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446998\Documents\OFFLINE\Household and Dwelling Estimates\3 - other geographies\2 - simd\"/>
    </mc:Choice>
  </mc:AlternateContent>
  <bookViews>
    <workbookView xWindow="0" yWindow="0" windowWidth="13128" windowHeight="6108"/>
  </bookViews>
  <sheets>
    <sheet name="Cover Sheet" sheetId="24" r:id="rId1"/>
    <sheet name="Table of contents" sheetId="8" r:id="rId2"/>
    <sheet name="Notes" sheetId="23" r:id="rId3"/>
    <sheet name="2005" sheetId="15" r:id="rId4"/>
    <sheet name="2006" sheetId="16" r:id="rId5"/>
    <sheet name="2007" sheetId="17" r:id="rId6"/>
    <sheet name="2008" sheetId="19" r:id="rId7"/>
    <sheet name="2009" sheetId="20" r:id="rId8"/>
    <sheet name="2010" sheetId="18" r:id="rId9"/>
    <sheet name="2011" sheetId="1" r:id="rId10"/>
    <sheet name="2012" sheetId="2" r:id="rId11"/>
    <sheet name="2013" sheetId="3" r:id="rId12"/>
    <sheet name="2014" sheetId="5" r:id="rId13"/>
    <sheet name="2015" sheetId="4" r:id="rId14"/>
    <sheet name="2016" sheetId="6" r:id="rId15"/>
    <sheet name="2017" sheetId="7" r:id="rId16"/>
    <sheet name="2018" sheetId="10" r:id="rId17"/>
    <sheet name="2019" sheetId="21" r:id="rId18"/>
    <sheet name="2020" sheetId="22" r:id="rId19"/>
    <sheet name="2021" sheetId="25" r:id="rId20"/>
  </sheets>
  <calcPr calcId="162913"/>
</workbook>
</file>

<file path=xl/calcChain.xml><?xml version="1.0" encoding="utf-8"?>
<calcChain xmlns="http://schemas.openxmlformats.org/spreadsheetml/2006/main">
  <c r="A21" i="8" l="1"/>
  <c r="A20" i="8"/>
  <c r="A19" i="8"/>
  <c r="A18" i="8"/>
  <c r="A17" i="8"/>
  <c r="A16" i="8"/>
  <c r="A15" i="8"/>
  <c r="A14" i="8"/>
  <c r="A13" i="8"/>
  <c r="A12" i="8"/>
  <c r="A11" i="8"/>
  <c r="A10" i="8"/>
  <c r="A9" i="8"/>
  <c r="A8" i="8"/>
  <c r="A7" i="8"/>
  <c r="A6" i="8"/>
  <c r="A5" i="8"/>
  <c r="A30" i="24"/>
  <c r="A4" i="25"/>
  <c r="A3" i="23"/>
</calcChain>
</file>

<file path=xl/sharedStrings.xml><?xml version="1.0" encoding="utf-8"?>
<sst xmlns="http://schemas.openxmlformats.org/spreadsheetml/2006/main" count="6242" uniqueCount="190">
  <si>
    <t>Aberdeen City</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</si>
  <si>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</si>
  <si>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</si>
  <si>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</si>
  <si>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</si>
  <si>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</si>
  <si>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</si>
  <si>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</si>
  <si>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</si>
  <si>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</si>
  <si>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</si>
  <si>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</si>
  <si>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</si>
  <si>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</si>
  <si>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</si>
  <si>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</si>
  <si>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</si>
  <si>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</si>
  <si>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</si>
  <si>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</si>
  <si>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</si>
  <si>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</si>
  <si>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</si>
  <si>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</si>
  <si>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</si>
  <si>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</si>
  <si>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</si>
  <si>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</si>
  <si>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</si>
  <si>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</si>
  <si>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</si>
  <si>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</si>
  <si>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Scotland</t>
  </si>
  <si>
    <t>SIMD decile</t>
  </si>
  <si>
    <t>Department:</t>
  </si>
  <si>
    <t>National Records of Scotland (NRS)</t>
  </si>
  <si>
    <t>Supplier:</t>
  </si>
  <si>
    <t>General Details</t>
  </si>
  <si>
    <t>back to contents</t>
  </si>
  <si>
    <t>© Crown Copyright 2021</t>
  </si>
  <si>
    <t>Dwellings estimates and characteristics of dwellings by Scottish Index of Multiple Deprivation (SIMD) 2020 decile by council area, 2005</t>
  </si>
  <si>
    <t>Dwellings estimates and characteristics of dwellings by Scottish Index of Multiple Deprivation (SIMD) 2020 decile and council area, 2005-2020</t>
  </si>
  <si>
    <t>2005 to 2020</t>
  </si>
  <si>
    <t>Household estimates and projections Branch</t>
  </si>
  <si>
    <t>Information on attachment type and number of rooms was not available when data was extracted from the Assessors' Portal for 2005 and for the period 2018-2020</t>
  </si>
  <si>
    <t>Deciles</t>
  </si>
  <si>
    <t>Total number of dwellings</t>
  </si>
  <si>
    <t>Dwellings per hectare</t>
  </si>
  <si>
    <t>Dwellings estimates and characteristics of dwellings by Scottish Index of Multiple Deprivation (SIMD) 2020 decile by council area, 2006</t>
  </si>
  <si>
    <t>Dwellings estimates and characteristics of dwellings by Scottish Index of Multiple Deprivation (SIMD) 2020 decile by council area, 2007</t>
  </si>
  <si>
    <t>Dwellings estimates and characteristics of dwellings by Scottish Index of Multiple Deprivation (SIMD) 2020 decile by council area, 2008</t>
  </si>
  <si>
    <t>Dwellings estimates and characteristics of dwellings by Scottish Index of Multiple Deprivation (SIMD) 2020 decile by council area, 2009</t>
  </si>
  <si>
    <t>Dwellings estimates and characteristics of dwellings by Scottish Index of Multiple Deprivation (SIMD) 2020 decile by council area, 2010</t>
  </si>
  <si>
    <t>Dwellings estimates and characteristics of dwellings by Scottish Index of Multiple Deprivation (SIMD) 2020 decile by council area, 2011</t>
  </si>
  <si>
    <t>Dwellings estimates and characteristics of dwellings by Scottish Index of Multiple Deprivation (SIMD) 2020 decile by council area, 2012</t>
  </si>
  <si>
    <t>Dwellings estimates and characteristics of dwellings by Scottish Index of Multiple Deprivation (SIMD) 2020 decile by council area, 2013</t>
  </si>
  <si>
    <t>Dwellings estimates and characteristics of dwellings by Scottish Index of Multiple Deprivation (SIMD) 2020 decile by council area, 2014</t>
  </si>
  <si>
    <t>Dwellings estimates and characteristics of dwellings by Scottish Index of Multiple Deprivation (SIMD) 2020 decile by council area, 2015</t>
  </si>
  <si>
    <t>Dwellings estimates and characteristics of dwellings by Scottish Index of Multiple Deprivation (SIMD) 2020 decile by council area, 2016</t>
  </si>
  <si>
    <t>Dwellings estimates and characteristics of dwellings by Scottish Index of Multiple Deprivation (SIMD) 2020 decile by council area, 2019</t>
  </si>
  <si>
    <t>Dwellings estimates and characteristics of dwellings by Scottish Index of Multiple Deprivation (SIMD) 2020 decile by council area, 2017</t>
  </si>
  <si>
    <t>Dwellings estimates and characteristics of dwellings by Scottish Index of Multiple Deprivation (SIMD) 2020 decile by council area, 2018</t>
  </si>
  <si>
    <t>Dwellings estimates and characteristics of dwellings by Scottish Index of Multiple Deprivation (SIMD) 2020 decile by council area, 2020</t>
  </si>
  <si>
    <t xml:space="preserve">The deciles used in these tables are based on the second version of Scottish Index of Multiple Deprivation published in 2020, known as SIMD 2020v2.
Each decile consists of 10 per cent (either 697 or 698) of the data zones in Scotland, when sorted according to deprivation ranking.
Decile one is the the 10 per cent (698) most deprived data zones; decile two is the 10 per cent (697) next most deprived data zones; and so on. </t>
  </si>
  <si>
    <t>More information on the SIMD webpage:</t>
  </si>
  <si>
    <t>Scottish index of multiple deprivation, 2020</t>
  </si>
  <si>
    <t>Council Area</t>
  </si>
  <si>
    <t>This worksheet contains one table.</t>
  </si>
  <si>
    <t>Type of dwellings and number of rooms not available at the time of publication.</t>
  </si>
  <si>
    <t>Back to contents</t>
  </si>
  <si>
    <t>Notes related to the data in this spreadsheet</t>
  </si>
  <si>
    <t>This worksheet contains one table</t>
  </si>
  <si>
    <t>Note number</t>
  </si>
  <si>
    <t>Note text</t>
  </si>
  <si>
    <t>Related Tables</t>
  </si>
  <si>
    <t>Information on type of dwelling and number of rooms was not available when data was extracted from the Assessors Portal in January 2016 to produce the 2015 Dwellings estimates. The estimates for type of dwelling and number of rooms for 2015 have been estimated by NRS, based on data extracted from the Assessors Portal in previous and later years. Dwellings which were present in the January 2016 extract have been matched to their type and number of rooms information available from October 2016, January 2015 or January 2017, in that order. Therefore the type and number of rooms information estimated for each dwelling may not be the same as that held on the Assessors Portal as of January 2016, if for example the property was altered between January 2015 and January 2017.</t>
  </si>
  <si>
    <t xml:space="preserve">	Information on attachment type was missing for 37,858 dwellings in Tayside in the January 2017 extract from the Assessors Portal. Data was re-extracted in May 2017. Information about the attachment type of these dwellings in January 2017 was estimated by NRS, based on their attachment type in May 2017. Of the 37,858 dwellings with missing attachment type in January 2017, 1 was found to be detached, 35,077 terraced and 2,752 had unknown attachment type in May 2017. A further 28 dwellings were present in the January 2017 extract but not present in the May 2017 extract, possibly because they were demolished in the time between the two extracts being taken. These dwellings have been classed as having unknown attachment type in January 2017.</t>
  </si>
  <si>
    <t>Link to NRS website: Small area statistics on households and dwellings (opens a new window)</t>
  </si>
  <si>
    <t>Publication date</t>
  </si>
  <si>
    <t>Geographic coverage</t>
  </si>
  <si>
    <t>Time period of data</t>
  </si>
  <si>
    <t>December 2005 to December 2021.</t>
  </si>
  <si>
    <t>Supplier</t>
  </si>
  <si>
    <t>Department</t>
  </si>
  <si>
    <t>Household estimates and projections</t>
  </si>
  <si>
    <t>Source:</t>
  </si>
  <si>
    <t>Scottish Assessors’ Portal data</t>
  </si>
  <si>
    <t>General notes</t>
  </si>
  <si>
    <t>Figures have been rounded to the nearest whole number. Totals may not equal the sum of their parts as a result of this rounding.
Information on attachment type and number of rooms was not available when data was extracted from the Assessors' Portal for 2005 and for the period 2018-2021.</t>
  </si>
  <si>
    <t>Scottish Index of Multiple Deprivation (SIMD) 2020 decile</t>
  </si>
  <si>
    <t>Scottish index of multiple deprivation, 2020 (open in a new window)</t>
  </si>
  <si>
    <t>Dwellings estimates and characteristics of dwellings by Scottish Index of Multiple Deprivation (SIMD) 2020 decile, 2005-2020</t>
  </si>
  <si>
    <t>Dataset title:</t>
  </si>
  <si>
    <t>Time period of dataset:</t>
  </si>
  <si>
    <t>National Records of Scotland</t>
  </si>
  <si>
    <t>Geographic coverage:</t>
  </si>
  <si>
    <t>Dwellings estimates and characteristics of dwellings by Scottish Index of Multiple Deprivation (SIMD) 2020 decile and council area, 2005-2021</t>
  </si>
  <si>
    <t xml:space="preserve">These tables show the dwelling estimates and characteristic of dwellings by Scottish Index of Multiple Deprivation (SIMD) 2020 deciles in each Council as at December for each year from 2005 onwards. </t>
  </si>
  <si>
    <t>Contents of this spreadsheet and links to each worksheet</t>
  </si>
  <si>
    <t>Worksheet name</t>
  </si>
  <si>
    <t>Worksheet title</t>
  </si>
  <si>
    <t>Dwellings estimates and characteristics of dwellings by Scottish Index of Multiple Deprivation (SIMD) 2020 decile by council area, 2015 [Note 1]</t>
  </si>
  <si>
    <t>Dwellings estimates and characteristics of dwellings by Scottish Index of Multiple Deprivation (SIMD) 2020 decile by council area, 2016 [Note 2]</t>
  </si>
  <si>
    <t>This worksheet contains one table. Some cells refer to notes which are explained on the notes worksheet.</t>
  </si>
  <si>
    <t>This worksheet contains one table.</t>
  </si>
  <si>
    <t>Type of dwellings and number of rooms not available at the time of publication.</t>
  </si>
  <si>
    <t>Scotland</t>
  </si>
  <si>
    <t>Aberdeen City</t>
  </si>
  <si>
    <t>1</t>
  </si>
  <si>
    <t>2</t>
  </si>
  <si>
    <t>3</t>
  </si>
  <si>
    <t>4</t>
  </si>
  <si>
    <t>5</t>
  </si>
  <si>
    <t>6</t>
  </si>
  <si>
    <t>7</t>
  </si>
  <si>
    <t>8</t>
  </si>
  <si>
    <t>9</t>
  </si>
  <si>
    <t>10</t>
  </si>
  <si>
    <t>Aberdeenshire</t>
  </si>
  <si>
    <t>Angus</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</si>
  <si>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</si>
  <si>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</si>
  <si>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</si>
  <si>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</si>
  <si>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</si>
  <si>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</si>
  <si>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</si>
  <si>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</si>
  <si>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</si>
  <si>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</si>
  <si>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</si>
  <si>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</si>
  <si>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</si>
  <si>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</si>
  <si>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</si>
  <si>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</si>
  <si>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</si>
  <si>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</si>
  <si>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</si>
  <si>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</si>
  <si>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</si>
  <si>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</si>
  <si>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</si>
  <si>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</si>
  <si>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</si>
  <si>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</si>
  <si>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</si>
  <si>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</si>
  <si>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</si>
  <si>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Copyright and reproduction</t>
  </si>
  <si>
    <t>The content of this spreadsheet is © Crown copyright 2022. You may re-use this information (not including logos) free of charge in any format or medium, under the terms of the Open Government Licence.</t>
  </si>
  <si>
    <t>View the open government licence at the National Archives (opens a new window)</t>
  </si>
  <si>
    <t>Contact Us</t>
  </si>
  <si>
    <t>Please get in touch if you need any further information, or have any suggestions for improvement.</t>
  </si>
  <si>
    <t>Statistics Customer Services telephone: (0131) 314 4299</t>
  </si>
  <si>
    <t>E-mail: statisticscustomerservices@nrscotland.gov.uk</t>
  </si>
  <si>
    <t>For media enquiries, please contact communications@nrscotland.gov.uk</t>
  </si>
  <si>
    <t>23/06/2022</t>
  </si>
  <si>
    <t>The 10 SIMD areas in the 32 Council areas in Scotland.</t>
  </si>
  <si>
    <t>Council Tax band: 
  A</t>
  </si>
  <si>
    <t>Council Tax band: 
  B</t>
  </si>
  <si>
    <t>Council Tax band: 
  C</t>
  </si>
  <si>
    <t>Council Tax band: 
  D</t>
  </si>
  <si>
    <t>Council Tax band: 
  E</t>
  </si>
  <si>
    <t>Council Tax band: 
  F</t>
  </si>
  <si>
    <t>Council Tax band: 
  G</t>
  </si>
  <si>
    <t>Council Tax band: 
  H</t>
  </si>
  <si>
    <t>Council Tax band: 
 A</t>
  </si>
  <si>
    <t>Council Tax band: 
 B</t>
  </si>
  <si>
    <t>Council Tax band: 
 C</t>
  </si>
  <si>
    <t>Council Tax band: 
 D</t>
  </si>
  <si>
    <t>Council Tax band: 
 E</t>
  </si>
  <si>
    <t>Council Tax band: 
 F</t>
  </si>
  <si>
    <t>Council Tax band: 
 G</t>
  </si>
  <si>
    <t>Council Tax band: 
 H</t>
  </si>
  <si>
    <t>Type of dwelling: 
 Detached</t>
  </si>
  <si>
    <t>Type of dwelling: 
 Semidetached</t>
  </si>
  <si>
    <t>Type of dwelling: 
 Terraced</t>
  </si>
  <si>
    <t>Type of dwelling: 
 Flat</t>
  </si>
  <si>
    <t>Type of dwelling: 
  Unknown</t>
  </si>
  <si>
    <t>Number of rooms in dwelling: 
 1</t>
  </si>
  <si>
    <t>Number of rooms in dwelling: 
 2</t>
  </si>
  <si>
    <t>Number of rooms in dwelling: 
 3</t>
  </si>
  <si>
    <t>Number of rooms in dwelling: 
 4</t>
  </si>
  <si>
    <t>Number of rooms in dwelling: 
 5</t>
  </si>
  <si>
    <t>Number of rooms in dwelling: 
 6</t>
  </si>
  <si>
    <t>Number of rooms in dwelling: 
 7+</t>
  </si>
  <si>
    <t>Number of rooms in dwelling: 
 Unknown</t>
  </si>
  <si>
    <t>Na h0Eileanan Siar</t>
  </si>
  <si>
    <t>Dwellings estimates and characteristics of dwellings by Scottish Index of Multiple Deprivation (SIMD) 2020 decile by council area,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</si>
</sst>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0\ "/>
  </numFmts>
  <fonts count="25" x14ac:knownFonts="1">
    <font>
      <sz val="12"/>
      <name val="Arial"/>
      <family val="2"/>
    </font>
    <font>
      <u/>
      <sz val="10"/>
      <color indexed="12"/>
      <name val="Arial"/>
      <family val="2"/>
    </font>
    <font>
      <sz val="10"/>
      <color rgb="FF000000"/>
      <name val="Arial"/>
      <family val="2"/>
    </font>
    <font>
      <b/>
      <sz val="15"/>
      <color rgb="FF000000"/>
      <name val="Arial"/>
      <family val="2"/>
    </font>
    <font>
      <sz val="12"/>
      <color theme="1"/>
      <name val="Arial"/>
      <family val="2"/>
    </font>
    <font>
      <u/>
      <sz val="12"/>
      <color indexed="12"/>
      <name val="Arial"/>
      <family val="2"/>
    </font>
    <font>
      <b/>
      <sz val="14"/>
      <color rgb="FF000000"/>
      <name val="Arial"/>
      <family val="2"/>
    </font>
    <font>
      <sz val="12"/>
      <color rgb="FF000000"/>
      <name val="Arial"/>
      <family val="2"/>
    </font>
    <font>
      <b/>
      <sz val="12"/>
      <color rgb="FF000000"/>
      <name val="Arial"/>
      <family val="2"/>
    </font>
    <font>
      <sz val="11"/>
      <color rgb="FF000000"/>
      <name val="Arial"/>
      <family val="2"/>
    </font>
    <font>
      <b/>
      <sz val="12"/>
      <color rgb="FF000000"/>
      <name val="Arial"/>
      <family val="2"/>
    </font>
    <font>
      <b/>
      <sz val="10"/>
      <color rgb="FF000000"/>
      <name val="Arial"/>
      <family val="2"/>
    </font>
    <font>
      <sz val="8"/>
      <color rgb="FF000000"/>
      <name val="Arial"/>
      <family val="2"/>
    </font>
    <font>
      <sz val="12"/>
      <color rgb="FF000000"/>
      <name val="Arial"/>
      <family val="2"/>
    </font>
    <font>
      <b/>
      <sz val="12"/>
      <color theme="1"/>
      <name val="Arial"/>
      <family val="2"/>
    </font>
    <font>
      <sz val="12"/>
      <color rgb="FF000000"/>
      <name val="Arial"/>
      <family val="2"/>
    </font>
    <font>
      <u/>
      <sz val="12"/>
      <color theme="10"/>
      <name val="Arial"/>
      <family val="2"/>
    </font>
    <font>
      <sz val="11"/>
      <color theme="1"/>
      <name val="Arial"/>
      <family val="2"/>
    </font>
    <font>
      <sz val="10"/>
      <color theme="1"/>
      <name val="Arial"/>
      <family val="2"/>
    </font>
    <font>
      <u/>
      <sz val="12"/>
      <color theme="10"/>
      <name val="Arial"/>
      <family val="2"/>
    </font>
    <font>
      <b/>
      <sz val="12"/>
      <color rgb="FF000000"/>
      <name val="Arial"/>
      <family val="2"/>
    </font>
    <font>
      <u/>
      <sz val="14"/>
      <color theme="11"/>
      <name val="Arial"/>
      <family val="2"/>
    </font>
    <font>
      <b/>
      <sz val="16"/>
      <name val="Arial"/>
      <family val="2"/>
    </font>
    <font>
      <b/>
      <sz val="14"/>
      <name val="Arial"/>
      <family val="2"/>
    </font>
    <font>
      <b/>
      <sz val="12"/>
      <name val="Arial"/>
      <family val="2"/>
    </font>
  </fonts>
  <fills count="2">
    <fill>
      <patternFill patternType="none"/>
    </fill>
    <fill>
      <patternFill patternType="gray125"/>
    </fill>
  </fills>
  <borders count="3">
    <border>
      <left/>
      <right/>
      <top/>
      <bottom/>
      <diagonal/>
    </border>
    <border>
      <left/>
      <right/>
      <top style="thin">
        <color rgb="FF000000"/>
      </top>
      <bottom style="thin">
        <color rgb="FF000000"/>
      </bottom>
      <diagonal/>
    </border>
    <border>
      <left/>
      <right/>
      <top style="thin">
        <color indexed="64"/>
      </top>
      <bottom style="thin">
        <color indexed="64"/>
      </bottom>
      <diagonal/>
    </border>
  </borders>
  <cellStyleXfs count="8">
    <xf numFmtId="0" fontId="0" fillId="0" borderId="0"/>
    <xf numFmtId="0" fontId="16" fillId="0" borderId="0" applyNumberFormat="0" applyFill="0" applyBorder="0" applyAlignment="0" applyProtection="0"/>
    <xf numFmtId="0" fontId="21" fillId="0" borderId="0" applyNumberFormat="0" applyFill="0" applyBorder="0" applyAlignment="0" applyProtection="0"/>
    <xf numFmtId="0" fontId="22" fillId="0" borderId="0" applyNumberFormat="0" applyAlignment="0" applyProtection="0"/>
    <xf numFmtId="0" fontId="23" fillId="0" borderId="0" applyNumberFormat="0" applyAlignment="0" applyProtection="0"/>
    <xf numFmtId="0" fontId="24" fillId="0" borderId="0" applyNumberFormat="0" applyFill="0" applyProtection="0"/>
    <xf numFmtId="0" fontId="2" fillId="0" borderId="0" applyNumberFormat="0" applyBorder="0" applyProtection="0"/>
    <xf numFmtId="0" fontId="2" fillId="0" borderId="0" applyNumberFormat="0" applyFill="0" applyBorder="0" applyAlignment="0" applyProtection="0"/>
  </cellStyleXfs>
  <cellXfs count="76">
    <xf numFmtId="0" fontId="0" fillId="0" borderId="0" xfId="0"/>
    <xf numFmtId="0" fontId="1" fillId="0" borderId="0" xfId="0" applyFont="1" applyAlignment="1">
      <alignment horizontal="left" vertical="center"/>
    </xf>
    <xf numFmtId="0" fontId="2" fillId="0" borderId="0" xfId="0" applyFont="1" applyAlignment="1">
      <alignment horizontal="left" vertical="center"/>
    </xf>
    <xf numFmtId="3" fontId="4" fillId="0" borderId="0" xfId="0" applyNumberFormat="1" applyFont="1" applyAlignment="1">
      <alignment wrapText="1"/>
    </xf>
    <xf numFmtId="3" fontId="5" fillId="0" borderId="0" xfId="0" applyNumberFormat="1" applyFont="1" applyAlignment="1">
      <alignment wrapText="1"/>
    </xf>
    <xf numFmtId="3" fontId="3" fillId="0" borderId="0" xfId="0" applyNumberFormat="1" applyFont="1" applyAlignment="1">
      <alignment horizontal="left"/>
    </xf>
    <xf numFmtId="3" fontId="6" fillId="0" borderId="0" xfId="0" applyNumberFormat="1" applyFont="1" applyAlignment="1">
      <alignment horizontal="left"/>
    </xf>
    <xf numFmtId="3" fontId="7" fillId="0" borderId="0" xfId="0" applyNumberFormat="1" applyFont="1"/>
    <xf numFmtId="3" fontId="7" fillId="0" borderId="0" xfId="0" applyNumberFormat="1" applyFont="1" applyAlignment="1">
      <alignment wrapText="1"/>
    </xf>
    <xf numFmtId="3" fontId="9" fillId="0" borderId="0" xfId="0" applyNumberFormat="1" applyFont="1"/>
    <xf numFmtId="0" fontId="1" fillId="0" borderId="0" xfId="0" applyFont="1"/>
    <xf numFmtId="3" fontId="9" fillId="0" borderId="0" xfId="0" applyNumberFormat="1" applyFont="1" applyAlignment="1">
      <alignment vertical="center"/>
    </xf>
    <xf numFmtId="3" fontId="7" fillId="0" borderId="0" xfId="0" applyNumberFormat="1" applyFont="1" applyAlignment="1">
      <alignment vertical="center"/>
    </xf>
    <xf numFmtId="0" fontId="1" fillId="0" borderId="0" xfId="0" applyFont="1" applyAlignment="1">
      <alignment vertical="center"/>
    </xf>
    <xf numFmtId="3" fontId="10" fillId="0" borderId="0" xfId="0" applyNumberFormat="1" applyFont="1"/>
    <xf numFmtId="3" fontId="10" fillId="0" borderId="0" xfId="0" applyNumberFormat="1" applyFont="1" applyAlignment="1">
      <alignment vertical="center"/>
    </xf>
    <xf numFmtId="3" fontId="11" fillId="0" borderId="0" xfId="0" applyNumberFormat="1" applyFont="1" applyAlignment="1">
      <alignment vertical="center"/>
    </xf>
    <xf numFmtId="3" fontId="2" fillId="0" borderId="0" xfId="0" applyNumberFormat="1" applyFont="1" applyAlignment="1">
      <alignment vertical="center"/>
    </xf>
    <xf numFmtId="3" fontId="2" fillId="0" borderId="0" xfId="0" applyNumberFormat="1" applyFont="1" applyAlignment="1">
      <alignment horizontal="left" vertical="center"/>
    </xf>
    <xf numFmtId="3" fontId="2" fillId="0" borderId="0" xfId="0" applyNumberFormat="1" applyFont="1" applyAlignment="1">
      <alignment horizontal="left" vertical="center" wrapText="1"/>
    </xf>
    <xf numFmtId="0" fontId="2" fillId="0" borderId="0" xfId="0" applyFont="1" applyAlignment="1">
      <alignment wrapText="1"/>
    </xf>
    <xf numFmtId="0" fontId="11" fillId="0" borderId="0" xfId="0" applyFont="1" applyAlignment="1">
      <alignment vertical="center"/>
    </xf>
    <xf numFmtId="3" fontId="2" fillId="0" borderId="0" xfId="0" applyNumberFormat="1" applyFont="1"/>
    <xf numFmtId="0" fontId="2" fillId="0" borderId="0" xfId="0" applyFont="1" applyAlignment="1">
      <alignment vertical="center"/>
    </xf>
    <xf numFmtId="3" fontId="12" fillId="0" borderId="0" xfId="0" applyNumberFormat="1" applyFont="1" applyAlignment="1">
      <alignment vertical="center"/>
    </xf>
    <xf numFmtId="0" fontId="10" fillId="0" borderId="0" xfId="0" applyFont="1"/>
    <xf numFmtId="0" fontId="13" fillId="0" borderId="0" xfId="0" applyFont="1"/>
    <xf numFmtId="0" fontId="14" fillId="0" borderId="0" xfId="0" applyFont="1" applyAlignment="1">
      <alignment horizontal="left" wrapText="1"/>
    </xf>
    <xf numFmtId="0" fontId="15" fillId="0" borderId="0" xfId="0" applyFont="1"/>
    <xf numFmtId="0" fontId="16" fillId="0" borderId="0" xfId="0" applyFont="1"/>
    <xf numFmtId="0" fontId="17" fillId="0" borderId="0" xfId="0" applyFont="1"/>
    <xf numFmtId="0" fontId="1" fillId="0" borderId="0" xfId="0"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0" fontId="4" fillId="0" borderId="0" xfId="0" applyFont="1"/>
    <xf numFmtId="0" fontId="5" fillId="0" borderId="0" xfId="0" applyFont="1"/>
    <xf numFmtId="0" fontId="14" fillId="0" borderId="0" xfId="0" applyFont="1" applyAlignment="1">
      <alignment horizontal="right" vertical="center" wrapText="1"/>
    </xf>
    <xf numFmtId="0" fontId="7" fillId="0" borderId="0" xfId="0" applyFont="1" applyAlignment="1">
      <alignment vertical="center"/>
    </xf>
    <xf numFmtId="3" fontId="10" fillId="0" borderId="0" xfId="0" applyNumberFormat="1" applyFont="1" applyAlignment="1">
      <alignment horizontal="left" vertical="center"/>
    </xf>
    <xf numFmtId="164" fontId="14" fillId="0" borderId="0" xfId="0" applyNumberFormat="1" applyFont="1" applyAlignment="1">
      <alignment horizontal="right" vertical="center" wrapText="1"/>
    </xf>
    <xf numFmtId="0" fontId="4" fillId="0" borderId="0" xfId="0" applyFont="1" applyAlignment="1">
      <alignment vertical="center"/>
    </xf>
    <xf numFmtId="164" fontId="4" fillId="0" borderId="0" xfId="0" applyNumberFormat="1" applyFont="1" applyAlignment="1">
      <alignment horizontal="right" vertical="center"/>
    </xf>
    <xf numFmtId="0" fontId="4" fillId="0" borderId="0" xfId="0" applyFont="1" applyAlignment="1">
      <alignment horizontal="right" vertical="center"/>
    </xf>
    <xf numFmtId="3" fontId="10" fillId="0" borderId="0" xfId="0" applyNumberFormat="1" applyFont="1" applyAlignment="1">
      <alignment horizontal="center" vertical="center"/>
    </xf>
    <xf numFmtId="164" fontId="18" fillId="0" borderId="0" xfId="0" applyNumberFormat="1" applyFont="1" applyAlignment="1">
      <alignment vertical="center"/>
    </xf>
    <xf numFmtId="164" fontId="4" fillId="0" borderId="0" xfId="0" applyNumberFormat="1" applyFont="1" applyAlignment="1">
      <alignment vertical="center"/>
    </xf>
    <xf numFmtId="0" fontId="18" fillId="0" borderId="0" xfId="0" applyFont="1" applyAlignment="1">
      <alignment vertical="center"/>
    </xf>
    <xf numFmtId="0" fontId="17" fillId="0" borderId="0" xfId="0" applyFont="1" applyAlignment="1">
      <alignment vertical="center"/>
    </xf>
    <xf numFmtId="0" fontId="12" fillId="0" borderId="0" xfId="0" applyFont="1" applyAlignment="1">
      <alignment horizontal="left" vertical="center"/>
    </xf>
    <xf numFmtId="0" fontId="19" fillId="0" borderId="0" xfId="0" applyFont="1"/>
    <xf numFmtId="0" fontId="20" fillId="0" borderId="0" xfId="0" applyFont="1"/>
    <xf numFmtId="3" fontId="20" fillId="0" borderId="0" xfId="0" applyNumberFormat="1" applyFont="1"/>
    <xf numFmtId="3" fontId="13" fillId="0" borderId="0" xfId="0" applyNumberFormat="1" applyFont="1"/>
    <xf numFmtId="2" fontId="20" fillId="0" borderId="0" xfId="0" applyNumberFormat="1" applyFont="1"/>
    <xf numFmtId="2" fontId="13" fillId="0" borderId="0" xfId="0" applyNumberFormat="1" applyFont="1"/>
    <xf numFmtId="0" fontId="23" fillId="0" borderId="0" xfId="4"/>
    <xf numFmtId="0" fontId="0" fillId="0" borderId="0" xfId="0" applyFont="1" applyFill="1" applyAlignment="1">
      <alignment horizontal="left" wrapText="1"/>
    </xf>
    <xf numFmtId="0" fontId="16" fillId="0" borderId="0" xfId="1" applyFill="1"/>
    <xf numFmtId="0" fontId="0" fillId="0" borderId="0" xfId="0" applyFill="1"/>
    <xf numFmtId="3" fontId="4" fillId="0" borderId="0" xfId="0" quotePrefix="1" applyNumberFormat="1" applyFont="1" applyAlignment="1">
      <alignment wrapText="1"/>
    </xf>
    <xf numFmtId="3" fontId="22" fillId="0" borderId="0" xfId="3" applyNumberFormat="1"/>
    <xf numFmtId="0" fontId="15" fillId="0" borderId="0" xfId="0" applyFont="1" applyBorder="1" applyAlignment="1">
      <alignment horizontal="center" vertical="top"/>
    </xf>
    <xf numFmtId="0" fontId="15" fillId="0" borderId="0" xfId="0" applyFont="1" applyBorder="1" applyAlignment="1">
      <alignment vertical="top" wrapText="1"/>
    </xf>
    <xf numFmtId="0" fontId="15" fillId="0" borderId="0" xfId="0" applyFont="1" applyBorder="1" applyAlignment="1">
      <alignment vertical="top"/>
    </xf>
    <xf numFmtId="0" fontId="8" fillId="0" borderId="0" xfId="0" applyFont="1" applyBorder="1" applyAlignment="1">
      <alignment horizontal="left" vertical="top" wrapText="1"/>
    </xf>
    <xf numFmtId="0" fontId="8" fillId="0" borderId="0" xfId="0" applyFont="1" applyBorder="1" applyAlignment="1">
      <alignment vertical="top"/>
    </xf>
    <xf numFmtId="3" fontId="8" fillId="0" borderId="1" xfId="0" applyNumberFormat="1" applyFont="1" applyFill="1" applyBorder="1" applyAlignment="1">
      <alignment horizontal="right" vertical="top" wrapText="1"/>
    </xf>
    <xf numFmtId="3" fontId="13" fillId="0" borderId="0" xfId="0" applyNumberFormat="1" applyFont="1" applyAlignment="1">
      <alignment horizontal="right"/>
    </xf>
    <xf numFmtId="0" fontId="22" fillId="0" borderId="0" xfId="3"/>
    <xf numFmtId="3" fontId="10" fillId="0" borderId="2" xfId="0" applyNumberFormat="1" applyFont="1" applyBorder="1" applyAlignment="1">
      <alignment horizontal="right" vertical="top"/>
    </xf>
    <xf numFmtId="0" fontId="14" fillId="0" borderId="2" xfId="0" applyFont="1" applyBorder="1" applyAlignment="1">
      <alignment horizontal="right" vertical="top" wrapText="1"/>
    </xf>
    <xf numFmtId="3" fontId="10" fillId="0" borderId="2" xfId="0" applyNumberFormat="1" applyFont="1" applyBorder="1" applyAlignment="1">
      <alignment horizontal="left" vertical="top"/>
    </xf>
    <xf numFmtId="4" fontId="10" fillId="0" borderId="0" xfId="0" applyNumberFormat="1" applyFont="1"/>
    <xf numFmtId="4" fontId="7" fillId="0" borderId="0" xfId="0" applyNumberFormat="1" applyFont="1"/>
    <xf numFmtId="0" fontId="1" fillId="0" borderId="0" xfId="0" applyFont="1"/>
    <xf numFmtId="3" fontId="2" fillId="0" borderId="0" xfId="0" applyNumberFormat="1" applyFont="1" applyAlignment="1">
      <alignment horizontal="left" vertical="center"/>
    </xf>
  </cellXfs>
  <cellStyles count="8">
    <cellStyle name="Followed Hyperlink" xfId="2" builtinId="9" customBuiltin="1"/>
    <cellStyle name="Heading 1" xfId="3" builtinId="16" customBuiltin="1"/>
    <cellStyle name="Heading 2" xfId="4" builtinId="17" customBuiltin="1"/>
    <cellStyle name="Heading 3" xfId="5" builtinId="18" customBuiltin="1"/>
    <cellStyle name="Hyperlink" xfId="1" builtinId="8"/>
    <cellStyle name="Normal" xfId="0" builtinId="0"/>
    <cellStyle name="Normal 2 2 2" xfId="6"/>
    <cellStyle name="Paragraph Han" xfId="7"/>
  </cellStyles>
  <dxfs count="389">
    <dxf>
      <border outline="0">
        <bottom style="thin">
          <color indexed="64"/>
        </bottom>
      </border>
    </dxf>
    <dxf>
      <font>
        <b/>
        <i val="0"/>
        <strike val="0"/>
        <condense val="0"/>
        <extend val="0"/>
        <outline val="0"/>
        <shadow val="0"/>
        <u val="none"/>
        <vertAlign val="baseline"/>
        <sz val="12"/>
        <color theme="1"/>
        <name val="Arial"/>
        <scheme val="none"/>
      </font>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Arial"/>
        <scheme val="none"/>
      </font>
      <alignment horizontal="right" vertical="top" textRotation="0" wrapText="1"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right" vertical="top" textRotation="0" wrapText="1" indent="0" justifyLastLine="0" shrinkToFit="0" readingOrder="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4" formatCode="#,##0.0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val="0"/>
        <i val="0"/>
        <strike val="0"/>
        <condense val="0"/>
        <extend val="0"/>
        <outline val="0"/>
        <shadow val="0"/>
        <u val="none"/>
        <vertAlign val="baseline"/>
        <sz val="12"/>
        <color auto="1"/>
        <name val="Arial"/>
        <scheme val="none"/>
      </font>
      <numFmt numFmtId="3" formatCode="#,##0"/>
    </dxf>
    <dxf>
      <font>
        <b/>
        <i val="0"/>
        <strike val="0"/>
        <condense val="0"/>
        <extend val="0"/>
        <outline val="0"/>
        <shadow val="0"/>
        <u val="none"/>
        <vertAlign val="baseline"/>
        <sz val="12"/>
        <color indexed="8"/>
        <name val="Arial"/>
        <scheme val="none"/>
      </font>
      <numFmt numFmtId="3" formatCode="#,##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numFmt numFmtId="164" formatCode="#,##0_ ;\-#,##0\ "/>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theme="1"/>
        <name val="Arial"/>
        <scheme val="none"/>
      </font>
      <fill>
        <patternFill patternType="none">
          <fgColor indexed="64"/>
          <bgColor indexed="65"/>
        </patternFill>
      </fill>
      <alignment horizontal="right" vertical="center"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Arial"/>
        <scheme val="none"/>
      </font>
      <fill>
        <patternFill patternType="none">
          <fgColor indexed="64"/>
          <bgColor indexed="65"/>
        </patternFill>
      </fill>
      <alignment horizontal="right" vertical="top" textRotation="0" wrapText="1" indent="0" justifyLastLine="0" shrinkToFit="0" readingOrder="0"/>
    </dxf>
    <dxf>
      <alignment horizontal="center" vertical="top" textRotation="0" wrapText="0" indent="0" justifyLastLine="0" shrinkToFit="0" readingOrder="0"/>
    </dxf>
    <dxf>
      <font>
        <b/>
      </font>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3" name="Table2" displayName="Table2" ref="A4:B21" totalsRowShown="0">
  <autoFilter ref="A4:B21">
    <filterColumn colId="0" hiddenButton="1"/>
    <filterColumn colId="1" hiddenButton="1"/>
  </autoFilter>
  <tableColumns count="2">
    <tableColumn id="1" name="Worksheet name" dataDxfId="388" dataCellStyle="Hyperlink"/>
    <tableColumn id="2" name="Worksheet title" dataCellStyle="Normal"/>
  </tableColumns>
  <tableStyleInfo showFirstColumn="0" showLastColumn="0" showRowStripes="0" showColumnStripes="0"/>
</table>
</file>

<file path=xl/tables/table10.xml><?xml version="1.0" encoding="utf-8"?>
<table xmlns="http://schemas.openxmlformats.org/spreadsheetml/2006/main" id="12" name="Table2012" displayName="Table2012" ref="A4:Y325" totalsRowShown="0" headerRowDxfId="208" dataDxfId="207">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206"/>
    <tableColumn id="2" name="SIMD decile" dataDxfId="205"/>
    <tableColumn id="3" name="Total number of dwellings" dataDxfId="204"/>
    <tableColumn id="4" name="Dwellings per hectare" dataDxfId="203"/>
    <tableColumn id="5" name="Council Tax band: _x000a_ A" dataDxfId="202"/>
    <tableColumn id="6" name="Council Tax band: _x000a_ B" dataDxfId="201"/>
    <tableColumn id="7" name="Council Tax band: _x000a_ C" dataDxfId="200"/>
    <tableColumn id="8" name="Council Tax band: _x000a_ D" dataDxfId="199"/>
    <tableColumn id="9" name="Council Tax band: _x000a_ E" dataDxfId="198"/>
    <tableColumn id="10" name="Council Tax band: _x000a_ F" dataDxfId="197"/>
    <tableColumn id="11" name="Council Tax band: _x000a_ G" dataDxfId="196"/>
    <tableColumn id="12" name="Council Tax band: _x000a_ H" dataDxfId="195"/>
    <tableColumn id="13" name="Type of dwelling: _x000a_ Detached" dataDxfId="194"/>
    <tableColumn id="14" name="Type of dwelling: _x000a_ Semidetached" dataDxfId="193"/>
    <tableColumn id="15" name="Type of dwelling: _x000a_ Terraced" dataDxfId="192"/>
    <tableColumn id="16" name="Type of dwelling: _x000a_ Flat" dataDxfId="191"/>
    <tableColumn id="17" name="Type of dwelling: _x000a_  Unknown" dataDxfId="190"/>
    <tableColumn id="18" name="Number of rooms in dwelling: _x000a_ 1" dataDxfId="189"/>
    <tableColumn id="19" name="Number of rooms in dwelling: _x000a_ 2" dataDxfId="188"/>
    <tableColumn id="20" name="Number of rooms in dwelling: _x000a_ 3" dataDxfId="187"/>
    <tableColumn id="21" name="Number of rooms in dwelling: _x000a_ 4" dataDxfId="186"/>
    <tableColumn id="22" name="Number of rooms in dwelling: _x000a_ 5" dataDxfId="185"/>
    <tableColumn id="23" name="Number of rooms in dwelling: _x000a_ 6" dataDxfId="184"/>
    <tableColumn id="24" name="Number of rooms in dwelling: _x000a_ 7+" dataDxfId="183"/>
    <tableColumn id="25" name="Number of rooms in dwelling: _x000a_ Unknown" dataDxfId="182"/>
  </tableColumns>
  <tableStyleInfo showFirstColumn="0" showLastColumn="0" showRowStripes="0" showColumnStripes="0"/>
</table>
</file>

<file path=xl/tables/table11.xml><?xml version="1.0" encoding="utf-8"?>
<table xmlns="http://schemas.openxmlformats.org/spreadsheetml/2006/main" id="13" name="Table2013" displayName="Table2013" ref="A4:Y325" totalsRowShown="0" headerRowDxfId="181" dataDxfId="180">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179"/>
    <tableColumn id="2" name="SIMD decile" dataDxfId="178"/>
    <tableColumn id="3" name="Total number of dwellings" dataDxfId="177"/>
    <tableColumn id="4" name="Dwellings per hectare" dataDxfId="176"/>
    <tableColumn id="5" name="Council Tax band: _x000a_ A" dataDxfId="175"/>
    <tableColumn id="6" name="Council Tax band: _x000a_ B" dataDxfId="174"/>
    <tableColumn id="7" name="Council Tax band: _x000a_ C" dataDxfId="173"/>
    <tableColumn id="8" name="Council Tax band: _x000a_ D" dataDxfId="172"/>
    <tableColumn id="9" name="Council Tax band: _x000a_ E" dataDxfId="171"/>
    <tableColumn id="10" name="Council Tax band: _x000a_ F" dataDxfId="170"/>
    <tableColumn id="11" name="Council Tax band: _x000a_ G" dataDxfId="169"/>
    <tableColumn id="12" name="Council Tax band: _x000a_ H" dataDxfId="168"/>
    <tableColumn id="13" name="Type of dwelling: _x000a_ Detached" dataDxfId="167"/>
    <tableColumn id="14" name="Type of dwelling: _x000a_ Semidetached" dataDxfId="166"/>
    <tableColumn id="15" name="Type of dwelling: _x000a_ Terraced" dataDxfId="165"/>
    <tableColumn id="16" name="Type of dwelling: _x000a_ Flat" dataDxfId="164"/>
    <tableColumn id="17" name="Type of dwelling: _x000a_  Unknown" dataDxfId="163"/>
    <tableColumn id="18" name="Number of rooms in dwelling: _x000a_ 1" dataDxfId="162"/>
    <tableColumn id="19" name="Number of rooms in dwelling: _x000a_ 2" dataDxfId="161"/>
    <tableColumn id="20" name="Number of rooms in dwelling: _x000a_ 3" dataDxfId="160"/>
    <tableColumn id="21" name="Number of rooms in dwelling: _x000a_ 4" dataDxfId="159"/>
    <tableColumn id="22" name="Number of rooms in dwelling: _x000a_ 5" dataDxfId="158"/>
    <tableColumn id="23" name="Number of rooms in dwelling: _x000a_ 6" dataDxfId="157"/>
    <tableColumn id="24" name="Number of rooms in dwelling: _x000a_ 7+" dataDxfId="156"/>
    <tableColumn id="25" name="Number of rooms in dwelling: _x000a_ Unknown" dataDxfId="155"/>
  </tableColumns>
  <tableStyleInfo showFirstColumn="0" showLastColumn="0" showRowStripes="0" showColumnStripes="0"/>
</table>
</file>

<file path=xl/tables/table12.xml><?xml version="1.0" encoding="utf-8"?>
<table xmlns="http://schemas.openxmlformats.org/spreadsheetml/2006/main" id="14" name="Table2014" displayName="Table2014" ref="A4:Y325" totalsRowShown="0" headerRowDxfId="154" dataDxfId="153">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152"/>
    <tableColumn id="2" name="SIMD decile" dataDxfId="151"/>
    <tableColumn id="3" name="Total number of dwellings" dataDxfId="150"/>
    <tableColumn id="4" name="Dwellings per hectare" dataDxfId="149"/>
    <tableColumn id="5" name="Council Tax band: _x000a_ A" dataDxfId="148"/>
    <tableColumn id="6" name="Council Tax band: _x000a_ B" dataDxfId="147"/>
    <tableColumn id="7" name="Council Tax band: _x000a_ C" dataDxfId="146"/>
    <tableColumn id="8" name="Council Tax band: _x000a_ D" dataDxfId="145"/>
    <tableColumn id="9" name="Council Tax band: _x000a_ E" dataDxfId="144"/>
    <tableColumn id="10" name="Council Tax band: _x000a_ F" dataDxfId="143"/>
    <tableColumn id="11" name="Council Tax band: _x000a_ G" dataDxfId="142"/>
    <tableColumn id="12" name="Council Tax band: _x000a_ H" dataDxfId="141"/>
    <tableColumn id="13" name="Type of dwelling: _x000a_ Detached" dataDxfId="140"/>
    <tableColumn id="14" name="Type of dwelling: _x000a_ Semidetached" dataDxfId="139"/>
    <tableColumn id="15" name="Type of dwelling: _x000a_ Terraced" dataDxfId="138"/>
    <tableColumn id="16" name="Type of dwelling: _x000a_ Flat" dataDxfId="137"/>
    <tableColumn id="17" name="Type of dwelling: _x000a_  Unknown" dataDxfId="136"/>
    <tableColumn id="18" name="Number of rooms in dwelling: _x000a_ 1" dataDxfId="135"/>
    <tableColumn id="19" name="Number of rooms in dwelling: _x000a_ 2" dataDxfId="134"/>
    <tableColumn id="20" name="Number of rooms in dwelling: _x000a_ 3" dataDxfId="133"/>
    <tableColumn id="21" name="Number of rooms in dwelling: _x000a_ 4" dataDxfId="132"/>
    <tableColumn id="22" name="Number of rooms in dwelling: _x000a_ 5" dataDxfId="131"/>
    <tableColumn id="23" name="Number of rooms in dwelling: _x000a_ 6" dataDxfId="130"/>
    <tableColumn id="24" name="Number of rooms in dwelling: _x000a_ 7+" dataDxfId="129"/>
    <tableColumn id="25" name="Number of rooms in dwelling: _x000a_ Unknown" dataDxfId="128"/>
  </tableColumns>
  <tableStyleInfo showFirstColumn="0" showLastColumn="0" showRowStripes="0" showColumnStripes="0"/>
</table>
</file>

<file path=xl/tables/table13.xml><?xml version="1.0" encoding="utf-8"?>
<table xmlns="http://schemas.openxmlformats.org/spreadsheetml/2006/main" id="15" name="Table2015" displayName="Table2015" ref="A4:Y325" totalsRowShown="0" headerRowDxfId="127" dataDxfId="126">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125"/>
    <tableColumn id="2" name="SIMD decile" dataDxfId="124"/>
    <tableColumn id="3" name="Total number of dwellings" dataDxfId="123"/>
    <tableColumn id="4" name="Dwellings per hectare" dataDxfId="122"/>
    <tableColumn id="5" name="Council Tax band: _x000a_ A" dataDxfId="121"/>
    <tableColumn id="6" name="Council Tax band: _x000a_ B" dataDxfId="120"/>
    <tableColumn id="7" name="Council Tax band: _x000a_ C" dataDxfId="119"/>
    <tableColumn id="8" name="Council Tax band: _x000a_ D" dataDxfId="118"/>
    <tableColumn id="9" name="Council Tax band: _x000a_ E" dataDxfId="117"/>
    <tableColumn id="10" name="Council Tax band: _x000a_ F" dataDxfId="116"/>
    <tableColumn id="11" name="Council Tax band: _x000a_ G" dataDxfId="115"/>
    <tableColumn id="12" name="Council Tax band: _x000a_ H" dataDxfId="114"/>
    <tableColumn id="13" name="Type of dwelling: _x000a_ Detached" dataDxfId="113"/>
    <tableColumn id="14" name="Type of dwelling: _x000a_ Semidetached" dataDxfId="112"/>
    <tableColumn id="15" name="Type of dwelling: _x000a_ Terraced" dataDxfId="111"/>
    <tableColumn id="16" name="Type of dwelling: _x000a_ Flat" dataDxfId="110"/>
    <tableColumn id="17" name="Type of dwelling: _x000a_  Unknown" dataDxfId="109"/>
    <tableColumn id="18" name="Number of rooms in dwelling: _x000a_ 1" dataDxfId="108"/>
    <tableColumn id="19" name="Number of rooms in dwelling: _x000a_ 2" dataDxfId="107"/>
    <tableColumn id="20" name="Number of rooms in dwelling: _x000a_ 3" dataDxfId="106"/>
    <tableColumn id="21" name="Number of rooms in dwelling: _x000a_ 4" dataDxfId="105"/>
    <tableColumn id="22" name="Number of rooms in dwelling: _x000a_ 5" dataDxfId="104"/>
    <tableColumn id="23" name="Number of rooms in dwelling: _x000a_ 6" dataDxfId="103"/>
    <tableColumn id="24" name="Number of rooms in dwelling: _x000a_ 7+" dataDxfId="102"/>
    <tableColumn id="25" name="Number of rooms in dwelling: _x000a_ Unknown" dataDxfId="101"/>
  </tableColumns>
  <tableStyleInfo showFirstColumn="0" showLastColumn="0" showRowStripes="0" showColumnStripes="0"/>
</table>
</file>

<file path=xl/tables/table14.xml><?xml version="1.0" encoding="utf-8"?>
<table xmlns="http://schemas.openxmlformats.org/spreadsheetml/2006/main" id="16" name="Table2016" displayName="Table2016" ref="A4:Y325" totalsRowShown="0" headerRowDxfId="100" dataDxfId="99">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98"/>
    <tableColumn id="2" name="SIMD decile" dataDxfId="97"/>
    <tableColumn id="3" name="Total number of dwellings" dataDxfId="96"/>
    <tableColumn id="4" name="Dwellings per hectare" dataDxfId="95"/>
    <tableColumn id="5" name="Council Tax band: _x000a_ A" dataDxfId="94"/>
    <tableColumn id="6" name="Council Tax band: _x000a_ B" dataDxfId="93"/>
    <tableColumn id="7" name="Council Tax band: _x000a_ C" dataDxfId="92"/>
    <tableColumn id="8" name="Council Tax band: _x000a_ D" dataDxfId="91"/>
    <tableColumn id="9" name="Council Tax band: _x000a_ E" dataDxfId="90"/>
    <tableColumn id="10" name="Council Tax band: _x000a_ F" dataDxfId="89"/>
    <tableColumn id="11" name="Council Tax band: _x000a_ G" dataDxfId="88"/>
    <tableColumn id="12" name="Council Tax band: _x000a_ H" dataDxfId="87"/>
    <tableColumn id="13" name="Type of dwelling: _x000a_ Detached" dataDxfId="86"/>
    <tableColumn id="14" name="Type of dwelling: _x000a_ Semidetached" dataDxfId="85"/>
    <tableColumn id="15" name="Type of dwelling: _x000a_ Terraced" dataDxfId="84"/>
    <tableColumn id="16" name="Type of dwelling: _x000a_ Flat" dataDxfId="83"/>
    <tableColumn id="17" name="Type of dwelling: _x000a_  Unknown" dataDxfId="82"/>
    <tableColumn id="18" name="Number of rooms in dwelling: _x000a_ 1" dataDxfId="81"/>
    <tableColumn id="19" name="Number of rooms in dwelling: _x000a_ 2" dataDxfId="80"/>
    <tableColumn id="20" name="Number of rooms in dwelling: _x000a_ 3" dataDxfId="79"/>
    <tableColumn id="21" name="Number of rooms in dwelling: _x000a_ 4" dataDxfId="78"/>
    <tableColumn id="22" name="Number of rooms in dwelling: _x000a_ 5" dataDxfId="77"/>
    <tableColumn id="23" name="Number of rooms in dwelling: _x000a_ 6" dataDxfId="76"/>
    <tableColumn id="24" name="Number of rooms in dwelling: _x000a_ 7+" dataDxfId="75"/>
    <tableColumn id="25" name="Number of rooms in dwelling: _x000a_ Unknown" dataDxfId="74"/>
  </tableColumns>
  <tableStyleInfo showFirstColumn="0" showLastColumn="0" showRowStripes="0" showColumnStripes="0"/>
</table>
</file>

<file path=xl/tables/table15.xml><?xml version="1.0" encoding="utf-8"?>
<table xmlns="http://schemas.openxmlformats.org/spreadsheetml/2006/main" id="17" name="Table2017" displayName="Table2017" ref="A4:Y325" totalsRowShown="0" headerRowDxfId="73" dataDxfId="72">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71"/>
    <tableColumn id="2" name="SIMD decile" dataDxfId="70"/>
    <tableColumn id="3" name="Total number of dwellings" dataDxfId="69"/>
    <tableColumn id="4" name="Dwellings per hectare" dataDxfId="68"/>
    <tableColumn id="5" name="Council Tax band: _x000a_ A" dataDxfId="67"/>
    <tableColumn id="6" name="Council Tax band: _x000a_ B" dataDxfId="66"/>
    <tableColumn id="7" name="Council Tax band: _x000a_ C" dataDxfId="65"/>
    <tableColumn id="8" name="Council Tax band: _x000a_ D" dataDxfId="64"/>
    <tableColumn id="9" name="Council Tax band: _x000a_ E" dataDxfId="63"/>
    <tableColumn id="10" name="Council Tax band: _x000a_ F" dataDxfId="62"/>
    <tableColumn id="11" name="Council Tax band: _x000a_ G" dataDxfId="61"/>
    <tableColumn id="12" name="Council Tax band: _x000a_ H" dataDxfId="60"/>
    <tableColumn id="13" name="Type of dwelling: _x000a_ Detached" dataDxfId="59"/>
    <tableColumn id="14" name="Type of dwelling: _x000a_ Semidetached" dataDxfId="58"/>
    <tableColumn id="15" name="Type of dwelling: _x000a_ Terraced" dataDxfId="57"/>
    <tableColumn id="16" name="Type of dwelling: _x000a_ Flat" dataDxfId="56"/>
    <tableColumn id="17" name="Type of dwelling: _x000a_  Unknown" dataDxfId="55"/>
    <tableColumn id="18" name="Number of rooms in dwelling: _x000a_ 1" dataDxfId="54"/>
    <tableColumn id="19" name="Number of rooms in dwelling: _x000a_ 2" dataDxfId="53"/>
    <tableColumn id="20" name="Number of rooms in dwelling: _x000a_ 3" dataDxfId="52"/>
    <tableColumn id="21" name="Number of rooms in dwelling: _x000a_ 4" dataDxfId="51"/>
    <tableColumn id="22" name="Number of rooms in dwelling: _x000a_ 5" dataDxfId="50"/>
    <tableColumn id="23" name="Number of rooms in dwelling: _x000a_ 6" dataDxfId="49"/>
    <tableColumn id="24" name="Number of rooms in dwelling: _x000a_ 7+" dataDxfId="48"/>
    <tableColumn id="25" name="Number of rooms in dwelling: _x000a_ Unknown" dataDxfId="47"/>
  </tableColumns>
  <tableStyleInfo showFirstColumn="0" showLastColumn="0" showRowStripes="0" showColumnStripes="0"/>
</table>
</file>

<file path=xl/tables/table16.xml><?xml version="1.0" encoding="utf-8"?>
<table xmlns="http://schemas.openxmlformats.org/spreadsheetml/2006/main" id="18" name="Table2018" displayName="Table2018" ref="A5:L326" totalsRowShown="0" headerRowDxfId="46" dataDxfId="44" headerRowBorderDxfId="45">
  <autoFilter ref="A5:L3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Council Area" dataDxfId="43"/>
    <tableColumn id="2" name="SIMD decile" dataDxfId="42"/>
    <tableColumn id="3" name="Total number of dwellings" dataDxfId="41"/>
    <tableColumn id="4" name="Dwellings per hectare" dataDxfId="40"/>
    <tableColumn id="5" name="Council Tax band: _x000a_  A" dataDxfId="39"/>
    <tableColumn id="6" name="Council Tax band: _x000a_  B" dataDxfId="38"/>
    <tableColumn id="7" name="Council Tax band: _x000a_  C" dataDxfId="37"/>
    <tableColumn id="8" name="Council Tax band: _x000a_  D" dataDxfId="36"/>
    <tableColumn id="9" name="Council Tax band: _x000a_  E" dataDxfId="35"/>
    <tableColumn id="10" name="Council Tax band: _x000a_  F" dataDxfId="34"/>
    <tableColumn id="11" name="Council Tax band: _x000a_  G" dataDxfId="33"/>
    <tableColumn id="12" name="Council Tax band: _x000a_  H" dataDxfId="32"/>
  </tableColumns>
  <tableStyleInfo showFirstColumn="0" showLastColumn="0" showRowStripes="0" showColumnStripes="0"/>
</table>
</file>

<file path=xl/tables/table17.xml><?xml version="1.0" encoding="utf-8"?>
<table xmlns="http://schemas.openxmlformats.org/spreadsheetml/2006/main" id="19" name="Table2019" displayName="Table2019" ref="A5:L326" totalsRowShown="0" headerRowDxfId="31" dataDxfId="29" headerRowBorderDxfId="30">
  <autoFilter ref="A5:L3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Council Area" dataDxfId="28"/>
    <tableColumn id="2" name="SIMD decile" dataDxfId="27"/>
    <tableColumn id="3" name="Total number of dwellings" dataDxfId="26"/>
    <tableColumn id="4" name="Dwellings per hectare" dataDxfId="25"/>
    <tableColumn id="5" name="Council Tax band: _x000a_  A" dataDxfId="24"/>
    <tableColumn id="6" name="Council Tax band: _x000a_  B" dataDxfId="23"/>
    <tableColumn id="7" name="Council Tax band: _x000a_  C" dataDxfId="22"/>
    <tableColumn id="8" name="Council Tax band: _x000a_  D" dataDxfId="21"/>
    <tableColumn id="9" name="Council Tax band: _x000a_  E" dataDxfId="20"/>
    <tableColumn id="10" name="Council Tax band: _x000a_  F" dataDxfId="19"/>
    <tableColumn id="11" name="Council Tax band: _x000a_  G" dataDxfId="18"/>
    <tableColumn id="12" name="Council Tax band: _x000a_  H" dataDxfId="17"/>
  </tableColumns>
  <tableStyleInfo showFirstColumn="0" showLastColumn="0" showRowStripes="0" showColumnStripes="0"/>
</table>
</file>

<file path=xl/tables/table18.xml><?xml version="1.0" encoding="utf-8"?>
<table xmlns="http://schemas.openxmlformats.org/spreadsheetml/2006/main" id="20" name="Table2020" displayName="Table2020" ref="A5:L326" totalsRowShown="0" headerRowDxfId="16" dataDxfId="14" headerRowBorderDxfId="15">
  <autoFilter ref="A5:L3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Council Area" dataDxfId="13"/>
    <tableColumn id="2" name="SIMD decile" dataDxfId="12"/>
    <tableColumn id="3" name="Total number of dwellings" dataDxfId="11"/>
    <tableColumn id="4" name="Dwellings per hectare" dataDxfId="10"/>
    <tableColumn id="5" name="Council Tax band: _x000a_  A" dataDxfId="9"/>
    <tableColumn id="6" name="Council Tax band: _x000a_  B" dataDxfId="8"/>
    <tableColumn id="7" name="Council Tax band: _x000a_  C" dataDxfId="7"/>
    <tableColumn id="8" name="Council Tax band: _x000a_  D" dataDxfId="6"/>
    <tableColumn id="9" name="Council Tax band: _x000a_  E" dataDxfId="5"/>
    <tableColumn id="10" name="Council Tax band: _x000a_  F" dataDxfId="4"/>
    <tableColumn id="11" name="Council Tax band: _x000a_  G" dataDxfId="3"/>
    <tableColumn id="12" name="Council Tax band: _x000a_  H" dataDxfId="2"/>
  </tableColumns>
  <tableStyleInfo showFirstColumn="0" showLastColumn="0" showRowStripes="0" showColumnStripes="0"/>
</table>
</file>

<file path=xl/tables/table19.xml><?xml version="1.0" encoding="utf-8"?>
<table xmlns="http://schemas.openxmlformats.org/spreadsheetml/2006/main" id="21" name="table2021" displayName="table2021" ref="A5:L312" totalsRowShown="0" headerRowDxfId="1" headerRowBorderDxfId="0">
  <tableColumns count="12">
    <tableColumn id="1" name="Council Area"/>
    <tableColumn id="2" name="SIMD decile"/>
    <tableColumn id="3" name="Total number of dwellings"/>
    <tableColumn id="4" name="Dwellings per hectare"/>
    <tableColumn id="5" name="Council Tax band: _x000a_  A"/>
    <tableColumn id="6" name="Council Tax band: _x000a_  B"/>
    <tableColumn id="7" name="Council Tax band: _x000a_  C"/>
    <tableColumn id="8" name="Council Tax band: _x000a_  D"/>
    <tableColumn id="9" name="Council Tax band: _x000a_  E"/>
    <tableColumn id="10" name="Council Tax band: _x000a_  F"/>
    <tableColumn id="11" name="Council Tax band: _x000a_  G"/>
    <tableColumn id="12" name="Council Tax band: _x000a_  H"/>
  </tableColumns>
  <tableStyleInfo name="none" showFirstColumn="0" showLastColumn="0" showRowStripes="1" showColumnStripes="0"/>
</table>
</file>

<file path=xl/tables/table2.xml><?xml version="1.0" encoding="utf-8"?>
<table xmlns="http://schemas.openxmlformats.org/spreadsheetml/2006/main" id="4" name="Notes" displayName="Notes" ref="A4:C6" totalsRowShown="0" headerRowDxfId="387">
  <tableColumns count="3">
    <tableColumn id="1" name="Note number" dataDxfId="386"/>
    <tableColumn id="2" name="Note text"/>
    <tableColumn id="3" name="Related Tables"/>
  </tableColumns>
  <tableStyleInfo showFirstColumn="0" showLastColumn="0" showRowStripes="0" showColumnStripes="0"/>
</table>
</file>

<file path=xl/tables/table3.xml><?xml version="1.0" encoding="utf-8"?>
<table xmlns="http://schemas.openxmlformats.org/spreadsheetml/2006/main" id="5" name="Table2005" displayName="Table2005" ref="A5:L326" totalsRowShown="0" headerRowDxfId="385" dataDxfId="383" headerRowBorderDxfId="384">
  <autoFilter ref="A5:L32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Council Area" dataDxfId="382"/>
    <tableColumn id="2" name="SIMD decile" dataDxfId="381"/>
    <tableColumn id="3" name="Total number of dwellings" dataDxfId="380"/>
    <tableColumn id="4" name="Dwellings per hectare" dataDxfId="379"/>
    <tableColumn id="5" name="Council Tax band: _x000a_  A" dataDxfId="378"/>
    <tableColumn id="6" name="Council Tax band: _x000a_  B" dataDxfId="377"/>
    <tableColumn id="7" name="Council Tax band: _x000a_  C" dataDxfId="376"/>
    <tableColumn id="8" name="Council Tax band: _x000a_  D" dataDxfId="375"/>
    <tableColumn id="9" name="Council Tax band: _x000a_  E" dataDxfId="374"/>
    <tableColumn id="10" name="Council Tax band: _x000a_  F" dataDxfId="373"/>
    <tableColumn id="11" name="Council Tax band: _x000a_  G" dataDxfId="372"/>
    <tableColumn id="12" name="Council Tax band: _x000a_  H" dataDxfId="371"/>
  </tableColumns>
  <tableStyleInfo showFirstColumn="0" showLastColumn="0" showRowStripes="0" showColumnStripes="0"/>
</table>
</file>

<file path=xl/tables/table4.xml><?xml version="1.0" encoding="utf-8"?>
<table xmlns="http://schemas.openxmlformats.org/spreadsheetml/2006/main" id="6" name="Table2006" displayName="Table2006" ref="A4:Y325" totalsRowShown="0" headerRowDxfId="370" dataDxfId="369">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368"/>
    <tableColumn id="2" name="SIMD decile" dataDxfId="367"/>
    <tableColumn id="3" name="Total number of dwellings" dataDxfId="366"/>
    <tableColumn id="4" name="Dwellings per hectare" dataDxfId="365"/>
    <tableColumn id="5" name="Council Tax band: _x000a_ A" dataDxfId="364"/>
    <tableColumn id="6" name="Council Tax band: _x000a_ B" dataDxfId="363"/>
    <tableColumn id="7" name="Council Tax band: _x000a_ C" dataDxfId="362"/>
    <tableColumn id="8" name="Council Tax band: _x000a_ D" dataDxfId="361"/>
    <tableColumn id="9" name="Council Tax band: _x000a_ E" dataDxfId="360"/>
    <tableColumn id="10" name="Council Tax band: _x000a_ F" dataDxfId="359"/>
    <tableColumn id="11" name="Council Tax band: _x000a_ G" dataDxfId="358"/>
    <tableColumn id="12" name="Council Tax band: _x000a_ H" dataDxfId="357"/>
    <tableColumn id="13" name="Type of dwelling: _x000a_ Detached" dataDxfId="356"/>
    <tableColumn id="14" name="Type of dwelling: _x000a_ Semidetached" dataDxfId="355"/>
    <tableColumn id="15" name="Type of dwelling: _x000a_ Terraced" dataDxfId="354"/>
    <tableColumn id="16" name="Type of dwelling: _x000a_ Flat" dataDxfId="353"/>
    <tableColumn id="17" name="Type of dwelling: _x000a_  Unknown" dataDxfId="352"/>
    <tableColumn id="18" name="Number of rooms in dwelling: _x000a_ 1" dataDxfId="351"/>
    <tableColumn id="19" name="Number of rooms in dwelling: _x000a_ 2" dataDxfId="350"/>
    <tableColumn id="20" name="Number of rooms in dwelling: _x000a_ 3" dataDxfId="349"/>
    <tableColumn id="21" name="Number of rooms in dwelling: _x000a_ 4" dataDxfId="348"/>
    <tableColumn id="22" name="Number of rooms in dwelling: _x000a_ 5" dataDxfId="347"/>
    <tableColumn id="23" name="Number of rooms in dwelling: _x000a_ 6" dataDxfId="346"/>
    <tableColumn id="24" name="Number of rooms in dwelling: _x000a_ 7+" dataDxfId="345"/>
    <tableColumn id="25" name="Number of rooms in dwelling: _x000a_ Unknown" dataDxfId="344"/>
  </tableColumns>
  <tableStyleInfo showFirstColumn="0" showLastColumn="0" showRowStripes="0" showColumnStripes="0"/>
</table>
</file>

<file path=xl/tables/table5.xml><?xml version="1.0" encoding="utf-8"?>
<table xmlns="http://schemas.openxmlformats.org/spreadsheetml/2006/main" id="7" name="Table2007" displayName="Table2007" ref="A4:Y325" totalsRowShown="0" headerRowDxfId="343" dataDxfId="342">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341"/>
    <tableColumn id="2" name="SIMD decile" dataDxfId="340"/>
    <tableColumn id="3" name="Total number of dwellings" dataDxfId="339"/>
    <tableColumn id="4" name="Dwellings per hectare" dataDxfId="338"/>
    <tableColumn id="5" name="Council Tax band: _x000a_ A" dataDxfId="337"/>
    <tableColumn id="6" name="Council Tax band: _x000a_ B" dataDxfId="336"/>
    <tableColumn id="7" name="Council Tax band: _x000a_ C" dataDxfId="335"/>
    <tableColumn id="8" name="Council Tax band: _x000a_ D" dataDxfId="334"/>
    <tableColumn id="9" name="Council Tax band: _x000a_ E" dataDxfId="333"/>
    <tableColumn id="10" name="Council Tax band: _x000a_ F" dataDxfId="332"/>
    <tableColumn id="11" name="Council Tax band: _x000a_ G" dataDxfId="331"/>
    <tableColumn id="12" name="Council Tax band: _x000a_ H" dataDxfId="330"/>
    <tableColumn id="13" name="Type of dwelling: _x000a_ Detached" dataDxfId="329"/>
    <tableColumn id="14" name="Type of dwelling: _x000a_ Semidetached" dataDxfId="328"/>
    <tableColumn id="15" name="Type of dwelling: _x000a_ Terraced" dataDxfId="327"/>
    <tableColumn id="16" name="Type of dwelling: _x000a_ Flat" dataDxfId="326"/>
    <tableColumn id="17" name="Type of dwelling: _x000a_  Unknown" dataDxfId="325"/>
    <tableColumn id="18" name="Number of rooms in dwelling: _x000a_ 1" dataDxfId="324"/>
    <tableColumn id="19" name="Number of rooms in dwelling: _x000a_ 2" dataDxfId="323"/>
    <tableColumn id="20" name="Number of rooms in dwelling: _x000a_ 3" dataDxfId="322"/>
    <tableColumn id="21" name="Number of rooms in dwelling: _x000a_ 4" dataDxfId="321"/>
    <tableColumn id="22" name="Number of rooms in dwelling: _x000a_ 5" dataDxfId="320"/>
    <tableColumn id="23" name="Number of rooms in dwelling: _x000a_ 6" dataDxfId="319"/>
    <tableColumn id="24" name="Number of rooms in dwelling: _x000a_ 7+" dataDxfId="318"/>
    <tableColumn id="25" name="Number of rooms in dwelling: _x000a_ Unknown" dataDxfId="317"/>
  </tableColumns>
  <tableStyleInfo showFirstColumn="0" showLastColumn="0" showRowStripes="0" showColumnStripes="0"/>
</table>
</file>

<file path=xl/tables/table6.xml><?xml version="1.0" encoding="utf-8"?>
<table xmlns="http://schemas.openxmlformats.org/spreadsheetml/2006/main" id="8" name="Table2008" displayName="Table2008" ref="A4:Y325" totalsRowShown="0" headerRowDxfId="316" dataDxfId="315">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314"/>
    <tableColumn id="2" name="SIMD decile" dataDxfId="313"/>
    <tableColumn id="3" name="Total number of dwellings" dataDxfId="312"/>
    <tableColumn id="4" name="Dwellings per hectare" dataDxfId="311"/>
    <tableColumn id="5" name="Council Tax band: _x000a_ A" dataDxfId="310"/>
    <tableColumn id="6" name="Council Tax band: _x000a_ B" dataDxfId="309"/>
    <tableColumn id="7" name="Council Tax band: _x000a_ C" dataDxfId="308"/>
    <tableColumn id="8" name="Council Tax band: _x000a_ D" dataDxfId="307"/>
    <tableColumn id="9" name="Council Tax band: _x000a_ E" dataDxfId="306"/>
    <tableColumn id="10" name="Council Tax band: _x000a_ F" dataDxfId="305"/>
    <tableColumn id="11" name="Council Tax band: _x000a_ G" dataDxfId="304"/>
    <tableColumn id="12" name="Council Tax band: _x000a_ H" dataDxfId="303"/>
    <tableColumn id="13" name="Type of dwelling: _x000a_ Detached" dataDxfId="302"/>
    <tableColumn id="14" name="Type of dwelling: _x000a_ Semidetached" dataDxfId="301"/>
    <tableColumn id="15" name="Type of dwelling: _x000a_ Terraced" dataDxfId="300"/>
    <tableColumn id="16" name="Type of dwelling: _x000a_ Flat" dataDxfId="299"/>
    <tableColumn id="17" name="Type of dwelling: _x000a_  Unknown" dataDxfId="298"/>
    <tableColumn id="18" name="Number of rooms in dwelling: _x000a_ 1" dataDxfId="297"/>
    <tableColumn id="19" name="Number of rooms in dwelling: _x000a_ 2" dataDxfId="296"/>
    <tableColumn id="20" name="Number of rooms in dwelling: _x000a_ 3" dataDxfId="295"/>
    <tableColumn id="21" name="Number of rooms in dwelling: _x000a_ 4" dataDxfId="294"/>
    <tableColumn id="22" name="Number of rooms in dwelling: _x000a_ 5" dataDxfId="293"/>
    <tableColumn id="23" name="Number of rooms in dwelling: _x000a_ 6" dataDxfId="292"/>
    <tableColumn id="24" name="Number of rooms in dwelling: _x000a_ 7+" dataDxfId="291"/>
    <tableColumn id="25" name="Number of rooms in dwelling: _x000a_ Unknown" dataDxfId="290"/>
  </tableColumns>
  <tableStyleInfo name="TableStyleLight1" showFirstColumn="0" showLastColumn="0" showRowStripes="0" showColumnStripes="0"/>
</table>
</file>

<file path=xl/tables/table7.xml><?xml version="1.0" encoding="utf-8"?>
<table xmlns="http://schemas.openxmlformats.org/spreadsheetml/2006/main" id="9" name="Table2009" displayName="Table2009" ref="A4:Y325" totalsRowShown="0" headerRowDxfId="289" dataDxfId="288">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287"/>
    <tableColumn id="2" name="SIMD decile" dataDxfId="286"/>
    <tableColumn id="3" name="Total number of dwellings" dataDxfId="285"/>
    <tableColumn id="4" name="Dwellings per hectare" dataDxfId="284"/>
    <tableColumn id="5" name="Council Tax band: _x000a_ A" dataDxfId="283"/>
    <tableColumn id="6" name="Council Tax band: _x000a_ B" dataDxfId="282"/>
    <tableColumn id="7" name="Council Tax band: _x000a_ C" dataDxfId="281"/>
    <tableColumn id="8" name="Council Tax band: _x000a_ D" dataDxfId="280"/>
    <tableColumn id="9" name="Council Tax band: _x000a_ E" dataDxfId="279"/>
    <tableColumn id="10" name="Council Tax band: _x000a_ F" dataDxfId="278"/>
    <tableColumn id="11" name="Council Tax band: _x000a_ G" dataDxfId="277"/>
    <tableColumn id="12" name="Council Tax band: _x000a_ H" dataDxfId="276"/>
    <tableColumn id="13" name="Type of dwelling: _x000a_ Detached" dataDxfId="275"/>
    <tableColumn id="14" name="Type of dwelling: _x000a_ Semidetached" dataDxfId="274"/>
    <tableColumn id="15" name="Type of dwelling: _x000a_ Terraced" dataDxfId="273"/>
    <tableColumn id="16" name="Type of dwelling: _x000a_ Flat" dataDxfId="272"/>
    <tableColumn id="17" name="Type of dwelling: _x000a_  Unknown" dataDxfId="271"/>
    <tableColumn id="18" name="Number of rooms in dwelling: _x000a_ 1" dataDxfId="270"/>
    <tableColumn id="19" name="Number of rooms in dwelling: _x000a_ 2" dataDxfId="269"/>
    <tableColumn id="20" name="Number of rooms in dwelling: _x000a_ 3" dataDxfId="268"/>
    <tableColumn id="21" name="Number of rooms in dwelling: _x000a_ 4" dataDxfId="267"/>
    <tableColumn id="22" name="Number of rooms in dwelling: _x000a_ 5" dataDxfId="266"/>
    <tableColumn id="23" name="Number of rooms in dwelling: _x000a_ 6" dataDxfId="265"/>
    <tableColumn id="24" name="Number of rooms in dwelling: _x000a_ 7+" dataDxfId="264"/>
    <tableColumn id="25" name="Number of rooms in dwelling: _x000a_ Unknown" dataDxfId="263"/>
  </tableColumns>
  <tableStyleInfo showFirstColumn="0" showLastColumn="0" showRowStripes="0" showColumnStripes="0"/>
</table>
</file>

<file path=xl/tables/table8.xml><?xml version="1.0" encoding="utf-8"?>
<table xmlns="http://schemas.openxmlformats.org/spreadsheetml/2006/main" id="10" name="Table2010" displayName="Table2010" ref="A4:Y325" totalsRowShown="0" headerRowDxfId="262" dataDxfId="261">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260"/>
    <tableColumn id="2" name="SIMD decile" dataDxfId="259"/>
    <tableColumn id="3" name="Total number of dwellings" dataDxfId="258"/>
    <tableColumn id="4" name="Dwellings per hectare" dataDxfId="257"/>
    <tableColumn id="5" name="Council Tax band: _x000a_ A" dataDxfId="256"/>
    <tableColumn id="6" name="Council Tax band: _x000a_ B" dataDxfId="255"/>
    <tableColumn id="7" name="Council Tax band: _x000a_ C" dataDxfId="254"/>
    <tableColumn id="8" name="Council Tax band: _x000a_ D" dataDxfId="253"/>
    <tableColumn id="9" name="Council Tax band: _x000a_ E" dataDxfId="252"/>
    <tableColumn id="10" name="Council Tax band: _x000a_ F" dataDxfId="251"/>
    <tableColumn id="11" name="Council Tax band: _x000a_ G" dataDxfId="250"/>
    <tableColumn id="12" name="Council Tax band: _x000a_ H" dataDxfId="249"/>
    <tableColumn id="13" name="Type of dwelling: _x000a_ Detached" dataDxfId="248"/>
    <tableColumn id="14" name="Type of dwelling: _x000a_ Semidetached" dataDxfId="247"/>
    <tableColumn id="15" name="Type of dwelling: _x000a_ Terraced" dataDxfId="246"/>
    <tableColumn id="16" name="Type of dwelling: _x000a_ Flat" dataDxfId="245"/>
    <tableColumn id="17" name="Type of dwelling: _x000a_  Unknown" dataDxfId="244"/>
    <tableColumn id="18" name="Number of rooms in dwelling: _x000a_ 1" dataDxfId="243"/>
    <tableColumn id="19" name="Number of rooms in dwelling: _x000a_ 2" dataDxfId="242"/>
    <tableColumn id="20" name="Number of rooms in dwelling: _x000a_ 3" dataDxfId="241"/>
    <tableColumn id="21" name="Number of rooms in dwelling: _x000a_ 4" dataDxfId="240"/>
    <tableColumn id="22" name="Number of rooms in dwelling: _x000a_ 5" dataDxfId="239"/>
    <tableColumn id="23" name="Number of rooms in dwelling: _x000a_ 6" dataDxfId="238"/>
    <tableColumn id="24" name="Number of rooms in dwelling: _x000a_ 7+" dataDxfId="237"/>
    <tableColumn id="25" name="Number of rooms in dwelling: _x000a_ Unknown" dataDxfId="236"/>
  </tableColumns>
  <tableStyleInfo showFirstColumn="0" showLastColumn="0" showRowStripes="0" showColumnStripes="0"/>
</table>
</file>

<file path=xl/tables/table9.xml><?xml version="1.0" encoding="utf-8"?>
<table xmlns="http://schemas.openxmlformats.org/spreadsheetml/2006/main" id="11" name="Table2011" displayName="Table2011" ref="A4:Y325" totalsRowShown="0" headerRowDxfId="235" dataDxfId="234">
  <autoFilter ref="A4:Y32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name="Council Area" dataDxfId="233"/>
    <tableColumn id="2" name="SIMD decile" dataDxfId="232"/>
    <tableColumn id="3" name="Total number of dwellings" dataDxfId="231"/>
    <tableColumn id="4" name="Dwellings per hectare" dataDxfId="230"/>
    <tableColumn id="5" name="Council Tax band: _x000a_ A" dataDxfId="229"/>
    <tableColumn id="6" name="Council Tax band: _x000a_ B" dataDxfId="228"/>
    <tableColumn id="7" name="Council Tax band: _x000a_ C" dataDxfId="227"/>
    <tableColumn id="8" name="Council Tax band: _x000a_ D" dataDxfId="226"/>
    <tableColumn id="9" name="Council Tax band: _x000a_ E" dataDxfId="225"/>
    <tableColumn id="10" name="Council Tax band: _x000a_ F" dataDxfId="224"/>
    <tableColumn id="11" name="Council Tax band: _x000a_ G" dataDxfId="223"/>
    <tableColumn id="12" name="Council Tax band: _x000a_ H" dataDxfId="222"/>
    <tableColumn id="13" name="Type of dwelling: _x000a_ Detached" dataDxfId="221"/>
    <tableColumn id="14" name="Type of dwelling: _x000a_ Semidetached" dataDxfId="220"/>
    <tableColumn id="15" name="Type of dwelling: _x000a_ Terraced" dataDxfId="219"/>
    <tableColumn id="16" name="Type of dwelling: _x000a_ Flat" dataDxfId="218"/>
    <tableColumn id="17" name="Type of dwelling: _x000a_  Unknown" dataDxfId="217"/>
    <tableColumn id="18" name="Number of rooms in dwelling: _x000a_ 1" dataDxfId="216"/>
    <tableColumn id="19" name="Number of rooms in dwelling: _x000a_ 2" dataDxfId="215"/>
    <tableColumn id="20" name="Number of rooms in dwelling: _x000a_ 3" dataDxfId="214"/>
    <tableColumn id="21" name="Number of rooms in dwelling: _x000a_ 4" dataDxfId="213"/>
    <tableColumn id="22" name="Number of rooms in dwelling: _x000a_ 5" dataDxfId="212"/>
    <tableColumn id="23" name="Number of rooms in dwelling: _x000a_ 6" dataDxfId="211"/>
    <tableColumn id="24" name="Number of rooms in dwelling: _x000a_ 7+" dataDxfId="210"/>
    <tableColumn id="25" name="Number of rooms in dwelling: _x000a_ Unknown" dataDxfId="209"/>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scot/collections/scottish-index-of-multiple-deprivation-2020/" TargetMode="External"/><Relationship Id="rId2" Type="http://schemas.openxmlformats.org/officeDocument/2006/relationships/hyperlink" Target="https://www.nrscotland.gov.uk/statistics-and-data/statistics/statistics-by-theme/households/household-estimates/small-area-statistics-on-households-and-dwellings" TargetMode="External"/><Relationship Id="rId1" Type="http://schemas.openxmlformats.org/officeDocument/2006/relationships/hyperlink" Target="https://www.gov.scot/collections/scottish-index-of-multiple-deprivation-2020/" TargetMode="External"/><Relationship Id="rId6" Type="http://schemas.openxmlformats.org/officeDocument/2006/relationships/hyperlink" Target="mailto:communications@nrscotland.gov.uk" TargetMode="External"/><Relationship Id="rId5" Type="http://schemas.openxmlformats.org/officeDocument/2006/relationships/hyperlink" Target="mailto:statisticscustomerservices@nrscotland.gov.uk"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abSelected="1" workbookViewId="0"/>
  </sheetViews>
  <sheetFormatPr defaultRowHeight="15" x14ac:dyDescent="0.25"/>
  <cols>
    <col min="1" max="1" width="126.1796875" customWidth="1"/>
  </cols>
  <sheetData>
    <row r="1" spans="1:1" ht="19.5" customHeight="1" x14ac:dyDescent="0.4">
      <c r="A1" s="60" t="s">
        <v>96</v>
      </c>
    </row>
    <row r="2" spans="1:1" ht="30" customHeight="1" x14ac:dyDescent="0.25">
      <c r="A2" s="3" t="s">
        <v>97</v>
      </c>
    </row>
    <row r="3" spans="1:1" x14ac:dyDescent="0.25">
      <c r="A3" s="4" t="s">
        <v>77</v>
      </c>
    </row>
    <row r="4" spans="1:1" ht="34.5" customHeight="1" x14ac:dyDescent="0.35">
      <c r="A4" s="5" t="s">
        <v>78</v>
      </c>
    </row>
    <row r="5" spans="1:1" x14ac:dyDescent="0.25">
      <c r="A5" s="59" t="s">
        <v>157</v>
      </c>
    </row>
    <row r="6" spans="1:1" ht="34.5" customHeight="1" x14ac:dyDescent="0.35">
      <c r="A6" s="5" t="s">
        <v>79</v>
      </c>
    </row>
    <row r="7" spans="1:1" x14ac:dyDescent="0.25">
      <c r="A7" s="3" t="s">
        <v>158</v>
      </c>
    </row>
    <row r="8" spans="1:1" ht="34.5" customHeight="1" x14ac:dyDescent="0.3">
      <c r="A8" s="6" t="s">
        <v>80</v>
      </c>
    </row>
    <row r="9" spans="1:1" x14ac:dyDescent="0.25">
      <c r="A9" s="3" t="s">
        <v>81</v>
      </c>
    </row>
    <row r="10" spans="1:1" ht="34.5" customHeight="1" x14ac:dyDescent="0.3">
      <c r="A10" s="6" t="s">
        <v>82</v>
      </c>
    </row>
    <row r="11" spans="1:1" x14ac:dyDescent="0.25">
      <c r="A11" s="3" t="s">
        <v>35</v>
      </c>
    </row>
    <row r="12" spans="1:1" ht="34.5" customHeight="1" x14ac:dyDescent="0.3">
      <c r="A12" s="6" t="s">
        <v>83</v>
      </c>
    </row>
    <row r="13" spans="1:1" x14ac:dyDescent="0.25">
      <c r="A13" s="3" t="s">
        <v>84</v>
      </c>
    </row>
    <row r="14" spans="1:1" ht="34.5" customHeight="1" x14ac:dyDescent="0.3">
      <c r="A14" s="6" t="s">
        <v>85</v>
      </c>
    </row>
    <row r="15" spans="1:1" x14ac:dyDescent="0.25">
      <c r="A15" s="7" t="s">
        <v>86</v>
      </c>
    </row>
    <row r="16" spans="1:1" ht="34.5" customHeight="1" x14ac:dyDescent="0.3">
      <c r="A16" s="6" t="s">
        <v>87</v>
      </c>
    </row>
    <row r="17" spans="1:1" ht="60" customHeight="1" x14ac:dyDescent="0.25">
      <c r="A17" s="3" t="s">
        <v>88</v>
      </c>
    </row>
    <row r="18" spans="1:1" ht="34.5" customHeight="1" x14ac:dyDescent="0.3">
      <c r="A18" s="6" t="s">
        <v>89</v>
      </c>
    </row>
    <row r="19" spans="1:1" ht="45" customHeight="1" x14ac:dyDescent="0.25">
      <c r="A19" s="8" t="s">
        <v>63</v>
      </c>
    </row>
    <row r="20" spans="1:1" ht="21" customHeight="1" x14ac:dyDescent="0.25">
      <c r="A20" s="7" t="s">
        <v>64</v>
      </c>
    </row>
    <row r="21" spans="1:1" x14ac:dyDescent="0.25">
      <c r="A21" s="4" t="s">
        <v>90</v>
      </c>
    </row>
    <row r="22" spans="1:1" ht="34.5" customHeight="1" x14ac:dyDescent="0.3">
      <c r="A22" s="55" t="s">
        <v>149</v>
      </c>
    </row>
    <row r="23" spans="1:1" ht="30" x14ac:dyDescent="0.25">
      <c r="A23" s="56" t="s">
        <v>150</v>
      </c>
    </row>
    <row r="24" spans="1:1" x14ac:dyDescent="0.25">
      <c r="A24" s="57" t="s">
        <v>151</v>
      </c>
    </row>
    <row r="25" spans="1:1" ht="17.399999999999999" x14ac:dyDescent="0.3">
      <c r="A25" s="55" t="s">
        <v>152</v>
      </c>
    </row>
    <row r="26" spans="1:1" x14ac:dyDescent="0.25">
      <c r="A26" s="56" t="s">
        <v>153</v>
      </c>
    </row>
    <row r="27" spans="1:1" x14ac:dyDescent="0.25">
      <c r="A27" s="58" t="s">
        <v>154</v>
      </c>
    </row>
    <row r="28" spans="1:1" x14ac:dyDescent="0.25">
      <c r="A28" s="57" t="s">
        <v>155</v>
      </c>
    </row>
    <row r="29" spans="1:1" x14ac:dyDescent="0.25">
      <c r="A29" s="57" t="s">
        <v>156</v>
      </c>
    </row>
    <row r="30" spans="1:1" x14ac:dyDescent="0.25">
      <c r="A30" s="57" t="str">
        <f>HYPERLINK("#'Table of contents'!A1", "Go to contents")</f>
        <v>Go to contents</v>
      </c>
    </row>
    <row r="44" spans="1:15" ht="18" customHeight="1" x14ac:dyDescent="0.25">
      <c r="B44" s="9"/>
      <c r="C44" s="74" t="s">
        <v>38</v>
      </c>
      <c r="D44" s="74"/>
      <c r="E44" s="9"/>
      <c r="F44" s="9"/>
      <c r="G44" s="9"/>
      <c r="H44" s="9"/>
      <c r="I44" s="9"/>
      <c r="J44" s="7"/>
      <c r="K44" s="7"/>
      <c r="L44" s="7"/>
      <c r="M44" s="10"/>
      <c r="N44" s="10"/>
      <c r="O44" s="10"/>
    </row>
    <row r="45" spans="1:15" ht="15" customHeight="1" x14ac:dyDescent="0.25">
      <c r="B45" s="11"/>
      <c r="C45" s="11"/>
      <c r="D45" s="11"/>
      <c r="E45" s="11"/>
      <c r="F45" s="11"/>
      <c r="G45" s="11"/>
      <c r="H45" s="11"/>
      <c r="I45" s="11"/>
      <c r="J45" s="12"/>
      <c r="K45" s="12"/>
      <c r="M45" s="13"/>
      <c r="N45" s="13"/>
    </row>
    <row r="46" spans="1:15" ht="15" customHeight="1" x14ac:dyDescent="0.3">
      <c r="A46" s="14" t="s">
        <v>37</v>
      </c>
      <c r="B46" s="75" t="s">
        <v>91</v>
      </c>
      <c r="C46" s="75"/>
      <c r="D46" s="75"/>
      <c r="E46" s="75"/>
      <c r="F46" s="75"/>
      <c r="G46" s="75"/>
      <c r="H46" s="75"/>
      <c r="I46" s="75"/>
      <c r="J46" s="75"/>
      <c r="K46" s="75"/>
      <c r="L46" s="75"/>
      <c r="M46" s="75"/>
    </row>
    <row r="47" spans="1:15" ht="15.75" customHeight="1" x14ac:dyDescent="0.25">
      <c r="A47" s="15"/>
      <c r="B47" s="75" t="s">
        <v>42</v>
      </c>
      <c r="C47" s="75"/>
      <c r="D47" s="75"/>
      <c r="E47" s="11"/>
      <c r="F47" s="11"/>
      <c r="G47" s="11"/>
      <c r="H47" s="11"/>
      <c r="I47" s="11"/>
      <c r="J47" s="12"/>
      <c r="K47" s="12"/>
    </row>
    <row r="48" spans="1:15" x14ac:dyDescent="0.25">
      <c r="A48" s="16" t="s">
        <v>92</v>
      </c>
      <c r="B48" s="17" t="s">
        <v>32</v>
      </c>
      <c r="C48" s="11"/>
      <c r="D48" s="11"/>
      <c r="E48" s="11"/>
      <c r="F48" s="11"/>
      <c r="G48" s="11"/>
      <c r="H48" s="11"/>
      <c r="I48" s="11"/>
      <c r="J48" s="12"/>
      <c r="K48" s="12"/>
    </row>
    <row r="49" spans="1:13" x14ac:dyDescent="0.25">
      <c r="A49" s="16" t="s">
        <v>93</v>
      </c>
      <c r="B49" s="75" t="s">
        <v>94</v>
      </c>
      <c r="C49" s="75"/>
      <c r="D49" s="75"/>
      <c r="E49" s="11"/>
      <c r="F49" s="11"/>
      <c r="G49" s="11"/>
      <c r="H49" s="11"/>
      <c r="I49" s="11"/>
      <c r="J49" s="12"/>
      <c r="K49" s="12"/>
    </row>
    <row r="50" spans="1:13" x14ac:dyDescent="0.25">
      <c r="A50" s="16" t="s">
        <v>95</v>
      </c>
      <c r="B50" s="75" t="s">
        <v>43</v>
      </c>
      <c r="C50" s="75"/>
      <c r="D50" s="75"/>
      <c r="E50" s="75"/>
      <c r="F50" s="75"/>
      <c r="G50" s="75"/>
      <c r="H50" s="75"/>
      <c r="I50" s="11"/>
      <c r="J50" s="12"/>
      <c r="K50" s="12"/>
    </row>
    <row r="51" spans="1:13" x14ac:dyDescent="0.25">
      <c r="A51" s="16" t="s">
        <v>36</v>
      </c>
      <c r="B51" s="18"/>
      <c r="C51" s="18"/>
      <c r="D51" s="18"/>
      <c r="E51" s="18"/>
      <c r="F51" s="18"/>
      <c r="G51" s="18"/>
      <c r="H51" s="18"/>
      <c r="I51" s="11"/>
      <c r="J51" s="12"/>
      <c r="K51" s="12"/>
    </row>
    <row r="52" spans="1:13" ht="15" customHeight="1" x14ac:dyDescent="0.25">
      <c r="A52" s="16" t="s">
        <v>34</v>
      </c>
      <c r="B52" s="19"/>
      <c r="C52" s="19"/>
      <c r="D52" s="19"/>
      <c r="E52" s="19"/>
      <c r="F52" s="19"/>
      <c r="G52" s="19"/>
      <c r="H52" s="19"/>
      <c r="I52" s="19"/>
      <c r="J52" s="19"/>
      <c r="K52" s="19"/>
      <c r="L52" s="19"/>
    </row>
    <row r="53" spans="1:13" ht="12.75" customHeight="1" x14ac:dyDescent="0.25">
      <c r="A53" s="16"/>
      <c r="B53" s="19"/>
      <c r="C53" s="19"/>
      <c r="D53" s="19"/>
      <c r="E53" s="19"/>
      <c r="F53" s="19"/>
      <c r="G53" s="19"/>
      <c r="H53" s="19"/>
      <c r="I53" s="19"/>
      <c r="J53" s="19"/>
      <c r="K53" s="19"/>
      <c r="L53" s="19"/>
      <c r="M53" s="17"/>
    </row>
    <row r="54" spans="1:13" ht="22.5" customHeight="1" x14ac:dyDescent="0.25">
      <c r="A54" s="19" t="s">
        <v>44</v>
      </c>
      <c r="B54" s="11"/>
      <c r="C54" s="11"/>
      <c r="E54" s="11"/>
      <c r="F54" s="11"/>
      <c r="G54" s="11"/>
      <c r="H54" s="11"/>
      <c r="I54" s="11"/>
      <c r="J54" s="11"/>
      <c r="K54" s="11"/>
      <c r="L54" s="11"/>
    </row>
    <row r="55" spans="1:13" ht="15" customHeight="1" x14ac:dyDescent="0.25">
      <c r="A55" s="19"/>
      <c r="B55" s="20"/>
      <c r="C55" s="20"/>
      <c r="D55" s="20"/>
      <c r="E55" s="20"/>
      <c r="F55" s="20"/>
      <c r="G55" s="20"/>
      <c r="H55" s="20"/>
      <c r="I55" s="20"/>
      <c r="J55" s="20"/>
      <c r="K55" s="20"/>
      <c r="L55" s="20"/>
    </row>
    <row r="56" spans="1:13" x14ac:dyDescent="0.25">
      <c r="A56" s="21" t="s">
        <v>45</v>
      </c>
      <c r="B56" s="20"/>
      <c r="C56" s="20"/>
      <c r="D56" s="20"/>
      <c r="E56" s="20"/>
      <c r="F56" s="20"/>
      <c r="G56" s="20"/>
      <c r="H56" s="20"/>
      <c r="I56" s="20"/>
      <c r="J56" s="20"/>
      <c r="K56" s="20"/>
      <c r="L56" s="20"/>
    </row>
    <row r="57" spans="1:13" ht="38.25" customHeight="1" x14ac:dyDescent="0.25">
      <c r="A57" s="20" t="s">
        <v>63</v>
      </c>
      <c r="B57" s="20"/>
      <c r="C57" s="20"/>
      <c r="D57" s="20"/>
      <c r="E57" s="20"/>
      <c r="F57" s="20"/>
      <c r="G57" s="20"/>
      <c r="H57" s="20"/>
      <c r="I57" s="20"/>
      <c r="J57" s="20"/>
      <c r="K57" s="20"/>
      <c r="L57" s="20"/>
      <c r="M57" s="22"/>
    </row>
    <row r="58" spans="1:13" ht="17.25" customHeight="1" x14ac:dyDescent="0.25">
      <c r="A58" s="20"/>
      <c r="B58" s="23"/>
      <c r="C58" s="23"/>
      <c r="D58" s="23"/>
      <c r="E58" s="23"/>
      <c r="F58" s="23"/>
      <c r="G58" s="23"/>
      <c r="H58" s="23"/>
      <c r="I58" s="23"/>
      <c r="J58" s="23"/>
      <c r="K58" s="23"/>
      <c r="L58" s="23"/>
      <c r="M58" s="17"/>
    </row>
    <row r="59" spans="1:13" x14ac:dyDescent="0.25">
      <c r="A59" s="20"/>
      <c r="B59" s="2"/>
      <c r="C59" s="2"/>
      <c r="D59" s="2"/>
      <c r="E59" s="2"/>
      <c r="F59" s="2"/>
      <c r="G59" s="2"/>
      <c r="H59" s="2"/>
      <c r="I59" s="2"/>
      <c r="J59" s="2"/>
      <c r="K59" s="2"/>
      <c r="L59" s="2"/>
      <c r="M59" s="17"/>
    </row>
    <row r="60" spans="1:13" x14ac:dyDescent="0.25">
      <c r="A60" s="23" t="s">
        <v>64</v>
      </c>
      <c r="B60" s="2"/>
      <c r="C60" s="2"/>
      <c r="D60" s="2"/>
      <c r="E60" s="2"/>
      <c r="F60" s="2"/>
      <c r="G60" s="2"/>
      <c r="H60" s="2"/>
      <c r="I60" s="2"/>
      <c r="J60" s="2"/>
      <c r="K60" s="2"/>
      <c r="L60" s="2"/>
      <c r="M60" s="17"/>
    </row>
    <row r="61" spans="1:13" x14ac:dyDescent="0.25">
      <c r="A61" s="1" t="s">
        <v>65</v>
      </c>
    </row>
    <row r="62" spans="1:13" x14ac:dyDescent="0.25">
      <c r="A62" s="1"/>
    </row>
    <row r="63" spans="1:13" x14ac:dyDescent="0.25">
      <c r="A63" s="24" t="s">
        <v>39</v>
      </c>
    </row>
  </sheetData>
  <mergeCells count="5">
    <mergeCell ref="C44:D44"/>
    <mergeCell ref="B46:M46"/>
    <mergeCell ref="B47:D47"/>
    <mergeCell ref="B49:D49"/>
    <mergeCell ref="B50:H50"/>
  </mergeCells>
  <hyperlinks>
    <hyperlink ref="C44" location="Contents!A1" display="back to contents"/>
    <hyperlink ref="A61" r:id="rId1"/>
    <hyperlink ref="A3" r:id="rId2"/>
    <hyperlink ref="A21" r:id="rId3" display="Scottish index of multiple deprivation, 2020"/>
    <hyperlink ref="A24" r:id="rId4"/>
    <hyperlink ref="A28" r:id="rId5"/>
    <hyperlink ref="A29" r:id="rId6"/>
  </hyperlinks>
  <pageMargins left="0.75" right="0.75" top="1" bottom="1" header="0.5" footer="0.5"/>
  <pageSetup paperSize="9"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0"/>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53</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2506062</v>
      </c>
      <c r="D5" s="72">
        <v>0.32</v>
      </c>
      <c r="E5" s="14">
        <v>551053</v>
      </c>
      <c r="F5" s="14">
        <v>593551</v>
      </c>
      <c r="G5" s="14">
        <v>400384</v>
      </c>
      <c r="H5" s="14">
        <v>324482</v>
      </c>
      <c r="I5" s="14">
        <v>327592</v>
      </c>
      <c r="J5" s="14">
        <v>180998</v>
      </c>
      <c r="K5" s="14">
        <v>115308</v>
      </c>
      <c r="L5" s="14">
        <v>12694</v>
      </c>
      <c r="M5" s="14">
        <v>524418</v>
      </c>
      <c r="N5" s="14">
        <v>497263</v>
      </c>
      <c r="O5" s="14">
        <v>517103</v>
      </c>
      <c r="P5" s="14">
        <v>954533</v>
      </c>
      <c r="Q5" s="14">
        <v>12745</v>
      </c>
      <c r="R5" s="14">
        <v>19901</v>
      </c>
      <c r="S5" s="14">
        <v>301410</v>
      </c>
      <c r="T5" s="14">
        <v>736361</v>
      </c>
      <c r="U5" s="14">
        <v>668329</v>
      </c>
      <c r="V5" s="14">
        <v>412425</v>
      </c>
      <c r="W5" s="14">
        <v>183067</v>
      </c>
      <c r="X5" s="14">
        <v>149735</v>
      </c>
      <c r="Y5" s="14">
        <v>34834</v>
      </c>
      <c r="Z5" s="43"/>
      <c r="AA5" s="43"/>
      <c r="AB5" s="43"/>
      <c r="AC5" s="43"/>
      <c r="AD5" s="43"/>
    </row>
    <row r="6" spans="1:30" ht="15" customHeight="1" x14ac:dyDescent="0.25">
      <c r="A6" s="7" t="s">
        <v>0</v>
      </c>
      <c r="B6" s="7">
        <v>1</v>
      </c>
      <c r="C6" s="7">
        <v>1917</v>
      </c>
      <c r="D6" s="73">
        <v>27.06</v>
      </c>
      <c r="E6" s="7">
        <v>802</v>
      </c>
      <c r="F6" s="7">
        <v>868</v>
      </c>
      <c r="G6" s="7">
        <v>166</v>
      </c>
      <c r="H6" s="7">
        <v>72</v>
      </c>
      <c r="I6" s="7">
        <v>6</v>
      </c>
      <c r="J6" s="7">
        <v>2</v>
      </c>
      <c r="K6" s="7">
        <v>1</v>
      </c>
      <c r="L6" s="7">
        <v>0</v>
      </c>
      <c r="M6" s="7">
        <v>12</v>
      </c>
      <c r="N6" s="7">
        <v>108</v>
      </c>
      <c r="O6" s="7">
        <v>325</v>
      </c>
      <c r="P6" s="7">
        <v>1472</v>
      </c>
      <c r="Q6" s="7">
        <v>0</v>
      </c>
      <c r="R6" s="7">
        <v>31</v>
      </c>
      <c r="S6" s="7">
        <v>639</v>
      </c>
      <c r="T6" s="7">
        <v>692</v>
      </c>
      <c r="U6" s="7">
        <v>304</v>
      </c>
      <c r="V6" s="7">
        <v>205</v>
      </c>
      <c r="W6" s="7">
        <v>39</v>
      </c>
      <c r="X6" s="7">
        <v>7</v>
      </c>
      <c r="Y6" s="7">
        <v>0</v>
      </c>
      <c r="Z6" s="40"/>
      <c r="AA6" s="40"/>
      <c r="AB6" s="40"/>
      <c r="AC6" s="40"/>
      <c r="AD6" s="40"/>
    </row>
    <row r="7" spans="1:30" ht="15" customHeight="1" x14ac:dyDescent="0.25">
      <c r="A7" s="7" t="s">
        <v>0</v>
      </c>
      <c r="B7" s="7">
        <v>2</v>
      </c>
      <c r="C7" s="7">
        <v>10615</v>
      </c>
      <c r="D7" s="73">
        <v>21.21</v>
      </c>
      <c r="E7" s="7">
        <v>4292</v>
      </c>
      <c r="F7" s="7">
        <v>5036</v>
      </c>
      <c r="G7" s="7">
        <v>998</v>
      </c>
      <c r="H7" s="7">
        <v>234</v>
      </c>
      <c r="I7" s="7">
        <v>40</v>
      </c>
      <c r="J7" s="7">
        <v>13</v>
      </c>
      <c r="K7" s="7">
        <v>2</v>
      </c>
      <c r="L7" s="7">
        <v>0</v>
      </c>
      <c r="M7" s="7">
        <v>55</v>
      </c>
      <c r="N7" s="7">
        <v>476</v>
      </c>
      <c r="O7" s="7">
        <v>1357</v>
      </c>
      <c r="P7" s="7">
        <v>8727</v>
      </c>
      <c r="Q7" s="7">
        <v>0</v>
      </c>
      <c r="R7" s="7">
        <v>218</v>
      </c>
      <c r="S7" s="7">
        <v>2911</v>
      </c>
      <c r="T7" s="7">
        <v>5152</v>
      </c>
      <c r="U7" s="7">
        <v>1707</v>
      </c>
      <c r="V7" s="7">
        <v>577</v>
      </c>
      <c r="W7" s="7">
        <v>36</v>
      </c>
      <c r="X7" s="7">
        <v>14</v>
      </c>
      <c r="Y7" s="7">
        <v>0</v>
      </c>
      <c r="Z7" s="40"/>
      <c r="AA7" s="40"/>
      <c r="AB7" s="40"/>
      <c r="AC7" s="40"/>
      <c r="AD7" s="40"/>
    </row>
    <row r="8" spans="1:30" ht="15" customHeight="1" x14ac:dyDescent="0.25">
      <c r="A8" s="7" t="s">
        <v>0</v>
      </c>
      <c r="B8" s="7">
        <v>3</v>
      </c>
      <c r="C8" s="7">
        <v>11854</v>
      </c>
      <c r="D8" s="73">
        <v>19.43</v>
      </c>
      <c r="E8" s="7">
        <v>3785</v>
      </c>
      <c r="F8" s="7">
        <v>4738</v>
      </c>
      <c r="G8" s="7">
        <v>2639</v>
      </c>
      <c r="H8" s="7">
        <v>452</v>
      </c>
      <c r="I8" s="7">
        <v>169</v>
      </c>
      <c r="J8" s="7">
        <v>24</v>
      </c>
      <c r="K8" s="7">
        <v>45</v>
      </c>
      <c r="L8" s="7">
        <v>2</v>
      </c>
      <c r="M8" s="7">
        <v>79</v>
      </c>
      <c r="N8" s="7">
        <v>1274</v>
      </c>
      <c r="O8" s="7">
        <v>3878</v>
      </c>
      <c r="P8" s="7">
        <v>6623</v>
      </c>
      <c r="Q8" s="7">
        <v>0</v>
      </c>
      <c r="R8" s="7">
        <v>377</v>
      </c>
      <c r="S8" s="7">
        <v>2784</v>
      </c>
      <c r="T8" s="7">
        <v>3932</v>
      </c>
      <c r="U8" s="7">
        <v>3368</v>
      </c>
      <c r="V8" s="7">
        <v>1191</v>
      </c>
      <c r="W8" s="7">
        <v>130</v>
      </c>
      <c r="X8" s="7">
        <v>72</v>
      </c>
      <c r="Y8" s="7">
        <v>0</v>
      </c>
      <c r="Z8" s="40"/>
      <c r="AA8" s="40"/>
      <c r="AB8" s="40"/>
      <c r="AC8" s="40"/>
      <c r="AD8" s="40"/>
    </row>
    <row r="9" spans="1:30" ht="15" customHeight="1" x14ac:dyDescent="0.25">
      <c r="A9" s="7" t="s">
        <v>0</v>
      </c>
      <c r="B9" s="7">
        <v>4</v>
      </c>
      <c r="C9" s="7">
        <v>14538</v>
      </c>
      <c r="D9" s="73">
        <v>13.55</v>
      </c>
      <c r="E9" s="7">
        <v>4302</v>
      </c>
      <c r="F9" s="7">
        <v>5684</v>
      </c>
      <c r="G9" s="7">
        <v>2843</v>
      </c>
      <c r="H9" s="7">
        <v>1084</v>
      </c>
      <c r="I9" s="7">
        <v>387</v>
      </c>
      <c r="J9" s="7">
        <v>146</v>
      </c>
      <c r="K9" s="7">
        <v>89</v>
      </c>
      <c r="L9" s="7">
        <v>3</v>
      </c>
      <c r="M9" s="7">
        <v>258</v>
      </c>
      <c r="N9" s="7">
        <v>1051</v>
      </c>
      <c r="O9" s="7">
        <v>3301</v>
      </c>
      <c r="P9" s="7">
        <v>9928</v>
      </c>
      <c r="Q9" s="7">
        <v>0</v>
      </c>
      <c r="R9" s="7">
        <v>773</v>
      </c>
      <c r="S9" s="7">
        <v>3976</v>
      </c>
      <c r="T9" s="7">
        <v>5077</v>
      </c>
      <c r="U9" s="7">
        <v>3149</v>
      </c>
      <c r="V9" s="7">
        <v>1187</v>
      </c>
      <c r="W9" s="7">
        <v>235</v>
      </c>
      <c r="X9" s="7">
        <v>141</v>
      </c>
      <c r="Y9" s="7">
        <v>0</v>
      </c>
      <c r="Z9" s="40"/>
      <c r="AA9" s="40"/>
      <c r="AB9" s="40"/>
      <c r="AC9" s="40"/>
      <c r="AD9" s="40"/>
    </row>
    <row r="10" spans="1:30" ht="15" customHeight="1" x14ac:dyDescent="0.25">
      <c r="A10" s="7" t="s">
        <v>0</v>
      </c>
      <c r="B10" s="7">
        <v>5</v>
      </c>
      <c r="C10" s="7">
        <v>7487</v>
      </c>
      <c r="D10" s="73">
        <v>31.4</v>
      </c>
      <c r="E10" s="7">
        <v>1502</v>
      </c>
      <c r="F10" s="7">
        <v>2663</v>
      </c>
      <c r="G10" s="7">
        <v>2416</v>
      </c>
      <c r="H10" s="7">
        <v>665</v>
      </c>
      <c r="I10" s="7">
        <v>206</v>
      </c>
      <c r="J10" s="7">
        <v>21</v>
      </c>
      <c r="K10" s="7">
        <v>14</v>
      </c>
      <c r="L10" s="7">
        <v>0</v>
      </c>
      <c r="M10" s="7">
        <v>39</v>
      </c>
      <c r="N10" s="7">
        <v>803</v>
      </c>
      <c r="O10" s="7">
        <v>2117</v>
      </c>
      <c r="P10" s="7">
        <v>4528</v>
      </c>
      <c r="Q10" s="7">
        <v>0</v>
      </c>
      <c r="R10" s="7">
        <v>216</v>
      </c>
      <c r="S10" s="7">
        <v>1837</v>
      </c>
      <c r="T10" s="7">
        <v>2636</v>
      </c>
      <c r="U10" s="7">
        <v>2017</v>
      </c>
      <c r="V10" s="7">
        <v>678</v>
      </c>
      <c r="W10" s="7">
        <v>69</v>
      </c>
      <c r="X10" s="7">
        <v>34</v>
      </c>
      <c r="Y10" s="7">
        <v>0</v>
      </c>
      <c r="Z10" s="40"/>
      <c r="AA10" s="40"/>
      <c r="AB10" s="40"/>
      <c r="AC10" s="40"/>
      <c r="AD10" s="40"/>
    </row>
    <row r="11" spans="1:30" ht="15" customHeight="1" x14ac:dyDescent="0.25">
      <c r="A11" s="7" t="s">
        <v>0</v>
      </c>
      <c r="B11" s="7">
        <v>6</v>
      </c>
      <c r="C11" s="7">
        <v>11766</v>
      </c>
      <c r="D11" s="73">
        <v>8.19</v>
      </c>
      <c r="E11" s="7">
        <v>2607</v>
      </c>
      <c r="F11" s="7">
        <v>3027</v>
      </c>
      <c r="G11" s="7">
        <v>2839</v>
      </c>
      <c r="H11" s="7">
        <v>1942</v>
      </c>
      <c r="I11" s="7">
        <v>601</v>
      </c>
      <c r="J11" s="7">
        <v>324</v>
      </c>
      <c r="K11" s="7">
        <v>337</v>
      </c>
      <c r="L11" s="7">
        <v>89</v>
      </c>
      <c r="M11" s="7">
        <v>899</v>
      </c>
      <c r="N11" s="7">
        <v>1336</v>
      </c>
      <c r="O11" s="7">
        <v>1625</v>
      </c>
      <c r="P11" s="7">
        <v>7906</v>
      </c>
      <c r="Q11" s="7">
        <v>0</v>
      </c>
      <c r="R11" s="7">
        <v>737</v>
      </c>
      <c r="S11" s="7">
        <v>3208</v>
      </c>
      <c r="T11" s="7">
        <v>3465</v>
      </c>
      <c r="U11" s="7">
        <v>2442</v>
      </c>
      <c r="V11" s="7">
        <v>1034</v>
      </c>
      <c r="W11" s="7">
        <v>454</v>
      </c>
      <c r="X11" s="7">
        <v>426</v>
      </c>
      <c r="Y11" s="7">
        <v>0</v>
      </c>
      <c r="Z11" s="40"/>
      <c r="AA11" s="40"/>
      <c r="AB11" s="40"/>
      <c r="AC11" s="40"/>
      <c r="AD11" s="40"/>
    </row>
    <row r="12" spans="1:30" ht="15" customHeight="1" x14ac:dyDescent="0.25">
      <c r="A12" s="7" t="s">
        <v>0</v>
      </c>
      <c r="B12" s="7">
        <v>7</v>
      </c>
      <c r="C12" s="7">
        <v>6344</v>
      </c>
      <c r="D12" s="73">
        <v>1.01</v>
      </c>
      <c r="E12" s="7">
        <v>695</v>
      </c>
      <c r="F12" s="7">
        <v>1308</v>
      </c>
      <c r="G12" s="7">
        <v>1270</v>
      </c>
      <c r="H12" s="7">
        <v>1348</v>
      </c>
      <c r="I12" s="7">
        <v>805</v>
      </c>
      <c r="J12" s="7">
        <v>496</v>
      </c>
      <c r="K12" s="7">
        <v>396</v>
      </c>
      <c r="L12" s="7">
        <v>26</v>
      </c>
      <c r="M12" s="7">
        <v>1148</v>
      </c>
      <c r="N12" s="7">
        <v>1284</v>
      </c>
      <c r="O12" s="7">
        <v>1112</v>
      </c>
      <c r="P12" s="7">
        <v>2800</v>
      </c>
      <c r="Q12" s="7">
        <v>0</v>
      </c>
      <c r="R12" s="7">
        <v>194</v>
      </c>
      <c r="S12" s="7">
        <v>1078</v>
      </c>
      <c r="T12" s="7">
        <v>2038</v>
      </c>
      <c r="U12" s="7">
        <v>1144</v>
      </c>
      <c r="V12" s="7">
        <v>896</v>
      </c>
      <c r="W12" s="7">
        <v>540</v>
      </c>
      <c r="X12" s="7">
        <v>454</v>
      </c>
      <c r="Y12" s="7">
        <v>0</v>
      </c>
      <c r="Z12" s="40"/>
      <c r="AA12" s="40"/>
      <c r="AB12" s="40"/>
      <c r="AC12" s="40"/>
      <c r="AD12" s="40"/>
    </row>
    <row r="13" spans="1:30" ht="15" customHeight="1" x14ac:dyDescent="0.25">
      <c r="A13" s="7" t="s">
        <v>0</v>
      </c>
      <c r="B13" s="7">
        <v>8</v>
      </c>
      <c r="C13" s="7">
        <v>8973</v>
      </c>
      <c r="D13" s="73">
        <v>4.66</v>
      </c>
      <c r="E13" s="7">
        <v>1478</v>
      </c>
      <c r="F13" s="7">
        <v>1601</v>
      </c>
      <c r="G13" s="7">
        <v>1784</v>
      </c>
      <c r="H13" s="7">
        <v>1645</v>
      </c>
      <c r="I13" s="7">
        <v>1557</v>
      </c>
      <c r="J13" s="7">
        <v>584</v>
      </c>
      <c r="K13" s="7">
        <v>319</v>
      </c>
      <c r="L13" s="7">
        <v>5</v>
      </c>
      <c r="M13" s="7">
        <v>1040</v>
      </c>
      <c r="N13" s="7">
        <v>1633</v>
      </c>
      <c r="O13" s="7">
        <v>1795</v>
      </c>
      <c r="P13" s="7">
        <v>4505</v>
      </c>
      <c r="Q13" s="7">
        <v>0</v>
      </c>
      <c r="R13" s="7">
        <v>385</v>
      </c>
      <c r="S13" s="7">
        <v>2033</v>
      </c>
      <c r="T13" s="7">
        <v>2591</v>
      </c>
      <c r="U13" s="7">
        <v>1814</v>
      </c>
      <c r="V13" s="7">
        <v>1166</v>
      </c>
      <c r="W13" s="7">
        <v>598</v>
      </c>
      <c r="X13" s="7">
        <v>386</v>
      </c>
      <c r="Y13" s="7">
        <v>0</v>
      </c>
      <c r="Z13" s="40"/>
      <c r="AA13" s="40"/>
      <c r="AB13" s="40"/>
      <c r="AC13" s="40"/>
      <c r="AD13" s="40"/>
    </row>
    <row r="14" spans="1:30" ht="15" customHeight="1" x14ac:dyDescent="0.25">
      <c r="A14" s="7" t="s">
        <v>0</v>
      </c>
      <c r="B14" s="7">
        <v>9</v>
      </c>
      <c r="C14" s="7">
        <v>12583</v>
      </c>
      <c r="D14" s="73">
        <v>3.02</v>
      </c>
      <c r="E14" s="7">
        <v>1144</v>
      </c>
      <c r="F14" s="7">
        <v>1394</v>
      </c>
      <c r="G14" s="7">
        <v>1447</v>
      </c>
      <c r="H14" s="7">
        <v>2603</v>
      </c>
      <c r="I14" s="7">
        <v>2965</v>
      </c>
      <c r="J14" s="7">
        <v>1497</v>
      </c>
      <c r="K14" s="7">
        <v>1372</v>
      </c>
      <c r="L14" s="7">
        <v>161</v>
      </c>
      <c r="M14" s="7">
        <v>3145</v>
      </c>
      <c r="N14" s="7">
        <v>3322</v>
      </c>
      <c r="O14" s="7">
        <v>1429</v>
      </c>
      <c r="P14" s="7">
        <v>4687</v>
      </c>
      <c r="Q14" s="7">
        <v>0</v>
      </c>
      <c r="R14" s="7">
        <v>389</v>
      </c>
      <c r="S14" s="7">
        <v>1784</v>
      </c>
      <c r="T14" s="7">
        <v>3064</v>
      </c>
      <c r="U14" s="7">
        <v>2007</v>
      </c>
      <c r="V14" s="7">
        <v>2231</v>
      </c>
      <c r="W14" s="7">
        <v>1630</v>
      </c>
      <c r="X14" s="7">
        <v>1478</v>
      </c>
      <c r="Y14" s="7">
        <v>0</v>
      </c>
      <c r="Z14" s="40"/>
      <c r="AA14" s="40"/>
      <c r="AB14" s="40"/>
      <c r="AC14" s="40"/>
      <c r="AD14" s="40"/>
    </row>
    <row r="15" spans="1:30" ht="15" customHeight="1" x14ac:dyDescent="0.25">
      <c r="A15" s="7" t="s">
        <v>0</v>
      </c>
      <c r="B15" s="7">
        <v>10</v>
      </c>
      <c r="C15" s="7">
        <v>25541</v>
      </c>
      <c r="D15" s="73">
        <v>11.35</v>
      </c>
      <c r="E15" s="7">
        <v>1442</v>
      </c>
      <c r="F15" s="7">
        <v>1740</v>
      </c>
      <c r="G15" s="7">
        <v>1741</v>
      </c>
      <c r="H15" s="7">
        <v>3798</v>
      </c>
      <c r="I15" s="7">
        <v>6909</v>
      </c>
      <c r="J15" s="7">
        <v>4880</v>
      </c>
      <c r="K15" s="7">
        <v>4500</v>
      </c>
      <c r="L15" s="7">
        <v>531</v>
      </c>
      <c r="M15" s="7">
        <v>5374</v>
      </c>
      <c r="N15" s="7">
        <v>7585</v>
      </c>
      <c r="O15" s="7">
        <v>2709</v>
      </c>
      <c r="P15" s="7">
        <v>9873</v>
      </c>
      <c r="Q15" s="7">
        <v>0</v>
      </c>
      <c r="R15" s="7">
        <v>390</v>
      </c>
      <c r="S15" s="7">
        <v>3453</v>
      </c>
      <c r="T15" s="7">
        <v>5542</v>
      </c>
      <c r="U15" s="7">
        <v>4124</v>
      </c>
      <c r="V15" s="7">
        <v>4700</v>
      </c>
      <c r="W15" s="7">
        <v>3228</v>
      </c>
      <c r="X15" s="7">
        <v>4104</v>
      </c>
      <c r="Y15" s="7">
        <v>0</v>
      </c>
      <c r="Z15" s="40"/>
      <c r="AA15" s="40"/>
      <c r="AB15" s="40"/>
      <c r="AC15" s="40"/>
      <c r="AD15" s="40"/>
    </row>
    <row r="16" spans="1:30" ht="15" customHeight="1" x14ac:dyDescent="0.25">
      <c r="A16" s="7" t="s">
        <v>1</v>
      </c>
      <c r="B16" s="7">
        <v>1</v>
      </c>
      <c r="C16" s="7">
        <v>1195</v>
      </c>
      <c r="D16" s="73">
        <v>23.57</v>
      </c>
      <c r="E16" s="7">
        <v>927</v>
      </c>
      <c r="F16" s="7">
        <v>150</v>
      </c>
      <c r="G16" s="7">
        <v>103</v>
      </c>
      <c r="H16" s="7">
        <v>7</v>
      </c>
      <c r="I16" s="7">
        <v>6</v>
      </c>
      <c r="J16" s="7">
        <v>2</v>
      </c>
      <c r="K16" s="7">
        <v>0</v>
      </c>
      <c r="L16" s="7">
        <v>0</v>
      </c>
      <c r="M16" s="7">
        <v>10</v>
      </c>
      <c r="N16" s="7">
        <v>79</v>
      </c>
      <c r="O16" s="7">
        <v>255</v>
      </c>
      <c r="P16" s="7">
        <v>851</v>
      </c>
      <c r="Q16" s="7">
        <v>0</v>
      </c>
      <c r="R16" s="7">
        <v>21</v>
      </c>
      <c r="S16" s="7">
        <v>336</v>
      </c>
      <c r="T16" s="7">
        <v>421</v>
      </c>
      <c r="U16" s="7">
        <v>303</v>
      </c>
      <c r="V16" s="7">
        <v>82</v>
      </c>
      <c r="W16" s="7">
        <v>19</v>
      </c>
      <c r="X16" s="7">
        <v>13</v>
      </c>
      <c r="Y16" s="7">
        <v>0</v>
      </c>
      <c r="Z16" s="40"/>
      <c r="AA16" s="40"/>
      <c r="AB16" s="40"/>
      <c r="AC16" s="40"/>
      <c r="AD16" s="40"/>
    </row>
    <row r="17" spans="1:30" ht="15" customHeight="1" x14ac:dyDescent="0.25">
      <c r="A17" s="7" t="s">
        <v>1</v>
      </c>
      <c r="B17" s="7">
        <v>2</v>
      </c>
      <c r="C17" s="7">
        <v>3035</v>
      </c>
      <c r="D17" s="73">
        <v>15.47</v>
      </c>
      <c r="E17" s="7">
        <v>2299</v>
      </c>
      <c r="F17" s="7">
        <v>402</v>
      </c>
      <c r="G17" s="7">
        <v>226</v>
      </c>
      <c r="H17" s="7">
        <v>76</v>
      </c>
      <c r="I17" s="7">
        <v>29</v>
      </c>
      <c r="J17" s="7">
        <v>3</v>
      </c>
      <c r="K17" s="7">
        <v>0</v>
      </c>
      <c r="L17" s="7">
        <v>0</v>
      </c>
      <c r="M17" s="7">
        <v>119</v>
      </c>
      <c r="N17" s="7">
        <v>547</v>
      </c>
      <c r="O17" s="7">
        <v>706</v>
      </c>
      <c r="P17" s="7">
        <v>1663</v>
      </c>
      <c r="Q17" s="7">
        <v>0</v>
      </c>
      <c r="R17" s="7">
        <v>49</v>
      </c>
      <c r="S17" s="7">
        <v>708</v>
      </c>
      <c r="T17" s="7">
        <v>1001</v>
      </c>
      <c r="U17" s="7">
        <v>791</v>
      </c>
      <c r="V17" s="7">
        <v>347</v>
      </c>
      <c r="W17" s="7">
        <v>99</v>
      </c>
      <c r="X17" s="7">
        <v>40</v>
      </c>
      <c r="Y17" s="7">
        <v>0</v>
      </c>
      <c r="Z17" s="40"/>
      <c r="AA17" s="40"/>
      <c r="AB17" s="40"/>
      <c r="AC17" s="40"/>
      <c r="AD17" s="40"/>
    </row>
    <row r="18" spans="1:30" ht="15" customHeight="1" x14ac:dyDescent="0.25">
      <c r="A18" s="7" t="s">
        <v>1</v>
      </c>
      <c r="B18" s="7">
        <v>3</v>
      </c>
      <c r="C18" s="7">
        <v>2819</v>
      </c>
      <c r="D18" s="73">
        <v>16.170000000000002</v>
      </c>
      <c r="E18" s="7">
        <v>1601</v>
      </c>
      <c r="F18" s="7">
        <v>845</v>
      </c>
      <c r="G18" s="7">
        <v>157</v>
      </c>
      <c r="H18" s="7">
        <v>95</v>
      </c>
      <c r="I18" s="7">
        <v>102</v>
      </c>
      <c r="J18" s="7">
        <v>18</v>
      </c>
      <c r="K18" s="7">
        <v>0</v>
      </c>
      <c r="L18" s="7">
        <v>1</v>
      </c>
      <c r="M18" s="7">
        <v>183</v>
      </c>
      <c r="N18" s="7">
        <v>1249</v>
      </c>
      <c r="O18" s="7">
        <v>838</v>
      </c>
      <c r="P18" s="7">
        <v>549</v>
      </c>
      <c r="Q18" s="7">
        <v>0</v>
      </c>
      <c r="R18" s="7">
        <v>6</v>
      </c>
      <c r="S18" s="7">
        <v>450</v>
      </c>
      <c r="T18" s="7">
        <v>883</v>
      </c>
      <c r="U18" s="7">
        <v>945</v>
      </c>
      <c r="V18" s="7">
        <v>380</v>
      </c>
      <c r="W18" s="7">
        <v>91</v>
      </c>
      <c r="X18" s="7">
        <v>64</v>
      </c>
      <c r="Y18" s="7">
        <v>0</v>
      </c>
      <c r="Z18" s="40"/>
      <c r="AA18" s="40"/>
      <c r="AB18" s="40"/>
      <c r="AC18" s="40"/>
      <c r="AD18" s="40"/>
    </row>
    <row r="19" spans="1:30" ht="15" customHeight="1" x14ac:dyDescent="0.25">
      <c r="A19" s="7" t="s">
        <v>1</v>
      </c>
      <c r="B19" s="7">
        <v>4</v>
      </c>
      <c r="C19" s="7">
        <v>8192</v>
      </c>
      <c r="D19" s="73">
        <v>2.8</v>
      </c>
      <c r="E19" s="7">
        <v>3718</v>
      </c>
      <c r="F19" s="7">
        <v>1823</v>
      </c>
      <c r="G19" s="7">
        <v>1368</v>
      </c>
      <c r="H19" s="7">
        <v>674</v>
      </c>
      <c r="I19" s="7">
        <v>451</v>
      </c>
      <c r="J19" s="7">
        <v>116</v>
      </c>
      <c r="K19" s="7">
        <v>42</v>
      </c>
      <c r="L19" s="7">
        <v>0</v>
      </c>
      <c r="M19" s="7">
        <v>1105</v>
      </c>
      <c r="N19" s="7">
        <v>3130</v>
      </c>
      <c r="O19" s="7">
        <v>1792</v>
      </c>
      <c r="P19" s="7">
        <v>2165</v>
      </c>
      <c r="Q19" s="7">
        <v>0</v>
      </c>
      <c r="R19" s="7">
        <v>58</v>
      </c>
      <c r="S19" s="7">
        <v>1326</v>
      </c>
      <c r="T19" s="7">
        <v>1881</v>
      </c>
      <c r="U19" s="7">
        <v>2735</v>
      </c>
      <c r="V19" s="7">
        <v>1405</v>
      </c>
      <c r="W19" s="7">
        <v>412</v>
      </c>
      <c r="X19" s="7">
        <v>375</v>
      </c>
      <c r="Y19" s="7">
        <v>0</v>
      </c>
      <c r="Z19" s="40"/>
      <c r="AA19" s="40"/>
      <c r="AB19" s="40"/>
      <c r="AC19" s="40"/>
      <c r="AD19" s="40"/>
    </row>
    <row r="20" spans="1:30" ht="15" customHeight="1" x14ac:dyDescent="0.25">
      <c r="A20" s="7" t="s">
        <v>1</v>
      </c>
      <c r="B20" s="7">
        <v>5</v>
      </c>
      <c r="C20" s="7">
        <v>9855</v>
      </c>
      <c r="D20" s="73">
        <v>0.34</v>
      </c>
      <c r="E20" s="7">
        <v>3685</v>
      </c>
      <c r="F20" s="7">
        <v>2274</v>
      </c>
      <c r="G20" s="7">
        <v>1151</v>
      </c>
      <c r="H20" s="7">
        <v>1180</v>
      </c>
      <c r="I20" s="7">
        <v>1141</v>
      </c>
      <c r="J20" s="7">
        <v>316</v>
      </c>
      <c r="K20" s="7">
        <v>95</v>
      </c>
      <c r="L20" s="7">
        <v>13</v>
      </c>
      <c r="M20" s="7">
        <v>3142</v>
      </c>
      <c r="N20" s="7">
        <v>3559</v>
      </c>
      <c r="O20" s="7">
        <v>2046</v>
      </c>
      <c r="P20" s="7">
        <v>1108</v>
      </c>
      <c r="Q20" s="7">
        <v>0</v>
      </c>
      <c r="R20" s="7">
        <v>84</v>
      </c>
      <c r="S20" s="7">
        <v>1237</v>
      </c>
      <c r="T20" s="7">
        <v>1911</v>
      </c>
      <c r="U20" s="7">
        <v>2714</v>
      </c>
      <c r="V20" s="7">
        <v>2156</v>
      </c>
      <c r="W20" s="7">
        <v>940</v>
      </c>
      <c r="X20" s="7">
        <v>813</v>
      </c>
      <c r="Y20" s="7">
        <v>0</v>
      </c>
      <c r="Z20" s="40"/>
      <c r="AA20" s="40"/>
      <c r="AB20" s="40"/>
      <c r="AC20" s="40"/>
      <c r="AD20" s="40"/>
    </row>
    <row r="21" spans="1:30" ht="15" customHeight="1" x14ac:dyDescent="0.25">
      <c r="A21" s="7" t="s">
        <v>1</v>
      </c>
      <c r="B21" s="7">
        <v>6</v>
      </c>
      <c r="C21" s="7">
        <v>15856</v>
      </c>
      <c r="D21" s="73">
        <v>0.1</v>
      </c>
      <c r="E21" s="7">
        <v>3259</v>
      </c>
      <c r="F21" s="7">
        <v>2634</v>
      </c>
      <c r="G21" s="7">
        <v>3150</v>
      </c>
      <c r="H21" s="7">
        <v>2610</v>
      </c>
      <c r="I21" s="7">
        <v>2623</v>
      </c>
      <c r="J21" s="7">
        <v>1134</v>
      </c>
      <c r="K21" s="7">
        <v>414</v>
      </c>
      <c r="L21" s="7">
        <v>32</v>
      </c>
      <c r="M21" s="7">
        <v>7443</v>
      </c>
      <c r="N21" s="7">
        <v>4582</v>
      </c>
      <c r="O21" s="7">
        <v>2006</v>
      </c>
      <c r="P21" s="7">
        <v>1825</v>
      </c>
      <c r="Q21" s="7">
        <v>0</v>
      </c>
      <c r="R21" s="7">
        <v>149</v>
      </c>
      <c r="S21" s="7">
        <v>1746</v>
      </c>
      <c r="T21" s="7">
        <v>2764</v>
      </c>
      <c r="U21" s="7">
        <v>3815</v>
      </c>
      <c r="V21" s="7">
        <v>3354</v>
      </c>
      <c r="W21" s="7">
        <v>1830</v>
      </c>
      <c r="X21" s="7">
        <v>2198</v>
      </c>
      <c r="Y21" s="7">
        <v>0</v>
      </c>
      <c r="Z21" s="40"/>
      <c r="AA21" s="40"/>
      <c r="AB21" s="40"/>
      <c r="AC21" s="40"/>
      <c r="AD21" s="40"/>
    </row>
    <row r="22" spans="1:30" ht="15" customHeight="1" x14ac:dyDescent="0.25">
      <c r="A22" s="7" t="s">
        <v>1</v>
      </c>
      <c r="B22" s="7">
        <v>7</v>
      </c>
      <c r="C22" s="7">
        <v>17445</v>
      </c>
      <c r="D22" s="73">
        <v>0.15</v>
      </c>
      <c r="E22" s="7">
        <v>2325</v>
      </c>
      <c r="F22" s="7">
        <v>3430</v>
      </c>
      <c r="G22" s="7">
        <v>2645</v>
      </c>
      <c r="H22" s="7">
        <v>3025</v>
      </c>
      <c r="I22" s="7">
        <v>2934</v>
      </c>
      <c r="J22" s="7">
        <v>1978</v>
      </c>
      <c r="K22" s="7">
        <v>1060</v>
      </c>
      <c r="L22" s="7">
        <v>48</v>
      </c>
      <c r="M22" s="7">
        <v>7180</v>
      </c>
      <c r="N22" s="7">
        <v>5792</v>
      </c>
      <c r="O22" s="7">
        <v>2240</v>
      </c>
      <c r="P22" s="7">
        <v>2233</v>
      </c>
      <c r="Q22" s="7">
        <v>0</v>
      </c>
      <c r="R22" s="7">
        <v>185</v>
      </c>
      <c r="S22" s="7">
        <v>2084</v>
      </c>
      <c r="T22" s="7">
        <v>3219</v>
      </c>
      <c r="U22" s="7">
        <v>4012</v>
      </c>
      <c r="V22" s="7">
        <v>3418</v>
      </c>
      <c r="W22" s="7">
        <v>2010</v>
      </c>
      <c r="X22" s="7">
        <v>2517</v>
      </c>
      <c r="Y22" s="7">
        <v>0</v>
      </c>
      <c r="Z22" s="40"/>
      <c r="AA22" s="40"/>
      <c r="AB22" s="40"/>
      <c r="AC22" s="40"/>
      <c r="AD22" s="40"/>
    </row>
    <row r="23" spans="1:30" ht="15" customHeight="1" x14ac:dyDescent="0.25">
      <c r="A23" s="7" t="s">
        <v>1</v>
      </c>
      <c r="B23" s="7">
        <v>8</v>
      </c>
      <c r="C23" s="7">
        <v>23118</v>
      </c>
      <c r="D23" s="73">
        <v>0.13</v>
      </c>
      <c r="E23" s="7">
        <v>1870</v>
      </c>
      <c r="F23" s="7">
        <v>2279</v>
      </c>
      <c r="G23" s="7">
        <v>2725</v>
      </c>
      <c r="H23" s="7">
        <v>4126</v>
      </c>
      <c r="I23" s="7">
        <v>5203</v>
      </c>
      <c r="J23" s="7">
        <v>3962</v>
      </c>
      <c r="K23" s="7">
        <v>2722</v>
      </c>
      <c r="L23" s="7">
        <v>231</v>
      </c>
      <c r="M23" s="7">
        <v>13889</v>
      </c>
      <c r="N23" s="7">
        <v>6032</v>
      </c>
      <c r="O23" s="7">
        <v>2003</v>
      </c>
      <c r="P23" s="7">
        <v>1194</v>
      </c>
      <c r="Q23" s="7">
        <v>0</v>
      </c>
      <c r="R23" s="7">
        <v>267</v>
      </c>
      <c r="S23" s="7">
        <v>1275</v>
      </c>
      <c r="T23" s="7">
        <v>2981</v>
      </c>
      <c r="U23" s="7">
        <v>4622</v>
      </c>
      <c r="V23" s="7">
        <v>5058</v>
      </c>
      <c r="W23" s="7">
        <v>3604</v>
      </c>
      <c r="X23" s="7">
        <v>5311</v>
      </c>
      <c r="Y23" s="7">
        <v>0</v>
      </c>
      <c r="Z23" s="40"/>
      <c r="AA23" s="40"/>
      <c r="AB23" s="40"/>
      <c r="AC23" s="40"/>
      <c r="AD23" s="40"/>
    </row>
    <row r="24" spans="1:30" ht="15" customHeight="1" x14ac:dyDescent="0.25">
      <c r="A24" s="7" t="s">
        <v>1</v>
      </c>
      <c r="B24" s="7">
        <v>9</v>
      </c>
      <c r="C24" s="7">
        <v>18924</v>
      </c>
      <c r="D24" s="73">
        <v>0.14000000000000001</v>
      </c>
      <c r="E24" s="7">
        <v>799</v>
      </c>
      <c r="F24" s="7">
        <v>1388</v>
      </c>
      <c r="G24" s="7">
        <v>1724</v>
      </c>
      <c r="H24" s="7">
        <v>3009</v>
      </c>
      <c r="I24" s="7">
        <v>4598</v>
      </c>
      <c r="J24" s="7">
        <v>4515</v>
      </c>
      <c r="K24" s="7">
        <v>2746</v>
      </c>
      <c r="L24" s="7">
        <v>145</v>
      </c>
      <c r="M24" s="7">
        <v>11741</v>
      </c>
      <c r="N24" s="7">
        <v>4713</v>
      </c>
      <c r="O24" s="7">
        <v>1012</v>
      </c>
      <c r="P24" s="7">
        <v>1458</v>
      </c>
      <c r="Q24" s="7">
        <v>0</v>
      </c>
      <c r="R24" s="7">
        <v>166</v>
      </c>
      <c r="S24" s="7">
        <v>1040</v>
      </c>
      <c r="T24" s="7">
        <v>2554</v>
      </c>
      <c r="U24" s="7">
        <v>2933</v>
      </c>
      <c r="V24" s="7">
        <v>4117</v>
      </c>
      <c r="W24" s="7">
        <v>3205</v>
      </c>
      <c r="X24" s="7">
        <v>4909</v>
      </c>
      <c r="Y24" s="7">
        <v>0</v>
      </c>
      <c r="Z24" s="40"/>
      <c r="AA24" s="40"/>
      <c r="AB24" s="40"/>
      <c r="AC24" s="40"/>
      <c r="AD24" s="40"/>
    </row>
    <row r="25" spans="1:30" ht="15" customHeight="1" x14ac:dyDescent="0.25">
      <c r="A25" s="7" t="s">
        <v>1</v>
      </c>
      <c r="B25" s="7">
        <v>10</v>
      </c>
      <c r="C25" s="7">
        <v>10559</v>
      </c>
      <c r="D25" s="73">
        <v>11.31</v>
      </c>
      <c r="E25" s="7">
        <v>162</v>
      </c>
      <c r="F25" s="7">
        <v>568</v>
      </c>
      <c r="G25" s="7">
        <v>645</v>
      </c>
      <c r="H25" s="7">
        <v>1865</v>
      </c>
      <c r="I25" s="7">
        <v>2954</v>
      </c>
      <c r="J25" s="7">
        <v>2506</v>
      </c>
      <c r="K25" s="7">
        <v>1787</v>
      </c>
      <c r="L25" s="7">
        <v>72</v>
      </c>
      <c r="M25" s="7">
        <v>6125</v>
      </c>
      <c r="N25" s="7">
        <v>3208</v>
      </c>
      <c r="O25" s="7">
        <v>389</v>
      </c>
      <c r="P25" s="7">
        <v>837</v>
      </c>
      <c r="Q25" s="7">
        <v>0</v>
      </c>
      <c r="R25" s="7">
        <v>55</v>
      </c>
      <c r="S25" s="7">
        <v>500</v>
      </c>
      <c r="T25" s="7">
        <v>1462</v>
      </c>
      <c r="U25" s="7">
        <v>1322</v>
      </c>
      <c r="V25" s="7">
        <v>2617</v>
      </c>
      <c r="W25" s="7">
        <v>2106</v>
      </c>
      <c r="X25" s="7">
        <v>2497</v>
      </c>
      <c r="Y25" s="7">
        <v>0</v>
      </c>
      <c r="Z25" s="40"/>
      <c r="AA25" s="40"/>
      <c r="AB25" s="40"/>
      <c r="AC25" s="40"/>
      <c r="AD25" s="40"/>
    </row>
    <row r="26" spans="1:30" ht="15" customHeight="1" x14ac:dyDescent="0.25">
      <c r="A26" s="7" t="s">
        <v>2</v>
      </c>
      <c r="B26" s="7">
        <v>1</v>
      </c>
      <c r="C26" s="7">
        <v>686</v>
      </c>
      <c r="D26" s="73">
        <v>22.58</v>
      </c>
      <c r="E26" s="7">
        <v>404</v>
      </c>
      <c r="F26" s="7">
        <v>188</v>
      </c>
      <c r="G26" s="7">
        <v>64</v>
      </c>
      <c r="H26" s="7">
        <v>21</v>
      </c>
      <c r="I26" s="7">
        <v>8</v>
      </c>
      <c r="J26" s="7">
        <v>1</v>
      </c>
      <c r="K26" s="7">
        <v>0</v>
      </c>
      <c r="L26" s="7">
        <v>0</v>
      </c>
      <c r="M26" s="7">
        <v>16</v>
      </c>
      <c r="N26" s="7">
        <v>33</v>
      </c>
      <c r="O26" s="7">
        <v>164</v>
      </c>
      <c r="P26" s="7">
        <v>473</v>
      </c>
      <c r="Q26" s="7">
        <v>0</v>
      </c>
      <c r="R26" s="7">
        <v>6</v>
      </c>
      <c r="S26" s="7">
        <v>202</v>
      </c>
      <c r="T26" s="7">
        <v>194</v>
      </c>
      <c r="U26" s="7">
        <v>193</v>
      </c>
      <c r="V26" s="7">
        <v>68</v>
      </c>
      <c r="W26" s="7">
        <v>11</v>
      </c>
      <c r="X26" s="7">
        <v>12</v>
      </c>
      <c r="Y26" s="7">
        <v>0</v>
      </c>
      <c r="Z26" s="40"/>
      <c r="AA26" s="40"/>
      <c r="AB26" s="40"/>
      <c r="AC26" s="40"/>
      <c r="AD26" s="40"/>
    </row>
    <row r="27" spans="1:30" ht="15" customHeight="1" x14ac:dyDescent="0.25">
      <c r="A27" s="7" t="s">
        <v>2</v>
      </c>
      <c r="B27" s="7">
        <v>2</v>
      </c>
      <c r="C27" s="7">
        <v>3604</v>
      </c>
      <c r="D27" s="73">
        <v>21.28</v>
      </c>
      <c r="E27" s="7">
        <v>2302</v>
      </c>
      <c r="F27" s="7">
        <v>689</v>
      </c>
      <c r="G27" s="7">
        <v>351</v>
      </c>
      <c r="H27" s="7">
        <v>184</v>
      </c>
      <c r="I27" s="7">
        <v>54</v>
      </c>
      <c r="J27" s="7">
        <v>21</v>
      </c>
      <c r="K27" s="7">
        <v>3</v>
      </c>
      <c r="L27" s="7">
        <v>0</v>
      </c>
      <c r="M27" s="7">
        <v>147</v>
      </c>
      <c r="N27" s="7">
        <v>424</v>
      </c>
      <c r="O27" s="7">
        <v>919</v>
      </c>
      <c r="P27" s="7">
        <v>2099</v>
      </c>
      <c r="Q27" s="7">
        <v>15</v>
      </c>
      <c r="R27" s="7">
        <v>29</v>
      </c>
      <c r="S27" s="7">
        <v>907</v>
      </c>
      <c r="T27" s="7">
        <v>1516</v>
      </c>
      <c r="U27" s="7">
        <v>664</v>
      </c>
      <c r="V27" s="7">
        <v>343</v>
      </c>
      <c r="W27" s="7">
        <v>75</v>
      </c>
      <c r="X27" s="7">
        <v>55</v>
      </c>
      <c r="Y27" s="7">
        <v>15</v>
      </c>
      <c r="Z27" s="40"/>
      <c r="AA27" s="40"/>
      <c r="AB27" s="40"/>
      <c r="AC27" s="40"/>
      <c r="AD27" s="40"/>
    </row>
    <row r="28" spans="1:30" ht="15" customHeight="1" x14ac:dyDescent="0.25">
      <c r="A28" s="7" t="s">
        <v>2</v>
      </c>
      <c r="B28" s="7">
        <v>3</v>
      </c>
      <c r="C28" s="7">
        <v>6786</v>
      </c>
      <c r="D28" s="73">
        <v>20.5</v>
      </c>
      <c r="E28" s="7">
        <v>4000</v>
      </c>
      <c r="F28" s="7">
        <v>1880</v>
      </c>
      <c r="G28" s="7">
        <v>444</v>
      </c>
      <c r="H28" s="7">
        <v>316</v>
      </c>
      <c r="I28" s="7">
        <v>96</v>
      </c>
      <c r="J28" s="7">
        <v>34</v>
      </c>
      <c r="K28" s="7">
        <v>16</v>
      </c>
      <c r="L28" s="7">
        <v>0</v>
      </c>
      <c r="M28" s="7">
        <v>222</v>
      </c>
      <c r="N28" s="7">
        <v>514</v>
      </c>
      <c r="O28" s="7">
        <v>1894</v>
      </c>
      <c r="P28" s="7">
        <v>4155</v>
      </c>
      <c r="Q28" s="7">
        <v>1</v>
      </c>
      <c r="R28" s="7">
        <v>100</v>
      </c>
      <c r="S28" s="7">
        <v>1995</v>
      </c>
      <c r="T28" s="7">
        <v>2717</v>
      </c>
      <c r="U28" s="7">
        <v>1240</v>
      </c>
      <c r="V28" s="7">
        <v>472</v>
      </c>
      <c r="W28" s="7">
        <v>148</v>
      </c>
      <c r="X28" s="7">
        <v>113</v>
      </c>
      <c r="Y28" s="7">
        <v>1</v>
      </c>
      <c r="Z28" s="40"/>
      <c r="AA28" s="40"/>
      <c r="AB28" s="40"/>
      <c r="AC28" s="40"/>
      <c r="AD28" s="40"/>
    </row>
    <row r="29" spans="1:30" ht="15" customHeight="1" x14ac:dyDescent="0.25">
      <c r="A29" s="7" t="s">
        <v>2</v>
      </c>
      <c r="B29" s="7">
        <v>4</v>
      </c>
      <c r="C29" s="7">
        <v>5770</v>
      </c>
      <c r="D29" s="73">
        <v>16.100000000000001</v>
      </c>
      <c r="E29" s="7">
        <v>2322</v>
      </c>
      <c r="F29" s="7">
        <v>2283</v>
      </c>
      <c r="G29" s="7">
        <v>492</v>
      </c>
      <c r="H29" s="7">
        <v>410</v>
      </c>
      <c r="I29" s="7">
        <v>202</v>
      </c>
      <c r="J29" s="7">
        <v>45</v>
      </c>
      <c r="K29" s="7">
        <v>14</v>
      </c>
      <c r="L29" s="7">
        <v>2</v>
      </c>
      <c r="M29" s="7">
        <v>440</v>
      </c>
      <c r="N29" s="7">
        <v>897</v>
      </c>
      <c r="O29" s="7">
        <v>2363</v>
      </c>
      <c r="P29" s="7">
        <v>2067</v>
      </c>
      <c r="Q29" s="7">
        <v>3</v>
      </c>
      <c r="R29" s="7">
        <v>37</v>
      </c>
      <c r="S29" s="7">
        <v>1195</v>
      </c>
      <c r="T29" s="7">
        <v>1942</v>
      </c>
      <c r="U29" s="7">
        <v>1412</v>
      </c>
      <c r="V29" s="7">
        <v>857</v>
      </c>
      <c r="W29" s="7">
        <v>213</v>
      </c>
      <c r="X29" s="7">
        <v>111</v>
      </c>
      <c r="Y29" s="7">
        <v>3</v>
      </c>
      <c r="Z29" s="40"/>
      <c r="AA29" s="40"/>
      <c r="AB29" s="40"/>
      <c r="AC29" s="40"/>
      <c r="AD29" s="40"/>
    </row>
    <row r="30" spans="1:30" ht="15" customHeight="1" x14ac:dyDescent="0.25">
      <c r="A30" s="7" t="s">
        <v>2</v>
      </c>
      <c r="B30" s="7">
        <v>5</v>
      </c>
      <c r="C30" s="7">
        <v>8184</v>
      </c>
      <c r="D30" s="73">
        <v>0.49</v>
      </c>
      <c r="E30" s="7">
        <v>2420</v>
      </c>
      <c r="F30" s="7">
        <v>2564</v>
      </c>
      <c r="G30" s="7">
        <v>1079</v>
      </c>
      <c r="H30" s="7">
        <v>968</v>
      </c>
      <c r="I30" s="7">
        <v>743</v>
      </c>
      <c r="J30" s="7">
        <v>277</v>
      </c>
      <c r="K30" s="7">
        <v>120</v>
      </c>
      <c r="L30" s="7">
        <v>13</v>
      </c>
      <c r="M30" s="7">
        <v>1853</v>
      </c>
      <c r="N30" s="7">
        <v>1593</v>
      </c>
      <c r="O30" s="7">
        <v>2539</v>
      </c>
      <c r="P30" s="7">
        <v>2196</v>
      </c>
      <c r="Q30" s="7">
        <v>3</v>
      </c>
      <c r="R30" s="7">
        <v>93</v>
      </c>
      <c r="S30" s="7">
        <v>1229</v>
      </c>
      <c r="T30" s="7">
        <v>2554</v>
      </c>
      <c r="U30" s="7">
        <v>2071</v>
      </c>
      <c r="V30" s="7">
        <v>1121</v>
      </c>
      <c r="W30" s="7">
        <v>598</v>
      </c>
      <c r="X30" s="7">
        <v>515</v>
      </c>
      <c r="Y30" s="7">
        <v>3</v>
      </c>
      <c r="Z30" s="40"/>
      <c r="AA30" s="40"/>
      <c r="AB30" s="40"/>
      <c r="AC30" s="40"/>
      <c r="AD30" s="40"/>
    </row>
    <row r="31" spans="1:30" ht="15" customHeight="1" x14ac:dyDescent="0.25">
      <c r="A31" s="7" t="s">
        <v>2</v>
      </c>
      <c r="B31" s="7">
        <v>6</v>
      </c>
      <c r="C31" s="7">
        <v>8591</v>
      </c>
      <c r="D31" s="73">
        <v>0.06</v>
      </c>
      <c r="E31" s="7">
        <v>1490</v>
      </c>
      <c r="F31" s="7">
        <v>1920</v>
      </c>
      <c r="G31" s="7">
        <v>1517</v>
      </c>
      <c r="H31" s="7">
        <v>1450</v>
      </c>
      <c r="I31" s="7">
        <v>1293</v>
      </c>
      <c r="J31" s="7">
        <v>502</v>
      </c>
      <c r="K31" s="7">
        <v>349</v>
      </c>
      <c r="L31" s="7">
        <v>70</v>
      </c>
      <c r="M31" s="7">
        <v>3839</v>
      </c>
      <c r="N31" s="7">
        <v>2029</v>
      </c>
      <c r="O31" s="7">
        <v>1369</v>
      </c>
      <c r="P31" s="7">
        <v>1339</v>
      </c>
      <c r="Q31" s="7">
        <v>15</v>
      </c>
      <c r="R31" s="7">
        <v>55</v>
      </c>
      <c r="S31" s="7">
        <v>782</v>
      </c>
      <c r="T31" s="7">
        <v>2273</v>
      </c>
      <c r="U31" s="7">
        <v>2166</v>
      </c>
      <c r="V31" s="7">
        <v>1389</v>
      </c>
      <c r="W31" s="7">
        <v>834</v>
      </c>
      <c r="X31" s="7">
        <v>1073</v>
      </c>
      <c r="Y31" s="7">
        <v>19</v>
      </c>
      <c r="Z31" s="40"/>
      <c r="AA31" s="40"/>
      <c r="AB31" s="40"/>
      <c r="AC31" s="40"/>
      <c r="AD31" s="40"/>
    </row>
    <row r="32" spans="1:30" ht="15" customHeight="1" x14ac:dyDescent="0.25">
      <c r="A32" s="7" t="s">
        <v>2</v>
      </c>
      <c r="B32" s="7">
        <v>7</v>
      </c>
      <c r="C32" s="7">
        <v>7993</v>
      </c>
      <c r="D32" s="73">
        <v>0.2</v>
      </c>
      <c r="E32" s="7">
        <v>1290</v>
      </c>
      <c r="F32" s="7">
        <v>1370</v>
      </c>
      <c r="G32" s="7">
        <v>1173</v>
      </c>
      <c r="H32" s="7">
        <v>1359</v>
      </c>
      <c r="I32" s="7">
        <v>1570</v>
      </c>
      <c r="J32" s="7">
        <v>715</v>
      </c>
      <c r="K32" s="7">
        <v>459</v>
      </c>
      <c r="L32" s="7">
        <v>57</v>
      </c>
      <c r="M32" s="7">
        <v>4096</v>
      </c>
      <c r="N32" s="7">
        <v>1874</v>
      </c>
      <c r="O32" s="7">
        <v>1144</v>
      </c>
      <c r="P32" s="7">
        <v>705</v>
      </c>
      <c r="Q32" s="7">
        <v>174</v>
      </c>
      <c r="R32" s="7">
        <v>17</v>
      </c>
      <c r="S32" s="7">
        <v>511</v>
      </c>
      <c r="T32" s="7">
        <v>1721</v>
      </c>
      <c r="U32" s="7">
        <v>1761</v>
      </c>
      <c r="V32" s="7">
        <v>1549</v>
      </c>
      <c r="W32" s="7">
        <v>998</v>
      </c>
      <c r="X32" s="7">
        <v>1261</v>
      </c>
      <c r="Y32" s="7">
        <v>175</v>
      </c>
      <c r="Z32" s="40"/>
      <c r="AA32" s="40"/>
      <c r="AB32" s="40"/>
      <c r="AC32" s="40"/>
      <c r="AD32" s="40"/>
    </row>
    <row r="33" spans="1:30" ht="15" customHeight="1" x14ac:dyDescent="0.25">
      <c r="A33" s="7" t="s">
        <v>2</v>
      </c>
      <c r="B33" s="7">
        <v>8</v>
      </c>
      <c r="C33" s="7">
        <v>6667</v>
      </c>
      <c r="D33" s="73">
        <v>1.03</v>
      </c>
      <c r="E33" s="7">
        <v>852</v>
      </c>
      <c r="F33" s="7">
        <v>1197</v>
      </c>
      <c r="G33" s="7">
        <v>1016</v>
      </c>
      <c r="H33" s="7">
        <v>1576</v>
      </c>
      <c r="I33" s="7">
        <v>1250</v>
      </c>
      <c r="J33" s="7">
        <v>499</v>
      </c>
      <c r="K33" s="7">
        <v>261</v>
      </c>
      <c r="L33" s="7">
        <v>16</v>
      </c>
      <c r="M33" s="7">
        <v>2983</v>
      </c>
      <c r="N33" s="7">
        <v>1878</v>
      </c>
      <c r="O33" s="7">
        <v>1069</v>
      </c>
      <c r="P33" s="7">
        <v>709</v>
      </c>
      <c r="Q33" s="7">
        <v>28</v>
      </c>
      <c r="R33" s="7">
        <v>15</v>
      </c>
      <c r="S33" s="7">
        <v>496</v>
      </c>
      <c r="T33" s="7">
        <v>1467</v>
      </c>
      <c r="U33" s="7">
        <v>1632</v>
      </c>
      <c r="V33" s="7">
        <v>1435</v>
      </c>
      <c r="W33" s="7">
        <v>822</v>
      </c>
      <c r="X33" s="7">
        <v>771</v>
      </c>
      <c r="Y33" s="7">
        <v>29</v>
      </c>
      <c r="Z33" s="40"/>
      <c r="AA33" s="40"/>
      <c r="AB33" s="40"/>
      <c r="AC33" s="40"/>
      <c r="AD33" s="40"/>
    </row>
    <row r="34" spans="1:30" ht="15" customHeight="1" x14ac:dyDescent="0.25">
      <c r="A34" s="7" t="s">
        <v>2</v>
      </c>
      <c r="B34" s="7">
        <v>9</v>
      </c>
      <c r="C34" s="7">
        <v>4736</v>
      </c>
      <c r="D34" s="73">
        <v>2.76</v>
      </c>
      <c r="E34" s="7">
        <v>145</v>
      </c>
      <c r="F34" s="7">
        <v>412</v>
      </c>
      <c r="G34" s="7">
        <v>597</v>
      </c>
      <c r="H34" s="7">
        <v>1295</v>
      </c>
      <c r="I34" s="7">
        <v>1489</v>
      </c>
      <c r="J34" s="7">
        <v>584</v>
      </c>
      <c r="K34" s="7">
        <v>208</v>
      </c>
      <c r="L34" s="7">
        <v>6</v>
      </c>
      <c r="M34" s="7">
        <v>2873</v>
      </c>
      <c r="N34" s="7">
        <v>1272</v>
      </c>
      <c r="O34" s="7">
        <v>328</v>
      </c>
      <c r="P34" s="7">
        <v>261</v>
      </c>
      <c r="Q34" s="7">
        <v>2</v>
      </c>
      <c r="R34" s="7">
        <v>1</v>
      </c>
      <c r="S34" s="7">
        <v>137</v>
      </c>
      <c r="T34" s="7">
        <v>688</v>
      </c>
      <c r="U34" s="7">
        <v>940</v>
      </c>
      <c r="V34" s="7">
        <v>1305</v>
      </c>
      <c r="W34" s="7">
        <v>851</v>
      </c>
      <c r="X34" s="7">
        <v>812</v>
      </c>
      <c r="Y34" s="7">
        <v>2</v>
      </c>
      <c r="Z34" s="40"/>
      <c r="AA34" s="40"/>
      <c r="AB34" s="40"/>
      <c r="AC34" s="40"/>
      <c r="AD34" s="40"/>
    </row>
    <row r="35" spans="1:30" ht="15" customHeight="1" x14ac:dyDescent="0.25">
      <c r="A35" s="7" t="s">
        <v>2</v>
      </c>
      <c r="B35" s="7">
        <v>10</v>
      </c>
      <c r="C35" s="7">
        <v>1411</v>
      </c>
      <c r="D35" s="73">
        <v>12.17</v>
      </c>
      <c r="E35" s="7">
        <v>27</v>
      </c>
      <c r="F35" s="7">
        <v>84</v>
      </c>
      <c r="G35" s="7">
        <v>170</v>
      </c>
      <c r="H35" s="7">
        <v>425</v>
      </c>
      <c r="I35" s="7">
        <v>416</v>
      </c>
      <c r="J35" s="7">
        <v>209</v>
      </c>
      <c r="K35" s="7">
        <v>78</v>
      </c>
      <c r="L35" s="7">
        <v>2</v>
      </c>
      <c r="M35" s="7">
        <v>830</v>
      </c>
      <c r="N35" s="7">
        <v>394</v>
      </c>
      <c r="O35" s="7">
        <v>58</v>
      </c>
      <c r="P35" s="7">
        <v>128</v>
      </c>
      <c r="Q35" s="7">
        <v>1</v>
      </c>
      <c r="R35" s="7">
        <v>0</v>
      </c>
      <c r="S35" s="7">
        <v>33</v>
      </c>
      <c r="T35" s="7">
        <v>257</v>
      </c>
      <c r="U35" s="7">
        <v>264</v>
      </c>
      <c r="V35" s="7">
        <v>368</v>
      </c>
      <c r="W35" s="7">
        <v>248</v>
      </c>
      <c r="X35" s="7">
        <v>240</v>
      </c>
      <c r="Y35" s="7">
        <v>1</v>
      </c>
      <c r="Z35" s="40"/>
      <c r="AA35" s="40"/>
      <c r="AB35" s="40"/>
      <c r="AC35" s="40"/>
      <c r="AD35" s="40"/>
    </row>
    <row r="36" spans="1:30" ht="15" customHeight="1" x14ac:dyDescent="0.25">
      <c r="A36" s="7" t="s">
        <v>3</v>
      </c>
      <c r="B36" s="7">
        <v>1</v>
      </c>
      <c r="C36" s="7">
        <v>1989</v>
      </c>
      <c r="D36" s="73">
        <v>26.34</v>
      </c>
      <c r="E36" s="7">
        <v>763</v>
      </c>
      <c r="F36" s="7">
        <v>814</v>
      </c>
      <c r="G36" s="7">
        <v>255</v>
      </c>
      <c r="H36" s="7">
        <v>114</v>
      </c>
      <c r="I36" s="7">
        <v>27</v>
      </c>
      <c r="J36" s="7">
        <v>13</v>
      </c>
      <c r="K36" s="7">
        <v>3</v>
      </c>
      <c r="L36" s="7">
        <v>0</v>
      </c>
      <c r="M36" s="7">
        <v>120</v>
      </c>
      <c r="N36" s="7">
        <v>139</v>
      </c>
      <c r="O36" s="7">
        <v>357</v>
      </c>
      <c r="P36" s="7">
        <v>1371</v>
      </c>
      <c r="Q36" s="7">
        <v>2</v>
      </c>
      <c r="R36" s="7">
        <v>18</v>
      </c>
      <c r="S36" s="7">
        <v>555</v>
      </c>
      <c r="T36" s="7">
        <v>734</v>
      </c>
      <c r="U36" s="7">
        <v>465</v>
      </c>
      <c r="V36" s="7">
        <v>127</v>
      </c>
      <c r="W36" s="7">
        <v>54</v>
      </c>
      <c r="X36" s="7">
        <v>34</v>
      </c>
      <c r="Y36" s="7">
        <v>2</v>
      </c>
      <c r="Z36" s="40"/>
      <c r="AA36" s="40"/>
      <c r="AB36" s="40"/>
      <c r="AC36" s="40"/>
      <c r="AD36" s="40"/>
    </row>
    <row r="37" spans="1:30" ht="15" customHeight="1" x14ac:dyDescent="0.25">
      <c r="A37" s="7" t="s">
        <v>3</v>
      </c>
      <c r="B37" s="7">
        <v>2</v>
      </c>
      <c r="C37" s="7">
        <v>3021</v>
      </c>
      <c r="D37" s="73">
        <v>21.85</v>
      </c>
      <c r="E37" s="7">
        <v>1278</v>
      </c>
      <c r="F37" s="7">
        <v>943</v>
      </c>
      <c r="G37" s="7">
        <v>552</v>
      </c>
      <c r="H37" s="7">
        <v>193</v>
      </c>
      <c r="I37" s="7">
        <v>45</v>
      </c>
      <c r="J37" s="7">
        <v>5</v>
      </c>
      <c r="K37" s="7">
        <v>5</v>
      </c>
      <c r="L37" s="7">
        <v>0</v>
      </c>
      <c r="M37" s="7">
        <v>48</v>
      </c>
      <c r="N37" s="7">
        <v>263</v>
      </c>
      <c r="O37" s="7">
        <v>488</v>
      </c>
      <c r="P37" s="7">
        <v>2195</v>
      </c>
      <c r="Q37" s="7">
        <v>27</v>
      </c>
      <c r="R37" s="7">
        <v>12</v>
      </c>
      <c r="S37" s="7">
        <v>621</v>
      </c>
      <c r="T37" s="7">
        <v>1175</v>
      </c>
      <c r="U37" s="7">
        <v>779</v>
      </c>
      <c r="V37" s="7">
        <v>244</v>
      </c>
      <c r="W37" s="7">
        <v>87</v>
      </c>
      <c r="X37" s="7">
        <v>46</v>
      </c>
      <c r="Y37" s="7">
        <v>57</v>
      </c>
      <c r="Z37" s="40"/>
      <c r="AA37" s="40"/>
      <c r="AB37" s="40"/>
      <c r="AC37" s="40"/>
      <c r="AD37" s="40"/>
    </row>
    <row r="38" spans="1:30" ht="15" customHeight="1" x14ac:dyDescent="0.25">
      <c r="A38" s="7" t="s">
        <v>3</v>
      </c>
      <c r="B38" s="7">
        <v>3</v>
      </c>
      <c r="C38" s="7">
        <v>4409</v>
      </c>
      <c r="D38" s="73">
        <v>15.67</v>
      </c>
      <c r="E38" s="7">
        <v>1555</v>
      </c>
      <c r="F38" s="7">
        <v>1190</v>
      </c>
      <c r="G38" s="7">
        <v>976</v>
      </c>
      <c r="H38" s="7">
        <v>440</v>
      </c>
      <c r="I38" s="7">
        <v>166</v>
      </c>
      <c r="J38" s="7">
        <v>58</v>
      </c>
      <c r="K38" s="7">
        <v>22</v>
      </c>
      <c r="L38" s="7">
        <v>2</v>
      </c>
      <c r="M38" s="7">
        <v>399</v>
      </c>
      <c r="N38" s="7">
        <v>585</v>
      </c>
      <c r="O38" s="7">
        <v>729</v>
      </c>
      <c r="P38" s="7">
        <v>2682</v>
      </c>
      <c r="Q38" s="7">
        <v>14</v>
      </c>
      <c r="R38" s="7">
        <v>9</v>
      </c>
      <c r="S38" s="7">
        <v>667</v>
      </c>
      <c r="T38" s="7">
        <v>1563</v>
      </c>
      <c r="U38" s="7">
        <v>1238</v>
      </c>
      <c r="V38" s="7">
        <v>569</v>
      </c>
      <c r="W38" s="7">
        <v>196</v>
      </c>
      <c r="X38" s="7">
        <v>127</v>
      </c>
      <c r="Y38" s="7">
        <v>40</v>
      </c>
      <c r="Z38" s="40"/>
      <c r="AA38" s="40"/>
      <c r="AB38" s="40"/>
      <c r="AC38" s="40"/>
      <c r="AD38" s="40"/>
    </row>
    <row r="39" spans="1:30" ht="15" customHeight="1" x14ac:dyDescent="0.25">
      <c r="A39" s="7" t="s">
        <v>3</v>
      </c>
      <c r="B39" s="7">
        <v>4</v>
      </c>
      <c r="C39" s="7">
        <v>3689</v>
      </c>
      <c r="D39" s="73">
        <v>0.13</v>
      </c>
      <c r="E39" s="7">
        <v>658</v>
      </c>
      <c r="F39" s="7">
        <v>1207</v>
      </c>
      <c r="G39" s="7">
        <v>962</v>
      </c>
      <c r="H39" s="7">
        <v>385</v>
      </c>
      <c r="I39" s="7">
        <v>328</v>
      </c>
      <c r="J39" s="7">
        <v>111</v>
      </c>
      <c r="K39" s="7">
        <v>33</v>
      </c>
      <c r="L39" s="7">
        <v>5</v>
      </c>
      <c r="M39" s="7">
        <v>752</v>
      </c>
      <c r="N39" s="7">
        <v>776</v>
      </c>
      <c r="O39" s="7">
        <v>1053</v>
      </c>
      <c r="P39" s="7">
        <v>1048</v>
      </c>
      <c r="Q39" s="7">
        <v>60</v>
      </c>
      <c r="R39" s="7">
        <v>17</v>
      </c>
      <c r="S39" s="7">
        <v>480</v>
      </c>
      <c r="T39" s="7">
        <v>1093</v>
      </c>
      <c r="U39" s="7">
        <v>1255</v>
      </c>
      <c r="V39" s="7">
        <v>399</v>
      </c>
      <c r="W39" s="7">
        <v>177</v>
      </c>
      <c r="X39" s="7">
        <v>186</v>
      </c>
      <c r="Y39" s="7">
        <v>82</v>
      </c>
      <c r="Z39" s="40"/>
      <c r="AA39" s="40"/>
      <c r="AB39" s="40"/>
      <c r="AC39" s="40"/>
      <c r="AD39" s="40"/>
    </row>
    <row r="40" spans="1:30" ht="15" customHeight="1" x14ac:dyDescent="0.25">
      <c r="A40" s="7" t="s">
        <v>3</v>
      </c>
      <c r="B40" s="7">
        <v>5</v>
      </c>
      <c r="C40" s="7">
        <v>7989</v>
      </c>
      <c r="D40" s="73">
        <v>0.04</v>
      </c>
      <c r="E40" s="7">
        <v>1291</v>
      </c>
      <c r="F40" s="7">
        <v>1594</v>
      </c>
      <c r="G40" s="7">
        <v>1720</v>
      </c>
      <c r="H40" s="7">
        <v>1216</v>
      </c>
      <c r="I40" s="7">
        <v>1276</v>
      </c>
      <c r="J40" s="7">
        <v>595</v>
      </c>
      <c r="K40" s="7">
        <v>267</v>
      </c>
      <c r="L40" s="7">
        <v>30</v>
      </c>
      <c r="M40" s="7">
        <v>3461</v>
      </c>
      <c r="N40" s="7">
        <v>1769</v>
      </c>
      <c r="O40" s="7">
        <v>1079</v>
      </c>
      <c r="P40" s="7">
        <v>1628</v>
      </c>
      <c r="Q40" s="7">
        <v>52</v>
      </c>
      <c r="R40" s="7">
        <v>18</v>
      </c>
      <c r="S40" s="7">
        <v>620</v>
      </c>
      <c r="T40" s="7">
        <v>1978</v>
      </c>
      <c r="U40" s="7">
        <v>2224</v>
      </c>
      <c r="V40" s="7">
        <v>1389</v>
      </c>
      <c r="W40" s="7">
        <v>714</v>
      </c>
      <c r="X40" s="7">
        <v>927</v>
      </c>
      <c r="Y40" s="7">
        <v>119</v>
      </c>
      <c r="Z40" s="40"/>
      <c r="AA40" s="40"/>
      <c r="AB40" s="40"/>
      <c r="AC40" s="40"/>
      <c r="AD40" s="40"/>
    </row>
    <row r="41" spans="1:30" ht="15" customHeight="1" x14ac:dyDescent="0.25">
      <c r="A41" s="7" t="s">
        <v>3</v>
      </c>
      <c r="B41" s="7">
        <v>6</v>
      </c>
      <c r="C41" s="7">
        <v>11170</v>
      </c>
      <c r="D41" s="73">
        <v>0.03</v>
      </c>
      <c r="E41" s="7">
        <v>1279</v>
      </c>
      <c r="F41" s="7">
        <v>2308</v>
      </c>
      <c r="G41" s="7">
        <v>2577</v>
      </c>
      <c r="H41" s="7">
        <v>1597</v>
      </c>
      <c r="I41" s="7">
        <v>1870</v>
      </c>
      <c r="J41" s="7">
        <v>995</v>
      </c>
      <c r="K41" s="7">
        <v>490</v>
      </c>
      <c r="L41" s="7">
        <v>54</v>
      </c>
      <c r="M41" s="7">
        <v>4714</v>
      </c>
      <c r="N41" s="7">
        <v>2556</v>
      </c>
      <c r="O41" s="7">
        <v>1854</v>
      </c>
      <c r="P41" s="7">
        <v>1874</v>
      </c>
      <c r="Q41" s="7">
        <v>172</v>
      </c>
      <c r="R41" s="7">
        <v>46</v>
      </c>
      <c r="S41" s="7">
        <v>766</v>
      </c>
      <c r="T41" s="7">
        <v>2300</v>
      </c>
      <c r="U41" s="7">
        <v>3356</v>
      </c>
      <c r="V41" s="7">
        <v>1988</v>
      </c>
      <c r="W41" s="7">
        <v>1052</v>
      </c>
      <c r="X41" s="7">
        <v>1379</v>
      </c>
      <c r="Y41" s="7">
        <v>283</v>
      </c>
      <c r="Z41" s="40"/>
      <c r="AA41" s="40"/>
      <c r="AB41" s="40"/>
      <c r="AC41" s="40"/>
      <c r="AD41" s="40"/>
    </row>
    <row r="42" spans="1:30" ht="15" customHeight="1" x14ac:dyDescent="0.25">
      <c r="A42" s="7" t="s">
        <v>3</v>
      </c>
      <c r="B42" s="7">
        <v>7</v>
      </c>
      <c r="C42" s="7">
        <v>8110</v>
      </c>
      <c r="D42" s="73">
        <v>0.09</v>
      </c>
      <c r="E42" s="7">
        <v>756</v>
      </c>
      <c r="F42" s="7">
        <v>1315</v>
      </c>
      <c r="G42" s="7">
        <v>1599</v>
      </c>
      <c r="H42" s="7">
        <v>1021</v>
      </c>
      <c r="I42" s="7">
        <v>1602</v>
      </c>
      <c r="J42" s="7">
        <v>1064</v>
      </c>
      <c r="K42" s="7">
        <v>693</v>
      </c>
      <c r="L42" s="7">
        <v>60</v>
      </c>
      <c r="M42" s="7">
        <v>3407</v>
      </c>
      <c r="N42" s="7">
        <v>1422</v>
      </c>
      <c r="O42" s="7">
        <v>783</v>
      </c>
      <c r="P42" s="7">
        <v>2396</v>
      </c>
      <c r="Q42" s="7">
        <v>102</v>
      </c>
      <c r="R42" s="7">
        <v>71</v>
      </c>
      <c r="S42" s="7">
        <v>480</v>
      </c>
      <c r="T42" s="7">
        <v>1745</v>
      </c>
      <c r="U42" s="7">
        <v>2063</v>
      </c>
      <c r="V42" s="7">
        <v>1646</v>
      </c>
      <c r="W42" s="7">
        <v>807</v>
      </c>
      <c r="X42" s="7">
        <v>1044</v>
      </c>
      <c r="Y42" s="7">
        <v>254</v>
      </c>
      <c r="Z42" s="40"/>
      <c r="AA42" s="40"/>
      <c r="AB42" s="40"/>
      <c r="AC42" s="40"/>
      <c r="AD42" s="40"/>
    </row>
    <row r="43" spans="1:30" ht="15" customHeight="1" x14ac:dyDescent="0.25">
      <c r="A43" s="7" t="s">
        <v>3</v>
      </c>
      <c r="B43" s="7">
        <v>8</v>
      </c>
      <c r="C43" s="7">
        <v>3358</v>
      </c>
      <c r="D43" s="73">
        <v>0.28999999999999998</v>
      </c>
      <c r="E43" s="7">
        <v>54</v>
      </c>
      <c r="F43" s="7">
        <v>295</v>
      </c>
      <c r="G43" s="7">
        <v>527</v>
      </c>
      <c r="H43" s="7">
        <v>579</v>
      </c>
      <c r="I43" s="7">
        <v>863</v>
      </c>
      <c r="J43" s="7">
        <v>538</v>
      </c>
      <c r="K43" s="7">
        <v>472</v>
      </c>
      <c r="L43" s="7">
        <v>30</v>
      </c>
      <c r="M43" s="7">
        <v>1383</v>
      </c>
      <c r="N43" s="7">
        <v>753</v>
      </c>
      <c r="O43" s="7">
        <v>259</v>
      </c>
      <c r="P43" s="7">
        <v>908</v>
      </c>
      <c r="Q43" s="7">
        <v>55</v>
      </c>
      <c r="R43" s="7">
        <v>1</v>
      </c>
      <c r="S43" s="7">
        <v>152</v>
      </c>
      <c r="T43" s="7">
        <v>605</v>
      </c>
      <c r="U43" s="7">
        <v>637</v>
      </c>
      <c r="V43" s="7">
        <v>885</v>
      </c>
      <c r="W43" s="7">
        <v>476</v>
      </c>
      <c r="X43" s="7">
        <v>459</v>
      </c>
      <c r="Y43" s="7">
        <v>143</v>
      </c>
      <c r="Z43" s="40"/>
      <c r="AA43" s="40"/>
      <c r="AB43" s="40"/>
      <c r="AC43" s="40"/>
      <c r="AD43" s="40"/>
    </row>
    <row r="44" spans="1:30" ht="15" customHeight="1" x14ac:dyDescent="0.25">
      <c r="A44" s="7" t="s">
        <v>3</v>
      </c>
      <c r="B44" s="7">
        <v>9</v>
      </c>
      <c r="C44" s="7">
        <v>1961</v>
      </c>
      <c r="D44" s="73">
        <v>0.76</v>
      </c>
      <c r="E44" s="7">
        <v>51</v>
      </c>
      <c r="F44" s="7">
        <v>87</v>
      </c>
      <c r="G44" s="7">
        <v>120</v>
      </c>
      <c r="H44" s="7">
        <v>332</v>
      </c>
      <c r="I44" s="7">
        <v>601</v>
      </c>
      <c r="J44" s="7">
        <v>360</v>
      </c>
      <c r="K44" s="7">
        <v>394</v>
      </c>
      <c r="L44" s="7">
        <v>16</v>
      </c>
      <c r="M44" s="7">
        <v>749</v>
      </c>
      <c r="N44" s="7">
        <v>473</v>
      </c>
      <c r="O44" s="7">
        <v>182</v>
      </c>
      <c r="P44" s="7">
        <v>545</v>
      </c>
      <c r="Q44" s="7">
        <v>12</v>
      </c>
      <c r="R44" s="7">
        <v>7</v>
      </c>
      <c r="S44" s="7">
        <v>80</v>
      </c>
      <c r="T44" s="7">
        <v>231</v>
      </c>
      <c r="U44" s="7">
        <v>474</v>
      </c>
      <c r="V44" s="7">
        <v>367</v>
      </c>
      <c r="W44" s="7">
        <v>221</v>
      </c>
      <c r="X44" s="7">
        <v>507</v>
      </c>
      <c r="Y44" s="7">
        <v>74</v>
      </c>
      <c r="Z44" s="40"/>
      <c r="AA44" s="40"/>
      <c r="AB44" s="40"/>
      <c r="AC44" s="40"/>
      <c r="AD44" s="40"/>
    </row>
    <row r="45" spans="1:30" ht="15" customHeight="1" x14ac:dyDescent="0.25">
      <c r="A45" s="7" t="s">
        <v>3</v>
      </c>
      <c r="B45" s="7">
        <v>10</v>
      </c>
      <c r="C45" s="7">
        <v>1286</v>
      </c>
      <c r="D45" s="73">
        <v>0.32</v>
      </c>
      <c r="E45" s="7">
        <v>11</v>
      </c>
      <c r="F45" s="7">
        <v>29</v>
      </c>
      <c r="G45" s="7">
        <v>32</v>
      </c>
      <c r="H45" s="7">
        <v>70</v>
      </c>
      <c r="I45" s="7">
        <v>487</v>
      </c>
      <c r="J45" s="7">
        <v>281</v>
      </c>
      <c r="K45" s="7">
        <v>335</v>
      </c>
      <c r="L45" s="7">
        <v>41</v>
      </c>
      <c r="M45" s="7">
        <v>938</v>
      </c>
      <c r="N45" s="7">
        <v>158</v>
      </c>
      <c r="O45" s="7">
        <v>16</v>
      </c>
      <c r="P45" s="7">
        <v>145</v>
      </c>
      <c r="Q45" s="7">
        <v>29</v>
      </c>
      <c r="R45" s="7">
        <v>2</v>
      </c>
      <c r="S45" s="7">
        <v>18</v>
      </c>
      <c r="T45" s="7">
        <v>78</v>
      </c>
      <c r="U45" s="7">
        <v>149</v>
      </c>
      <c r="V45" s="7">
        <v>430</v>
      </c>
      <c r="W45" s="7">
        <v>242</v>
      </c>
      <c r="X45" s="7">
        <v>281</v>
      </c>
      <c r="Y45" s="7">
        <v>86</v>
      </c>
      <c r="Z45" s="40"/>
      <c r="AA45" s="40"/>
      <c r="AB45" s="40"/>
      <c r="AC45" s="40"/>
      <c r="AD45" s="40"/>
    </row>
    <row r="46" spans="1:30" ht="15" customHeight="1" x14ac:dyDescent="0.25">
      <c r="A46" s="7" t="s">
        <v>4</v>
      </c>
      <c r="B46" s="7">
        <v>1</v>
      </c>
      <c r="C46" s="7">
        <v>11606</v>
      </c>
      <c r="D46" s="73">
        <v>34.299999999999997</v>
      </c>
      <c r="E46" s="7">
        <v>7101</v>
      </c>
      <c r="F46" s="7">
        <v>3190</v>
      </c>
      <c r="G46" s="7">
        <v>985</v>
      </c>
      <c r="H46" s="7">
        <v>227</v>
      </c>
      <c r="I46" s="7">
        <v>75</v>
      </c>
      <c r="J46" s="7">
        <v>26</v>
      </c>
      <c r="K46" s="7">
        <v>2</v>
      </c>
      <c r="L46" s="7">
        <v>0</v>
      </c>
      <c r="M46" s="7">
        <v>42</v>
      </c>
      <c r="N46" s="7">
        <v>426</v>
      </c>
      <c r="O46" s="7">
        <v>1363</v>
      </c>
      <c r="P46" s="7">
        <v>9775</v>
      </c>
      <c r="Q46" s="7">
        <v>0</v>
      </c>
      <c r="R46" s="7">
        <v>57</v>
      </c>
      <c r="S46" s="7">
        <v>2328</v>
      </c>
      <c r="T46" s="7">
        <v>4795</v>
      </c>
      <c r="U46" s="7">
        <v>2667</v>
      </c>
      <c r="V46" s="7">
        <v>1360</v>
      </c>
      <c r="W46" s="7">
        <v>345</v>
      </c>
      <c r="X46" s="7">
        <v>54</v>
      </c>
      <c r="Y46" s="7">
        <v>0</v>
      </c>
      <c r="Z46" s="40"/>
      <c r="AA46" s="40"/>
      <c r="AB46" s="40"/>
      <c r="AC46" s="40"/>
      <c r="AD46" s="40"/>
    </row>
    <row r="47" spans="1:30" ht="15" customHeight="1" x14ac:dyDescent="0.25">
      <c r="A47" s="7" t="s">
        <v>4</v>
      </c>
      <c r="B47" s="7">
        <v>2</v>
      </c>
      <c r="C47" s="7">
        <v>16764</v>
      </c>
      <c r="D47" s="73">
        <v>17.559999999999999</v>
      </c>
      <c r="E47" s="7">
        <v>6224</v>
      </c>
      <c r="F47" s="7">
        <v>6212</v>
      </c>
      <c r="G47" s="7">
        <v>2703</v>
      </c>
      <c r="H47" s="7">
        <v>1164</v>
      </c>
      <c r="I47" s="7">
        <v>347</v>
      </c>
      <c r="J47" s="7">
        <v>75</v>
      </c>
      <c r="K47" s="7">
        <v>35</v>
      </c>
      <c r="L47" s="7">
        <v>4</v>
      </c>
      <c r="M47" s="7">
        <v>264</v>
      </c>
      <c r="N47" s="7">
        <v>1369</v>
      </c>
      <c r="O47" s="7">
        <v>2659</v>
      </c>
      <c r="P47" s="7">
        <v>12470</v>
      </c>
      <c r="Q47" s="7">
        <v>2</v>
      </c>
      <c r="R47" s="7">
        <v>144</v>
      </c>
      <c r="S47" s="7">
        <v>3489</v>
      </c>
      <c r="T47" s="7">
        <v>6544</v>
      </c>
      <c r="U47" s="7">
        <v>4211</v>
      </c>
      <c r="V47" s="7">
        <v>1906</v>
      </c>
      <c r="W47" s="7">
        <v>345</v>
      </c>
      <c r="X47" s="7">
        <v>122</v>
      </c>
      <c r="Y47" s="7">
        <v>3</v>
      </c>
      <c r="Z47" s="40"/>
      <c r="AA47" s="40"/>
      <c r="AB47" s="40"/>
      <c r="AC47" s="40"/>
      <c r="AD47" s="40"/>
    </row>
    <row r="48" spans="1:30" ht="15" customHeight="1" x14ac:dyDescent="0.25">
      <c r="A48" s="7" t="s">
        <v>4</v>
      </c>
      <c r="B48" s="7">
        <v>3</v>
      </c>
      <c r="C48" s="7">
        <v>16411</v>
      </c>
      <c r="D48" s="73">
        <v>18.18</v>
      </c>
      <c r="E48" s="7">
        <v>3370</v>
      </c>
      <c r="F48" s="7">
        <v>7529</v>
      </c>
      <c r="G48" s="7">
        <v>3314</v>
      </c>
      <c r="H48" s="7">
        <v>1324</v>
      </c>
      <c r="I48" s="7">
        <v>547</v>
      </c>
      <c r="J48" s="7">
        <v>219</v>
      </c>
      <c r="K48" s="7">
        <v>102</v>
      </c>
      <c r="L48" s="7">
        <v>6</v>
      </c>
      <c r="M48" s="7">
        <v>190</v>
      </c>
      <c r="N48" s="7">
        <v>1022</v>
      </c>
      <c r="O48" s="7">
        <v>2067</v>
      </c>
      <c r="P48" s="7">
        <v>13132</v>
      </c>
      <c r="Q48" s="7">
        <v>0</v>
      </c>
      <c r="R48" s="7">
        <v>138</v>
      </c>
      <c r="S48" s="7">
        <v>3455</v>
      </c>
      <c r="T48" s="7">
        <v>7165</v>
      </c>
      <c r="U48" s="7">
        <v>3825</v>
      </c>
      <c r="V48" s="7">
        <v>1445</v>
      </c>
      <c r="W48" s="7">
        <v>310</v>
      </c>
      <c r="X48" s="7">
        <v>72</v>
      </c>
      <c r="Y48" s="7">
        <v>1</v>
      </c>
      <c r="Z48" s="40"/>
      <c r="AA48" s="40"/>
      <c r="AB48" s="40"/>
      <c r="AC48" s="40"/>
      <c r="AD48" s="40"/>
    </row>
    <row r="49" spans="1:30" ht="15" customHeight="1" x14ac:dyDescent="0.25">
      <c r="A49" s="7" t="s">
        <v>4</v>
      </c>
      <c r="B49" s="7">
        <v>4</v>
      </c>
      <c r="C49" s="7">
        <v>18322</v>
      </c>
      <c r="D49" s="73">
        <v>22.21</v>
      </c>
      <c r="E49" s="7">
        <v>2239</v>
      </c>
      <c r="F49" s="7">
        <v>6734</v>
      </c>
      <c r="G49" s="7">
        <v>5118</v>
      </c>
      <c r="H49" s="7">
        <v>2788</v>
      </c>
      <c r="I49" s="7">
        <v>1034</v>
      </c>
      <c r="J49" s="7">
        <v>316</v>
      </c>
      <c r="K49" s="7">
        <v>67</v>
      </c>
      <c r="L49" s="7">
        <v>26</v>
      </c>
      <c r="M49" s="7">
        <v>239</v>
      </c>
      <c r="N49" s="7">
        <v>1139</v>
      </c>
      <c r="O49" s="7">
        <v>2866</v>
      </c>
      <c r="P49" s="7">
        <v>13948</v>
      </c>
      <c r="Q49" s="7">
        <v>130</v>
      </c>
      <c r="R49" s="7">
        <v>228</v>
      </c>
      <c r="S49" s="7">
        <v>4852</v>
      </c>
      <c r="T49" s="7">
        <v>7490</v>
      </c>
      <c r="U49" s="7">
        <v>3524</v>
      </c>
      <c r="V49" s="7">
        <v>1771</v>
      </c>
      <c r="W49" s="7">
        <v>295</v>
      </c>
      <c r="X49" s="7">
        <v>115</v>
      </c>
      <c r="Y49" s="7">
        <v>47</v>
      </c>
      <c r="Z49" s="40"/>
      <c r="AA49" s="40"/>
      <c r="AB49" s="40"/>
      <c r="AC49" s="40"/>
      <c r="AD49" s="40"/>
    </row>
    <row r="50" spans="1:30" ht="15" customHeight="1" x14ac:dyDescent="0.25">
      <c r="A50" s="7" t="s">
        <v>4</v>
      </c>
      <c r="B50" s="7">
        <v>5</v>
      </c>
      <c r="C50" s="7">
        <v>19138</v>
      </c>
      <c r="D50" s="73">
        <v>21.44</v>
      </c>
      <c r="E50" s="7">
        <v>1334</v>
      </c>
      <c r="F50" s="7">
        <v>5694</v>
      </c>
      <c r="G50" s="7">
        <v>5789</v>
      </c>
      <c r="H50" s="7">
        <v>3659</v>
      </c>
      <c r="I50" s="7">
        <v>1881</v>
      </c>
      <c r="J50" s="7">
        <v>550</v>
      </c>
      <c r="K50" s="7">
        <v>220</v>
      </c>
      <c r="L50" s="7">
        <v>11</v>
      </c>
      <c r="M50" s="7">
        <v>412</v>
      </c>
      <c r="N50" s="7">
        <v>1345</v>
      </c>
      <c r="O50" s="7">
        <v>2216</v>
      </c>
      <c r="P50" s="7">
        <v>15146</v>
      </c>
      <c r="Q50" s="7">
        <v>19</v>
      </c>
      <c r="R50" s="7">
        <v>282</v>
      </c>
      <c r="S50" s="7">
        <v>4887</v>
      </c>
      <c r="T50" s="7">
        <v>7896</v>
      </c>
      <c r="U50" s="7">
        <v>3842</v>
      </c>
      <c r="V50" s="7">
        <v>1597</v>
      </c>
      <c r="W50" s="7">
        <v>415</v>
      </c>
      <c r="X50" s="7">
        <v>217</v>
      </c>
      <c r="Y50" s="7">
        <v>2</v>
      </c>
      <c r="Z50" s="40"/>
      <c r="AA50" s="40"/>
      <c r="AB50" s="40"/>
      <c r="AC50" s="40"/>
      <c r="AD50" s="40"/>
    </row>
    <row r="51" spans="1:30" ht="15" customHeight="1" x14ac:dyDescent="0.25">
      <c r="A51" s="7" t="s">
        <v>4</v>
      </c>
      <c r="B51" s="7">
        <v>6</v>
      </c>
      <c r="C51" s="7">
        <v>16445</v>
      </c>
      <c r="D51" s="73">
        <v>7.32</v>
      </c>
      <c r="E51" s="7">
        <v>944</v>
      </c>
      <c r="F51" s="7">
        <v>4189</v>
      </c>
      <c r="G51" s="7">
        <v>5449</v>
      </c>
      <c r="H51" s="7">
        <v>2916</v>
      </c>
      <c r="I51" s="7">
        <v>1983</v>
      </c>
      <c r="J51" s="7">
        <v>671</v>
      </c>
      <c r="K51" s="7">
        <v>242</v>
      </c>
      <c r="L51" s="7">
        <v>51</v>
      </c>
      <c r="M51" s="7">
        <v>469</v>
      </c>
      <c r="N51" s="7">
        <v>1021</v>
      </c>
      <c r="O51" s="7">
        <v>1827</v>
      </c>
      <c r="P51" s="7">
        <v>13124</v>
      </c>
      <c r="Q51" s="7">
        <v>4</v>
      </c>
      <c r="R51" s="7">
        <v>497</v>
      </c>
      <c r="S51" s="7">
        <v>3747</v>
      </c>
      <c r="T51" s="7">
        <v>6254</v>
      </c>
      <c r="U51" s="7">
        <v>3685</v>
      </c>
      <c r="V51" s="7">
        <v>1552</v>
      </c>
      <c r="W51" s="7">
        <v>505</v>
      </c>
      <c r="X51" s="7">
        <v>202</v>
      </c>
      <c r="Y51" s="7">
        <v>3</v>
      </c>
      <c r="Z51" s="40"/>
      <c r="AA51" s="40"/>
      <c r="AB51" s="40"/>
      <c r="AC51" s="40"/>
      <c r="AD51" s="40"/>
    </row>
    <row r="52" spans="1:30" ht="15" customHeight="1" x14ac:dyDescent="0.25">
      <c r="A52" s="7" t="s">
        <v>4</v>
      </c>
      <c r="B52" s="7">
        <v>7</v>
      </c>
      <c r="C52" s="7">
        <v>21433</v>
      </c>
      <c r="D52" s="73">
        <v>6.11</v>
      </c>
      <c r="E52" s="7">
        <v>707</v>
      </c>
      <c r="F52" s="7">
        <v>6017</v>
      </c>
      <c r="G52" s="7">
        <v>5707</v>
      </c>
      <c r="H52" s="7">
        <v>4054</v>
      </c>
      <c r="I52" s="7">
        <v>2925</v>
      </c>
      <c r="J52" s="7">
        <v>1319</v>
      </c>
      <c r="K52" s="7">
        <v>626</v>
      </c>
      <c r="L52" s="7">
        <v>78</v>
      </c>
      <c r="M52" s="7">
        <v>1178</v>
      </c>
      <c r="N52" s="7">
        <v>1537</v>
      </c>
      <c r="O52" s="7">
        <v>2433</v>
      </c>
      <c r="P52" s="7">
        <v>16283</v>
      </c>
      <c r="Q52" s="7">
        <v>2</v>
      </c>
      <c r="R52" s="7">
        <v>414</v>
      </c>
      <c r="S52" s="7">
        <v>5833</v>
      </c>
      <c r="T52" s="7">
        <v>7600</v>
      </c>
      <c r="U52" s="7">
        <v>4231</v>
      </c>
      <c r="V52" s="7">
        <v>2176</v>
      </c>
      <c r="W52" s="7">
        <v>654</v>
      </c>
      <c r="X52" s="7">
        <v>522</v>
      </c>
      <c r="Y52" s="7">
        <v>3</v>
      </c>
      <c r="Z52" s="40"/>
      <c r="AA52" s="40"/>
      <c r="AB52" s="40"/>
      <c r="AC52" s="40"/>
      <c r="AD52" s="40"/>
    </row>
    <row r="53" spans="1:30" ht="15" customHeight="1" x14ac:dyDescent="0.25">
      <c r="A53" s="7" t="s">
        <v>4</v>
      </c>
      <c r="B53" s="7">
        <v>8</v>
      </c>
      <c r="C53" s="7">
        <v>19085</v>
      </c>
      <c r="D53" s="73">
        <v>3.91</v>
      </c>
      <c r="E53" s="7">
        <v>491</v>
      </c>
      <c r="F53" s="7">
        <v>2740</v>
      </c>
      <c r="G53" s="7">
        <v>3615</v>
      </c>
      <c r="H53" s="7">
        <v>4308</v>
      </c>
      <c r="I53" s="7">
        <v>4212</v>
      </c>
      <c r="J53" s="7">
        <v>2382</v>
      </c>
      <c r="K53" s="7">
        <v>1253</v>
      </c>
      <c r="L53" s="7">
        <v>84</v>
      </c>
      <c r="M53" s="7">
        <v>2410</v>
      </c>
      <c r="N53" s="7">
        <v>2632</v>
      </c>
      <c r="O53" s="7">
        <v>2913</v>
      </c>
      <c r="P53" s="7">
        <v>11116</v>
      </c>
      <c r="Q53" s="7">
        <v>14</v>
      </c>
      <c r="R53" s="7">
        <v>267</v>
      </c>
      <c r="S53" s="7">
        <v>2856</v>
      </c>
      <c r="T53" s="7">
        <v>5403</v>
      </c>
      <c r="U53" s="7">
        <v>4568</v>
      </c>
      <c r="V53" s="7">
        <v>3531</v>
      </c>
      <c r="W53" s="7">
        <v>1500</v>
      </c>
      <c r="X53" s="7">
        <v>949</v>
      </c>
      <c r="Y53" s="7">
        <v>11</v>
      </c>
      <c r="Z53" s="40"/>
      <c r="AA53" s="40"/>
      <c r="AB53" s="40"/>
      <c r="AC53" s="40"/>
      <c r="AD53" s="40"/>
    </row>
    <row r="54" spans="1:30" ht="15" customHeight="1" x14ac:dyDescent="0.25">
      <c r="A54" s="7" t="s">
        <v>4</v>
      </c>
      <c r="B54" s="7">
        <v>9</v>
      </c>
      <c r="C54" s="7">
        <v>27486</v>
      </c>
      <c r="D54" s="73">
        <v>4.5999999999999996</v>
      </c>
      <c r="E54" s="7">
        <v>648</v>
      </c>
      <c r="F54" s="7">
        <v>2306</v>
      </c>
      <c r="G54" s="7">
        <v>4274</v>
      </c>
      <c r="H54" s="7">
        <v>5541</v>
      </c>
      <c r="I54" s="7">
        <v>7025</v>
      </c>
      <c r="J54" s="7">
        <v>4102</v>
      </c>
      <c r="K54" s="7">
        <v>3139</v>
      </c>
      <c r="L54" s="7">
        <v>451</v>
      </c>
      <c r="M54" s="7">
        <v>3827</v>
      </c>
      <c r="N54" s="7">
        <v>3856</v>
      </c>
      <c r="O54" s="7">
        <v>3195</v>
      </c>
      <c r="P54" s="7">
        <v>16568</v>
      </c>
      <c r="Q54" s="7">
        <v>40</v>
      </c>
      <c r="R54" s="7">
        <v>443</v>
      </c>
      <c r="S54" s="7">
        <v>3413</v>
      </c>
      <c r="T54" s="7">
        <v>7652</v>
      </c>
      <c r="U54" s="7">
        <v>5458</v>
      </c>
      <c r="V54" s="7">
        <v>5714</v>
      </c>
      <c r="W54" s="7">
        <v>2379</v>
      </c>
      <c r="X54" s="7">
        <v>2407</v>
      </c>
      <c r="Y54" s="7">
        <v>20</v>
      </c>
      <c r="Z54" s="40"/>
      <c r="AA54" s="40"/>
      <c r="AB54" s="40"/>
      <c r="AC54" s="40"/>
      <c r="AD54" s="40"/>
    </row>
    <row r="55" spans="1:30" ht="15" customHeight="1" x14ac:dyDescent="0.25">
      <c r="A55" s="7" t="s">
        <v>4</v>
      </c>
      <c r="B55" s="7">
        <v>10</v>
      </c>
      <c r="C55" s="7">
        <v>68430</v>
      </c>
      <c r="D55" s="73">
        <v>11.79</v>
      </c>
      <c r="E55" s="7">
        <v>169</v>
      </c>
      <c r="F55" s="7">
        <v>1987</v>
      </c>
      <c r="G55" s="7">
        <v>5981</v>
      </c>
      <c r="H55" s="7">
        <v>10439</v>
      </c>
      <c r="I55" s="7">
        <v>18698</v>
      </c>
      <c r="J55" s="7">
        <v>13728</v>
      </c>
      <c r="K55" s="7">
        <v>14416</v>
      </c>
      <c r="L55" s="7">
        <v>3012</v>
      </c>
      <c r="M55" s="7">
        <v>13753</v>
      </c>
      <c r="N55" s="7">
        <v>9919</v>
      </c>
      <c r="O55" s="7">
        <v>7502</v>
      </c>
      <c r="P55" s="7">
        <v>37226</v>
      </c>
      <c r="Q55" s="7">
        <v>30</v>
      </c>
      <c r="R55" s="7">
        <v>202</v>
      </c>
      <c r="S55" s="7">
        <v>4621</v>
      </c>
      <c r="T55" s="7">
        <v>13381</v>
      </c>
      <c r="U55" s="7">
        <v>17175</v>
      </c>
      <c r="V55" s="7">
        <v>15848</v>
      </c>
      <c r="W55" s="7">
        <v>7844</v>
      </c>
      <c r="X55" s="7">
        <v>9335</v>
      </c>
      <c r="Y55" s="7">
        <v>24</v>
      </c>
      <c r="Z55" s="40"/>
      <c r="AA55" s="40"/>
      <c r="AB55" s="40"/>
      <c r="AC55" s="40"/>
      <c r="AD55" s="40"/>
    </row>
    <row r="56" spans="1:30" ht="15" customHeight="1" x14ac:dyDescent="0.25">
      <c r="A56" s="7" t="s">
        <v>5</v>
      </c>
      <c r="B56" s="7">
        <v>1</v>
      </c>
      <c r="C56" s="7">
        <v>2885</v>
      </c>
      <c r="D56" s="73">
        <v>15.97</v>
      </c>
      <c r="E56" s="7">
        <v>1353</v>
      </c>
      <c r="F56" s="7">
        <v>1187</v>
      </c>
      <c r="G56" s="7">
        <v>192</v>
      </c>
      <c r="H56" s="7">
        <v>104</v>
      </c>
      <c r="I56" s="7">
        <v>35</v>
      </c>
      <c r="J56" s="7">
        <v>1</v>
      </c>
      <c r="K56" s="7">
        <v>13</v>
      </c>
      <c r="L56" s="7">
        <v>0</v>
      </c>
      <c r="M56" s="7">
        <v>69</v>
      </c>
      <c r="N56" s="7">
        <v>372</v>
      </c>
      <c r="O56" s="7">
        <v>1258</v>
      </c>
      <c r="P56" s="7">
        <v>1177</v>
      </c>
      <c r="Q56" s="7">
        <v>9</v>
      </c>
      <c r="R56" s="7">
        <v>46</v>
      </c>
      <c r="S56" s="7">
        <v>667</v>
      </c>
      <c r="T56" s="7">
        <v>1121</v>
      </c>
      <c r="U56" s="7">
        <v>910</v>
      </c>
      <c r="V56" s="7">
        <v>106</v>
      </c>
      <c r="W56" s="7">
        <v>11</v>
      </c>
      <c r="X56" s="7">
        <v>14</v>
      </c>
      <c r="Y56" s="7">
        <v>10</v>
      </c>
      <c r="Z56" s="40"/>
      <c r="AA56" s="40"/>
      <c r="AB56" s="40"/>
      <c r="AC56" s="40"/>
      <c r="AD56" s="40"/>
    </row>
    <row r="57" spans="1:30" ht="15" customHeight="1" x14ac:dyDescent="0.25">
      <c r="A57" s="7" t="s">
        <v>5</v>
      </c>
      <c r="B57" s="7">
        <v>2</v>
      </c>
      <c r="C57" s="7">
        <v>3740</v>
      </c>
      <c r="D57" s="73">
        <v>16.010000000000002</v>
      </c>
      <c r="E57" s="7">
        <v>1784</v>
      </c>
      <c r="F57" s="7">
        <v>1467</v>
      </c>
      <c r="G57" s="7">
        <v>190</v>
      </c>
      <c r="H57" s="7">
        <v>146</v>
      </c>
      <c r="I57" s="7">
        <v>114</v>
      </c>
      <c r="J57" s="7">
        <v>28</v>
      </c>
      <c r="K57" s="7">
        <v>11</v>
      </c>
      <c r="L57" s="7">
        <v>0</v>
      </c>
      <c r="M57" s="7">
        <v>188</v>
      </c>
      <c r="N57" s="7">
        <v>756</v>
      </c>
      <c r="O57" s="7">
        <v>1305</v>
      </c>
      <c r="P57" s="7">
        <v>1472</v>
      </c>
      <c r="Q57" s="7">
        <v>19</v>
      </c>
      <c r="R57" s="7">
        <v>55</v>
      </c>
      <c r="S57" s="7">
        <v>541</v>
      </c>
      <c r="T57" s="7">
        <v>1664</v>
      </c>
      <c r="U57" s="7">
        <v>1198</v>
      </c>
      <c r="V57" s="7">
        <v>201</v>
      </c>
      <c r="W57" s="7">
        <v>40</v>
      </c>
      <c r="X57" s="7">
        <v>21</v>
      </c>
      <c r="Y57" s="7">
        <v>20</v>
      </c>
      <c r="Z57" s="40"/>
      <c r="AA57" s="40"/>
      <c r="AB57" s="40"/>
      <c r="AC57" s="40"/>
      <c r="AD57" s="40"/>
    </row>
    <row r="58" spans="1:30" ht="15" customHeight="1" x14ac:dyDescent="0.25">
      <c r="A58" s="7" t="s">
        <v>5</v>
      </c>
      <c r="B58" s="7">
        <v>3</v>
      </c>
      <c r="C58" s="7">
        <v>3651</v>
      </c>
      <c r="D58" s="73">
        <v>4.55</v>
      </c>
      <c r="E58" s="7">
        <v>1204</v>
      </c>
      <c r="F58" s="7">
        <v>1597</v>
      </c>
      <c r="G58" s="7">
        <v>291</v>
      </c>
      <c r="H58" s="7">
        <v>152</v>
      </c>
      <c r="I58" s="7">
        <v>325</v>
      </c>
      <c r="J58" s="7">
        <v>62</v>
      </c>
      <c r="K58" s="7">
        <v>20</v>
      </c>
      <c r="L58" s="7">
        <v>0</v>
      </c>
      <c r="M58" s="7">
        <v>375</v>
      </c>
      <c r="N58" s="7">
        <v>877</v>
      </c>
      <c r="O58" s="7">
        <v>1263</v>
      </c>
      <c r="P58" s="7">
        <v>1125</v>
      </c>
      <c r="Q58" s="7">
        <v>11</v>
      </c>
      <c r="R58" s="7">
        <v>15</v>
      </c>
      <c r="S58" s="7">
        <v>461</v>
      </c>
      <c r="T58" s="7">
        <v>1575</v>
      </c>
      <c r="U58" s="7">
        <v>1249</v>
      </c>
      <c r="V58" s="7">
        <v>196</v>
      </c>
      <c r="W58" s="7">
        <v>84</v>
      </c>
      <c r="X58" s="7">
        <v>60</v>
      </c>
      <c r="Y58" s="7">
        <v>11</v>
      </c>
      <c r="Z58" s="40"/>
      <c r="AA58" s="40"/>
      <c r="AB58" s="40"/>
      <c r="AC58" s="40"/>
      <c r="AD58" s="40"/>
    </row>
    <row r="59" spans="1:30" ht="15" customHeight="1" x14ac:dyDescent="0.25">
      <c r="A59" s="7" t="s">
        <v>5</v>
      </c>
      <c r="B59" s="7">
        <v>4</v>
      </c>
      <c r="C59" s="7">
        <v>2684</v>
      </c>
      <c r="D59" s="73">
        <v>2.0699999999999998</v>
      </c>
      <c r="E59" s="7">
        <v>843</v>
      </c>
      <c r="F59" s="7">
        <v>963</v>
      </c>
      <c r="G59" s="7">
        <v>202</v>
      </c>
      <c r="H59" s="7">
        <v>262</v>
      </c>
      <c r="I59" s="7">
        <v>271</v>
      </c>
      <c r="J59" s="7">
        <v>113</v>
      </c>
      <c r="K59" s="7">
        <v>30</v>
      </c>
      <c r="L59" s="7">
        <v>0</v>
      </c>
      <c r="M59" s="7">
        <v>399</v>
      </c>
      <c r="N59" s="7">
        <v>646</v>
      </c>
      <c r="O59" s="7">
        <v>817</v>
      </c>
      <c r="P59" s="7">
        <v>818</v>
      </c>
      <c r="Q59" s="7">
        <v>4</v>
      </c>
      <c r="R59" s="7">
        <v>9</v>
      </c>
      <c r="S59" s="7">
        <v>462</v>
      </c>
      <c r="T59" s="7">
        <v>1042</v>
      </c>
      <c r="U59" s="7">
        <v>769</v>
      </c>
      <c r="V59" s="7">
        <v>229</v>
      </c>
      <c r="W59" s="7">
        <v>119</v>
      </c>
      <c r="X59" s="7">
        <v>49</v>
      </c>
      <c r="Y59" s="7">
        <v>5</v>
      </c>
      <c r="Z59" s="40"/>
      <c r="AA59" s="40"/>
      <c r="AB59" s="40"/>
      <c r="AC59" s="40"/>
      <c r="AD59" s="40"/>
    </row>
    <row r="60" spans="1:30" ht="15" customHeight="1" x14ac:dyDescent="0.25">
      <c r="A60" s="7" t="s">
        <v>5</v>
      </c>
      <c r="B60" s="7">
        <v>5</v>
      </c>
      <c r="C60" s="7">
        <v>2848</v>
      </c>
      <c r="D60" s="73">
        <v>0.71</v>
      </c>
      <c r="E60" s="7">
        <v>498</v>
      </c>
      <c r="F60" s="7">
        <v>800</v>
      </c>
      <c r="G60" s="7">
        <v>381</v>
      </c>
      <c r="H60" s="7">
        <v>489</v>
      </c>
      <c r="I60" s="7">
        <v>478</v>
      </c>
      <c r="J60" s="7">
        <v>150</v>
      </c>
      <c r="K60" s="7">
        <v>49</v>
      </c>
      <c r="L60" s="7">
        <v>3</v>
      </c>
      <c r="M60" s="7">
        <v>571</v>
      </c>
      <c r="N60" s="7">
        <v>818</v>
      </c>
      <c r="O60" s="7">
        <v>499</v>
      </c>
      <c r="P60" s="7">
        <v>947</v>
      </c>
      <c r="Q60" s="7">
        <v>13</v>
      </c>
      <c r="R60" s="7">
        <v>2</v>
      </c>
      <c r="S60" s="7">
        <v>310</v>
      </c>
      <c r="T60" s="7">
        <v>1090</v>
      </c>
      <c r="U60" s="7">
        <v>905</v>
      </c>
      <c r="V60" s="7">
        <v>279</v>
      </c>
      <c r="W60" s="7">
        <v>143</v>
      </c>
      <c r="X60" s="7">
        <v>105</v>
      </c>
      <c r="Y60" s="7">
        <v>14</v>
      </c>
      <c r="Z60" s="40"/>
      <c r="AA60" s="40"/>
      <c r="AB60" s="40"/>
      <c r="AC60" s="40"/>
      <c r="AD60" s="40"/>
    </row>
    <row r="61" spans="1:30" ht="15" customHeight="1" x14ac:dyDescent="0.25">
      <c r="A61" s="7" t="s">
        <v>5</v>
      </c>
      <c r="B61" s="7">
        <v>6</v>
      </c>
      <c r="C61" s="7">
        <v>1231</v>
      </c>
      <c r="D61" s="73">
        <v>3.98</v>
      </c>
      <c r="E61" s="7">
        <v>270</v>
      </c>
      <c r="F61" s="7">
        <v>307</v>
      </c>
      <c r="G61" s="7">
        <v>97</v>
      </c>
      <c r="H61" s="7">
        <v>104</v>
      </c>
      <c r="I61" s="7">
        <v>264</v>
      </c>
      <c r="J61" s="7">
        <v>169</v>
      </c>
      <c r="K61" s="7">
        <v>19</v>
      </c>
      <c r="L61" s="7">
        <v>1</v>
      </c>
      <c r="M61" s="7">
        <v>424</v>
      </c>
      <c r="N61" s="7">
        <v>283</v>
      </c>
      <c r="O61" s="7">
        <v>239</v>
      </c>
      <c r="P61" s="7">
        <v>284</v>
      </c>
      <c r="Q61" s="7">
        <v>1</v>
      </c>
      <c r="R61" s="7">
        <v>5</v>
      </c>
      <c r="S61" s="7">
        <v>95</v>
      </c>
      <c r="T61" s="7">
        <v>449</v>
      </c>
      <c r="U61" s="7">
        <v>361</v>
      </c>
      <c r="V61" s="7">
        <v>204</v>
      </c>
      <c r="W61" s="7">
        <v>83</v>
      </c>
      <c r="X61" s="7">
        <v>33</v>
      </c>
      <c r="Y61" s="7">
        <v>1</v>
      </c>
      <c r="Z61" s="40"/>
      <c r="AA61" s="40"/>
      <c r="AB61" s="40"/>
      <c r="AC61" s="40"/>
      <c r="AD61" s="40"/>
    </row>
    <row r="62" spans="1:30" ht="15" customHeight="1" x14ac:dyDescent="0.25">
      <c r="A62" s="7" t="s">
        <v>5</v>
      </c>
      <c r="B62" s="7">
        <v>7</v>
      </c>
      <c r="C62" s="7">
        <v>1792</v>
      </c>
      <c r="D62" s="73">
        <v>0.83</v>
      </c>
      <c r="E62" s="7">
        <v>194</v>
      </c>
      <c r="F62" s="7">
        <v>406</v>
      </c>
      <c r="G62" s="7">
        <v>234</v>
      </c>
      <c r="H62" s="7">
        <v>305</v>
      </c>
      <c r="I62" s="7">
        <v>396</v>
      </c>
      <c r="J62" s="7">
        <v>198</v>
      </c>
      <c r="K62" s="7">
        <v>56</v>
      </c>
      <c r="L62" s="7">
        <v>3</v>
      </c>
      <c r="M62" s="7">
        <v>684</v>
      </c>
      <c r="N62" s="7">
        <v>554</v>
      </c>
      <c r="O62" s="7">
        <v>363</v>
      </c>
      <c r="P62" s="7">
        <v>186</v>
      </c>
      <c r="Q62" s="7">
        <v>5</v>
      </c>
      <c r="R62" s="7">
        <v>0</v>
      </c>
      <c r="S62" s="7">
        <v>210</v>
      </c>
      <c r="T62" s="7">
        <v>557</v>
      </c>
      <c r="U62" s="7">
        <v>556</v>
      </c>
      <c r="V62" s="7">
        <v>259</v>
      </c>
      <c r="W62" s="7">
        <v>131</v>
      </c>
      <c r="X62" s="7">
        <v>73</v>
      </c>
      <c r="Y62" s="7">
        <v>6</v>
      </c>
      <c r="Z62" s="40"/>
      <c r="AA62" s="40"/>
      <c r="AB62" s="40"/>
      <c r="AC62" s="40"/>
      <c r="AD62" s="40"/>
    </row>
    <row r="63" spans="1:30" ht="15" customHeight="1" x14ac:dyDescent="0.25">
      <c r="A63" s="7" t="s">
        <v>5</v>
      </c>
      <c r="B63" s="7">
        <v>8</v>
      </c>
      <c r="C63" s="7">
        <v>1210</v>
      </c>
      <c r="D63" s="73">
        <v>0.36</v>
      </c>
      <c r="E63" s="7">
        <v>112</v>
      </c>
      <c r="F63" s="7">
        <v>187</v>
      </c>
      <c r="G63" s="7">
        <v>141</v>
      </c>
      <c r="H63" s="7">
        <v>185</v>
      </c>
      <c r="I63" s="7">
        <v>220</v>
      </c>
      <c r="J63" s="7">
        <v>203</v>
      </c>
      <c r="K63" s="7">
        <v>145</v>
      </c>
      <c r="L63" s="7">
        <v>17</v>
      </c>
      <c r="M63" s="7">
        <v>492</v>
      </c>
      <c r="N63" s="7">
        <v>461</v>
      </c>
      <c r="O63" s="7">
        <v>104</v>
      </c>
      <c r="P63" s="7">
        <v>131</v>
      </c>
      <c r="Q63" s="7">
        <v>22</v>
      </c>
      <c r="R63" s="7">
        <v>0</v>
      </c>
      <c r="S63" s="7">
        <v>97</v>
      </c>
      <c r="T63" s="7">
        <v>199</v>
      </c>
      <c r="U63" s="7">
        <v>315</v>
      </c>
      <c r="V63" s="7">
        <v>243</v>
      </c>
      <c r="W63" s="7">
        <v>227</v>
      </c>
      <c r="X63" s="7">
        <v>106</v>
      </c>
      <c r="Y63" s="7">
        <v>23</v>
      </c>
      <c r="Z63" s="40"/>
      <c r="AA63" s="40"/>
      <c r="AB63" s="40"/>
      <c r="AC63" s="40"/>
      <c r="AD63" s="40"/>
    </row>
    <row r="64" spans="1:30" ht="15" customHeight="1" x14ac:dyDescent="0.25">
      <c r="A64" s="7" t="s">
        <v>5</v>
      </c>
      <c r="B64" s="7">
        <v>9</v>
      </c>
      <c r="C64" s="7">
        <v>2684</v>
      </c>
      <c r="D64" s="73">
        <v>1.39</v>
      </c>
      <c r="E64" s="7">
        <v>54</v>
      </c>
      <c r="F64" s="7">
        <v>251</v>
      </c>
      <c r="G64" s="7">
        <v>177</v>
      </c>
      <c r="H64" s="7">
        <v>499</v>
      </c>
      <c r="I64" s="7">
        <v>679</v>
      </c>
      <c r="J64" s="7">
        <v>725</v>
      </c>
      <c r="K64" s="7">
        <v>285</v>
      </c>
      <c r="L64" s="7">
        <v>14</v>
      </c>
      <c r="M64" s="7">
        <v>1549</v>
      </c>
      <c r="N64" s="7">
        <v>622</v>
      </c>
      <c r="O64" s="7">
        <v>187</v>
      </c>
      <c r="P64" s="7">
        <v>294</v>
      </c>
      <c r="Q64" s="7">
        <v>32</v>
      </c>
      <c r="R64" s="7">
        <v>2</v>
      </c>
      <c r="S64" s="7">
        <v>99</v>
      </c>
      <c r="T64" s="7">
        <v>490</v>
      </c>
      <c r="U64" s="7">
        <v>831</v>
      </c>
      <c r="V64" s="7">
        <v>467</v>
      </c>
      <c r="W64" s="7">
        <v>487</v>
      </c>
      <c r="X64" s="7">
        <v>280</v>
      </c>
      <c r="Y64" s="7">
        <v>28</v>
      </c>
      <c r="Z64" s="40"/>
      <c r="AA64" s="40"/>
      <c r="AB64" s="40"/>
      <c r="AC64" s="40"/>
      <c r="AD64" s="40"/>
    </row>
    <row r="65" spans="1:30" ht="15" customHeight="1" x14ac:dyDescent="0.25">
      <c r="A65" s="7" t="s">
        <v>5</v>
      </c>
      <c r="B65" s="7">
        <v>10</v>
      </c>
      <c r="C65" s="7">
        <v>1027</v>
      </c>
      <c r="D65" s="73">
        <v>0.64</v>
      </c>
      <c r="E65" s="7">
        <v>12</v>
      </c>
      <c r="F65" s="7">
        <v>64</v>
      </c>
      <c r="G65" s="7">
        <v>72</v>
      </c>
      <c r="H65" s="7">
        <v>193</v>
      </c>
      <c r="I65" s="7">
        <v>355</v>
      </c>
      <c r="J65" s="7">
        <v>139</v>
      </c>
      <c r="K65" s="7">
        <v>184</v>
      </c>
      <c r="L65" s="7">
        <v>8</v>
      </c>
      <c r="M65" s="7">
        <v>633</v>
      </c>
      <c r="N65" s="7">
        <v>248</v>
      </c>
      <c r="O65" s="7">
        <v>132</v>
      </c>
      <c r="P65" s="7">
        <v>13</v>
      </c>
      <c r="Q65" s="7">
        <v>1</v>
      </c>
      <c r="R65" s="7">
        <v>0</v>
      </c>
      <c r="S65" s="7">
        <v>23</v>
      </c>
      <c r="T65" s="7">
        <v>133</v>
      </c>
      <c r="U65" s="7">
        <v>353</v>
      </c>
      <c r="V65" s="7">
        <v>201</v>
      </c>
      <c r="W65" s="7">
        <v>181</v>
      </c>
      <c r="X65" s="7">
        <v>134</v>
      </c>
      <c r="Y65" s="7">
        <v>2</v>
      </c>
      <c r="Z65" s="40"/>
      <c r="AA65" s="40"/>
      <c r="AB65" s="40"/>
      <c r="AC65" s="40"/>
      <c r="AD65" s="40"/>
    </row>
    <row r="66" spans="1:30" ht="15" customHeight="1" x14ac:dyDescent="0.25">
      <c r="A66" s="7" t="s">
        <v>6</v>
      </c>
      <c r="B66" s="7">
        <v>1</v>
      </c>
      <c r="C66" s="7">
        <v>4395</v>
      </c>
      <c r="D66" s="73">
        <v>20.7</v>
      </c>
      <c r="E66" s="7">
        <v>1743</v>
      </c>
      <c r="F66" s="7">
        <v>2104</v>
      </c>
      <c r="G66" s="7">
        <v>371</v>
      </c>
      <c r="H66" s="7">
        <v>136</v>
      </c>
      <c r="I66" s="7">
        <v>28</v>
      </c>
      <c r="J66" s="7">
        <v>10</v>
      </c>
      <c r="K66" s="7">
        <v>3</v>
      </c>
      <c r="L66" s="7">
        <v>0</v>
      </c>
      <c r="M66" s="7">
        <v>53</v>
      </c>
      <c r="N66" s="7">
        <v>497</v>
      </c>
      <c r="O66" s="7">
        <v>1399</v>
      </c>
      <c r="P66" s="7">
        <v>2445</v>
      </c>
      <c r="Q66" s="7">
        <v>1</v>
      </c>
      <c r="R66" s="7">
        <v>90</v>
      </c>
      <c r="S66" s="7">
        <v>921</v>
      </c>
      <c r="T66" s="7">
        <v>2114</v>
      </c>
      <c r="U66" s="7">
        <v>884</v>
      </c>
      <c r="V66" s="7">
        <v>236</v>
      </c>
      <c r="W66" s="7">
        <v>142</v>
      </c>
      <c r="X66" s="7">
        <v>0</v>
      </c>
      <c r="Y66" s="7">
        <v>8</v>
      </c>
      <c r="Z66" s="40"/>
      <c r="AA66" s="40"/>
      <c r="AB66" s="40"/>
      <c r="AC66" s="40"/>
      <c r="AD66" s="40"/>
    </row>
    <row r="67" spans="1:30" ht="15" customHeight="1" x14ac:dyDescent="0.25">
      <c r="A67" s="7" t="s">
        <v>6</v>
      </c>
      <c r="B67" s="7">
        <v>2</v>
      </c>
      <c r="C67" s="7">
        <v>2583</v>
      </c>
      <c r="D67" s="73">
        <v>0.52</v>
      </c>
      <c r="E67" s="7">
        <v>795</v>
      </c>
      <c r="F67" s="7">
        <v>1260</v>
      </c>
      <c r="G67" s="7">
        <v>316</v>
      </c>
      <c r="H67" s="7">
        <v>87</v>
      </c>
      <c r="I67" s="7">
        <v>64</v>
      </c>
      <c r="J67" s="7">
        <v>40</v>
      </c>
      <c r="K67" s="7">
        <v>21</v>
      </c>
      <c r="L67" s="7">
        <v>0</v>
      </c>
      <c r="M67" s="7">
        <v>247</v>
      </c>
      <c r="N67" s="7">
        <v>583</v>
      </c>
      <c r="O67" s="7">
        <v>1098</v>
      </c>
      <c r="P67" s="7">
        <v>653</v>
      </c>
      <c r="Q67" s="7">
        <v>2</v>
      </c>
      <c r="R67" s="7">
        <v>54</v>
      </c>
      <c r="S67" s="7">
        <v>247</v>
      </c>
      <c r="T67" s="7">
        <v>915</v>
      </c>
      <c r="U67" s="7">
        <v>983</v>
      </c>
      <c r="V67" s="7">
        <v>254</v>
      </c>
      <c r="W67" s="7">
        <v>121</v>
      </c>
      <c r="X67" s="7">
        <v>0</v>
      </c>
      <c r="Y67" s="7">
        <v>9</v>
      </c>
      <c r="Z67" s="40"/>
      <c r="AA67" s="40"/>
      <c r="AB67" s="40"/>
      <c r="AC67" s="40"/>
      <c r="AD67" s="40"/>
    </row>
    <row r="68" spans="1:30" ht="15" customHeight="1" x14ac:dyDescent="0.25">
      <c r="A68" s="7" t="s">
        <v>6</v>
      </c>
      <c r="B68" s="7">
        <v>3</v>
      </c>
      <c r="C68" s="7">
        <v>8120</v>
      </c>
      <c r="D68" s="73">
        <v>0.22</v>
      </c>
      <c r="E68" s="7">
        <v>2106</v>
      </c>
      <c r="F68" s="7">
        <v>3740</v>
      </c>
      <c r="G68" s="7">
        <v>1066</v>
      </c>
      <c r="H68" s="7">
        <v>643</v>
      </c>
      <c r="I68" s="7">
        <v>417</v>
      </c>
      <c r="J68" s="7">
        <v>117</v>
      </c>
      <c r="K68" s="7">
        <v>27</v>
      </c>
      <c r="L68" s="7">
        <v>4</v>
      </c>
      <c r="M68" s="7">
        <v>1100</v>
      </c>
      <c r="N68" s="7">
        <v>2048</v>
      </c>
      <c r="O68" s="7">
        <v>2686</v>
      </c>
      <c r="P68" s="7">
        <v>2239</v>
      </c>
      <c r="Q68" s="7">
        <v>47</v>
      </c>
      <c r="R68" s="7">
        <v>55</v>
      </c>
      <c r="S68" s="7">
        <v>1218</v>
      </c>
      <c r="T68" s="7">
        <v>3092</v>
      </c>
      <c r="U68" s="7">
        <v>2297</v>
      </c>
      <c r="V68" s="7">
        <v>930</v>
      </c>
      <c r="W68" s="7">
        <v>465</v>
      </c>
      <c r="X68" s="7">
        <v>0</v>
      </c>
      <c r="Y68" s="7">
        <v>63</v>
      </c>
      <c r="Z68" s="40"/>
      <c r="AA68" s="40"/>
      <c r="AB68" s="40"/>
      <c r="AC68" s="40"/>
      <c r="AD68" s="40"/>
    </row>
    <row r="69" spans="1:30" ht="15" customHeight="1" x14ac:dyDescent="0.25">
      <c r="A69" s="7" t="s">
        <v>6</v>
      </c>
      <c r="B69" s="7">
        <v>4</v>
      </c>
      <c r="C69" s="7">
        <v>10847</v>
      </c>
      <c r="D69" s="73">
        <v>0.16</v>
      </c>
      <c r="E69" s="7">
        <v>2122</v>
      </c>
      <c r="F69" s="7">
        <v>4776</v>
      </c>
      <c r="G69" s="7">
        <v>1772</v>
      </c>
      <c r="H69" s="7">
        <v>958</v>
      </c>
      <c r="I69" s="7">
        <v>833</v>
      </c>
      <c r="J69" s="7">
        <v>293</v>
      </c>
      <c r="K69" s="7">
        <v>85</v>
      </c>
      <c r="L69" s="7">
        <v>8</v>
      </c>
      <c r="M69" s="7">
        <v>2157</v>
      </c>
      <c r="N69" s="7">
        <v>2940</v>
      </c>
      <c r="O69" s="7">
        <v>4331</v>
      </c>
      <c r="P69" s="7">
        <v>1393</v>
      </c>
      <c r="Q69" s="7">
        <v>26</v>
      </c>
      <c r="R69" s="7">
        <v>50</v>
      </c>
      <c r="S69" s="7">
        <v>1167</v>
      </c>
      <c r="T69" s="7">
        <v>3449</v>
      </c>
      <c r="U69" s="7">
        <v>3600</v>
      </c>
      <c r="V69" s="7">
        <v>1401</v>
      </c>
      <c r="W69" s="7">
        <v>1135</v>
      </c>
      <c r="X69" s="7">
        <v>0</v>
      </c>
      <c r="Y69" s="7">
        <v>45</v>
      </c>
      <c r="Z69" s="40"/>
      <c r="AA69" s="40"/>
      <c r="AB69" s="40"/>
      <c r="AC69" s="40"/>
      <c r="AD69" s="40"/>
    </row>
    <row r="70" spans="1:30" ht="15" customHeight="1" x14ac:dyDescent="0.25">
      <c r="A70" s="7" t="s">
        <v>6</v>
      </c>
      <c r="B70" s="7">
        <v>5</v>
      </c>
      <c r="C70" s="7">
        <v>16119</v>
      </c>
      <c r="D70" s="73">
        <v>0.06</v>
      </c>
      <c r="E70" s="7">
        <v>2355</v>
      </c>
      <c r="F70" s="7">
        <v>4654</v>
      </c>
      <c r="G70" s="7">
        <v>2710</v>
      </c>
      <c r="H70" s="7">
        <v>2273</v>
      </c>
      <c r="I70" s="7">
        <v>2314</v>
      </c>
      <c r="J70" s="7">
        <v>1174</v>
      </c>
      <c r="K70" s="7">
        <v>590</v>
      </c>
      <c r="L70" s="7">
        <v>49</v>
      </c>
      <c r="M70" s="7">
        <v>6194</v>
      </c>
      <c r="N70" s="7">
        <v>3880</v>
      </c>
      <c r="O70" s="7">
        <v>4283</v>
      </c>
      <c r="P70" s="7">
        <v>1692</v>
      </c>
      <c r="Q70" s="7">
        <v>70</v>
      </c>
      <c r="R70" s="7">
        <v>42</v>
      </c>
      <c r="S70" s="7">
        <v>1440</v>
      </c>
      <c r="T70" s="7">
        <v>4038</v>
      </c>
      <c r="U70" s="7">
        <v>4790</v>
      </c>
      <c r="V70" s="7">
        <v>2522</v>
      </c>
      <c r="W70" s="7">
        <v>3162</v>
      </c>
      <c r="X70" s="7">
        <v>0</v>
      </c>
      <c r="Y70" s="7">
        <v>125</v>
      </c>
      <c r="Z70" s="40"/>
      <c r="AA70" s="40"/>
      <c r="AB70" s="40"/>
      <c r="AC70" s="40"/>
      <c r="AD70" s="40"/>
    </row>
    <row r="71" spans="1:30" ht="15" customHeight="1" x14ac:dyDescent="0.25">
      <c r="A71" s="7" t="s">
        <v>6</v>
      </c>
      <c r="B71" s="7">
        <v>6</v>
      </c>
      <c r="C71" s="7">
        <v>12149</v>
      </c>
      <c r="D71" s="73">
        <v>0.1</v>
      </c>
      <c r="E71" s="7">
        <v>1108</v>
      </c>
      <c r="F71" s="7">
        <v>3118</v>
      </c>
      <c r="G71" s="7">
        <v>1921</v>
      </c>
      <c r="H71" s="7">
        <v>1865</v>
      </c>
      <c r="I71" s="7">
        <v>2134</v>
      </c>
      <c r="J71" s="7">
        <v>1208</v>
      </c>
      <c r="K71" s="7">
        <v>739</v>
      </c>
      <c r="L71" s="7">
        <v>56</v>
      </c>
      <c r="M71" s="7">
        <v>5241</v>
      </c>
      <c r="N71" s="7">
        <v>3152</v>
      </c>
      <c r="O71" s="7">
        <v>2611</v>
      </c>
      <c r="P71" s="7">
        <v>1073</v>
      </c>
      <c r="Q71" s="7">
        <v>72</v>
      </c>
      <c r="R71" s="7">
        <v>31</v>
      </c>
      <c r="S71" s="7">
        <v>961</v>
      </c>
      <c r="T71" s="7">
        <v>2746</v>
      </c>
      <c r="U71" s="7">
        <v>3325</v>
      </c>
      <c r="V71" s="7">
        <v>2271</v>
      </c>
      <c r="W71" s="7">
        <v>2696</v>
      </c>
      <c r="X71" s="7">
        <v>0</v>
      </c>
      <c r="Y71" s="7">
        <v>119</v>
      </c>
      <c r="Z71" s="40"/>
      <c r="AA71" s="40"/>
      <c r="AB71" s="40"/>
      <c r="AC71" s="40"/>
      <c r="AD71" s="40"/>
    </row>
    <row r="72" spans="1:30" ht="15" customHeight="1" x14ac:dyDescent="0.25">
      <c r="A72" s="7" t="s">
        <v>6</v>
      </c>
      <c r="B72" s="7">
        <v>7</v>
      </c>
      <c r="C72" s="7">
        <v>7622</v>
      </c>
      <c r="D72" s="73">
        <v>0.06</v>
      </c>
      <c r="E72" s="7">
        <v>567</v>
      </c>
      <c r="F72" s="7">
        <v>1627</v>
      </c>
      <c r="G72" s="7">
        <v>1156</v>
      </c>
      <c r="H72" s="7">
        <v>1235</v>
      </c>
      <c r="I72" s="7">
        <v>1627</v>
      </c>
      <c r="J72" s="7">
        <v>886</v>
      </c>
      <c r="K72" s="7">
        <v>488</v>
      </c>
      <c r="L72" s="7">
        <v>36</v>
      </c>
      <c r="M72" s="7">
        <v>4133</v>
      </c>
      <c r="N72" s="7">
        <v>1793</v>
      </c>
      <c r="O72" s="7">
        <v>1313</v>
      </c>
      <c r="P72" s="7">
        <v>353</v>
      </c>
      <c r="Q72" s="7">
        <v>30</v>
      </c>
      <c r="R72" s="7">
        <v>4</v>
      </c>
      <c r="S72" s="7">
        <v>392</v>
      </c>
      <c r="T72" s="7">
        <v>1449</v>
      </c>
      <c r="U72" s="7">
        <v>2265</v>
      </c>
      <c r="V72" s="7">
        <v>1555</v>
      </c>
      <c r="W72" s="7">
        <v>1899</v>
      </c>
      <c r="X72" s="7">
        <v>0</v>
      </c>
      <c r="Y72" s="7">
        <v>58</v>
      </c>
      <c r="Z72" s="40"/>
      <c r="AA72" s="40"/>
      <c r="AB72" s="40"/>
      <c r="AC72" s="40"/>
      <c r="AD72" s="40"/>
    </row>
    <row r="73" spans="1:30" ht="15" customHeight="1" x14ac:dyDescent="0.25">
      <c r="A73" s="7" t="s">
        <v>6</v>
      </c>
      <c r="B73" s="7">
        <v>8</v>
      </c>
      <c r="C73" s="7">
        <v>5753</v>
      </c>
      <c r="D73" s="73">
        <v>0.52</v>
      </c>
      <c r="E73" s="7">
        <v>502</v>
      </c>
      <c r="F73" s="7">
        <v>986</v>
      </c>
      <c r="G73" s="7">
        <v>1299</v>
      </c>
      <c r="H73" s="7">
        <v>1239</v>
      </c>
      <c r="I73" s="7">
        <v>1108</v>
      </c>
      <c r="J73" s="7">
        <v>459</v>
      </c>
      <c r="K73" s="7">
        <v>156</v>
      </c>
      <c r="L73" s="7">
        <v>4</v>
      </c>
      <c r="M73" s="7">
        <v>2325</v>
      </c>
      <c r="N73" s="7">
        <v>1806</v>
      </c>
      <c r="O73" s="7">
        <v>1002</v>
      </c>
      <c r="P73" s="7">
        <v>605</v>
      </c>
      <c r="Q73" s="7">
        <v>15</v>
      </c>
      <c r="R73" s="7">
        <v>20</v>
      </c>
      <c r="S73" s="7">
        <v>358</v>
      </c>
      <c r="T73" s="7">
        <v>1339</v>
      </c>
      <c r="U73" s="7">
        <v>1745</v>
      </c>
      <c r="V73" s="7">
        <v>1337</v>
      </c>
      <c r="W73" s="7">
        <v>931</v>
      </c>
      <c r="X73" s="7">
        <v>0</v>
      </c>
      <c r="Y73" s="7">
        <v>23</v>
      </c>
      <c r="Z73" s="40"/>
      <c r="AA73" s="40"/>
      <c r="AB73" s="40"/>
      <c r="AC73" s="40"/>
      <c r="AD73" s="40"/>
    </row>
    <row r="74" spans="1:30" ht="15" customHeight="1" x14ac:dyDescent="0.25">
      <c r="A74" s="7" t="s">
        <v>6</v>
      </c>
      <c r="B74" s="7">
        <v>9</v>
      </c>
      <c r="C74" s="7">
        <v>3370</v>
      </c>
      <c r="D74" s="73">
        <v>11.6</v>
      </c>
      <c r="E74" s="7">
        <v>44</v>
      </c>
      <c r="F74" s="7">
        <v>324</v>
      </c>
      <c r="G74" s="7">
        <v>774</v>
      </c>
      <c r="H74" s="7">
        <v>783</v>
      </c>
      <c r="I74" s="7">
        <v>956</v>
      </c>
      <c r="J74" s="7">
        <v>376</v>
      </c>
      <c r="K74" s="7">
        <v>112</v>
      </c>
      <c r="L74" s="7">
        <v>1</v>
      </c>
      <c r="M74" s="7">
        <v>1718</v>
      </c>
      <c r="N74" s="7">
        <v>1254</v>
      </c>
      <c r="O74" s="7">
        <v>293</v>
      </c>
      <c r="P74" s="7">
        <v>104</v>
      </c>
      <c r="Q74" s="7">
        <v>1</v>
      </c>
      <c r="R74" s="7">
        <v>0</v>
      </c>
      <c r="S74" s="7">
        <v>91</v>
      </c>
      <c r="T74" s="7">
        <v>473</v>
      </c>
      <c r="U74" s="7">
        <v>980</v>
      </c>
      <c r="V74" s="7">
        <v>1104</v>
      </c>
      <c r="W74" s="7">
        <v>718</v>
      </c>
      <c r="X74" s="7">
        <v>0</v>
      </c>
      <c r="Y74" s="7">
        <v>4</v>
      </c>
      <c r="Z74" s="40"/>
      <c r="AA74" s="40"/>
      <c r="AB74" s="40"/>
      <c r="AC74" s="40"/>
      <c r="AD74" s="40"/>
    </row>
    <row r="75" spans="1:30" ht="15" customHeight="1" x14ac:dyDescent="0.25">
      <c r="A75" s="7" t="s">
        <v>6</v>
      </c>
      <c r="B75" s="7">
        <v>10</v>
      </c>
      <c r="C75" s="7">
        <v>2075</v>
      </c>
      <c r="D75" s="73">
        <v>1.77</v>
      </c>
      <c r="E75" s="7">
        <v>39</v>
      </c>
      <c r="F75" s="7">
        <v>126</v>
      </c>
      <c r="G75" s="7">
        <v>328</v>
      </c>
      <c r="H75" s="7">
        <v>430</v>
      </c>
      <c r="I75" s="7">
        <v>733</v>
      </c>
      <c r="J75" s="7">
        <v>319</v>
      </c>
      <c r="K75" s="7">
        <v>100</v>
      </c>
      <c r="L75" s="7">
        <v>0</v>
      </c>
      <c r="M75" s="7">
        <v>1087</v>
      </c>
      <c r="N75" s="7">
        <v>722</v>
      </c>
      <c r="O75" s="7">
        <v>157</v>
      </c>
      <c r="P75" s="7">
        <v>107</v>
      </c>
      <c r="Q75" s="7">
        <v>2</v>
      </c>
      <c r="R75" s="7">
        <v>0</v>
      </c>
      <c r="S75" s="7">
        <v>49</v>
      </c>
      <c r="T75" s="7">
        <v>184</v>
      </c>
      <c r="U75" s="7">
        <v>555</v>
      </c>
      <c r="V75" s="7">
        <v>733</v>
      </c>
      <c r="W75" s="7">
        <v>549</v>
      </c>
      <c r="X75" s="7">
        <v>0</v>
      </c>
      <c r="Y75" s="7">
        <v>5</v>
      </c>
      <c r="Z75" s="40"/>
      <c r="AA75" s="40"/>
      <c r="AB75" s="40"/>
      <c r="AC75" s="40"/>
      <c r="AD75" s="40"/>
    </row>
    <row r="76" spans="1:30" ht="15" customHeight="1" x14ac:dyDescent="0.25">
      <c r="A76" s="7" t="s">
        <v>7</v>
      </c>
      <c r="B76" s="7">
        <v>1</v>
      </c>
      <c r="C76" s="7">
        <v>19402</v>
      </c>
      <c r="D76" s="73">
        <v>22.51</v>
      </c>
      <c r="E76" s="7">
        <v>13312</v>
      </c>
      <c r="F76" s="7">
        <v>3834</v>
      </c>
      <c r="G76" s="7">
        <v>1846</v>
      </c>
      <c r="H76" s="7">
        <v>341</v>
      </c>
      <c r="I76" s="7">
        <v>63</v>
      </c>
      <c r="J76" s="7">
        <v>3</v>
      </c>
      <c r="K76" s="7">
        <v>2</v>
      </c>
      <c r="L76" s="7">
        <v>1</v>
      </c>
      <c r="M76" s="7">
        <v>194</v>
      </c>
      <c r="N76" s="7">
        <v>2305</v>
      </c>
      <c r="O76" s="7">
        <v>4146</v>
      </c>
      <c r="P76" s="7">
        <v>12754</v>
      </c>
      <c r="Q76" s="7">
        <v>3</v>
      </c>
      <c r="R76" s="7">
        <v>318</v>
      </c>
      <c r="S76" s="7">
        <v>5039</v>
      </c>
      <c r="T76" s="7">
        <v>8745</v>
      </c>
      <c r="U76" s="7">
        <v>3853</v>
      </c>
      <c r="V76" s="7">
        <v>1105</v>
      </c>
      <c r="W76" s="7">
        <v>274</v>
      </c>
      <c r="X76" s="7">
        <v>66</v>
      </c>
      <c r="Y76" s="7">
        <v>2</v>
      </c>
      <c r="Z76" s="40"/>
      <c r="AA76" s="40"/>
      <c r="AB76" s="40"/>
      <c r="AC76" s="40"/>
      <c r="AD76" s="40"/>
    </row>
    <row r="77" spans="1:30" ht="15" customHeight="1" x14ac:dyDescent="0.25">
      <c r="A77" s="7" t="s">
        <v>7</v>
      </c>
      <c r="B77" s="7">
        <v>2</v>
      </c>
      <c r="C77" s="7">
        <v>10350</v>
      </c>
      <c r="D77" s="73">
        <v>23.49</v>
      </c>
      <c r="E77" s="7">
        <v>5633</v>
      </c>
      <c r="F77" s="7">
        <v>3244</v>
      </c>
      <c r="G77" s="7">
        <v>1087</v>
      </c>
      <c r="H77" s="7">
        <v>292</v>
      </c>
      <c r="I77" s="7">
        <v>80</v>
      </c>
      <c r="J77" s="7">
        <v>12</v>
      </c>
      <c r="K77" s="7">
        <v>2</v>
      </c>
      <c r="L77" s="7">
        <v>0</v>
      </c>
      <c r="M77" s="7">
        <v>153</v>
      </c>
      <c r="N77" s="7">
        <v>1112</v>
      </c>
      <c r="O77" s="7">
        <v>2579</v>
      </c>
      <c r="P77" s="7">
        <v>6506</v>
      </c>
      <c r="Q77" s="7">
        <v>0</v>
      </c>
      <c r="R77" s="7">
        <v>135</v>
      </c>
      <c r="S77" s="7">
        <v>2346</v>
      </c>
      <c r="T77" s="7">
        <v>4606</v>
      </c>
      <c r="U77" s="7">
        <v>2179</v>
      </c>
      <c r="V77" s="7">
        <v>832</v>
      </c>
      <c r="W77" s="7">
        <v>202</v>
      </c>
      <c r="X77" s="7">
        <v>50</v>
      </c>
      <c r="Y77" s="7">
        <v>0</v>
      </c>
      <c r="Z77" s="40"/>
      <c r="AA77" s="40"/>
      <c r="AB77" s="40"/>
      <c r="AC77" s="40"/>
      <c r="AD77" s="40"/>
    </row>
    <row r="78" spans="1:30" ht="15" customHeight="1" x14ac:dyDescent="0.25">
      <c r="A78" s="7" t="s">
        <v>7</v>
      </c>
      <c r="B78" s="7">
        <v>3</v>
      </c>
      <c r="C78" s="7">
        <v>10664</v>
      </c>
      <c r="D78" s="73">
        <v>24.59</v>
      </c>
      <c r="E78" s="7">
        <v>5159</v>
      </c>
      <c r="F78" s="7">
        <v>3782</v>
      </c>
      <c r="G78" s="7">
        <v>812</v>
      </c>
      <c r="H78" s="7">
        <v>481</v>
      </c>
      <c r="I78" s="7">
        <v>374</v>
      </c>
      <c r="J78" s="7">
        <v>36</v>
      </c>
      <c r="K78" s="7">
        <v>20</v>
      </c>
      <c r="L78" s="7">
        <v>0</v>
      </c>
      <c r="M78" s="7">
        <v>295</v>
      </c>
      <c r="N78" s="7">
        <v>1428</v>
      </c>
      <c r="O78" s="7">
        <v>2672</v>
      </c>
      <c r="P78" s="7">
        <v>6269</v>
      </c>
      <c r="Q78" s="7">
        <v>0</v>
      </c>
      <c r="R78" s="7">
        <v>256</v>
      </c>
      <c r="S78" s="7">
        <v>2148</v>
      </c>
      <c r="T78" s="7">
        <v>4951</v>
      </c>
      <c r="U78" s="7">
        <v>2412</v>
      </c>
      <c r="V78" s="7">
        <v>604</v>
      </c>
      <c r="W78" s="7">
        <v>191</v>
      </c>
      <c r="X78" s="7">
        <v>102</v>
      </c>
      <c r="Y78" s="7">
        <v>0</v>
      </c>
      <c r="Z78" s="40"/>
      <c r="AA78" s="40"/>
      <c r="AB78" s="40"/>
      <c r="AC78" s="40"/>
      <c r="AD78" s="40"/>
    </row>
    <row r="79" spans="1:30" ht="15" customHeight="1" x14ac:dyDescent="0.25">
      <c r="A79" s="7" t="s">
        <v>7</v>
      </c>
      <c r="B79" s="7">
        <v>4</v>
      </c>
      <c r="C79" s="7">
        <v>3902</v>
      </c>
      <c r="D79" s="73">
        <v>13.49</v>
      </c>
      <c r="E79" s="7">
        <v>1421</v>
      </c>
      <c r="F79" s="7">
        <v>1349</v>
      </c>
      <c r="G79" s="7">
        <v>670</v>
      </c>
      <c r="H79" s="7">
        <v>249</v>
      </c>
      <c r="I79" s="7">
        <v>170</v>
      </c>
      <c r="J79" s="7">
        <v>34</v>
      </c>
      <c r="K79" s="7">
        <v>9</v>
      </c>
      <c r="L79" s="7">
        <v>0</v>
      </c>
      <c r="M79" s="7">
        <v>292</v>
      </c>
      <c r="N79" s="7">
        <v>592</v>
      </c>
      <c r="O79" s="7">
        <v>894</v>
      </c>
      <c r="P79" s="7">
        <v>2122</v>
      </c>
      <c r="Q79" s="7">
        <v>2</v>
      </c>
      <c r="R79" s="7">
        <v>33</v>
      </c>
      <c r="S79" s="7">
        <v>594</v>
      </c>
      <c r="T79" s="7">
        <v>1362</v>
      </c>
      <c r="U79" s="7">
        <v>1218</v>
      </c>
      <c r="V79" s="7">
        <v>416</v>
      </c>
      <c r="W79" s="7">
        <v>236</v>
      </c>
      <c r="X79" s="7">
        <v>42</v>
      </c>
      <c r="Y79" s="7">
        <v>1</v>
      </c>
      <c r="Z79" s="40"/>
      <c r="AA79" s="40"/>
      <c r="AB79" s="40"/>
      <c r="AC79" s="40"/>
      <c r="AD79" s="40"/>
    </row>
    <row r="80" spans="1:30" ht="15" customHeight="1" x14ac:dyDescent="0.25">
      <c r="A80" s="7" t="s">
        <v>7</v>
      </c>
      <c r="B80" s="7">
        <v>5</v>
      </c>
      <c r="C80" s="7">
        <v>3393</v>
      </c>
      <c r="D80" s="73">
        <v>27.55</v>
      </c>
      <c r="E80" s="7">
        <v>1184</v>
      </c>
      <c r="F80" s="7">
        <v>1180</v>
      </c>
      <c r="G80" s="7">
        <v>435</v>
      </c>
      <c r="H80" s="7">
        <v>331</v>
      </c>
      <c r="I80" s="7">
        <v>226</v>
      </c>
      <c r="J80" s="7">
        <v>26</v>
      </c>
      <c r="K80" s="7">
        <v>11</v>
      </c>
      <c r="L80" s="7">
        <v>0</v>
      </c>
      <c r="M80" s="7">
        <v>154</v>
      </c>
      <c r="N80" s="7">
        <v>511</v>
      </c>
      <c r="O80" s="7">
        <v>412</v>
      </c>
      <c r="P80" s="7">
        <v>2316</v>
      </c>
      <c r="Q80" s="7">
        <v>0</v>
      </c>
      <c r="R80" s="7">
        <v>78</v>
      </c>
      <c r="S80" s="7">
        <v>736</v>
      </c>
      <c r="T80" s="7">
        <v>1371</v>
      </c>
      <c r="U80" s="7">
        <v>723</v>
      </c>
      <c r="V80" s="7">
        <v>266</v>
      </c>
      <c r="W80" s="7">
        <v>89</v>
      </c>
      <c r="X80" s="7">
        <v>130</v>
      </c>
      <c r="Y80" s="7">
        <v>0</v>
      </c>
      <c r="Z80" s="40"/>
      <c r="AA80" s="40"/>
      <c r="AB80" s="40"/>
      <c r="AC80" s="40"/>
      <c r="AD80" s="40"/>
    </row>
    <row r="81" spans="1:30" ht="15" customHeight="1" x14ac:dyDescent="0.25">
      <c r="A81" s="7" t="s">
        <v>7</v>
      </c>
      <c r="B81" s="7">
        <v>6</v>
      </c>
      <c r="C81" s="7">
        <v>5112</v>
      </c>
      <c r="D81" s="73">
        <v>6.53</v>
      </c>
      <c r="E81" s="7">
        <v>1090</v>
      </c>
      <c r="F81" s="7">
        <v>1350</v>
      </c>
      <c r="G81" s="7">
        <v>926</v>
      </c>
      <c r="H81" s="7">
        <v>824</v>
      </c>
      <c r="I81" s="7">
        <v>660</v>
      </c>
      <c r="J81" s="7">
        <v>119</v>
      </c>
      <c r="K81" s="7">
        <v>139</v>
      </c>
      <c r="L81" s="7">
        <v>4</v>
      </c>
      <c r="M81" s="7">
        <v>581</v>
      </c>
      <c r="N81" s="7">
        <v>920</v>
      </c>
      <c r="O81" s="7">
        <v>585</v>
      </c>
      <c r="P81" s="7">
        <v>3023</v>
      </c>
      <c r="Q81" s="7">
        <v>3</v>
      </c>
      <c r="R81" s="7">
        <v>62</v>
      </c>
      <c r="S81" s="7">
        <v>893</v>
      </c>
      <c r="T81" s="7">
        <v>1775</v>
      </c>
      <c r="U81" s="7">
        <v>806</v>
      </c>
      <c r="V81" s="7">
        <v>716</v>
      </c>
      <c r="W81" s="7">
        <v>372</v>
      </c>
      <c r="X81" s="7">
        <v>484</v>
      </c>
      <c r="Y81" s="7">
        <v>4</v>
      </c>
      <c r="Z81" s="40"/>
      <c r="AA81" s="40"/>
      <c r="AB81" s="40"/>
      <c r="AC81" s="40"/>
      <c r="AD81" s="40"/>
    </row>
    <row r="82" spans="1:30" ht="15" customHeight="1" x14ac:dyDescent="0.25">
      <c r="A82" s="7" t="s">
        <v>7</v>
      </c>
      <c r="B82" s="7">
        <v>7</v>
      </c>
      <c r="C82" s="7">
        <v>5901</v>
      </c>
      <c r="D82" s="73">
        <v>8.19</v>
      </c>
      <c r="E82" s="7">
        <v>888</v>
      </c>
      <c r="F82" s="7">
        <v>1341</v>
      </c>
      <c r="G82" s="7">
        <v>1330</v>
      </c>
      <c r="H82" s="7">
        <v>1169</v>
      </c>
      <c r="I82" s="7">
        <v>791</v>
      </c>
      <c r="J82" s="7">
        <v>285</v>
      </c>
      <c r="K82" s="7">
        <v>90</v>
      </c>
      <c r="L82" s="7">
        <v>7</v>
      </c>
      <c r="M82" s="7">
        <v>863</v>
      </c>
      <c r="N82" s="7">
        <v>1533</v>
      </c>
      <c r="O82" s="7">
        <v>740</v>
      </c>
      <c r="P82" s="7">
        <v>2762</v>
      </c>
      <c r="Q82" s="7">
        <v>3</v>
      </c>
      <c r="R82" s="7">
        <v>97</v>
      </c>
      <c r="S82" s="7">
        <v>771</v>
      </c>
      <c r="T82" s="7">
        <v>1789</v>
      </c>
      <c r="U82" s="7">
        <v>1271</v>
      </c>
      <c r="V82" s="7">
        <v>1044</v>
      </c>
      <c r="W82" s="7">
        <v>488</v>
      </c>
      <c r="X82" s="7">
        <v>439</v>
      </c>
      <c r="Y82" s="7">
        <v>2</v>
      </c>
      <c r="Z82" s="40"/>
      <c r="AA82" s="40"/>
      <c r="AB82" s="40"/>
      <c r="AC82" s="40"/>
      <c r="AD82" s="40"/>
    </row>
    <row r="83" spans="1:30" ht="15" customHeight="1" x14ac:dyDescent="0.25">
      <c r="A83" s="7" t="s">
        <v>7</v>
      </c>
      <c r="B83" s="7">
        <v>8</v>
      </c>
      <c r="C83" s="7">
        <v>4906</v>
      </c>
      <c r="D83" s="73">
        <v>4.8099999999999996</v>
      </c>
      <c r="E83" s="7">
        <v>240</v>
      </c>
      <c r="F83" s="7">
        <v>369</v>
      </c>
      <c r="G83" s="7">
        <v>793</v>
      </c>
      <c r="H83" s="7">
        <v>1647</v>
      </c>
      <c r="I83" s="7">
        <v>1219</v>
      </c>
      <c r="J83" s="7">
        <v>410</v>
      </c>
      <c r="K83" s="7">
        <v>217</v>
      </c>
      <c r="L83" s="7">
        <v>11</v>
      </c>
      <c r="M83" s="7">
        <v>1355</v>
      </c>
      <c r="N83" s="7">
        <v>1580</v>
      </c>
      <c r="O83" s="7">
        <v>487</v>
      </c>
      <c r="P83" s="7">
        <v>1481</v>
      </c>
      <c r="Q83" s="7">
        <v>3</v>
      </c>
      <c r="R83" s="7">
        <v>71</v>
      </c>
      <c r="S83" s="7">
        <v>269</v>
      </c>
      <c r="T83" s="7">
        <v>1232</v>
      </c>
      <c r="U83" s="7">
        <v>1028</v>
      </c>
      <c r="V83" s="7">
        <v>1172</v>
      </c>
      <c r="W83" s="7">
        <v>640</v>
      </c>
      <c r="X83" s="7">
        <v>494</v>
      </c>
      <c r="Y83" s="7">
        <v>0</v>
      </c>
      <c r="Z83" s="40"/>
      <c r="AA83" s="40"/>
      <c r="AB83" s="40"/>
      <c r="AC83" s="40"/>
      <c r="AD83" s="40"/>
    </row>
    <row r="84" spans="1:30" ht="15" customHeight="1" x14ac:dyDescent="0.25">
      <c r="A84" s="7" t="s">
        <v>7</v>
      </c>
      <c r="B84" s="7">
        <v>9</v>
      </c>
      <c r="C84" s="7">
        <v>5703</v>
      </c>
      <c r="D84" s="73">
        <v>5.96</v>
      </c>
      <c r="E84" s="7">
        <v>134</v>
      </c>
      <c r="F84" s="7">
        <v>264</v>
      </c>
      <c r="G84" s="7">
        <v>456</v>
      </c>
      <c r="H84" s="7">
        <v>1840</v>
      </c>
      <c r="I84" s="7">
        <v>1957</v>
      </c>
      <c r="J84" s="7">
        <v>781</v>
      </c>
      <c r="K84" s="7">
        <v>264</v>
      </c>
      <c r="L84" s="7">
        <v>7</v>
      </c>
      <c r="M84" s="7">
        <v>2495</v>
      </c>
      <c r="N84" s="7">
        <v>2048</v>
      </c>
      <c r="O84" s="7">
        <v>289</v>
      </c>
      <c r="P84" s="7">
        <v>869</v>
      </c>
      <c r="Q84" s="7">
        <v>2</v>
      </c>
      <c r="R84" s="7">
        <v>9</v>
      </c>
      <c r="S84" s="7">
        <v>197</v>
      </c>
      <c r="T84" s="7">
        <v>721</v>
      </c>
      <c r="U84" s="7">
        <v>1150</v>
      </c>
      <c r="V84" s="7">
        <v>1584</v>
      </c>
      <c r="W84" s="7">
        <v>1204</v>
      </c>
      <c r="X84" s="7">
        <v>836</v>
      </c>
      <c r="Y84" s="7">
        <v>2</v>
      </c>
      <c r="Z84" s="40"/>
      <c r="AA84" s="40"/>
      <c r="AB84" s="40"/>
      <c r="AC84" s="40"/>
      <c r="AD84" s="40"/>
    </row>
    <row r="85" spans="1:30" ht="15" customHeight="1" x14ac:dyDescent="0.25">
      <c r="A85" s="7" t="s">
        <v>7</v>
      </c>
      <c r="B85" s="7">
        <v>10</v>
      </c>
      <c r="C85" s="7">
        <v>4303</v>
      </c>
      <c r="D85" s="73">
        <v>12.36</v>
      </c>
      <c r="E85" s="7">
        <v>36</v>
      </c>
      <c r="F85" s="7">
        <v>200</v>
      </c>
      <c r="G85" s="7">
        <v>440</v>
      </c>
      <c r="H85" s="7">
        <v>1367</v>
      </c>
      <c r="I85" s="7">
        <v>1399</v>
      </c>
      <c r="J85" s="7">
        <v>591</v>
      </c>
      <c r="K85" s="7">
        <v>262</v>
      </c>
      <c r="L85" s="7">
        <v>8</v>
      </c>
      <c r="M85" s="7">
        <v>1571</v>
      </c>
      <c r="N85" s="7">
        <v>1551</v>
      </c>
      <c r="O85" s="7">
        <v>275</v>
      </c>
      <c r="P85" s="7">
        <v>905</v>
      </c>
      <c r="Q85" s="7">
        <v>1</v>
      </c>
      <c r="R85" s="7">
        <v>7</v>
      </c>
      <c r="S85" s="7">
        <v>104</v>
      </c>
      <c r="T85" s="7">
        <v>551</v>
      </c>
      <c r="U85" s="7">
        <v>797</v>
      </c>
      <c r="V85" s="7">
        <v>1324</v>
      </c>
      <c r="W85" s="7">
        <v>748</v>
      </c>
      <c r="X85" s="7">
        <v>771</v>
      </c>
      <c r="Y85" s="7">
        <v>1</v>
      </c>
      <c r="Z85" s="40"/>
      <c r="AA85" s="40"/>
      <c r="AB85" s="40"/>
      <c r="AC85" s="40"/>
      <c r="AD85" s="40"/>
    </row>
    <row r="86" spans="1:30" ht="15" customHeight="1" x14ac:dyDescent="0.25">
      <c r="A86" s="7" t="s">
        <v>8</v>
      </c>
      <c r="B86" s="7">
        <v>1</v>
      </c>
      <c r="C86" s="7">
        <v>9066</v>
      </c>
      <c r="D86" s="73">
        <v>18.53</v>
      </c>
      <c r="E86" s="7">
        <v>6800</v>
      </c>
      <c r="F86" s="7">
        <v>1369</v>
      </c>
      <c r="G86" s="7">
        <v>388</v>
      </c>
      <c r="H86" s="7">
        <v>418</v>
      </c>
      <c r="I86" s="7">
        <v>79</v>
      </c>
      <c r="J86" s="7">
        <v>10</v>
      </c>
      <c r="K86" s="7">
        <v>2</v>
      </c>
      <c r="L86" s="7">
        <v>0</v>
      </c>
      <c r="M86" s="7">
        <v>175</v>
      </c>
      <c r="N86" s="7">
        <v>2919</v>
      </c>
      <c r="O86" s="7">
        <v>2692</v>
      </c>
      <c r="P86" s="7">
        <v>3276</v>
      </c>
      <c r="Q86" s="7">
        <v>4</v>
      </c>
      <c r="R86" s="7">
        <v>29</v>
      </c>
      <c r="S86" s="7">
        <v>971</v>
      </c>
      <c r="T86" s="7">
        <v>3144</v>
      </c>
      <c r="U86" s="7">
        <v>3673</v>
      </c>
      <c r="V86" s="7">
        <v>1162</v>
      </c>
      <c r="W86" s="7">
        <v>51</v>
      </c>
      <c r="X86" s="7">
        <v>32</v>
      </c>
      <c r="Y86" s="7">
        <v>4</v>
      </c>
      <c r="Z86" s="40"/>
      <c r="AA86" s="40"/>
      <c r="AB86" s="40"/>
      <c r="AC86" s="40"/>
      <c r="AD86" s="40"/>
    </row>
    <row r="87" spans="1:30" ht="15" customHeight="1" x14ac:dyDescent="0.25">
      <c r="A87" s="7" t="s">
        <v>8</v>
      </c>
      <c r="B87" s="7">
        <v>2</v>
      </c>
      <c r="C87" s="7">
        <v>10025</v>
      </c>
      <c r="D87" s="73">
        <v>12.83</v>
      </c>
      <c r="E87" s="7">
        <v>6895</v>
      </c>
      <c r="F87" s="7">
        <v>1790</v>
      </c>
      <c r="G87" s="7">
        <v>571</v>
      </c>
      <c r="H87" s="7">
        <v>500</v>
      </c>
      <c r="I87" s="7">
        <v>206</v>
      </c>
      <c r="J87" s="7">
        <v>55</v>
      </c>
      <c r="K87" s="7">
        <v>6</v>
      </c>
      <c r="L87" s="7">
        <v>2</v>
      </c>
      <c r="M87" s="7">
        <v>658</v>
      </c>
      <c r="N87" s="7">
        <v>2567</v>
      </c>
      <c r="O87" s="7">
        <v>3454</v>
      </c>
      <c r="P87" s="7">
        <v>3340</v>
      </c>
      <c r="Q87" s="7">
        <v>6</v>
      </c>
      <c r="R87" s="7">
        <v>5</v>
      </c>
      <c r="S87" s="7">
        <v>1130</v>
      </c>
      <c r="T87" s="7">
        <v>3201</v>
      </c>
      <c r="U87" s="7">
        <v>3673</v>
      </c>
      <c r="V87" s="7">
        <v>1702</v>
      </c>
      <c r="W87" s="7">
        <v>219</v>
      </c>
      <c r="X87" s="7">
        <v>90</v>
      </c>
      <c r="Y87" s="7">
        <v>5</v>
      </c>
      <c r="Z87" s="40"/>
      <c r="AA87" s="40"/>
      <c r="AB87" s="40"/>
      <c r="AC87" s="40"/>
      <c r="AD87" s="40"/>
    </row>
    <row r="88" spans="1:30" ht="15" customHeight="1" x14ac:dyDescent="0.25">
      <c r="A88" s="7" t="s">
        <v>8</v>
      </c>
      <c r="B88" s="7">
        <v>3</v>
      </c>
      <c r="C88" s="7">
        <v>7715</v>
      </c>
      <c r="D88" s="73">
        <v>1.27</v>
      </c>
      <c r="E88" s="7">
        <v>4789</v>
      </c>
      <c r="F88" s="7">
        <v>1742</v>
      </c>
      <c r="G88" s="7">
        <v>530</v>
      </c>
      <c r="H88" s="7">
        <v>374</v>
      </c>
      <c r="I88" s="7">
        <v>233</v>
      </c>
      <c r="J88" s="7">
        <v>37</v>
      </c>
      <c r="K88" s="7">
        <v>10</v>
      </c>
      <c r="L88" s="7">
        <v>0</v>
      </c>
      <c r="M88" s="7">
        <v>510</v>
      </c>
      <c r="N88" s="7">
        <v>1906</v>
      </c>
      <c r="O88" s="7">
        <v>2472</v>
      </c>
      <c r="P88" s="7">
        <v>2826</v>
      </c>
      <c r="Q88" s="7">
        <v>1</v>
      </c>
      <c r="R88" s="7">
        <v>31</v>
      </c>
      <c r="S88" s="7">
        <v>1209</v>
      </c>
      <c r="T88" s="7">
        <v>2453</v>
      </c>
      <c r="U88" s="7">
        <v>2480</v>
      </c>
      <c r="V88" s="7">
        <v>1273</v>
      </c>
      <c r="W88" s="7">
        <v>169</v>
      </c>
      <c r="X88" s="7">
        <v>99</v>
      </c>
      <c r="Y88" s="7">
        <v>1</v>
      </c>
      <c r="Z88" s="40"/>
      <c r="AA88" s="40"/>
      <c r="AB88" s="40"/>
      <c r="AC88" s="40"/>
      <c r="AD88" s="40"/>
    </row>
    <row r="89" spans="1:30" ht="15" customHeight="1" x14ac:dyDescent="0.25">
      <c r="A89" s="7" t="s">
        <v>8</v>
      </c>
      <c r="B89" s="7">
        <v>4</v>
      </c>
      <c r="C89" s="7">
        <v>7586</v>
      </c>
      <c r="D89" s="73">
        <v>0.37</v>
      </c>
      <c r="E89" s="7">
        <v>4228</v>
      </c>
      <c r="F89" s="7">
        <v>1731</v>
      </c>
      <c r="G89" s="7">
        <v>577</v>
      </c>
      <c r="H89" s="7">
        <v>530</v>
      </c>
      <c r="I89" s="7">
        <v>375</v>
      </c>
      <c r="J89" s="7">
        <v>119</v>
      </c>
      <c r="K89" s="7">
        <v>26</v>
      </c>
      <c r="L89" s="7">
        <v>0</v>
      </c>
      <c r="M89" s="7">
        <v>811</v>
      </c>
      <c r="N89" s="7">
        <v>1823</v>
      </c>
      <c r="O89" s="7">
        <v>2902</v>
      </c>
      <c r="P89" s="7">
        <v>2048</v>
      </c>
      <c r="Q89" s="7">
        <v>2</v>
      </c>
      <c r="R89" s="7">
        <v>3</v>
      </c>
      <c r="S89" s="7">
        <v>753</v>
      </c>
      <c r="T89" s="7">
        <v>2471</v>
      </c>
      <c r="U89" s="7">
        <v>2474</v>
      </c>
      <c r="V89" s="7">
        <v>1531</v>
      </c>
      <c r="W89" s="7">
        <v>205</v>
      </c>
      <c r="X89" s="7">
        <v>147</v>
      </c>
      <c r="Y89" s="7">
        <v>2</v>
      </c>
      <c r="Z89" s="40"/>
      <c r="AA89" s="40"/>
      <c r="AB89" s="40"/>
      <c r="AC89" s="40"/>
      <c r="AD89" s="40"/>
    </row>
    <row r="90" spans="1:30" ht="15" customHeight="1" x14ac:dyDescent="0.25">
      <c r="A90" s="7" t="s">
        <v>8</v>
      </c>
      <c r="B90" s="7">
        <v>5</v>
      </c>
      <c r="C90" s="7">
        <v>4726</v>
      </c>
      <c r="D90" s="73">
        <v>0.85</v>
      </c>
      <c r="E90" s="7">
        <v>1691</v>
      </c>
      <c r="F90" s="7">
        <v>864</v>
      </c>
      <c r="G90" s="7">
        <v>620</v>
      </c>
      <c r="H90" s="7">
        <v>768</v>
      </c>
      <c r="I90" s="7">
        <v>527</v>
      </c>
      <c r="J90" s="7">
        <v>212</v>
      </c>
      <c r="K90" s="7">
        <v>38</v>
      </c>
      <c r="L90" s="7">
        <v>6</v>
      </c>
      <c r="M90" s="7">
        <v>1120</v>
      </c>
      <c r="N90" s="7">
        <v>1439</v>
      </c>
      <c r="O90" s="7">
        <v>1553</v>
      </c>
      <c r="P90" s="7">
        <v>611</v>
      </c>
      <c r="Q90" s="7">
        <v>3</v>
      </c>
      <c r="R90" s="7">
        <v>18</v>
      </c>
      <c r="S90" s="7">
        <v>258</v>
      </c>
      <c r="T90" s="7">
        <v>1057</v>
      </c>
      <c r="U90" s="7">
        <v>1717</v>
      </c>
      <c r="V90" s="7">
        <v>1145</v>
      </c>
      <c r="W90" s="7">
        <v>312</v>
      </c>
      <c r="X90" s="7">
        <v>217</v>
      </c>
      <c r="Y90" s="7">
        <v>2</v>
      </c>
      <c r="Z90" s="40"/>
      <c r="AA90" s="40"/>
      <c r="AB90" s="40"/>
      <c r="AC90" s="40"/>
      <c r="AD90" s="40"/>
    </row>
    <row r="91" spans="1:30" ht="15" customHeight="1" x14ac:dyDescent="0.25">
      <c r="A91" s="7" t="s">
        <v>8</v>
      </c>
      <c r="B91" s="7">
        <v>6</v>
      </c>
      <c r="C91" s="7">
        <v>4347</v>
      </c>
      <c r="D91" s="73">
        <v>0.1</v>
      </c>
      <c r="E91" s="7">
        <v>1124</v>
      </c>
      <c r="F91" s="7">
        <v>521</v>
      </c>
      <c r="G91" s="7">
        <v>560</v>
      </c>
      <c r="H91" s="7">
        <v>956</v>
      </c>
      <c r="I91" s="7">
        <v>707</v>
      </c>
      <c r="J91" s="7">
        <v>357</v>
      </c>
      <c r="K91" s="7">
        <v>114</v>
      </c>
      <c r="L91" s="7">
        <v>8</v>
      </c>
      <c r="M91" s="7">
        <v>1539</v>
      </c>
      <c r="N91" s="7">
        <v>1214</v>
      </c>
      <c r="O91" s="7">
        <v>780</v>
      </c>
      <c r="P91" s="7">
        <v>800</v>
      </c>
      <c r="Q91" s="7">
        <v>14</v>
      </c>
      <c r="R91" s="7">
        <v>10</v>
      </c>
      <c r="S91" s="7">
        <v>309</v>
      </c>
      <c r="T91" s="7">
        <v>1071</v>
      </c>
      <c r="U91" s="7">
        <v>1283</v>
      </c>
      <c r="V91" s="7">
        <v>804</v>
      </c>
      <c r="W91" s="7">
        <v>388</v>
      </c>
      <c r="X91" s="7">
        <v>470</v>
      </c>
      <c r="Y91" s="7">
        <v>12</v>
      </c>
      <c r="Z91" s="40"/>
      <c r="AA91" s="40"/>
      <c r="AB91" s="40"/>
      <c r="AC91" s="40"/>
      <c r="AD91" s="40"/>
    </row>
    <row r="92" spans="1:30" ht="15" customHeight="1" x14ac:dyDescent="0.25">
      <c r="A92" s="7" t="s">
        <v>8</v>
      </c>
      <c r="B92" s="7">
        <v>7</v>
      </c>
      <c r="C92" s="7">
        <v>4494</v>
      </c>
      <c r="D92" s="73">
        <v>0.12</v>
      </c>
      <c r="E92" s="7">
        <v>637</v>
      </c>
      <c r="F92" s="7">
        <v>884</v>
      </c>
      <c r="G92" s="7">
        <v>716</v>
      </c>
      <c r="H92" s="7">
        <v>561</v>
      </c>
      <c r="I92" s="7">
        <v>967</v>
      </c>
      <c r="J92" s="7">
        <v>472</v>
      </c>
      <c r="K92" s="7">
        <v>241</v>
      </c>
      <c r="L92" s="7">
        <v>16</v>
      </c>
      <c r="M92" s="7">
        <v>1500</v>
      </c>
      <c r="N92" s="7">
        <v>1532</v>
      </c>
      <c r="O92" s="7">
        <v>639</v>
      </c>
      <c r="P92" s="7">
        <v>816</v>
      </c>
      <c r="Q92" s="7">
        <v>7</v>
      </c>
      <c r="R92" s="7">
        <v>11</v>
      </c>
      <c r="S92" s="7">
        <v>345</v>
      </c>
      <c r="T92" s="7">
        <v>889</v>
      </c>
      <c r="U92" s="7">
        <v>1364</v>
      </c>
      <c r="V92" s="7">
        <v>779</v>
      </c>
      <c r="W92" s="7">
        <v>533</v>
      </c>
      <c r="X92" s="7">
        <v>567</v>
      </c>
      <c r="Y92" s="7">
        <v>6</v>
      </c>
      <c r="Z92" s="40"/>
      <c r="AA92" s="40"/>
      <c r="AB92" s="40"/>
      <c r="AC92" s="40"/>
      <c r="AD92" s="40"/>
    </row>
    <row r="93" spans="1:30" ht="15" customHeight="1" x14ac:dyDescent="0.25">
      <c r="A93" s="7" t="s">
        <v>8</v>
      </c>
      <c r="B93" s="7">
        <v>8</v>
      </c>
      <c r="C93" s="7">
        <v>3523</v>
      </c>
      <c r="D93" s="73">
        <v>0.24</v>
      </c>
      <c r="E93" s="7">
        <v>139</v>
      </c>
      <c r="F93" s="7">
        <v>326</v>
      </c>
      <c r="G93" s="7">
        <v>452</v>
      </c>
      <c r="H93" s="7">
        <v>1015</v>
      </c>
      <c r="I93" s="7">
        <v>826</v>
      </c>
      <c r="J93" s="7">
        <v>554</v>
      </c>
      <c r="K93" s="7">
        <v>202</v>
      </c>
      <c r="L93" s="7">
        <v>9</v>
      </c>
      <c r="M93" s="7">
        <v>1642</v>
      </c>
      <c r="N93" s="7">
        <v>1286</v>
      </c>
      <c r="O93" s="7">
        <v>330</v>
      </c>
      <c r="P93" s="7">
        <v>261</v>
      </c>
      <c r="Q93" s="7">
        <v>4</v>
      </c>
      <c r="R93" s="7">
        <v>3</v>
      </c>
      <c r="S93" s="7">
        <v>87</v>
      </c>
      <c r="T93" s="7">
        <v>560</v>
      </c>
      <c r="U93" s="7">
        <v>830</v>
      </c>
      <c r="V93" s="7">
        <v>1023</v>
      </c>
      <c r="W93" s="7">
        <v>607</v>
      </c>
      <c r="X93" s="7">
        <v>409</v>
      </c>
      <c r="Y93" s="7">
        <v>4</v>
      </c>
      <c r="Z93" s="40"/>
      <c r="AA93" s="40"/>
      <c r="AB93" s="40"/>
      <c r="AC93" s="40"/>
      <c r="AD93" s="40"/>
    </row>
    <row r="94" spans="1:30" ht="15" customHeight="1" x14ac:dyDescent="0.25">
      <c r="A94" s="7" t="s">
        <v>8</v>
      </c>
      <c r="B94" s="7">
        <v>9</v>
      </c>
      <c r="C94" s="7">
        <v>2661</v>
      </c>
      <c r="D94" s="73">
        <v>9.65</v>
      </c>
      <c r="E94" s="7">
        <v>67</v>
      </c>
      <c r="F94" s="7">
        <v>69</v>
      </c>
      <c r="G94" s="7">
        <v>259</v>
      </c>
      <c r="H94" s="7">
        <v>757</v>
      </c>
      <c r="I94" s="7">
        <v>902</v>
      </c>
      <c r="J94" s="7">
        <v>467</v>
      </c>
      <c r="K94" s="7">
        <v>140</v>
      </c>
      <c r="L94" s="7">
        <v>0</v>
      </c>
      <c r="M94" s="7">
        <v>1587</v>
      </c>
      <c r="N94" s="7">
        <v>805</v>
      </c>
      <c r="O94" s="7">
        <v>113</v>
      </c>
      <c r="P94" s="7">
        <v>156</v>
      </c>
      <c r="Q94" s="7">
        <v>0</v>
      </c>
      <c r="R94" s="7">
        <v>0</v>
      </c>
      <c r="S94" s="7">
        <v>23</v>
      </c>
      <c r="T94" s="7">
        <v>359</v>
      </c>
      <c r="U94" s="7">
        <v>504</v>
      </c>
      <c r="V94" s="7">
        <v>953</v>
      </c>
      <c r="W94" s="7">
        <v>613</v>
      </c>
      <c r="X94" s="7">
        <v>209</v>
      </c>
      <c r="Y94" s="7">
        <v>0</v>
      </c>
      <c r="Z94" s="40"/>
      <c r="AA94" s="40"/>
      <c r="AB94" s="40"/>
      <c r="AC94" s="40"/>
      <c r="AD94" s="40"/>
    </row>
    <row r="95" spans="1:30" ht="15" customHeight="1" x14ac:dyDescent="0.25">
      <c r="A95" s="7" t="s">
        <v>8</v>
      </c>
      <c r="B95" s="7">
        <v>10</v>
      </c>
      <c r="C95" s="7">
        <v>2542</v>
      </c>
      <c r="D95" s="73">
        <v>10.3</v>
      </c>
      <c r="E95" s="7">
        <v>101</v>
      </c>
      <c r="F95" s="7">
        <v>73</v>
      </c>
      <c r="G95" s="7">
        <v>200</v>
      </c>
      <c r="H95" s="7">
        <v>422</v>
      </c>
      <c r="I95" s="7">
        <v>1109</v>
      </c>
      <c r="J95" s="7">
        <v>535</v>
      </c>
      <c r="K95" s="7">
        <v>100</v>
      </c>
      <c r="L95" s="7">
        <v>2</v>
      </c>
      <c r="M95" s="7">
        <v>1353</v>
      </c>
      <c r="N95" s="7">
        <v>803</v>
      </c>
      <c r="O95" s="7">
        <v>138</v>
      </c>
      <c r="P95" s="7">
        <v>247</v>
      </c>
      <c r="Q95" s="7">
        <v>1</v>
      </c>
      <c r="R95" s="7">
        <v>0</v>
      </c>
      <c r="S95" s="7">
        <v>74</v>
      </c>
      <c r="T95" s="7">
        <v>322</v>
      </c>
      <c r="U95" s="7">
        <v>557</v>
      </c>
      <c r="V95" s="7">
        <v>703</v>
      </c>
      <c r="W95" s="7">
        <v>464</v>
      </c>
      <c r="X95" s="7">
        <v>421</v>
      </c>
      <c r="Y95" s="7">
        <v>1</v>
      </c>
      <c r="Z95" s="40"/>
      <c r="AA95" s="40"/>
      <c r="AB95" s="40"/>
      <c r="AC95" s="40"/>
      <c r="AD95" s="40"/>
    </row>
    <row r="96" spans="1:30" ht="15" customHeight="1" x14ac:dyDescent="0.25">
      <c r="A96" s="7" t="s">
        <v>9</v>
      </c>
      <c r="B96" s="7">
        <v>1</v>
      </c>
      <c r="C96" s="7">
        <v>1303</v>
      </c>
      <c r="D96" s="73">
        <v>25.85</v>
      </c>
      <c r="E96" s="7">
        <v>132</v>
      </c>
      <c r="F96" s="7">
        <v>473</v>
      </c>
      <c r="G96" s="7">
        <v>494</v>
      </c>
      <c r="H96" s="7">
        <v>150</v>
      </c>
      <c r="I96" s="7">
        <v>32</v>
      </c>
      <c r="J96" s="7">
        <v>20</v>
      </c>
      <c r="K96" s="7">
        <v>2</v>
      </c>
      <c r="L96" s="7">
        <v>0</v>
      </c>
      <c r="M96" s="7">
        <v>45</v>
      </c>
      <c r="N96" s="7">
        <v>252</v>
      </c>
      <c r="O96" s="7">
        <v>368</v>
      </c>
      <c r="P96" s="7">
        <v>637</v>
      </c>
      <c r="Q96" s="7">
        <v>1</v>
      </c>
      <c r="R96" s="7">
        <v>0</v>
      </c>
      <c r="S96" s="7">
        <v>167</v>
      </c>
      <c r="T96" s="7">
        <v>545</v>
      </c>
      <c r="U96" s="7">
        <v>438</v>
      </c>
      <c r="V96" s="7">
        <v>115</v>
      </c>
      <c r="W96" s="7">
        <v>21</v>
      </c>
      <c r="X96" s="7">
        <v>8</v>
      </c>
      <c r="Y96" s="7">
        <v>9</v>
      </c>
      <c r="Z96" s="40"/>
      <c r="AA96" s="40"/>
      <c r="AB96" s="40"/>
      <c r="AC96" s="40"/>
      <c r="AD96" s="40"/>
    </row>
    <row r="97" spans="1:30" ht="15" customHeight="1" x14ac:dyDescent="0.25">
      <c r="A97" s="7" t="s">
        <v>9</v>
      </c>
      <c r="B97" s="7">
        <v>2</v>
      </c>
      <c r="C97" s="7">
        <v>790</v>
      </c>
      <c r="D97" s="73">
        <v>14.84</v>
      </c>
      <c r="E97" s="7">
        <v>70</v>
      </c>
      <c r="F97" s="7">
        <v>180</v>
      </c>
      <c r="G97" s="7">
        <v>405</v>
      </c>
      <c r="H97" s="7">
        <v>115</v>
      </c>
      <c r="I97" s="7">
        <v>17</v>
      </c>
      <c r="J97" s="7">
        <v>3</v>
      </c>
      <c r="K97" s="7">
        <v>0</v>
      </c>
      <c r="L97" s="7">
        <v>0</v>
      </c>
      <c r="M97" s="7">
        <v>15</v>
      </c>
      <c r="N97" s="7">
        <v>206</v>
      </c>
      <c r="O97" s="7">
        <v>163</v>
      </c>
      <c r="P97" s="7">
        <v>406</v>
      </c>
      <c r="Q97" s="7">
        <v>0</v>
      </c>
      <c r="R97" s="7">
        <v>1</v>
      </c>
      <c r="S97" s="7">
        <v>144</v>
      </c>
      <c r="T97" s="7">
        <v>319</v>
      </c>
      <c r="U97" s="7">
        <v>267</v>
      </c>
      <c r="V97" s="7">
        <v>49</v>
      </c>
      <c r="W97" s="7">
        <v>0</v>
      </c>
      <c r="X97" s="7">
        <v>2</v>
      </c>
      <c r="Y97" s="7">
        <v>8</v>
      </c>
      <c r="Z97" s="40"/>
      <c r="AA97" s="40"/>
      <c r="AB97" s="40"/>
      <c r="AC97" s="40"/>
      <c r="AD97" s="40"/>
    </row>
    <row r="98" spans="1:30" ht="15" customHeight="1" x14ac:dyDescent="0.25">
      <c r="A98" s="7" t="s">
        <v>9</v>
      </c>
      <c r="B98" s="7">
        <v>3</v>
      </c>
      <c r="C98" s="7">
        <v>4532</v>
      </c>
      <c r="D98" s="73">
        <v>17.010000000000002</v>
      </c>
      <c r="E98" s="7">
        <v>369</v>
      </c>
      <c r="F98" s="7">
        <v>1107</v>
      </c>
      <c r="G98" s="7">
        <v>2185</v>
      </c>
      <c r="H98" s="7">
        <v>438</v>
      </c>
      <c r="I98" s="7">
        <v>285</v>
      </c>
      <c r="J98" s="7">
        <v>96</v>
      </c>
      <c r="K98" s="7">
        <v>48</v>
      </c>
      <c r="L98" s="7">
        <v>4</v>
      </c>
      <c r="M98" s="7">
        <v>217</v>
      </c>
      <c r="N98" s="7">
        <v>765</v>
      </c>
      <c r="O98" s="7">
        <v>1473</v>
      </c>
      <c r="P98" s="7">
        <v>2044</v>
      </c>
      <c r="Q98" s="7">
        <v>33</v>
      </c>
      <c r="R98" s="7">
        <v>25</v>
      </c>
      <c r="S98" s="7">
        <v>911</v>
      </c>
      <c r="T98" s="7">
        <v>1678</v>
      </c>
      <c r="U98" s="7">
        <v>1282</v>
      </c>
      <c r="V98" s="7">
        <v>392</v>
      </c>
      <c r="W98" s="7">
        <v>91</v>
      </c>
      <c r="X98" s="7">
        <v>51</v>
      </c>
      <c r="Y98" s="7">
        <v>102</v>
      </c>
      <c r="Z98" s="40"/>
      <c r="AA98" s="40"/>
      <c r="AB98" s="40"/>
      <c r="AC98" s="40"/>
      <c r="AD98" s="40"/>
    </row>
    <row r="99" spans="1:30" ht="15" customHeight="1" x14ac:dyDescent="0.25">
      <c r="A99" s="7" t="s">
        <v>9</v>
      </c>
      <c r="B99" s="7">
        <v>4</v>
      </c>
      <c r="C99" s="7">
        <v>4485</v>
      </c>
      <c r="D99" s="73">
        <v>3.1</v>
      </c>
      <c r="E99" s="7">
        <v>442</v>
      </c>
      <c r="F99" s="7">
        <v>1129</v>
      </c>
      <c r="G99" s="7">
        <v>1803</v>
      </c>
      <c r="H99" s="7">
        <v>566</v>
      </c>
      <c r="I99" s="7">
        <v>188</v>
      </c>
      <c r="J99" s="7">
        <v>237</v>
      </c>
      <c r="K99" s="7">
        <v>117</v>
      </c>
      <c r="L99" s="7">
        <v>3</v>
      </c>
      <c r="M99" s="7">
        <v>395</v>
      </c>
      <c r="N99" s="7">
        <v>1111</v>
      </c>
      <c r="O99" s="7">
        <v>1153</v>
      </c>
      <c r="P99" s="7">
        <v>1826</v>
      </c>
      <c r="Q99" s="7">
        <v>0</v>
      </c>
      <c r="R99" s="7">
        <v>35</v>
      </c>
      <c r="S99" s="7">
        <v>636</v>
      </c>
      <c r="T99" s="7">
        <v>1553</v>
      </c>
      <c r="U99" s="7">
        <v>1358</v>
      </c>
      <c r="V99" s="7">
        <v>469</v>
      </c>
      <c r="W99" s="7">
        <v>167</v>
      </c>
      <c r="X99" s="7">
        <v>113</v>
      </c>
      <c r="Y99" s="7">
        <v>154</v>
      </c>
      <c r="Z99" s="40"/>
      <c r="AA99" s="40"/>
      <c r="AB99" s="40"/>
      <c r="AC99" s="40"/>
      <c r="AD99" s="40"/>
    </row>
    <row r="100" spans="1:30" ht="15" customHeight="1" x14ac:dyDescent="0.25">
      <c r="A100" s="7" t="s">
        <v>9</v>
      </c>
      <c r="B100" s="7">
        <v>5</v>
      </c>
      <c r="C100" s="7">
        <v>1382</v>
      </c>
      <c r="D100" s="73">
        <v>1.68</v>
      </c>
      <c r="E100" s="7">
        <v>77</v>
      </c>
      <c r="F100" s="7">
        <v>134</v>
      </c>
      <c r="G100" s="7">
        <v>669</v>
      </c>
      <c r="H100" s="7">
        <v>289</v>
      </c>
      <c r="I100" s="7">
        <v>120</v>
      </c>
      <c r="J100" s="7">
        <v>74</v>
      </c>
      <c r="K100" s="7">
        <v>14</v>
      </c>
      <c r="L100" s="7">
        <v>5</v>
      </c>
      <c r="M100" s="7">
        <v>214</v>
      </c>
      <c r="N100" s="7">
        <v>344</v>
      </c>
      <c r="O100" s="7">
        <v>637</v>
      </c>
      <c r="P100" s="7">
        <v>186</v>
      </c>
      <c r="Q100" s="7">
        <v>1</v>
      </c>
      <c r="R100" s="7">
        <v>0</v>
      </c>
      <c r="S100" s="7">
        <v>128</v>
      </c>
      <c r="T100" s="7">
        <v>326</v>
      </c>
      <c r="U100" s="7">
        <v>570</v>
      </c>
      <c r="V100" s="7">
        <v>266</v>
      </c>
      <c r="W100" s="7">
        <v>57</v>
      </c>
      <c r="X100" s="7">
        <v>27</v>
      </c>
      <c r="Y100" s="7">
        <v>8</v>
      </c>
      <c r="Z100" s="40"/>
      <c r="AA100" s="40"/>
      <c r="AB100" s="40"/>
      <c r="AC100" s="40"/>
      <c r="AD100" s="40"/>
    </row>
    <row r="101" spans="1:30" ht="15" customHeight="1" x14ac:dyDescent="0.25">
      <c r="A101" s="7" t="s">
        <v>9</v>
      </c>
      <c r="B101" s="7">
        <v>6</v>
      </c>
      <c r="C101" s="7">
        <v>1301</v>
      </c>
      <c r="D101" s="73">
        <v>0.46</v>
      </c>
      <c r="E101" s="7">
        <v>100</v>
      </c>
      <c r="F101" s="7">
        <v>123</v>
      </c>
      <c r="G101" s="7">
        <v>371</v>
      </c>
      <c r="H101" s="7">
        <v>306</v>
      </c>
      <c r="I101" s="7">
        <v>225</v>
      </c>
      <c r="J101" s="7">
        <v>136</v>
      </c>
      <c r="K101" s="7">
        <v>40</v>
      </c>
      <c r="L101" s="7">
        <v>0</v>
      </c>
      <c r="M101" s="7">
        <v>235</v>
      </c>
      <c r="N101" s="7">
        <v>478</v>
      </c>
      <c r="O101" s="7">
        <v>387</v>
      </c>
      <c r="P101" s="7">
        <v>200</v>
      </c>
      <c r="Q101" s="7">
        <v>1</v>
      </c>
      <c r="R101" s="7">
        <v>0</v>
      </c>
      <c r="S101" s="7">
        <v>74</v>
      </c>
      <c r="T101" s="7">
        <v>399</v>
      </c>
      <c r="U101" s="7">
        <v>405</v>
      </c>
      <c r="V101" s="7">
        <v>263</v>
      </c>
      <c r="W101" s="7">
        <v>87</v>
      </c>
      <c r="X101" s="7">
        <v>49</v>
      </c>
      <c r="Y101" s="7">
        <v>24</v>
      </c>
      <c r="Z101" s="40"/>
      <c r="AA101" s="40"/>
      <c r="AB101" s="40"/>
      <c r="AC101" s="40"/>
      <c r="AD101" s="40"/>
    </row>
    <row r="102" spans="1:30" ht="15" customHeight="1" x14ac:dyDescent="0.25">
      <c r="A102" s="7" t="s">
        <v>9</v>
      </c>
      <c r="B102" s="7">
        <v>7</v>
      </c>
      <c r="C102" s="7">
        <v>4856</v>
      </c>
      <c r="D102" s="73">
        <v>2.66</v>
      </c>
      <c r="E102" s="7">
        <v>31</v>
      </c>
      <c r="F102" s="7">
        <v>325</v>
      </c>
      <c r="G102" s="7">
        <v>1036</v>
      </c>
      <c r="H102" s="7">
        <v>1398</v>
      </c>
      <c r="I102" s="7">
        <v>1149</v>
      </c>
      <c r="J102" s="7">
        <v>651</v>
      </c>
      <c r="K102" s="7">
        <v>250</v>
      </c>
      <c r="L102" s="7">
        <v>16</v>
      </c>
      <c r="M102" s="7">
        <v>1283</v>
      </c>
      <c r="N102" s="7">
        <v>1656</v>
      </c>
      <c r="O102" s="7">
        <v>1009</v>
      </c>
      <c r="P102" s="7">
        <v>879</v>
      </c>
      <c r="Q102" s="7">
        <v>29</v>
      </c>
      <c r="R102" s="7">
        <v>20</v>
      </c>
      <c r="S102" s="7">
        <v>330</v>
      </c>
      <c r="T102" s="7">
        <v>1131</v>
      </c>
      <c r="U102" s="7">
        <v>1725</v>
      </c>
      <c r="V102" s="7">
        <v>843</v>
      </c>
      <c r="W102" s="7">
        <v>467</v>
      </c>
      <c r="X102" s="7">
        <v>247</v>
      </c>
      <c r="Y102" s="7">
        <v>93</v>
      </c>
      <c r="Z102" s="40"/>
      <c r="AA102" s="40"/>
      <c r="AB102" s="40"/>
      <c r="AC102" s="40"/>
      <c r="AD102" s="40"/>
    </row>
    <row r="103" spans="1:30" ht="15" customHeight="1" x14ac:dyDescent="0.25">
      <c r="A103" s="7" t="s">
        <v>9</v>
      </c>
      <c r="B103" s="7">
        <v>8</v>
      </c>
      <c r="C103" s="7">
        <v>4686</v>
      </c>
      <c r="D103" s="73">
        <v>0.89</v>
      </c>
      <c r="E103" s="7">
        <v>8</v>
      </c>
      <c r="F103" s="7">
        <v>86</v>
      </c>
      <c r="G103" s="7">
        <v>495</v>
      </c>
      <c r="H103" s="7">
        <v>682</v>
      </c>
      <c r="I103" s="7">
        <v>1847</v>
      </c>
      <c r="J103" s="7">
        <v>971</v>
      </c>
      <c r="K103" s="7">
        <v>541</v>
      </c>
      <c r="L103" s="7">
        <v>56</v>
      </c>
      <c r="M103" s="7">
        <v>1928</v>
      </c>
      <c r="N103" s="7">
        <v>1446</v>
      </c>
      <c r="O103" s="7">
        <v>423</v>
      </c>
      <c r="P103" s="7">
        <v>882</v>
      </c>
      <c r="Q103" s="7">
        <v>7</v>
      </c>
      <c r="R103" s="7">
        <v>0</v>
      </c>
      <c r="S103" s="7">
        <v>259</v>
      </c>
      <c r="T103" s="7">
        <v>729</v>
      </c>
      <c r="U103" s="7">
        <v>911</v>
      </c>
      <c r="V103" s="7">
        <v>1661</v>
      </c>
      <c r="W103" s="7">
        <v>684</v>
      </c>
      <c r="X103" s="7">
        <v>405</v>
      </c>
      <c r="Y103" s="7">
        <v>37</v>
      </c>
      <c r="Z103" s="40"/>
      <c r="AA103" s="40"/>
      <c r="AB103" s="40"/>
      <c r="AC103" s="40"/>
      <c r="AD103" s="40"/>
    </row>
    <row r="104" spans="1:30" ht="15" customHeight="1" x14ac:dyDescent="0.25">
      <c r="A104" s="7" t="s">
        <v>9</v>
      </c>
      <c r="B104" s="7">
        <v>9</v>
      </c>
      <c r="C104" s="7">
        <v>9145</v>
      </c>
      <c r="D104" s="73">
        <v>2.37</v>
      </c>
      <c r="E104" s="7">
        <v>3</v>
      </c>
      <c r="F104" s="7">
        <v>52</v>
      </c>
      <c r="G104" s="7">
        <v>442</v>
      </c>
      <c r="H104" s="7">
        <v>2004</v>
      </c>
      <c r="I104" s="7">
        <v>3069</v>
      </c>
      <c r="J104" s="7">
        <v>1702</v>
      </c>
      <c r="K104" s="7">
        <v>1706</v>
      </c>
      <c r="L104" s="7">
        <v>167</v>
      </c>
      <c r="M104" s="7">
        <v>3516</v>
      </c>
      <c r="N104" s="7">
        <v>3802</v>
      </c>
      <c r="O104" s="7">
        <v>851</v>
      </c>
      <c r="P104" s="7">
        <v>931</v>
      </c>
      <c r="Q104" s="7">
        <v>45</v>
      </c>
      <c r="R104" s="7">
        <v>56</v>
      </c>
      <c r="S104" s="7">
        <v>385</v>
      </c>
      <c r="T104" s="7">
        <v>895</v>
      </c>
      <c r="U104" s="7">
        <v>2401</v>
      </c>
      <c r="V104" s="7">
        <v>3022</v>
      </c>
      <c r="W104" s="7">
        <v>1346</v>
      </c>
      <c r="X104" s="7">
        <v>940</v>
      </c>
      <c r="Y104" s="7">
        <v>100</v>
      </c>
      <c r="Z104" s="40"/>
      <c r="AA104" s="40"/>
      <c r="AB104" s="40"/>
      <c r="AC104" s="40"/>
      <c r="AD104" s="40"/>
    </row>
    <row r="105" spans="1:30" ht="15" customHeight="1" x14ac:dyDescent="0.25">
      <c r="A105" s="7" t="s">
        <v>9</v>
      </c>
      <c r="B105" s="7">
        <v>10</v>
      </c>
      <c r="C105" s="7">
        <v>11849</v>
      </c>
      <c r="D105" s="73">
        <v>11.54</v>
      </c>
      <c r="E105" s="7">
        <v>1</v>
      </c>
      <c r="F105" s="7">
        <v>44</v>
      </c>
      <c r="G105" s="7">
        <v>214</v>
      </c>
      <c r="H105" s="7">
        <v>1303</v>
      </c>
      <c r="I105" s="7">
        <v>3914</v>
      </c>
      <c r="J105" s="7">
        <v>2808</v>
      </c>
      <c r="K105" s="7">
        <v>3234</v>
      </c>
      <c r="L105" s="7">
        <v>331</v>
      </c>
      <c r="M105" s="7">
        <v>5583</v>
      </c>
      <c r="N105" s="7">
        <v>4835</v>
      </c>
      <c r="O105" s="7">
        <v>445</v>
      </c>
      <c r="P105" s="7">
        <v>977</v>
      </c>
      <c r="Q105" s="7">
        <v>9</v>
      </c>
      <c r="R105" s="7">
        <v>3</v>
      </c>
      <c r="S105" s="7">
        <v>181</v>
      </c>
      <c r="T105" s="7">
        <v>1024</v>
      </c>
      <c r="U105" s="7">
        <v>2112</v>
      </c>
      <c r="V105" s="7">
        <v>4774</v>
      </c>
      <c r="W105" s="7">
        <v>2015</v>
      </c>
      <c r="X105" s="7">
        <v>1611</v>
      </c>
      <c r="Y105" s="7">
        <v>129</v>
      </c>
      <c r="Z105" s="40"/>
      <c r="AA105" s="40"/>
      <c r="AB105" s="40"/>
      <c r="AC105" s="40"/>
      <c r="AD105" s="40"/>
    </row>
    <row r="106" spans="1:30" ht="15" customHeight="1" x14ac:dyDescent="0.25">
      <c r="A106" s="7" t="s">
        <v>10</v>
      </c>
      <c r="B106" s="7">
        <v>1</v>
      </c>
      <c r="C106" s="7">
        <v>621</v>
      </c>
      <c r="D106" s="73">
        <v>22</v>
      </c>
      <c r="E106" s="7">
        <v>36</v>
      </c>
      <c r="F106" s="7">
        <v>377</v>
      </c>
      <c r="G106" s="7">
        <v>153</v>
      </c>
      <c r="H106" s="7">
        <v>28</v>
      </c>
      <c r="I106" s="7">
        <v>17</v>
      </c>
      <c r="J106" s="7">
        <v>6</v>
      </c>
      <c r="K106" s="7">
        <v>4</v>
      </c>
      <c r="L106" s="7">
        <v>0</v>
      </c>
      <c r="M106" s="7">
        <v>21</v>
      </c>
      <c r="N106" s="7">
        <v>70</v>
      </c>
      <c r="O106" s="7">
        <v>33</v>
      </c>
      <c r="P106" s="7">
        <v>497</v>
      </c>
      <c r="Q106" s="7">
        <v>0</v>
      </c>
      <c r="R106" s="7">
        <v>3</v>
      </c>
      <c r="S106" s="7">
        <v>72</v>
      </c>
      <c r="T106" s="7">
        <v>295</v>
      </c>
      <c r="U106" s="7">
        <v>187</v>
      </c>
      <c r="V106" s="7">
        <v>47</v>
      </c>
      <c r="W106" s="7">
        <v>10</v>
      </c>
      <c r="X106" s="7">
        <v>7</v>
      </c>
      <c r="Y106" s="7">
        <v>0</v>
      </c>
      <c r="Z106" s="40"/>
      <c r="AA106" s="40"/>
      <c r="AB106" s="40"/>
      <c r="AC106" s="40"/>
      <c r="AD106" s="40"/>
    </row>
    <row r="107" spans="1:30" ht="15" customHeight="1" x14ac:dyDescent="0.25">
      <c r="A107" s="7" t="s">
        <v>10</v>
      </c>
      <c r="B107" s="7">
        <v>2</v>
      </c>
      <c r="C107" s="7">
        <v>1858</v>
      </c>
      <c r="D107" s="73">
        <v>19.440000000000001</v>
      </c>
      <c r="E107" s="7">
        <v>98</v>
      </c>
      <c r="F107" s="7">
        <v>732</v>
      </c>
      <c r="G107" s="7">
        <v>855</v>
      </c>
      <c r="H107" s="7">
        <v>119</v>
      </c>
      <c r="I107" s="7">
        <v>20</v>
      </c>
      <c r="J107" s="7">
        <v>10</v>
      </c>
      <c r="K107" s="7">
        <v>20</v>
      </c>
      <c r="L107" s="7">
        <v>4</v>
      </c>
      <c r="M107" s="7">
        <v>23</v>
      </c>
      <c r="N107" s="7">
        <v>355</v>
      </c>
      <c r="O107" s="7">
        <v>975</v>
      </c>
      <c r="P107" s="7">
        <v>504</v>
      </c>
      <c r="Q107" s="7">
        <v>1</v>
      </c>
      <c r="R107" s="7">
        <v>0</v>
      </c>
      <c r="S107" s="7">
        <v>203</v>
      </c>
      <c r="T107" s="7">
        <v>564</v>
      </c>
      <c r="U107" s="7">
        <v>807</v>
      </c>
      <c r="V107" s="7">
        <v>252</v>
      </c>
      <c r="W107" s="7">
        <v>15</v>
      </c>
      <c r="X107" s="7">
        <v>16</v>
      </c>
      <c r="Y107" s="7">
        <v>1</v>
      </c>
      <c r="Z107" s="40"/>
      <c r="AA107" s="40"/>
      <c r="AB107" s="40"/>
      <c r="AC107" s="40"/>
      <c r="AD107" s="40"/>
    </row>
    <row r="108" spans="1:30" ht="15" customHeight="1" x14ac:dyDescent="0.25">
      <c r="A108" s="7" t="s">
        <v>10</v>
      </c>
      <c r="B108" s="7">
        <v>3</v>
      </c>
      <c r="C108" s="7">
        <v>7260</v>
      </c>
      <c r="D108" s="73">
        <v>10.57</v>
      </c>
      <c r="E108" s="7">
        <v>374</v>
      </c>
      <c r="F108" s="7">
        <v>2418</v>
      </c>
      <c r="G108" s="7">
        <v>3618</v>
      </c>
      <c r="H108" s="7">
        <v>554</v>
      </c>
      <c r="I108" s="7">
        <v>169</v>
      </c>
      <c r="J108" s="7">
        <v>63</v>
      </c>
      <c r="K108" s="7">
        <v>61</v>
      </c>
      <c r="L108" s="7">
        <v>3</v>
      </c>
      <c r="M108" s="7">
        <v>128</v>
      </c>
      <c r="N108" s="7">
        <v>1305</v>
      </c>
      <c r="O108" s="7">
        <v>2776</v>
      </c>
      <c r="P108" s="7">
        <v>3049</v>
      </c>
      <c r="Q108" s="7">
        <v>2</v>
      </c>
      <c r="R108" s="7">
        <v>23</v>
      </c>
      <c r="S108" s="7">
        <v>1113</v>
      </c>
      <c r="T108" s="7">
        <v>2204</v>
      </c>
      <c r="U108" s="7">
        <v>2797</v>
      </c>
      <c r="V108" s="7">
        <v>925</v>
      </c>
      <c r="W108" s="7">
        <v>130</v>
      </c>
      <c r="X108" s="7">
        <v>66</v>
      </c>
      <c r="Y108" s="7">
        <v>2</v>
      </c>
      <c r="Z108" s="40"/>
      <c r="AA108" s="40"/>
      <c r="AB108" s="40"/>
      <c r="AC108" s="40"/>
      <c r="AD108" s="40"/>
    </row>
    <row r="109" spans="1:30" ht="15" customHeight="1" x14ac:dyDescent="0.25">
      <c r="A109" s="7" t="s">
        <v>10</v>
      </c>
      <c r="B109" s="7">
        <v>4</v>
      </c>
      <c r="C109" s="7">
        <v>6980</v>
      </c>
      <c r="D109" s="73">
        <v>1.7</v>
      </c>
      <c r="E109" s="7">
        <v>226</v>
      </c>
      <c r="F109" s="7">
        <v>2192</v>
      </c>
      <c r="G109" s="7">
        <v>2905</v>
      </c>
      <c r="H109" s="7">
        <v>701</v>
      </c>
      <c r="I109" s="7">
        <v>508</v>
      </c>
      <c r="J109" s="7">
        <v>282</v>
      </c>
      <c r="K109" s="7">
        <v>153</v>
      </c>
      <c r="L109" s="7">
        <v>13</v>
      </c>
      <c r="M109" s="7">
        <v>639</v>
      </c>
      <c r="N109" s="7">
        <v>2052</v>
      </c>
      <c r="O109" s="7">
        <v>2004</v>
      </c>
      <c r="P109" s="7">
        <v>2271</v>
      </c>
      <c r="Q109" s="7">
        <v>14</v>
      </c>
      <c r="R109" s="7">
        <v>13</v>
      </c>
      <c r="S109" s="7">
        <v>892</v>
      </c>
      <c r="T109" s="7">
        <v>2461</v>
      </c>
      <c r="U109" s="7">
        <v>2143</v>
      </c>
      <c r="V109" s="7">
        <v>915</v>
      </c>
      <c r="W109" s="7">
        <v>332</v>
      </c>
      <c r="X109" s="7">
        <v>211</v>
      </c>
      <c r="Y109" s="7">
        <v>13</v>
      </c>
      <c r="Z109" s="40"/>
      <c r="AA109" s="40"/>
      <c r="AB109" s="40"/>
      <c r="AC109" s="40"/>
      <c r="AD109" s="40"/>
    </row>
    <row r="110" spans="1:30" ht="15" customHeight="1" x14ac:dyDescent="0.25">
      <c r="A110" s="7" t="s">
        <v>10</v>
      </c>
      <c r="B110" s="7">
        <v>5</v>
      </c>
      <c r="C110" s="7">
        <v>3019</v>
      </c>
      <c r="D110" s="73">
        <v>22.83</v>
      </c>
      <c r="E110" s="7">
        <v>139</v>
      </c>
      <c r="F110" s="7">
        <v>942</v>
      </c>
      <c r="G110" s="7">
        <v>1088</v>
      </c>
      <c r="H110" s="7">
        <v>361</v>
      </c>
      <c r="I110" s="7">
        <v>311</v>
      </c>
      <c r="J110" s="7">
        <v>123</v>
      </c>
      <c r="K110" s="7">
        <v>49</v>
      </c>
      <c r="L110" s="7">
        <v>6</v>
      </c>
      <c r="M110" s="7">
        <v>166</v>
      </c>
      <c r="N110" s="7">
        <v>414</v>
      </c>
      <c r="O110" s="7">
        <v>743</v>
      </c>
      <c r="P110" s="7">
        <v>1696</v>
      </c>
      <c r="Q110" s="7">
        <v>0</v>
      </c>
      <c r="R110" s="7">
        <v>5</v>
      </c>
      <c r="S110" s="7">
        <v>736</v>
      </c>
      <c r="T110" s="7">
        <v>1007</v>
      </c>
      <c r="U110" s="7">
        <v>759</v>
      </c>
      <c r="V110" s="7">
        <v>282</v>
      </c>
      <c r="W110" s="7">
        <v>138</v>
      </c>
      <c r="X110" s="7">
        <v>92</v>
      </c>
      <c r="Y110" s="7">
        <v>0</v>
      </c>
      <c r="Z110" s="40"/>
      <c r="AA110" s="40"/>
      <c r="AB110" s="40"/>
      <c r="AC110" s="40"/>
      <c r="AD110" s="40"/>
    </row>
    <row r="111" spans="1:30" ht="15" customHeight="1" x14ac:dyDescent="0.25">
      <c r="A111" s="7" t="s">
        <v>10</v>
      </c>
      <c r="B111" s="7">
        <v>6</v>
      </c>
      <c r="C111" s="7">
        <v>7707</v>
      </c>
      <c r="D111" s="73">
        <v>0.28000000000000003</v>
      </c>
      <c r="E111" s="7">
        <v>188</v>
      </c>
      <c r="F111" s="7">
        <v>1357</v>
      </c>
      <c r="G111" s="7">
        <v>2688</v>
      </c>
      <c r="H111" s="7">
        <v>1215</v>
      </c>
      <c r="I111" s="7">
        <v>1060</v>
      </c>
      <c r="J111" s="7">
        <v>592</v>
      </c>
      <c r="K111" s="7">
        <v>534</v>
      </c>
      <c r="L111" s="7">
        <v>73</v>
      </c>
      <c r="M111" s="7">
        <v>1376</v>
      </c>
      <c r="N111" s="7">
        <v>2258</v>
      </c>
      <c r="O111" s="7">
        <v>2246</v>
      </c>
      <c r="P111" s="7">
        <v>1817</v>
      </c>
      <c r="Q111" s="7">
        <v>10</v>
      </c>
      <c r="R111" s="7">
        <v>29</v>
      </c>
      <c r="S111" s="7">
        <v>793</v>
      </c>
      <c r="T111" s="7">
        <v>1959</v>
      </c>
      <c r="U111" s="7">
        <v>2345</v>
      </c>
      <c r="V111" s="7">
        <v>1323</v>
      </c>
      <c r="W111" s="7">
        <v>596</v>
      </c>
      <c r="X111" s="7">
        <v>658</v>
      </c>
      <c r="Y111" s="7">
        <v>4</v>
      </c>
      <c r="Z111" s="40"/>
      <c r="AA111" s="40"/>
      <c r="AB111" s="40"/>
      <c r="AC111" s="40"/>
      <c r="AD111" s="40"/>
    </row>
    <row r="112" spans="1:30" ht="15" customHeight="1" x14ac:dyDescent="0.25">
      <c r="A112" s="7" t="s">
        <v>10</v>
      </c>
      <c r="B112" s="7">
        <v>7</v>
      </c>
      <c r="C112" s="7">
        <v>2894</v>
      </c>
      <c r="D112" s="73">
        <v>0.24</v>
      </c>
      <c r="E112" s="7">
        <v>40</v>
      </c>
      <c r="F112" s="7">
        <v>325</v>
      </c>
      <c r="G112" s="7">
        <v>894</v>
      </c>
      <c r="H112" s="7">
        <v>418</v>
      </c>
      <c r="I112" s="7">
        <v>491</v>
      </c>
      <c r="J112" s="7">
        <v>337</v>
      </c>
      <c r="K112" s="7">
        <v>283</v>
      </c>
      <c r="L112" s="7">
        <v>106</v>
      </c>
      <c r="M112" s="7">
        <v>802</v>
      </c>
      <c r="N112" s="7">
        <v>672</v>
      </c>
      <c r="O112" s="7">
        <v>769</v>
      </c>
      <c r="P112" s="7">
        <v>647</v>
      </c>
      <c r="Q112" s="7">
        <v>4</v>
      </c>
      <c r="R112" s="7">
        <v>15</v>
      </c>
      <c r="S112" s="7">
        <v>216</v>
      </c>
      <c r="T112" s="7">
        <v>701</v>
      </c>
      <c r="U112" s="7">
        <v>782</v>
      </c>
      <c r="V112" s="7">
        <v>550</v>
      </c>
      <c r="W112" s="7">
        <v>274</v>
      </c>
      <c r="X112" s="7">
        <v>353</v>
      </c>
      <c r="Y112" s="7">
        <v>3</v>
      </c>
      <c r="Z112" s="40"/>
      <c r="AA112" s="40"/>
      <c r="AB112" s="40"/>
      <c r="AC112" s="40"/>
      <c r="AD112" s="40"/>
    </row>
    <row r="113" spans="1:30" ht="15" customHeight="1" x14ac:dyDescent="0.25">
      <c r="A113" s="7" t="s">
        <v>10</v>
      </c>
      <c r="B113" s="7">
        <v>8</v>
      </c>
      <c r="C113" s="7">
        <v>6829</v>
      </c>
      <c r="D113" s="73">
        <v>0.36</v>
      </c>
      <c r="E113" s="7">
        <v>60</v>
      </c>
      <c r="F113" s="7">
        <v>659</v>
      </c>
      <c r="G113" s="7">
        <v>1444</v>
      </c>
      <c r="H113" s="7">
        <v>1331</v>
      </c>
      <c r="I113" s="7">
        <v>1087</v>
      </c>
      <c r="J113" s="7">
        <v>1055</v>
      </c>
      <c r="K113" s="7">
        <v>985</v>
      </c>
      <c r="L113" s="7">
        <v>208</v>
      </c>
      <c r="M113" s="7">
        <v>2588</v>
      </c>
      <c r="N113" s="7">
        <v>1729</v>
      </c>
      <c r="O113" s="7">
        <v>1589</v>
      </c>
      <c r="P113" s="7">
        <v>917</v>
      </c>
      <c r="Q113" s="7">
        <v>6</v>
      </c>
      <c r="R113" s="7">
        <v>20</v>
      </c>
      <c r="S113" s="7">
        <v>438</v>
      </c>
      <c r="T113" s="7">
        <v>1403</v>
      </c>
      <c r="U113" s="7">
        <v>1668</v>
      </c>
      <c r="V113" s="7">
        <v>1422</v>
      </c>
      <c r="W113" s="7">
        <v>838</v>
      </c>
      <c r="X113" s="7">
        <v>1033</v>
      </c>
      <c r="Y113" s="7">
        <v>7</v>
      </c>
      <c r="Z113" s="40"/>
      <c r="AA113" s="40"/>
      <c r="AB113" s="40"/>
      <c r="AC113" s="40"/>
      <c r="AD113" s="40"/>
    </row>
    <row r="114" spans="1:30" ht="15" customHeight="1" x14ac:dyDescent="0.25">
      <c r="A114" s="7" t="s">
        <v>10</v>
      </c>
      <c r="B114" s="7">
        <v>9</v>
      </c>
      <c r="C114" s="7">
        <v>3315</v>
      </c>
      <c r="D114" s="73">
        <v>1.01</v>
      </c>
      <c r="E114" s="7">
        <v>16</v>
      </c>
      <c r="F114" s="7">
        <v>124</v>
      </c>
      <c r="G114" s="7">
        <v>466</v>
      </c>
      <c r="H114" s="7">
        <v>474</v>
      </c>
      <c r="I114" s="7">
        <v>1041</v>
      </c>
      <c r="J114" s="7">
        <v>784</v>
      </c>
      <c r="K114" s="7">
        <v>388</v>
      </c>
      <c r="L114" s="7">
        <v>22</v>
      </c>
      <c r="M114" s="7">
        <v>1566</v>
      </c>
      <c r="N114" s="7">
        <v>668</v>
      </c>
      <c r="O114" s="7">
        <v>698</v>
      </c>
      <c r="P114" s="7">
        <v>371</v>
      </c>
      <c r="Q114" s="7">
        <v>12</v>
      </c>
      <c r="R114" s="7">
        <v>1</v>
      </c>
      <c r="S114" s="7">
        <v>93</v>
      </c>
      <c r="T114" s="7">
        <v>562</v>
      </c>
      <c r="U114" s="7">
        <v>601</v>
      </c>
      <c r="V114" s="7">
        <v>895</v>
      </c>
      <c r="W114" s="7">
        <v>669</v>
      </c>
      <c r="X114" s="7">
        <v>484</v>
      </c>
      <c r="Y114" s="7">
        <v>10</v>
      </c>
      <c r="Z114" s="40"/>
      <c r="AA114" s="40"/>
      <c r="AB114" s="40"/>
      <c r="AC114" s="40"/>
      <c r="AD114" s="40"/>
    </row>
    <row r="115" spans="1:30" ht="15" customHeight="1" x14ac:dyDescent="0.25">
      <c r="A115" s="7" t="s">
        <v>10</v>
      </c>
      <c r="B115" s="7">
        <v>10</v>
      </c>
      <c r="C115" s="7">
        <v>4655</v>
      </c>
      <c r="D115" s="73">
        <v>3.91</v>
      </c>
      <c r="E115" s="7">
        <v>5</v>
      </c>
      <c r="F115" s="7">
        <v>55</v>
      </c>
      <c r="G115" s="7">
        <v>442</v>
      </c>
      <c r="H115" s="7">
        <v>447</v>
      </c>
      <c r="I115" s="7">
        <v>1182</v>
      </c>
      <c r="J115" s="7">
        <v>1244</v>
      </c>
      <c r="K115" s="7">
        <v>1098</v>
      </c>
      <c r="L115" s="7">
        <v>182</v>
      </c>
      <c r="M115" s="7">
        <v>2386</v>
      </c>
      <c r="N115" s="7">
        <v>981</v>
      </c>
      <c r="O115" s="7">
        <v>422</v>
      </c>
      <c r="P115" s="7">
        <v>864</v>
      </c>
      <c r="Q115" s="7">
        <v>2</v>
      </c>
      <c r="R115" s="7">
        <v>2</v>
      </c>
      <c r="S115" s="7">
        <v>170</v>
      </c>
      <c r="T115" s="7">
        <v>564</v>
      </c>
      <c r="U115" s="7">
        <v>757</v>
      </c>
      <c r="V115" s="7">
        <v>1169</v>
      </c>
      <c r="W115" s="7">
        <v>1105</v>
      </c>
      <c r="X115" s="7">
        <v>886</v>
      </c>
      <c r="Y115" s="7">
        <v>2</v>
      </c>
      <c r="Z115" s="40"/>
      <c r="AA115" s="40"/>
      <c r="AB115" s="40"/>
      <c r="AC115" s="40"/>
      <c r="AD115" s="40"/>
    </row>
    <row r="116" spans="1:30" ht="15" customHeight="1" x14ac:dyDescent="0.25">
      <c r="A116" s="7" t="s">
        <v>11</v>
      </c>
      <c r="B116" s="7">
        <v>1</v>
      </c>
      <c r="C116" s="7">
        <v>735</v>
      </c>
      <c r="D116" s="73">
        <v>27.62</v>
      </c>
      <c r="E116" s="7">
        <v>40</v>
      </c>
      <c r="F116" s="7">
        <v>489</v>
      </c>
      <c r="G116" s="7">
        <v>173</v>
      </c>
      <c r="H116" s="7">
        <v>27</v>
      </c>
      <c r="I116" s="7">
        <v>5</v>
      </c>
      <c r="J116" s="7">
        <v>1</v>
      </c>
      <c r="K116" s="7">
        <v>0</v>
      </c>
      <c r="L116" s="7">
        <v>0</v>
      </c>
      <c r="M116" s="7">
        <v>4</v>
      </c>
      <c r="N116" s="7">
        <v>119</v>
      </c>
      <c r="O116" s="7">
        <v>67</v>
      </c>
      <c r="P116" s="7">
        <v>542</v>
      </c>
      <c r="Q116" s="7">
        <v>3</v>
      </c>
      <c r="R116" s="7">
        <v>2</v>
      </c>
      <c r="S116" s="7">
        <v>165</v>
      </c>
      <c r="T116" s="7">
        <v>338</v>
      </c>
      <c r="U116" s="7">
        <v>168</v>
      </c>
      <c r="V116" s="7">
        <v>50</v>
      </c>
      <c r="W116" s="7">
        <v>7</v>
      </c>
      <c r="X116" s="7">
        <v>2</v>
      </c>
      <c r="Y116" s="7">
        <v>3</v>
      </c>
      <c r="Z116" s="40"/>
      <c r="AA116" s="40"/>
      <c r="AB116" s="40"/>
      <c r="AC116" s="40"/>
      <c r="AD116" s="40"/>
    </row>
    <row r="117" spans="1:30" ht="15" customHeight="1" x14ac:dyDescent="0.25">
      <c r="A117" s="7" t="s">
        <v>11</v>
      </c>
      <c r="B117" s="7">
        <v>2</v>
      </c>
      <c r="C117" s="7">
        <v>1874</v>
      </c>
      <c r="D117" s="73">
        <v>20.45</v>
      </c>
      <c r="E117" s="7">
        <v>341</v>
      </c>
      <c r="F117" s="7">
        <v>1015</v>
      </c>
      <c r="G117" s="7">
        <v>366</v>
      </c>
      <c r="H117" s="7">
        <v>58</v>
      </c>
      <c r="I117" s="7">
        <v>54</v>
      </c>
      <c r="J117" s="7">
        <v>29</v>
      </c>
      <c r="K117" s="7">
        <v>11</v>
      </c>
      <c r="L117" s="7">
        <v>0</v>
      </c>
      <c r="M117" s="7">
        <v>77</v>
      </c>
      <c r="N117" s="7">
        <v>275</v>
      </c>
      <c r="O117" s="7">
        <v>427</v>
      </c>
      <c r="P117" s="7">
        <v>1093</v>
      </c>
      <c r="Q117" s="7">
        <v>2</v>
      </c>
      <c r="R117" s="7">
        <v>10</v>
      </c>
      <c r="S117" s="7">
        <v>266</v>
      </c>
      <c r="T117" s="7">
        <v>772</v>
      </c>
      <c r="U117" s="7">
        <v>468</v>
      </c>
      <c r="V117" s="7">
        <v>298</v>
      </c>
      <c r="W117" s="7">
        <v>39</v>
      </c>
      <c r="X117" s="7">
        <v>19</v>
      </c>
      <c r="Y117" s="7">
        <v>2</v>
      </c>
      <c r="Z117" s="40"/>
      <c r="AA117" s="40"/>
      <c r="AB117" s="40"/>
      <c r="AC117" s="40"/>
      <c r="AD117" s="40"/>
    </row>
    <row r="118" spans="1:30" ht="15" customHeight="1" x14ac:dyDescent="0.25">
      <c r="A118" s="7" t="s">
        <v>11</v>
      </c>
      <c r="B118" s="7">
        <v>3</v>
      </c>
      <c r="C118" s="7">
        <v>1118</v>
      </c>
      <c r="D118" s="73">
        <v>4.42</v>
      </c>
      <c r="E118" s="7">
        <v>150</v>
      </c>
      <c r="F118" s="7">
        <v>413</v>
      </c>
      <c r="G118" s="7">
        <v>275</v>
      </c>
      <c r="H118" s="7">
        <v>164</v>
      </c>
      <c r="I118" s="7">
        <v>68</v>
      </c>
      <c r="J118" s="7">
        <v>30</v>
      </c>
      <c r="K118" s="7">
        <v>16</v>
      </c>
      <c r="L118" s="7">
        <v>2</v>
      </c>
      <c r="M118" s="7">
        <v>62</v>
      </c>
      <c r="N118" s="7">
        <v>356</v>
      </c>
      <c r="O118" s="7">
        <v>95</v>
      </c>
      <c r="P118" s="7">
        <v>604</v>
      </c>
      <c r="Q118" s="7">
        <v>1</v>
      </c>
      <c r="R118" s="7">
        <v>8</v>
      </c>
      <c r="S118" s="7">
        <v>217</v>
      </c>
      <c r="T118" s="7">
        <v>352</v>
      </c>
      <c r="U118" s="7">
        <v>373</v>
      </c>
      <c r="V118" s="7">
        <v>108</v>
      </c>
      <c r="W118" s="7">
        <v>29</v>
      </c>
      <c r="X118" s="7">
        <v>30</v>
      </c>
      <c r="Y118" s="7">
        <v>1</v>
      </c>
      <c r="Z118" s="40"/>
      <c r="AA118" s="40"/>
      <c r="AB118" s="40"/>
      <c r="AC118" s="40"/>
      <c r="AD118" s="40"/>
    </row>
    <row r="119" spans="1:30" ht="15" customHeight="1" x14ac:dyDescent="0.25">
      <c r="A119" s="7" t="s">
        <v>11</v>
      </c>
      <c r="B119" s="7">
        <v>4</v>
      </c>
      <c r="C119" s="7">
        <v>3280</v>
      </c>
      <c r="D119" s="73">
        <v>15.83</v>
      </c>
      <c r="E119" s="7">
        <v>397</v>
      </c>
      <c r="F119" s="7">
        <v>1386</v>
      </c>
      <c r="G119" s="7">
        <v>711</v>
      </c>
      <c r="H119" s="7">
        <v>327</v>
      </c>
      <c r="I119" s="7">
        <v>170</v>
      </c>
      <c r="J119" s="7">
        <v>161</v>
      </c>
      <c r="K119" s="7">
        <v>125</v>
      </c>
      <c r="L119" s="7">
        <v>3</v>
      </c>
      <c r="M119" s="7">
        <v>337</v>
      </c>
      <c r="N119" s="7">
        <v>954</v>
      </c>
      <c r="O119" s="7">
        <v>780</v>
      </c>
      <c r="P119" s="7">
        <v>1205</v>
      </c>
      <c r="Q119" s="7">
        <v>4</v>
      </c>
      <c r="R119" s="7">
        <v>7</v>
      </c>
      <c r="S119" s="7">
        <v>470</v>
      </c>
      <c r="T119" s="7">
        <v>1031</v>
      </c>
      <c r="U119" s="7">
        <v>985</v>
      </c>
      <c r="V119" s="7">
        <v>570</v>
      </c>
      <c r="W119" s="7">
        <v>128</v>
      </c>
      <c r="X119" s="7">
        <v>85</v>
      </c>
      <c r="Y119" s="7">
        <v>4</v>
      </c>
      <c r="Z119" s="40"/>
      <c r="AA119" s="40"/>
      <c r="AB119" s="40"/>
      <c r="AC119" s="40"/>
      <c r="AD119" s="40"/>
    </row>
    <row r="120" spans="1:30" ht="15" customHeight="1" x14ac:dyDescent="0.25">
      <c r="A120" s="7" t="s">
        <v>11</v>
      </c>
      <c r="B120" s="7">
        <v>5</v>
      </c>
      <c r="C120" s="7">
        <v>2785</v>
      </c>
      <c r="D120" s="73">
        <v>16.2</v>
      </c>
      <c r="E120" s="7">
        <v>148</v>
      </c>
      <c r="F120" s="7">
        <v>835</v>
      </c>
      <c r="G120" s="7">
        <v>636</v>
      </c>
      <c r="H120" s="7">
        <v>377</v>
      </c>
      <c r="I120" s="7">
        <v>456</v>
      </c>
      <c r="J120" s="7">
        <v>175</v>
      </c>
      <c r="K120" s="7">
        <v>152</v>
      </c>
      <c r="L120" s="7">
        <v>6</v>
      </c>
      <c r="M120" s="7">
        <v>408</v>
      </c>
      <c r="N120" s="7">
        <v>964</v>
      </c>
      <c r="O120" s="7">
        <v>495</v>
      </c>
      <c r="P120" s="7">
        <v>918</v>
      </c>
      <c r="Q120" s="7">
        <v>0</v>
      </c>
      <c r="R120" s="7">
        <v>40</v>
      </c>
      <c r="S120" s="7">
        <v>367</v>
      </c>
      <c r="T120" s="7">
        <v>696</v>
      </c>
      <c r="U120" s="7">
        <v>933</v>
      </c>
      <c r="V120" s="7">
        <v>465</v>
      </c>
      <c r="W120" s="7">
        <v>167</v>
      </c>
      <c r="X120" s="7">
        <v>117</v>
      </c>
      <c r="Y120" s="7">
        <v>0</v>
      </c>
      <c r="Z120" s="40"/>
      <c r="AA120" s="40"/>
      <c r="AB120" s="40"/>
      <c r="AC120" s="40"/>
      <c r="AD120" s="40"/>
    </row>
    <row r="121" spans="1:30" ht="15" customHeight="1" x14ac:dyDescent="0.25">
      <c r="A121" s="7" t="s">
        <v>11</v>
      </c>
      <c r="B121" s="7">
        <v>6</v>
      </c>
      <c r="C121" s="7">
        <v>741</v>
      </c>
      <c r="D121" s="73">
        <v>8.9</v>
      </c>
      <c r="E121" s="7">
        <v>96</v>
      </c>
      <c r="F121" s="7">
        <v>117</v>
      </c>
      <c r="G121" s="7">
        <v>93</v>
      </c>
      <c r="H121" s="7">
        <v>127</v>
      </c>
      <c r="I121" s="7">
        <v>99</v>
      </c>
      <c r="J121" s="7">
        <v>108</v>
      </c>
      <c r="K121" s="7">
        <v>92</v>
      </c>
      <c r="L121" s="7">
        <v>9</v>
      </c>
      <c r="M121" s="7">
        <v>161</v>
      </c>
      <c r="N121" s="7">
        <v>171</v>
      </c>
      <c r="O121" s="7">
        <v>82</v>
      </c>
      <c r="P121" s="7">
        <v>325</v>
      </c>
      <c r="Q121" s="7">
        <v>2</v>
      </c>
      <c r="R121" s="7">
        <v>45</v>
      </c>
      <c r="S121" s="7">
        <v>117</v>
      </c>
      <c r="T121" s="7">
        <v>181</v>
      </c>
      <c r="U121" s="7">
        <v>159</v>
      </c>
      <c r="V121" s="7">
        <v>86</v>
      </c>
      <c r="W121" s="7">
        <v>80</v>
      </c>
      <c r="X121" s="7">
        <v>71</v>
      </c>
      <c r="Y121" s="7">
        <v>2</v>
      </c>
      <c r="Z121" s="40"/>
      <c r="AA121" s="40"/>
      <c r="AB121" s="40"/>
      <c r="AC121" s="40"/>
      <c r="AD121" s="40"/>
    </row>
    <row r="122" spans="1:30" ht="15" customHeight="1" x14ac:dyDescent="0.25">
      <c r="A122" s="7" t="s">
        <v>11</v>
      </c>
      <c r="B122" s="7">
        <v>7</v>
      </c>
      <c r="C122" s="7">
        <v>2466</v>
      </c>
      <c r="D122" s="73">
        <v>0.51</v>
      </c>
      <c r="E122" s="7">
        <v>94</v>
      </c>
      <c r="F122" s="7">
        <v>463</v>
      </c>
      <c r="G122" s="7">
        <v>484</v>
      </c>
      <c r="H122" s="7">
        <v>323</v>
      </c>
      <c r="I122" s="7">
        <v>470</v>
      </c>
      <c r="J122" s="7">
        <v>258</v>
      </c>
      <c r="K122" s="7">
        <v>344</v>
      </c>
      <c r="L122" s="7">
        <v>30</v>
      </c>
      <c r="M122" s="7">
        <v>457</v>
      </c>
      <c r="N122" s="7">
        <v>680</v>
      </c>
      <c r="O122" s="7">
        <v>586</v>
      </c>
      <c r="P122" s="7">
        <v>707</v>
      </c>
      <c r="Q122" s="7">
        <v>36</v>
      </c>
      <c r="R122" s="7">
        <v>33</v>
      </c>
      <c r="S122" s="7">
        <v>394</v>
      </c>
      <c r="T122" s="7">
        <v>499</v>
      </c>
      <c r="U122" s="7">
        <v>651</v>
      </c>
      <c r="V122" s="7">
        <v>431</v>
      </c>
      <c r="W122" s="7">
        <v>211</v>
      </c>
      <c r="X122" s="7">
        <v>243</v>
      </c>
      <c r="Y122" s="7">
        <v>4</v>
      </c>
      <c r="Z122" s="40"/>
      <c r="AA122" s="40"/>
      <c r="AB122" s="40"/>
      <c r="AC122" s="40"/>
      <c r="AD122" s="40"/>
    </row>
    <row r="123" spans="1:30" ht="15" customHeight="1" x14ac:dyDescent="0.25">
      <c r="A123" s="7" t="s">
        <v>11</v>
      </c>
      <c r="B123" s="7">
        <v>8</v>
      </c>
      <c r="C123" s="7">
        <v>4086</v>
      </c>
      <c r="D123" s="73">
        <v>0.78</v>
      </c>
      <c r="E123" s="7">
        <v>53</v>
      </c>
      <c r="F123" s="7">
        <v>234</v>
      </c>
      <c r="G123" s="7">
        <v>493</v>
      </c>
      <c r="H123" s="7">
        <v>1256</v>
      </c>
      <c r="I123" s="7">
        <v>880</v>
      </c>
      <c r="J123" s="7">
        <v>522</v>
      </c>
      <c r="K123" s="7">
        <v>600</v>
      </c>
      <c r="L123" s="7">
        <v>48</v>
      </c>
      <c r="M123" s="7">
        <v>1307</v>
      </c>
      <c r="N123" s="7">
        <v>1062</v>
      </c>
      <c r="O123" s="7">
        <v>929</v>
      </c>
      <c r="P123" s="7">
        <v>777</v>
      </c>
      <c r="Q123" s="7">
        <v>11</v>
      </c>
      <c r="R123" s="7">
        <v>18</v>
      </c>
      <c r="S123" s="7">
        <v>287</v>
      </c>
      <c r="T123" s="7">
        <v>1008</v>
      </c>
      <c r="U123" s="7">
        <v>971</v>
      </c>
      <c r="V123" s="7">
        <v>983</v>
      </c>
      <c r="W123" s="7">
        <v>464</v>
      </c>
      <c r="X123" s="7">
        <v>350</v>
      </c>
      <c r="Y123" s="7">
        <v>5</v>
      </c>
      <c r="Z123" s="40"/>
      <c r="AA123" s="40"/>
      <c r="AB123" s="40"/>
      <c r="AC123" s="40"/>
      <c r="AD123" s="40"/>
    </row>
    <row r="124" spans="1:30" ht="15" customHeight="1" x14ac:dyDescent="0.25">
      <c r="A124" s="7" t="s">
        <v>11</v>
      </c>
      <c r="B124" s="7">
        <v>9</v>
      </c>
      <c r="C124" s="7">
        <v>6703</v>
      </c>
      <c r="D124" s="73">
        <v>1.32</v>
      </c>
      <c r="E124" s="7">
        <v>20</v>
      </c>
      <c r="F124" s="7">
        <v>215</v>
      </c>
      <c r="G124" s="7">
        <v>490</v>
      </c>
      <c r="H124" s="7">
        <v>1944</v>
      </c>
      <c r="I124" s="7">
        <v>2201</v>
      </c>
      <c r="J124" s="7">
        <v>977</v>
      </c>
      <c r="K124" s="7">
        <v>813</v>
      </c>
      <c r="L124" s="7">
        <v>43</v>
      </c>
      <c r="M124" s="7">
        <v>1700</v>
      </c>
      <c r="N124" s="7">
        <v>2528</v>
      </c>
      <c r="O124" s="7">
        <v>1242</v>
      </c>
      <c r="P124" s="7">
        <v>1225</v>
      </c>
      <c r="Q124" s="7">
        <v>8</v>
      </c>
      <c r="R124" s="7">
        <v>2</v>
      </c>
      <c r="S124" s="7">
        <v>318</v>
      </c>
      <c r="T124" s="7">
        <v>1577</v>
      </c>
      <c r="U124" s="7">
        <v>1765</v>
      </c>
      <c r="V124" s="7">
        <v>1964</v>
      </c>
      <c r="W124" s="7">
        <v>700</v>
      </c>
      <c r="X124" s="7">
        <v>369</v>
      </c>
      <c r="Y124" s="7">
        <v>8</v>
      </c>
      <c r="Z124" s="40"/>
      <c r="AA124" s="40"/>
      <c r="AB124" s="40"/>
      <c r="AC124" s="40"/>
      <c r="AD124" s="40"/>
    </row>
    <row r="125" spans="1:30" ht="15" customHeight="1" x14ac:dyDescent="0.25">
      <c r="A125" s="7" t="s">
        <v>11</v>
      </c>
      <c r="B125" s="7">
        <v>10</v>
      </c>
      <c r="C125" s="7">
        <v>13548</v>
      </c>
      <c r="D125" s="73">
        <v>9.7200000000000006</v>
      </c>
      <c r="E125" s="7">
        <v>24</v>
      </c>
      <c r="F125" s="7">
        <v>53</v>
      </c>
      <c r="G125" s="7">
        <v>279</v>
      </c>
      <c r="H125" s="7">
        <v>1731</v>
      </c>
      <c r="I125" s="7">
        <v>3581</v>
      </c>
      <c r="J125" s="7">
        <v>3653</v>
      </c>
      <c r="K125" s="7">
        <v>3678</v>
      </c>
      <c r="L125" s="7">
        <v>549</v>
      </c>
      <c r="M125" s="7">
        <v>5732</v>
      </c>
      <c r="N125" s="7">
        <v>4070</v>
      </c>
      <c r="O125" s="7">
        <v>1789</v>
      </c>
      <c r="P125" s="7">
        <v>1935</v>
      </c>
      <c r="Q125" s="7">
        <v>22</v>
      </c>
      <c r="R125" s="7">
        <v>23</v>
      </c>
      <c r="S125" s="7">
        <v>412</v>
      </c>
      <c r="T125" s="7">
        <v>1204</v>
      </c>
      <c r="U125" s="7">
        <v>3206</v>
      </c>
      <c r="V125" s="7">
        <v>4484</v>
      </c>
      <c r="W125" s="7">
        <v>2219</v>
      </c>
      <c r="X125" s="7">
        <v>1995</v>
      </c>
      <c r="Y125" s="7">
        <v>5</v>
      </c>
      <c r="Z125" s="40"/>
      <c r="AA125" s="40"/>
      <c r="AB125" s="40"/>
      <c r="AC125" s="40"/>
      <c r="AD125" s="40"/>
    </row>
    <row r="126" spans="1:30" ht="15" customHeight="1" x14ac:dyDescent="0.25">
      <c r="A126" s="7" t="s">
        <v>12</v>
      </c>
      <c r="B126" s="7">
        <v>1</v>
      </c>
      <c r="C126" s="7">
        <v>4420</v>
      </c>
      <c r="D126" s="73">
        <v>24.28</v>
      </c>
      <c r="E126" s="7">
        <v>3012</v>
      </c>
      <c r="F126" s="7">
        <v>1152</v>
      </c>
      <c r="G126" s="7">
        <v>219</v>
      </c>
      <c r="H126" s="7">
        <v>18</v>
      </c>
      <c r="I126" s="7">
        <v>16</v>
      </c>
      <c r="J126" s="7">
        <v>3</v>
      </c>
      <c r="K126" s="7">
        <v>0</v>
      </c>
      <c r="L126" s="7">
        <v>0</v>
      </c>
      <c r="M126" s="7">
        <v>28</v>
      </c>
      <c r="N126" s="7">
        <v>431</v>
      </c>
      <c r="O126" s="7">
        <v>1118</v>
      </c>
      <c r="P126" s="7">
        <v>2768</v>
      </c>
      <c r="Q126" s="7">
        <v>75</v>
      </c>
      <c r="R126" s="7">
        <v>45</v>
      </c>
      <c r="S126" s="7">
        <v>580</v>
      </c>
      <c r="T126" s="7">
        <v>2507</v>
      </c>
      <c r="U126" s="7">
        <v>1036</v>
      </c>
      <c r="V126" s="7">
        <v>164</v>
      </c>
      <c r="W126" s="7">
        <v>10</v>
      </c>
      <c r="X126" s="7">
        <v>2</v>
      </c>
      <c r="Y126" s="7">
        <v>76</v>
      </c>
      <c r="Z126" s="40"/>
      <c r="AA126" s="40"/>
      <c r="AB126" s="40"/>
      <c r="AC126" s="40"/>
      <c r="AD126" s="40"/>
    </row>
    <row r="127" spans="1:30" ht="15" customHeight="1" x14ac:dyDescent="0.25">
      <c r="A127" s="7" t="s">
        <v>12</v>
      </c>
      <c r="B127" s="7">
        <v>2</v>
      </c>
      <c r="C127" s="7">
        <v>8493</v>
      </c>
      <c r="D127" s="73">
        <v>5.09</v>
      </c>
      <c r="E127" s="7">
        <v>4812</v>
      </c>
      <c r="F127" s="7">
        <v>2674</v>
      </c>
      <c r="G127" s="7">
        <v>594</v>
      </c>
      <c r="H127" s="7">
        <v>220</v>
      </c>
      <c r="I127" s="7">
        <v>103</v>
      </c>
      <c r="J127" s="7">
        <v>66</v>
      </c>
      <c r="K127" s="7">
        <v>24</v>
      </c>
      <c r="L127" s="7">
        <v>0</v>
      </c>
      <c r="M127" s="7">
        <v>217</v>
      </c>
      <c r="N127" s="7">
        <v>1344</v>
      </c>
      <c r="O127" s="7">
        <v>2012</v>
      </c>
      <c r="P127" s="7">
        <v>4888</v>
      </c>
      <c r="Q127" s="7">
        <v>32</v>
      </c>
      <c r="R127" s="7">
        <v>66</v>
      </c>
      <c r="S127" s="7">
        <v>1546</v>
      </c>
      <c r="T127" s="7">
        <v>3867</v>
      </c>
      <c r="U127" s="7">
        <v>2450</v>
      </c>
      <c r="V127" s="7">
        <v>429</v>
      </c>
      <c r="W127" s="7">
        <v>63</v>
      </c>
      <c r="X127" s="7">
        <v>40</v>
      </c>
      <c r="Y127" s="7">
        <v>32</v>
      </c>
      <c r="Z127" s="40"/>
      <c r="AA127" s="40"/>
      <c r="AB127" s="40"/>
      <c r="AC127" s="40"/>
      <c r="AD127" s="40"/>
    </row>
    <row r="128" spans="1:30" ht="15" customHeight="1" x14ac:dyDescent="0.25">
      <c r="A128" s="7" t="s">
        <v>12</v>
      </c>
      <c r="B128" s="7">
        <v>3</v>
      </c>
      <c r="C128" s="7">
        <v>9501</v>
      </c>
      <c r="D128" s="73">
        <v>4.5999999999999996</v>
      </c>
      <c r="E128" s="7">
        <v>4583</v>
      </c>
      <c r="F128" s="7">
        <v>3424</v>
      </c>
      <c r="G128" s="7">
        <v>731</v>
      </c>
      <c r="H128" s="7">
        <v>369</v>
      </c>
      <c r="I128" s="7">
        <v>256</v>
      </c>
      <c r="J128" s="7">
        <v>86</v>
      </c>
      <c r="K128" s="7">
        <v>50</v>
      </c>
      <c r="L128" s="7">
        <v>2</v>
      </c>
      <c r="M128" s="7">
        <v>394</v>
      </c>
      <c r="N128" s="7">
        <v>1868</v>
      </c>
      <c r="O128" s="7">
        <v>3071</v>
      </c>
      <c r="P128" s="7">
        <v>4141</v>
      </c>
      <c r="Q128" s="7">
        <v>27</v>
      </c>
      <c r="R128" s="7">
        <v>148</v>
      </c>
      <c r="S128" s="7">
        <v>1320</v>
      </c>
      <c r="T128" s="7">
        <v>3875</v>
      </c>
      <c r="U128" s="7">
        <v>3451</v>
      </c>
      <c r="V128" s="7">
        <v>501</v>
      </c>
      <c r="W128" s="7">
        <v>105</v>
      </c>
      <c r="X128" s="7">
        <v>72</v>
      </c>
      <c r="Y128" s="7">
        <v>29</v>
      </c>
      <c r="Z128" s="40"/>
      <c r="AA128" s="40"/>
      <c r="AB128" s="40"/>
      <c r="AC128" s="40"/>
      <c r="AD128" s="40"/>
    </row>
    <row r="129" spans="1:30" ht="15" customHeight="1" x14ac:dyDescent="0.25">
      <c r="A129" s="7" t="s">
        <v>12</v>
      </c>
      <c r="B129" s="7">
        <v>4</v>
      </c>
      <c r="C129" s="7">
        <v>7780</v>
      </c>
      <c r="D129" s="73">
        <v>2.0099999999999998</v>
      </c>
      <c r="E129" s="7">
        <v>3130</v>
      </c>
      <c r="F129" s="7">
        <v>3180</v>
      </c>
      <c r="G129" s="7">
        <v>384</v>
      </c>
      <c r="H129" s="7">
        <v>509</v>
      </c>
      <c r="I129" s="7">
        <v>381</v>
      </c>
      <c r="J129" s="7">
        <v>148</v>
      </c>
      <c r="K129" s="7">
        <v>47</v>
      </c>
      <c r="L129" s="7">
        <v>1</v>
      </c>
      <c r="M129" s="7">
        <v>682</v>
      </c>
      <c r="N129" s="7">
        <v>1834</v>
      </c>
      <c r="O129" s="7">
        <v>2959</v>
      </c>
      <c r="P129" s="7">
        <v>2286</v>
      </c>
      <c r="Q129" s="7">
        <v>19</v>
      </c>
      <c r="R129" s="7">
        <v>38</v>
      </c>
      <c r="S129" s="7">
        <v>718</v>
      </c>
      <c r="T129" s="7">
        <v>3167</v>
      </c>
      <c r="U129" s="7">
        <v>3043</v>
      </c>
      <c r="V129" s="7">
        <v>575</v>
      </c>
      <c r="W129" s="7">
        <v>151</v>
      </c>
      <c r="X129" s="7">
        <v>66</v>
      </c>
      <c r="Y129" s="7">
        <v>22</v>
      </c>
      <c r="Z129" s="40"/>
      <c r="AA129" s="40"/>
      <c r="AB129" s="40"/>
      <c r="AC129" s="40"/>
      <c r="AD129" s="40"/>
    </row>
    <row r="130" spans="1:30" ht="15" customHeight="1" x14ac:dyDescent="0.25">
      <c r="A130" s="7" t="s">
        <v>12</v>
      </c>
      <c r="B130" s="7">
        <v>5</v>
      </c>
      <c r="C130" s="7">
        <v>10419</v>
      </c>
      <c r="D130" s="73">
        <v>6.24</v>
      </c>
      <c r="E130" s="7">
        <v>3116</v>
      </c>
      <c r="F130" s="7">
        <v>4197</v>
      </c>
      <c r="G130" s="7">
        <v>971</v>
      </c>
      <c r="H130" s="7">
        <v>1095</v>
      </c>
      <c r="I130" s="7">
        <v>650</v>
      </c>
      <c r="J130" s="7">
        <v>258</v>
      </c>
      <c r="K130" s="7">
        <v>126</v>
      </c>
      <c r="L130" s="7">
        <v>6</v>
      </c>
      <c r="M130" s="7">
        <v>950</v>
      </c>
      <c r="N130" s="7">
        <v>2896</v>
      </c>
      <c r="O130" s="7">
        <v>3660</v>
      </c>
      <c r="P130" s="7">
        <v>2821</v>
      </c>
      <c r="Q130" s="7">
        <v>92</v>
      </c>
      <c r="R130" s="7">
        <v>46</v>
      </c>
      <c r="S130" s="7">
        <v>874</v>
      </c>
      <c r="T130" s="7">
        <v>4227</v>
      </c>
      <c r="U130" s="7">
        <v>3898</v>
      </c>
      <c r="V130" s="7">
        <v>802</v>
      </c>
      <c r="W130" s="7">
        <v>319</v>
      </c>
      <c r="X130" s="7">
        <v>159</v>
      </c>
      <c r="Y130" s="7">
        <v>94</v>
      </c>
      <c r="Z130" s="40"/>
      <c r="AA130" s="40"/>
      <c r="AB130" s="40"/>
      <c r="AC130" s="40"/>
      <c r="AD130" s="40"/>
    </row>
    <row r="131" spans="1:30" ht="15" customHeight="1" x14ac:dyDescent="0.25">
      <c r="A131" s="7" t="s">
        <v>12</v>
      </c>
      <c r="B131" s="7">
        <v>6</v>
      </c>
      <c r="C131" s="7">
        <v>8027</v>
      </c>
      <c r="D131" s="73">
        <v>1.01</v>
      </c>
      <c r="E131" s="7">
        <v>2010</v>
      </c>
      <c r="F131" s="7">
        <v>2083</v>
      </c>
      <c r="G131" s="7">
        <v>876</v>
      </c>
      <c r="H131" s="7">
        <v>1340</v>
      </c>
      <c r="I131" s="7">
        <v>988</v>
      </c>
      <c r="J131" s="7">
        <v>508</v>
      </c>
      <c r="K131" s="7">
        <v>207</v>
      </c>
      <c r="L131" s="7">
        <v>15</v>
      </c>
      <c r="M131" s="7">
        <v>1656</v>
      </c>
      <c r="N131" s="7">
        <v>2317</v>
      </c>
      <c r="O131" s="7">
        <v>2025</v>
      </c>
      <c r="P131" s="7">
        <v>1934</v>
      </c>
      <c r="Q131" s="7">
        <v>95</v>
      </c>
      <c r="R131" s="7">
        <v>64</v>
      </c>
      <c r="S131" s="7">
        <v>490</v>
      </c>
      <c r="T131" s="7">
        <v>3068</v>
      </c>
      <c r="U131" s="7">
        <v>2640</v>
      </c>
      <c r="V131" s="7">
        <v>889</v>
      </c>
      <c r="W131" s="7">
        <v>500</v>
      </c>
      <c r="X131" s="7">
        <v>269</v>
      </c>
      <c r="Y131" s="7">
        <v>107</v>
      </c>
      <c r="Z131" s="40"/>
      <c r="AA131" s="40"/>
      <c r="AB131" s="40"/>
      <c r="AC131" s="40"/>
      <c r="AD131" s="40"/>
    </row>
    <row r="132" spans="1:30" ht="15" customHeight="1" x14ac:dyDescent="0.25">
      <c r="A132" s="7" t="s">
        <v>12</v>
      </c>
      <c r="B132" s="7">
        <v>7</v>
      </c>
      <c r="C132" s="7">
        <v>4169</v>
      </c>
      <c r="D132" s="73">
        <v>2.29</v>
      </c>
      <c r="E132" s="7">
        <v>580</v>
      </c>
      <c r="F132" s="7">
        <v>582</v>
      </c>
      <c r="G132" s="7">
        <v>473</v>
      </c>
      <c r="H132" s="7">
        <v>817</v>
      </c>
      <c r="I132" s="7">
        <v>1009</v>
      </c>
      <c r="J132" s="7">
        <v>439</v>
      </c>
      <c r="K132" s="7">
        <v>263</v>
      </c>
      <c r="L132" s="7">
        <v>6</v>
      </c>
      <c r="M132" s="7">
        <v>1476</v>
      </c>
      <c r="N132" s="7">
        <v>1055</v>
      </c>
      <c r="O132" s="7">
        <v>595</v>
      </c>
      <c r="P132" s="7">
        <v>931</v>
      </c>
      <c r="Q132" s="7">
        <v>112</v>
      </c>
      <c r="R132" s="7">
        <v>30</v>
      </c>
      <c r="S132" s="7">
        <v>329</v>
      </c>
      <c r="T132" s="7">
        <v>1098</v>
      </c>
      <c r="U132" s="7">
        <v>1462</v>
      </c>
      <c r="V132" s="7">
        <v>596</v>
      </c>
      <c r="W132" s="7">
        <v>305</v>
      </c>
      <c r="X132" s="7">
        <v>236</v>
      </c>
      <c r="Y132" s="7">
        <v>113</v>
      </c>
      <c r="Z132" s="40"/>
      <c r="AA132" s="40"/>
      <c r="AB132" s="40"/>
      <c r="AC132" s="40"/>
      <c r="AD132" s="40"/>
    </row>
    <row r="133" spans="1:30" ht="15" customHeight="1" x14ac:dyDescent="0.25">
      <c r="A133" s="7" t="s">
        <v>12</v>
      </c>
      <c r="B133" s="7">
        <v>8</v>
      </c>
      <c r="C133" s="7">
        <v>7019</v>
      </c>
      <c r="D133" s="73">
        <v>1.22</v>
      </c>
      <c r="E133" s="7">
        <v>659</v>
      </c>
      <c r="F133" s="7">
        <v>1246</v>
      </c>
      <c r="G133" s="7">
        <v>1020</v>
      </c>
      <c r="H133" s="7">
        <v>1360</v>
      </c>
      <c r="I133" s="7">
        <v>1573</v>
      </c>
      <c r="J133" s="7">
        <v>690</v>
      </c>
      <c r="K133" s="7">
        <v>451</v>
      </c>
      <c r="L133" s="7">
        <v>20</v>
      </c>
      <c r="M133" s="7">
        <v>2559</v>
      </c>
      <c r="N133" s="7">
        <v>2004</v>
      </c>
      <c r="O133" s="7">
        <v>1319</v>
      </c>
      <c r="P133" s="7">
        <v>1097</v>
      </c>
      <c r="Q133" s="7">
        <v>40</v>
      </c>
      <c r="R133" s="7">
        <v>34</v>
      </c>
      <c r="S133" s="7">
        <v>460</v>
      </c>
      <c r="T133" s="7">
        <v>1806</v>
      </c>
      <c r="U133" s="7">
        <v>2487</v>
      </c>
      <c r="V133" s="7">
        <v>1189</v>
      </c>
      <c r="W133" s="7">
        <v>627</v>
      </c>
      <c r="X133" s="7">
        <v>369</v>
      </c>
      <c r="Y133" s="7">
        <v>47</v>
      </c>
      <c r="Z133" s="40"/>
      <c r="AA133" s="40"/>
      <c r="AB133" s="40"/>
      <c r="AC133" s="40"/>
      <c r="AD133" s="40"/>
    </row>
    <row r="134" spans="1:30" ht="15" customHeight="1" x14ac:dyDescent="0.25">
      <c r="A134" s="7" t="s">
        <v>12</v>
      </c>
      <c r="B134" s="7">
        <v>9</v>
      </c>
      <c r="C134" s="7">
        <v>8028</v>
      </c>
      <c r="D134" s="73">
        <v>1.98</v>
      </c>
      <c r="E134" s="7">
        <v>280</v>
      </c>
      <c r="F134" s="7">
        <v>552</v>
      </c>
      <c r="G134" s="7">
        <v>944</v>
      </c>
      <c r="H134" s="7">
        <v>1904</v>
      </c>
      <c r="I134" s="7">
        <v>2171</v>
      </c>
      <c r="J134" s="7">
        <v>1559</v>
      </c>
      <c r="K134" s="7">
        <v>608</v>
      </c>
      <c r="L134" s="7">
        <v>10</v>
      </c>
      <c r="M134" s="7">
        <v>4014</v>
      </c>
      <c r="N134" s="7">
        <v>2262</v>
      </c>
      <c r="O134" s="7">
        <v>651</v>
      </c>
      <c r="P134" s="7">
        <v>1045</v>
      </c>
      <c r="Q134" s="7">
        <v>56</v>
      </c>
      <c r="R134" s="7">
        <v>39</v>
      </c>
      <c r="S134" s="7">
        <v>227</v>
      </c>
      <c r="T134" s="7">
        <v>2280</v>
      </c>
      <c r="U134" s="7">
        <v>2120</v>
      </c>
      <c r="V134" s="7">
        <v>1440</v>
      </c>
      <c r="W134" s="7">
        <v>1248</v>
      </c>
      <c r="X134" s="7">
        <v>612</v>
      </c>
      <c r="Y134" s="7">
        <v>62</v>
      </c>
      <c r="Z134" s="40"/>
      <c r="AA134" s="40"/>
      <c r="AB134" s="40"/>
      <c r="AC134" s="40"/>
      <c r="AD134" s="40"/>
    </row>
    <row r="135" spans="1:30" ht="15" customHeight="1" x14ac:dyDescent="0.25">
      <c r="A135" s="7" t="s">
        <v>12</v>
      </c>
      <c r="B135" s="7">
        <v>10</v>
      </c>
      <c r="C135" s="7">
        <v>3643</v>
      </c>
      <c r="D135" s="73">
        <v>5.35</v>
      </c>
      <c r="E135" s="7">
        <v>58</v>
      </c>
      <c r="F135" s="7">
        <v>59</v>
      </c>
      <c r="G135" s="7">
        <v>260</v>
      </c>
      <c r="H135" s="7">
        <v>665</v>
      </c>
      <c r="I135" s="7">
        <v>1024</v>
      </c>
      <c r="J135" s="7">
        <v>1122</v>
      </c>
      <c r="K135" s="7">
        <v>454</v>
      </c>
      <c r="L135" s="7">
        <v>1</v>
      </c>
      <c r="M135" s="7">
        <v>2185</v>
      </c>
      <c r="N135" s="7">
        <v>949</v>
      </c>
      <c r="O135" s="7">
        <v>111</v>
      </c>
      <c r="P135" s="7">
        <v>336</v>
      </c>
      <c r="Q135" s="7">
        <v>62</v>
      </c>
      <c r="R135" s="7">
        <v>5</v>
      </c>
      <c r="S135" s="7">
        <v>51</v>
      </c>
      <c r="T135" s="7">
        <v>617</v>
      </c>
      <c r="U135" s="7">
        <v>790</v>
      </c>
      <c r="V135" s="7">
        <v>833</v>
      </c>
      <c r="W135" s="7">
        <v>888</v>
      </c>
      <c r="X135" s="7">
        <v>393</v>
      </c>
      <c r="Y135" s="7">
        <v>66</v>
      </c>
      <c r="Z135" s="40"/>
      <c r="AA135" s="40"/>
      <c r="AB135" s="40"/>
      <c r="AC135" s="40"/>
      <c r="AD135" s="40"/>
    </row>
    <row r="136" spans="1:30" ht="15" customHeight="1" x14ac:dyDescent="0.25">
      <c r="A136" s="7" t="s">
        <v>13</v>
      </c>
      <c r="B136" s="7">
        <v>1</v>
      </c>
      <c r="C136" s="7">
        <v>14959</v>
      </c>
      <c r="D136" s="73">
        <v>18.649999999999999</v>
      </c>
      <c r="E136" s="7">
        <v>9043</v>
      </c>
      <c r="F136" s="7">
        <v>4266</v>
      </c>
      <c r="G136" s="7">
        <v>1086</v>
      </c>
      <c r="H136" s="7">
        <v>340</v>
      </c>
      <c r="I136" s="7">
        <v>181</v>
      </c>
      <c r="J136" s="7">
        <v>36</v>
      </c>
      <c r="K136" s="7">
        <v>7</v>
      </c>
      <c r="L136" s="7">
        <v>0</v>
      </c>
      <c r="M136" s="7">
        <v>333</v>
      </c>
      <c r="N136" s="7">
        <v>2047</v>
      </c>
      <c r="O136" s="7">
        <v>4181</v>
      </c>
      <c r="P136" s="7">
        <v>8397</v>
      </c>
      <c r="Q136" s="7">
        <v>1</v>
      </c>
      <c r="R136" s="7">
        <v>144</v>
      </c>
      <c r="S136" s="7">
        <v>2567</v>
      </c>
      <c r="T136" s="7">
        <v>6893</v>
      </c>
      <c r="U136" s="7">
        <v>3677</v>
      </c>
      <c r="V136" s="7">
        <v>1467</v>
      </c>
      <c r="W136" s="7">
        <v>136</v>
      </c>
      <c r="X136" s="7">
        <v>74</v>
      </c>
      <c r="Y136" s="7">
        <v>1</v>
      </c>
      <c r="Z136" s="40"/>
      <c r="AA136" s="40"/>
      <c r="AB136" s="40"/>
      <c r="AC136" s="40"/>
      <c r="AD136" s="40"/>
    </row>
    <row r="137" spans="1:30" ht="15" customHeight="1" x14ac:dyDescent="0.25">
      <c r="A137" s="7" t="s">
        <v>13</v>
      </c>
      <c r="B137" s="7">
        <v>2</v>
      </c>
      <c r="C137" s="7">
        <v>22420</v>
      </c>
      <c r="D137" s="73">
        <v>5.94</v>
      </c>
      <c r="E137" s="7">
        <v>10677</v>
      </c>
      <c r="F137" s="7">
        <v>8424</v>
      </c>
      <c r="G137" s="7">
        <v>1888</v>
      </c>
      <c r="H137" s="7">
        <v>698</v>
      </c>
      <c r="I137" s="7">
        <v>534</v>
      </c>
      <c r="J137" s="7">
        <v>140</v>
      </c>
      <c r="K137" s="7">
        <v>56</v>
      </c>
      <c r="L137" s="7">
        <v>3</v>
      </c>
      <c r="M137" s="7">
        <v>1104</v>
      </c>
      <c r="N137" s="7">
        <v>4495</v>
      </c>
      <c r="O137" s="7">
        <v>7587</v>
      </c>
      <c r="P137" s="7">
        <v>9204</v>
      </c>
      <c r="Q137" s="7">
        <v>30</v>
      </c>
      <c r="R137" s="7">
        <v>98</v>
      </c>
      <c r="S137" s="7">
        <v>2964</v>
      </c>
      <c r="T137" s="7">
        <v>10004</v>
      </c>
      <c r="U137" s="7">
        <v>7156</v>
      </c>
      <c r="V137" s="7">
        <v>1742</v>
      </c>
      <c r="W137" s="7">
        <v>255</v>
      </c>
      <c r="X137" s="7">
        <v>170</v>
      </c>
      <c r="Y137" s="7">
        <v>31</v>
      </c>
      <c r="Z137" s="40"/>
      <c r="AA137" s="40"/>
      <c r="AB137" s="40"/>
      <c r="AC137" s="40"/>
      <c r="AD137" s="40"/>
    </row>
    <row r="138" spans="1:30" ht="15" customHeight="1" x14ac:dyDescent="0.25">
      <c r="A138" s="7" t="s">
        <v>13</v>
      </c>
      <c r="B138" s="7">
        <v>3</v>
      </c>
      <c r="C138" s="7">
        <v>17739</v>
      </c>
      <c r="D138" s="73">
        <v>2.34</v>
      </c>
      <c r="E138" s="7">
        <v>5957</v>
      </c>
      <c r="F138" s="7">
        <v>8511</v>
      </c>
      <c r="G138" s="7">
        <v>1622</v>
      </c>
      <c r="H138" s="7">
        <v>717</v>
      </c>
      <c r="I138" s="7">
        <v>656</v>
      </c>
      <c r="J138" s="7">
        <v>199</v>
      </c>
      <c r="K138" s="7">
        <v>76</v>
      </c>
      <c r="L138" s="7">
        <v>1</v>
      </c>
      <c r="M138" s="7">
        <v>1256</v>
      </c>
      <c r="N138" s="7">
        <v>3677</v>
      </c>
      <c r="O138" s="7">
        <v>7748</v>
      </c>
      <c r="P138" s="7">
        <v>5048</v>
      </c>
      <c r="Q138" s="7">
        <v>10</v>
      </c>
      <c r="R138" s="7">
        <v>165</v>
      </c>
      <c r="S138" s="7">
        <v>2279</v>
      </c>
      <c r="T138" s="7">
        <v>6908</v>
      </c>
      <c r="U138" s="7">
        <v>6567</v>
      </c>
      <c r="V138" s="7">
        <v>1299</v>
      </c>
      <c r="W138" s="7">
        <v>319</v>
      </c>
      <c r="X138" s="7">
        <v>192</v>
      </c>
      <c r="Y138" s="7">
        <v>10</v>
      </c>
      <c r="Z138" s="40"/>
      <c r="AA138" s="40"/>
      <c r="AB138" s="40"/>
      <c r="AC138" s="40"/>
      <c r="AD138" s="40"/>
    </row>
    <row r="139" spans="1:30" ht="15" customHeight="1" x14ac:dyDescent="0.25">
      <c r="A139" s="7" t="s">
        <v>13</v>
      </c>
      <c r="B139" s="7">
        <v>4</v>
      </c>
      <c r="C139" s="7">
        <v>18724</v>
      </c>
      <c r="D139" s="73">
        <v>3.02</v>
      </c>
      <c r="E139" s="7">
        <v>5265</v>
      </c>
      <c r="F139" s="7">
        <v>8123</v>
      </c>
      <c r="G139" s="7">
        <v>2254</v>
      </c>
      <c r="H139" s="7">
        <v>1350</v>
      </c>
      <c r="I139" s="7">
        <v>1231</v>
      </c>
      <c r="J139" s="7">
        <v>365</v>
      </c>
      <c r="K139" s="7">
        <v>125</v>
      </c>
      <c r="L139" s="7">
        <v>11</v>
      </c>
      <c r="M139" s="7">
        <v>1707</v>
      </c>
      <c r="N139" s="7">
        <v>3376</v>
      </c>
      <c r="O139" s="7">
        <v>7344</v>
      </c>
      <c r="P139" s="7">
        <v>6266</v>
      </c>
      <c r="Q139" s="7">
        <v>31</v>
      </c>
      <c r="R139" s="7">
        <v>116</v>
      </c>
      <c r="S139" s="7">
        <v>2425</v>
      </c>
      <c r="T139" s="7">
        <v>7951</v>
      </c>
      <c r="U139" s="7">
        <v>5669</v>
      </c>
      <c r="V139" s="7">
        <v>1618</v>
      </c>
      <c r="W139" s="7">
        <v>551</v>
      </c>
      <c r="X139" s="7">
        <v>363</v>
      </c>
      <c r="Y139" s="7">
        <v>31</v>
      </c>
      <c r="Z139" s="40"/>
      <c r="AA139" s="40"/>
      <c r="AB139" s="40"/>
      <c r="AC139" s="40"/>
      <c r="AD139" s="40"/>
    </row>
    <row r="140" spans="1:30" ht="15" customHeight="1" x14ac:dyDescent="0.25">
      <c r="A140" s="7" t="s">
        <v>13</v>
      </c>
      <c r="B140" s="7">
        <v>5</v>
      </c>
      <c r="C140" s="7">
        <v>19838</v>
      </c>
      <c r="D140" s="73">
        <v>1.42</v>
      </c>
      <c r="E140" s="7">
        <v>4066</v>
      </c>
      <c r="F140" s="7">
        <v>7680</v>
      </c>
      <c r="G140" s="7">
        <v>3348</v>
      </c>
      <c r="H140" s="7">
        <v>1939</v>
      </c>
      <c r="I140" s="7">
        <v>1875</v>
      </c>
      <c r="J140" s="7">
        <v>690</v>
      </c>
      <c r="K140" s="7">
        <v>216</v>
      </c>
      <c r="L140" s="7">
        <v>24</v>
      </c>
      <c r="M140" s="7">
        <v>3112</v>
      </c>
      <c r="N140" s="7">
        <v>3894</v>
      </c>
      <c r="O140" s="7">
        <v>8118</v>
      </c>
      <c r="P140" s="7">
        <v>4666</v>
      </c>
      <c r="Q140" s="7">
        <v>48</v>
      </c>
      <c r="R140" s="7">
        <v>75</v>
      </c>
      <c r="S140" s="7">
        <v>1863</v>
      </c>
      <c r="T140" s="7">
        <v>7325</v>
      </c>
      <c r="U140" s="7">
        <v>7154</v>
      </c>
      <c r="V140" s="7">
        <v>2164</v>
      </c>
      <c r="W140" s="7">
        <v>729</v>
      </c>
      <c r="X140" s="7">
        <v>479</v>
      </c>
      <c r="Y140" s="7">
        <v>49</v>
      </c>
      <c r="Z140" s="40"/>
      <c r="AA140" s="40"/>
      <c r="AB140" s="40"/>
      <c r="AC140" s="40"/>
      <c r="AD140" s="40"/>
    </row>
    <row r="141" spans="1:30" ht="15" customHeight="1" x14ac:dyDescent="0.25">
      <c r="A141" s="7" t="s">
        <v>13</v>
      </c>
      <c r="B141" s="7">
        <v>6</v>
      </c>
      <c r="C141" s="7">
        <v>13070</v>
      </c>
      <c r="D141" s="73">
        <v>0.74</v>
      </c>
      <c r="E141" s="7">
        <v>2305</v>
      </c>
      <c r="F141" s="7">
        <v>3686</v>
      </c>
      <c r="G141" s="7">
        <v>2234</v>
      </c>
      <c r="H141" s="7">
        <v>1689</v>
      </c>
      <c r="I141" s="7">
        <v>1780</v>
      </c>
      <c r="J141" s="7">
        <v>865</v>
      </c>
      <c r="K141" s="7">
        <v>484</v>
      </c>
      <c r="L141" s="7">
        <v>27</v>
      </c>
      <c r="M141" s="7">
        <v>3316</v>
      </c>
      <c r="N141" s="7">
        <v>2858</v>
      </c>
      <c r="O141" s="7">
        <v>3340</v>
      </c>
      <c r="P141" s="7">
        <v>3360</v>
      </c>
      <c r="Q141" s="7">
        <v>196</v>
      </c>
      <c r="R141" s="7">
        <v>26</v>
      </c>
      <c r="S141" s="7">
        <v>1185</v>
      </c>
      <c r="T141" s="7">
        <v>4108</v>
      </c>
      <c r="U141" s="7">
        <v>4374</v>
      </c>
      <c r="V141" s="7">
        <v>1735</v>
      </c>
      <c r="W141" s="7">
        <v>860</v>
      </c>
      <c r="X141" s="7">
        <v>583</v>
      </c>
      <c r="Y141" s="7">
        <v>199</v>
      </c>
      <c r="Z141" s="40"/>
      <c r="AA141" s="40"/>
      <c r="AB141" s="40"/>
      <c r="AC141" s="40"/>
      <c r="AD141" s="40"/>
    </row>
    <row r="142" spans="1:30" ht="15" customHeight="1" x14ac:dyDescent="0.25">
      <c r="A142" s="7" t="s">
        <v>13</v>
      </c>
      <c r="B142" s="7">
        <v>7</v>
      </c>
      <c r="C142" s="7">
        <v>15984</v>
      </c>
      <c r="D142" s="73">
        <v>0.36</v>
      </c>
      <c r="E142" s="7">
        <v>1376</v>
      </c>
      <c r="F142" s="7">
        <v>3552</v>
      </c>
      <c r="G142" s="7">
        <v>3040</v>
      </c>
      <c r="H142" s="7">
        <v>2896</v>
      </c>
      <c r="I142" s="7">
        <v>2840</v>
      </c>
      <c r="J142" s="7">
        <v>1379</v>
      </c>
      <c r="K142" s="7">
        <v>812</v>
      </c>
      <c r="L142" s="7">
        <v>89</v>
      </c>
      <c r="M142" s="7">
        <v>5126</v>
      </c>
      <c r="N142" s="7">
        <v>3462</v>
      </c>
      <c r="O142" s="7">
        <v>4205</v>
      </c>
      <c r="P142" s="7">
        <v>3100</v>
      </c>
      <c r="Q142" s="7">
        <v>91</v>
      </c>
      <c r="R142" s="7">
        <v>65</v>
      </c>
      <c r="S142" s="7">
        <v>1353</v>
      </c>
      <c r="T142" s="7">
        <v>4844</v>
      </c>
      <c r="U142" s="7">
        <v>4885</v>
      </c>
      <c r="V142" s="7">
        <v>2325</v>
      </c>
      <c r="W142" s="7">
        <v>1314</v>
      </c>
      <c r="X142" s="7">
        <v>1098</v>
      </c>
      <c r="Y142" s="7">
        <v>100</v>
      </c>
      <c r="Z142" s="40"/>
      <c r="AA142" s="40"/>
      <c r="AB142" s="40"/>
      <c r="AC142" s="40"/>
      <c r="AD142" s="40"/>
    </row>
    <row r="143" spans="1:30" ht="15" customHeight="1" x14ac:dyDescent="0.25">
      <c r="A143" s="7" t="s">
        <v>13</v>
      </c>
      <c r="B143" s="7">
        <v>8</v>
      </c>
      <c r="C143" s="7">
        <v>18295</v>
      </c>
      <c r="D143" s="73">
        <v>0.62</v>
      </c>
      <c r="E143" s="7">
        <v>1478</v>
      </c>
      <c r="F143" s="7">
        <v>2499</v>
      </c>
      <c r="G143" s="7">
        <v>2850</v>
      </c>
      <c r="H143" s="7">
        <v>3724</v>
      </c>
      <c r="I143" s="7">
        <v>4192</v>
      </c>
      <c r="J143" s="7">
        <v>2170</v>
      </c>
      <c r="K143" s="7">
        <v>1278</v>
      </c>
      <c r="L143" s="7">
        <v>104</v>
      </c>
      <c r="M143" s="7">
        <v>7353</v>
      </c>
      <c r="N143" s="7">
        <v>4585</v>
      </c>
      <c r="O143" s="7">
        <v>3179</v>
      </c>
      <c r="P143" s="7">
        <v>3088</v>
      </c>
      <c r="Q143" s="7">
        <v>90</v>
      </c>
      <c r="R143" s="7">
        <v>58</v>
      </c>
      <c r="S143" s="7">
        <v>1327</v>
      </c>
      <c r="T143" s="7">
        <v>4445</v>
      </c>
      <c r="U143" s="7">
        <v>5598</v>
      </c>
      <c r="V143" s="7">
        <v>3195</v>
      </c>
      <c r="W143" s="7">
        <v>1889</v>
      </c>
      <c r="X143" s="7">
        <v>1623</v>
      </c>
      <c r="Y143" s="7">
        <v>160</v>
      </c>
      <c r="Z143" s="40"/>
      <c r="AA143" s="40"/>
      <c r="AB143" s="40"/>
      <c r="AC143" s="40"/>
      <c r="AD143" s="40"/>
    </row>
    <row r="144" spans="1:30" ht="15" customHeight="1" x14ac:dyDescent="0.25">
      <c r="A144" s="7" t="s">
        <v>13</v>
      </c>
      <c r="B144" s="7">
        <v>9</v>
      </c>
      <c r="C144" s="7">
        <v>14760</v>
      </c>
      <c r="D144" s="73">
        <v>2.2999999999999998</v>
      </c>
      <c r="E144" s="7">
        <v>366</v>
      </c>
      <c r="F144" s="7">
        <v>901</v>
      </c>
      <c r="G144" s="7">
        <v>2004</v>
      </c>
      <c r="H144" s="7">
        <v>3573</v>
      </c>
      <c r="I144" s="7">
        <v>4367</v>
      </c>
      <c r="J144" s="7">
        <v>2632</v>
      </c>
      <c r="K144" s="7">
        <v>874</v>
      </c>
      <c r="L144" s="7">
        <v>43</v>
      </c>
      <c r="M144" s="7">
        <v>7292</v>
      </c>
      <c r="N144" s="7">
        <v>4038</v>
      </c>
      <c r="O144" s="7">
        <v>1483</v>
      </c>
      <c r="P144" s="7">
        <v>1679</v>
      </c>
      <c r="Q144" s="7">
        <v>268</v>
      </c>
      <c r="R144" s="7">
        <v>20</v>
      </c>
      <c r="S144" s="7">
        <v>522</v>
      </c>
      <c r="T144" s="7">
        <v>2865</v>
      </c>
      <c r="U144" s="7">
        <v>4988</v>
      </c>
      <c r="V144" s="7">
        <v>3149</v>
      </c>
      <c r="W144" s="7">
        <v>1946</v>
      </c>
      <c r="X144" s="7">
        <v>1002</v>
      </c>
      <c r="Y144" s="7">
        <v>268</v>
      </c>
      <c r="Z144" s="40"/>
      <c r="AA144" s="40"/>
      <c r="AB144" s="40"/>
      <c r="AC144" s="40"/>
      <c r="AD144" s="40"/>
    </row>
    <row r="145" spans="1:30" ht="15" customHeight="1" x14ac:dyDescent="0.25">
      <c r="A145" s="7" t="s">
        <v>13</v>
      </c>
      <c r="B145" s="7">
        <v>10</v>
      </c>
      <c r="C145" s="7">
        <v>14587</v>
      </c>
      <c r="D145" s="73">
        <v>6.72</v>
      </c>
      <c r="E145" s="7">
        <v>155</v>
      </c>
      <c r="F145" s="7">
        <v>476</v>
      </c>
      <c r="G145" s="7">
        <v>1294</v>
      </c>
      <c r="H145" s="7">
        <v>2355</v>
      </c>
      <c r="I145" s="7">
        <v>4303</v>
      </c>
      <c r="J145" s="7">
        <v>3820</v>
      </c>
      <c r="K145" s="7">
        <v>2043</v>
      </c>
      <c r="L145" s="7">
        <v>141</v>
      </c>
      <c r="M145" s="7">
        <v>8093</v>
      </c>
      <c r="N145" s="7">
        <v>2821</v>
      </c>
      <c r="O145" s="7">
        <v>1150</v>
      </c>
      <c r="P145" s="7">
        <v>2312</v>
      </c>
      <c r="Q145" s="7">
        <v>211</v>
      </c>
      <c r="R145" s="7">
        <v>59</v>
      </c>
      <c r="S145" s="7">
        <v>635</v>
      </c>
      <c r="T145" s="7">
        <v>2354</v>
      </c>
      <c r="U145" s="7">
        <v>3920</v>
      </c>
      <c r="V145" s="7">
        <v>3179</v>
      </c>
      <c r="W145" s="7">
        <v>2638</v>
      </c>
      <c r="X145" s="7">
        <v>1589</v>
      </c>
      <c r="Y145" s="7">
        <v>213</v>
      </c>
      <c r="Z145" s="40"/>
      <c r="AA145" s="40"/>
      <c r="AB145" s="40"/>
      <c r="AC145" s="40"/>
      <c r="AD145" s="40"/>
    </row>
    <row r="146" spans="1:30" ht="15" customHeight="1" x14ac:dyDescent="0.25">
      <c r="A146" s="7" t="s">
        <v>14</v>
      </c>
      <c r="B146" s="7">
        <v>1</v>
      </c>
      <c r="C146" s="7">
        <v>93864</v>
      </c>
      <c r="D146" s="73">
        <v>20.149999999999999</v>
      </c>
      <c r="E146" s="7">
        <v>41773</v>
      </c>
      <c r="F146" s="7">
        <v>33141</v>
      </c>
      <c r="G146" s="7">
        <v>14550</v>
      </c>
      <c r="H146" s="7">
        <v>3446</v>
      </c>
      <c r="I146" s="7">
        <v>696</v>
      </c>
      <c r="J146" s="7">
        <v>198</v>
      </c>
      <c r="K146" s="7">
        <v>54</v>
      </c>
      <c r="L146" s="7">
        <v>6</v>
      </c>
      <c r="M146" s="7">
        <v>516</v>
      </c>
      <c r="N146" s="7">
        <v>7001</v>
      </c>
      <c r="O146" s="7">
        <v>11113</v>
      </c>
      <c r="P146" s="7">
        <v>74715</v>
      </c>
      <c r="Q146" s="7">
        <v>519</v>
      </c>
      <c r="R146" s="7">
        <v>211</v>
      </c>
      <c r="S146" s="7">
        <v>18634</v>
      </c>
      <c r="T146" s="7">
        <v>45288</v>
      </c>
      <c r="U146" s="7">
        <v>21005</v>
      </c>
      <c r="V146" s="7">
        <v>5007</v>
      </c>
      <c r="W146" s="7">
        <v>1017</v>
      </c>
      <c r="X146" s="7">
        <v>293</v>
      </c>
      <c r="Y146" s="7">
        <v>2409</v>
      </c>
      <c r="Z146" s="40"/>
      <c r="AA146" s="40"/>
      <c r="AB146" s="40"/>
      <c r="AC146" s="40"/>
      <c r="AD146" s="40"/>
    </row>
    <row r="147" spans="1:30" ht="15" customHeight="1" x14ac:dyDescent="0.25">
      <c r="A147" s="7" t="s">
        <v>14</v>
      </c>
      <c r="B147" s="7">
        <v>2</v>
      </c>
      <c r="C147" s="7">
        <v>48639</v>
      </c>
      <c r="D147" s="73">
        <v>20.37</v>
      </c>
      <c r="E147" s="7">
        <v>13654</v>
      </c>
      <c r="F147" s="7">
        <v>16631</v>
      </c>
      <c r="G147" s="7">
        <v>12490</v>
      </c>
      <c r="H147" s="7">
        <v>3940</v>
      </c>
      <c r="I147" s="7">
        <v>1278</v>
      </c>
      <c r="J147" s="7">
        <v>405</v>
      </c>
      <c r="K147" s="7">
        <v>214</v>
      </c>
      <c r="L147" s="7">
        <v>27</v>
      </c>
      <c r="M147" s="7">
        <v>410</v>
      </c>
      <c r="N147" s="7">
        <v>4152</v>
      </c>
      <c r="O147" s="7">
        <v>5389</v>
      </c>
      <c r="P147" s="7">
        <v>38531</v>
      </c>
      <c r="Q147" s="7">
        <v>157</v>
      </c>
      <c r="R147" s="7">
        <v>246</v>
      </c>
      <c r="S147" s="7">
        <v>9035</v>
      </c>
      <c r="T147" s="7">
        <v>21571</v>
      </c>
      <c r="U147" s="7">
        <v>12461</v>
      </c>
      <c r="V147" s="7">
        <v>2950</v>
      </c>
      <c r="W147" s="7">
        <v>429</v>
      </c>
      <c r="X147" s="7">
        <v>372</v>
      </c>
      <c r="Y147" s="7">
        <v>1575</v>
      </c>
      <c r="Z147" s="40"/>
      <c r="AA147" s="40"/>
      <c r="AB147" s="40"/>
      <c r="AC147" s="40"/>
      <c r="AD147" s="40"/>
    </row>
    <row r="148" spans="1:30" ht="15" customHeight="1" x14ac:dyDescent="0.25">
      <c r="A148" s="7" t="s">
        <v>14</v>
      </c>
      <c r="B148" s="7">
        <v>3</v>
      </c>
      <c r="C148" s="7">
        <v>31370</v>
      </c>
      <c r="D148" s="73">
        <v>13.71</v>
      </c>
      <c r="E148" s="7">
        <v>4801</v>
      </c>
      <c r="F148" s="7">
        <v>9501</v>
      </c>
      <c r="G148" s="7">
        <v>9830</v>
      </c>
      <c r="H148" s="7">
        <v>5534</v>
      </c>
      <c r="I148" s="7">
        <v>1380</v>
      </c>
      <c r="J148" s="7">
        <v>286</v>
      </c>
      <c r="K148" s="7">
        <v>36</v>
      </c>
      <c r="L148" s="7">
        <v>2</v>
      </c>
      <c r="M148" s="7">
        <v>398</v>
      </c>
      <c r="N148" s="7">
        <v>4482</v>
      </c>
      <c r="O148" s="7">
        <v>4620</v>
      </c>
      <c r="P148" s="7">
        <v>21700</v>
      </c>
      <c r="Q148" s="7">
        <v>170</v>
      </c>
      <c r="R148" s="7">
        <v>77</v>
      </c>
      <c r="S148" s="7">
        <v>3867</v>
      </c>
      <c r="T148" s="7">
        <v>13994</v>
      </c>
      <c r="U148" s="7">
        <v>9714</v>
      </c>
      <c r="V148" s="7">
        <v>2150</v>
      </c>
      <c r="W148" s="7">
        <v>520</v>
      </c>
      <c r="X148" s="7">
        <v>311</v>
      </c>
      <c r="Y148" s="7">
        <v>737</v>
      </c>
      <c r="Z148" s="40"/>
      <c r="AA148" s="40"/>
      <c r="AB148" s="40"/>
      <c r="AC148" s="40"/>
      <c r="AD148" s="40"/>
    </row>
    <row r="149" spans="1:30" ht="15" customHeight="1" x14ac:dyDescent="0.25">
      <c r="A149" s="7" t="s">
        <v>14</v>
      </c>
      <c r="B149" s="7">
        <v>4</v>
      </c>
      <c r="C149" s="7">
        <v>19541</v>
      </c>
      <c r="D149" s="73">
        <v>13.04</v>
      </c>
      <c r="E149" s="7">
        <v>2180</v>
      </c>
      <c r="F149" s="7">
        <v>4772</v>
      </c>
      <c r="G149" s="7">
        <v>6617</v>
      </c>
      <c r="H149" s="7">
        <v>3754</v>
      </c>
      <c r="I149" s="7">
        <v>1342</v>
      </c>
      <c r="J149" s="7">
        <v>507</v>
      </c>
      <c r="K149" s="7">
        <v>351</v>
      </c>
      <c r="L149" s="7">
        <v>18</v>
      </c>
      <c r="M149" s="7">
        <v>466</v>
      </c>
      <c r="N149" s="7">
        <v>2896</v>
      </c>
      <c r="O149" s="7">
        <v>2146</v>
      </c>
      <c r="P149" s="7">
        <v>13976</v>
      </c>
      <c r="Q149" s="7">
        <v>57</v>
      </c>
      <c r="R149" s="7">
        <v>137</v>
      </c>
      <c r="S149" s="7">
        <v>2763</v>
      </c>
      <c r="T149" s="7">
        <v>7372</v>
      </c>
      <c r="U149" s="7">
        <v>5528</v>
      </c>
      <c r="V149" s="7">
        <v>1893</v>
      </c>
      <c r="W149" s="7">
        <v>540</v>
      </c>
      <c r="X149" s="7">
        <v>437</v>
      </c>
      <c r="Y149" s="7">
        <v>871</v>
      </c>
      <c r="Z149" s="40"/>
      <c r="AA149" s="40"/>
      <c r="AB149" s="40"/>
      <c r="AC149" s="40"/>
      <c r="AD149" s="40"/>
    </row>
    <row r="150" spans="1:30" ht="15" customHeight="1" x14ac:dyDescent="0.25">
      <c r="A150" s="7" t="s">
        <v>14</v>
      </c>
      <c r="B150" s="7">
        <v>5</v>
      </c>
      <c r="C150" s="7">
        <v>20932</v>
      </c>
      <c r="D150" s="73">
        <v>21.31</v>
      </c>
      <c r="E150" s="7">
        <v>2129</v>
      </c>
      <c r="F150" s="7">
        <v>5393</v>
      </c>
      <c r="G150" s="7">
        <v>6495</v>
      </c>
      <c r="H150" s="7">
        <v>3928</v>
      </c>
      <c r="I150" s="7">
        <v>2030</v>
      </c>
      <c r="J150" s="7">
        <v>638</v>
      </c>
      <c r="K150" s="7">
        <v>280</v>
      </c>
      <c r="L150" s="7">
        <v>39</v>
      </c>
      <c r="M150" s="7">
        <v>850</v>
      </c>
      <c r="N150" s="7">
        <v>2225</v>
      </c>
      <c r="O150" s="7">
        <v>2547</v>
      </c>
      <c r="P150" s="7">
        <v>15260</v>
      </c>
      <c r="Q150" s="7">
        <v>50</v>
      </c>
      <c r="R150" s="7">
        <v>43</v>
      </c>
      <c r="S150" s="7">
        <v>2968</v>
      </c>
      <c r="T150" s="7">
        <v>6987</v>
      </c>
      <c r="U150" s="7">
        <v>6954</v>
      </c>
      <c r="V150" s="7">
        <v>1904</v>
      </c>
      <c r="W150" s="7">
        <v>876</v>
      </c>
      <c r="X150" s="7">
        <v>615</v>
      </c>
      <c r="Y150" s="7">
        <v>585</v>
      </c>
      <c r="Z150" s="40"/>
      <c r="AA150" s="40"/>
      <c r="AB150" s="40"/>
      <c r="AC150" s="40"/>
      <c r="AD150" s="40"/>
    </row>
    <row r="151" spans="1:30" ht="15" customHeight="1" x14ac:dyDescent="0.25">
      <c r="A151" s="7" t="s">
        <v>14</v>
      </c>
      <c r="B151" s="7">
        <v>6</v>
      </c>
      <c r="C151" s="7">
        <v>18031</v>
      </c>
      <c r="D151" s="73">
        <v>16.79</v>
      </c>
      <c r="E151" s="7">
        <v>1086</v>
      </c>
      <c r="F151" s="7">
        <v>4030</v>
      </c>
      <c r="G151" s="7">
        <v>4569</v>
      </c>
      <c r="H151" s="7">
        <v>4265</v>
      </c>
      <c r="I151" s="7">
        <v>2694</v>
      </c>
      <c r="J151" s="7">
        <v>1158</v>
      </c>
      <c r="K151" s="7">
        <v>214</v>
      </c>
      <c r="L151" s="7">
        <v>15</v>
      </c>
      <c r="M151" s="7">
        <v>864</v>
      </c>
      <c r="N151" s="7">
        <v>2215</v>
      </c>
      <c r="O151" s="7">
        <v>1208</v>
      </c>
      <c r="P151" s="7">
        <v>13701</v>
      </c>
      <c r="Q151" s="7">
        <v>43</v>
      </c>
      <c r="R151" s="7">
        <v>28</v>
      </c>
      <c r="S151" s="7">
        <v>2518</v>
      </c>
      <c r="T151" s="7">
        <v>6697</v>
      </c>
      <c r="U151" s="7">
        <v>5710</v>
      </c>
      <c r="V151" s="7">
        <v>1564</v>
      </c>
      <c r="W151" s="7">
        <v>584</v>
      </c>
      <c r="X151" s="7">
        <v>357</v>
      </c>
      <c r="Y151" s="7">
        <v>573</v>
      </c>
      <c r="Z151" s="40"/>
      <c r="AA151" s="40"/>
      <c r="AB151" s="40"/>
      <c r="AC151" s="40"/>
      <c r="AD151" s="40"/>
    </row>
    <row r="152" spans="1:30" ht="15" customHeight="1" x14ac:dyDescent="0.25">
      <c r="A152" s="7" t="s">
        <v>14</v>
      </c>
      <c r="B152" s="7">
        <v>7</v>
      </c>
      <c r="C152" s="7">
        <v>16375</v>
      </c>
      <c r="D152" s="73">
        <v>23.63</v>
      </c>
      <c r="E152" s="7">
        <v>221</v>
      </c>
      <c r="F152" s="7">
        <v>2231</v>
      </c>
      <c r="G152" s="7">
        <v>4085</v>
      </c>
      <c r="H152" s="7">
        <v>4569</v>
      </c>
      <c r="I152" s="7">
        <v>3526</v>
      </c>
      <c r="J152" s="7">
        <v>1358</v>
      </c>
      <c r="K152" s="7">
        <v>354</v>
      </c>
      <c r="L152" s="7">
        <v>31</v>
      </c>
      <c r="M152" s="7">
        <v>2157</v>
      </c>
      <c r="N152" s="7">
        <v>3060</v>
      </c>
      <c r="O152" s="7">
        <v>1874</v>
      </c>
      <c r="P152" s="7">
        <v>9236</v>
      </c>
      <c r="Q152" s="7">
        <v>48</v>
      </c>
      <c r="R152" s="7">
        <v>95</v>
      </c>
      <c r="S152" s="7">
        <v>1480</v>
      </c>
      <c r="T152" s="7">
        <v>5227</v>
      </c>
      <c r="U152" s="7">
        <v>4329</v>
      </c>
      <c r="V152" s="7">
        <v>2956</v>
      </c>
      <c r="W152" s="7">
        <v>1086</v>
      </c>
      <c r="X152" s="7">
        <v>523</v>
      </c>
      <c r="Y152" s="7">
        <v>679</v>
      </c>
      <c r="Z152" s="40"/>
      <c r="AA152" s="40"/>
      <c r="AB152" s="40"/>
      <c r="AC152" s="40"/>
      <c r="AD152" s="40"/>
    </row>
    <row r="153" spans="1:30" ht="15" customHeight="1" x14ac:dyDescent="0.25">
      <c r="A153" s="7" t="s">
        <v>14</v>
      </c>
      <c r="B153" s="7">
        <v>8</v>
      </c>
      <c r="C153" s="7">
        <v>17233</v>
      </c>
      <c r="D153" s="73">
        <v>6.87</v>
      </c>
      <c r="E153" s="7">
        <v>963</v>
      </c>
      <c r="F153" s="7">
        <v>1501</v>
      </c>
      <c r="G153" s="7">
        <v>2808</v>
      </c>
      <c r="H153" s="7">
        <v>3366</v>
      </c>
      <c r="I153" s="7">
        <v>5074</v>
      </c>
      <c r="J153" s="7">
        <v>2173</v>
      </c>
      <c r="K153" s="7">
        <v>1179</v>
      </c>
      <c r="L153" s="7">
        <v>169</v>
      </c>
      <c r="M153" s="7">
        <v>2203</v>
      </c>
      <c r="N153" s="7">
        <v>2624</v>
      </c>
      <c r="O153" s="7">
        <v>2054</v>
      </c>
      <c r="P153" s="7">
        <v>10126</v>
      </c>
      <c r="Q153" s="7">
        <v>226</v>
      </c>
      <c r="R153" s="7">
        <v>362</v>
      </c>
      <c r="S153" s="7">
        <v>1805</v>
      </c>
      <c r="T153" s="7">
        <v>4793</v>
      </c>
      <c r="U153" s="7">
        <v>3883</v>
      </c>
      <c r="V153" s="7">
        <v>2949</v>
      </c>
      <c r="W153" s="7">
        <v>1584</v>
      </c>
      <c r="X153" s="7">
        <v>1242</v>
      </c>
      <c r="Y153" s="7">
        <v>615</v>
      </c>
      <c r="Z153" s="40"/>
      <c r="AA153" s="40"/>
      <c r="AB153" s="40"/>
      <c r="AC153" s="40"/>
      <c r="AD153" s="40"/>
    </row>
    <row r="154" spans="1:30" ht="15" customHeight="1" x14ac:dyDescent="0.25">
      <c r="A154" s="7" t="s">
        <v>14</v>
      </c>
      <c r="B154" s="7">
        <v>9</v>
      </c>
      <c r="C154" s="7">
        <v>19029</v>
      </c>
      <c r="D154" s="73">
        <v>22.96</v>
      </c>
      <c r="E154" s="7">
        <v>1520</v>
      </c>
      <c r="F154" s="7">
        <v>1064</v>
      </c>
      <c r="G154" s="7">
        <v>3084</v>
      </c>
      <c r="H154" s="7">
        <v>3862</v>
      </c>
      <c r="I154" s="7">
        <v>5331</v>
      </c>
      <c r="J154" s="7">
        <v>2951</v>
      </c>
      <c r="K154" s="7">
        <v>1161</v>
      </c>
      <c r="L154" s="7">
        <v>56</v>
      </c>
      <c r="M154" s="7">
        <v>1836</v>
      </c>
      <c r="N154" s="7">
        <v>2797</v>
      </c>
      <c r="O154" s="7">
        <v>2353</v>
      </c>
      <c r="P154" s="7">
        <v>11938</v>
      </c>
      <c r="Q154" s="7">
        <v>105</v>
      </c>
      <c r="R154" s="7">
        <v>909</v>
      </c>
      <c r="S154" s="7">
        <v>1737</v>
      </c>
      <c r="T154" s="7">
        <v>4978</v>
      </c>
      <c r="U154" s="7">
        <v>4696</v>
      </c>
      <c r="V154" s="7">
        <v>3080</v>
      </c>
      <c r="W154" s="7">
        <v>1912</v>
      </c>
      <c r="X154" s="7">
        <v>1460</v>
      </c>
      <c r="Y154" s="7">
        <v>257</v>
      </c>
      <c r="Z154" s="40"/>
      <c r="AA154" s="40"/>
      <c r="AB154" s="40"/>
      <c r="AC154" s="40"/>
      <c r="AD154" s="40"/>
    </row>
    <row r="155" spans="1:30" ht="15" customHeight="1" x14ac:dyDescent="0.25">
      <c r="A155" s="7" t="s">
        <v>14</v>
      </c>
      <c r="B155" s="7">
        <v>10</v>
      </c>
      <c r="C155" s="7">
        <v>15795</v>
      </c>
      <c r="D155" s="73">
        <v>28.66</v>
      </c>
      <c r="E155" s="7">
        <v>33</v>
      </c>
      <c r="F155" s="7">
        <v>279</v>
      </c>
      <c r="G155" s="7">
        <v>1116</v>
      </c>
      <c r="H155" s="7">
        <v>3666</v>
      </c>
      <c r="I155" s="7">
        <v>5109</v>
      </c>
      <c r="J155" s="7">
        <v>3031</v>
      </c>
      <c r="K155" s="7">
        <v>2262</v>
      </c>
      <c r="L155" s="7">
        <v>299</v>
      </c>
      <c r="M155" s="7">
        <v>540</v>
      </c>
      <c r="N155" s="7">
        <v>1655</v>
      </c>
      <c r="O155" s="7">
        <v>1933</v>
      </c>
      <c r="P155" s="7">
        <v>11642</v>
      </c>
      <c r="Q155" s="7">
        <v>25</v>
      </c>
      <c r="R155" s="7">
        <v>63</v>
      </c>
      <c r="S155" s="7">
        <v>1038</v>
      </c>
      <c r="T155" s="7">
        <v>4521</v>
      </c>
      <c r="U155" s="7">
        <v>3657</v>
      </c>
      <c r="V155" s="7">
        <v>2598</v>
      </c>
      <c r="W155" s="7">
        <v>1626</v>
      </c>
      <c r="X155" s="7">
        <v>2020</v>
      </c>
      <c r="Y155" s="7">
        <v>272</v>
      </c>
      <c r="Z155" s="40"/>
      <c r="AA155" s="40"/>
      <c r="AB155" s="40"/>
      <c r="AC155" s="40"/>
      <c r="AD155" s="40"/>
    </row>
    <row r="156" spans="1:30" ht="15" customHeight="1" x14ac:dyDescent="0.25">
      <c r="A156" s="7" t="s">
        <v>15</v>
      </c>
      <c r="B156" s="7">
        <v>1</v>
      </c>
      <c r="C156" s="7">
        <v>4569</v>
      </c>
      <c r="D156" s="73">
        <v>19.09</v>
      </c>
      <c r="E156" s="7">
        <v>2608</v>
      </c>
      <c r="F156" s="7">
        <v>1244</v>
      </c>
      <c r="G156" s="7">
        <v>484</v>
      </c>
      <c r="H156" s="7">
        <v>117</v>
      </c>
      <c r="I156" s="7">
        <v>87</v>
      </c>
      <c r="J156" s="7">
        <v>20</v>
      </c>
      <c r="K156" s="7">
        <v>5</v>
      </c>
      <c r="L156" s="7">
        <v>4</v>
      </c>
      <c r="M156" s="7">
        <v>167</v>
      </c>
      <c r="N156" s="7">
        <v>570</v>
      </c>
      <c r="O156" s="7">
        <v>1750</v>
      </c>
      <c r="P156" s="7">
        <v>1878</v>
      </c>
      <c r="Q156" s="7">
        <v>204</v>
      </c>
      <c r="R156" s="7">
        <v>108</v>
      </c>
      <c r="S156" s="7">
        <v>919</v>
      </c>
      <c r="T156" s="7">
        <v>1715</v>
      </c>
      <c r="U156" s="7">
        <v>1288</v>
      </c>
      <c r="V156" s="7">
        <v>211</v>
      </c>
      <c r="W156" s="7">
        <v>83</v>
      </c>
      <c r="X156" s="7">
        <v>29</v>
      </c>
      <c r="Y156" s="7">
        <v>216</v>
      </c>
      <c r="Z156" s="40"/>
      <c r="AA156" s="40"/>
      <c r="AB156" s="40"/>
      <c r="AC156" s="40"/>
      <c r="AD156" s="40"/>
    </row>
    <row r="157" spans="1:30" ht="15" customHeight="1" x14ac:dyDescent="0.25">
      <c r="A157" s="7" t="s">
        <v>15</v>
      </c>
      <c r="B157" s="7">
        <v>2</v>
      </c>
      <c r="C157" s="7">
        <v>5925</v>
      </c>
      <c r="D157" s="73">
        <v>1.92</v>
      </c>
      <c r="E157" s="7">
        <v>2231</v>
      </c>
      <c r="F157" s="7">
        <v>1994</v>
      </c>
      <c r="G157" s="7">
        <v>1084</v>
      </c>
      <c r="H157" s="7">
        <v>281</v>
      </c>
      <c r="I157" s="7">
        <v>229</v>
      </c>
      <c r="J157" s="7">
        <v>81</v>
      </c>
      <c r="K157" s="7">
        <v>21</v>
      </c>
      <c r="L157" s="7">
        <v>4</v>
      </c>
      <c r="M157" s="7">
        <v>499</v>
      </c>
      <c r="N157" s="7">
        <v>1054</v>
      </c>
      <c r="O157" s="7">
        <v>2575</v>
      </c>
      <c r="P157" s="7">
        <v>1619</v>
      </c>
      <c r="Q157" s="7">
        <v>178</v>
      </c>
      <c r="R157" s="7">
        <v>97</v>
      </c>
      <c r="S157" s="7">
        <v>845</v>
      </c>
      <c r="T157" s="7">
        <v>2086</v>
      </c>
      <c r="U157" s="7">
        <v>1874</v>
      </c>
      <c r="V157" s="7">
        <v>527</v>
      </c>
      <c r="W157" s="7">
        <v>197</v>
      </c>
      <c r="X157" s="7">
        <v>90</v>
      </c>
      <c r="Y157" s="7">
        <v>209</v>
      </c>
      <c r="Z157" s="40"/>
      <c r="AA157" s="40"/>
      <c r="AB157" s="40"/>
      <c r="AC157" s="40"/>
      <c r="AD157" s="40"/>
    </row>
    <row r="158" spans="1:30" ht="15" customHeight="1" x14ac:dyDescent="0.25">
      <c r="A158" s="7" t="s">
        <v>15</v>
      </c>
      <c r="B158" s="7">
        <v>3</v>
      </c>
      <c r="C158" s="7">
        <v>7259</v>
      </c>
      <c r="D158" s="73">
        <v>1.22</v>
      </c>
      <c r="E158" s="7">
        <v>2607</v>
      </c>
      <c r="F158" s="7">
        <v>2546</v>
      </c>
      <c r="G158" s="7">
        <v>969</v>
      </c>
      <c r="H158" s="7">
        <v>578</v>
      </c>
      <c r="I158" s="7">
        <v>398</v>
      </c>
      <c r="J158" s="7">
        <v>114</v>
      </c>
      <c r="K158" s="7">
        <v>45</v>
      </c>
      <c r="L158" s="7">
        <v>2</v>
      </c>
      <c r="M158" s="7">
        <v>1113</v>
      </c>
      <c r="N158" s="7">
        <v>1810</v>
      </c>
      <c r="O158" s="7">
        <v>2556</v>
      </c>
      <c r="P158" s="7">
        <v>1645</v>
      </c>
      <c r="Q158" s="7">
        <v>135</v>
      </c>
      <c r="R158" s="7">
        <v>93</v>
      </c>
      <c r="S158" s="7">
        <v>972</v>
      </c>
      <c r="T158" s="7">
        <v>2247</v>
      </c>
      <c r="U158" s="7">
        <v>2609</v>
      </c>
      <c r="V158" s="7">
        <v>715</v>
      </c>
      <c r="W158" s="7">
        <v>247</v>
      </c>
      <c r="X158" s="7">
        <v>196</v>
      </c>
      <c r="Y158" s="7">
        <v>180</v>
      </c>
      <c r="Z158" s="40"/>
      <c r="AA158" s="40"/>
      <c r="AB158" s="40"/>
      <c r="AC158" s="40"/>
      <c r="AD158" s="40"/>
    </row>
    <row r="159" spans="1:30" ht="15" customHeight="1" x14ac:dyDescent="0.25">
      <c r="A159" s="7" t="s">
        <v>15</v>
      </c>
      <c r="B159" s="7">
        <v>4</v>
      </c>
      <c r="C159" s="7">
        <v>12800</v>
      </c>
      <c r="D159" s="73">
        <v>0.05</v>
      </c>
      <c r="E159" s="7">
        <v>3192</v>
      </c>
      <c r="F159" s="7">
        <v>3861</v>
      </c>
      <c r="G159" s="7">
        <v>2782</v>
      </c>
      <c r="H159" s="7">
        <v>1311</v>
      </c>
      <c r="I159" s="7">
        <v>1054</v>
      </c>
      <c r="J159" s="7">
        <v>458</v>
      </c>
      <c r="K159" s="7">
        <v>129</v>
      </c>
      <c r="L159" s="7">
        <v>13</v>
      </c>
      <c r="M159" s="7">
        <v>3352</v>
      </c>
      <c r="N159" s="7">
        <v>3313</v>
      </c>
      <c r="O159" s="7">
        <v>3399</v>
      </c>
      <c r="P159" s="7">
        <v>2139</v>
      </c>
      <c r="Q159" s="7">
        <v>597</v>
      </c>
      <c r="R159" s="7">
        <v>168</v>
      </c>
      <c r="S159" s="7">
        <v>1633</v>
      </c>
      <c r="T159" s="7">
        <v>3593</v>
      </c>
      <c r="U159" s="7">
        <v>3787</v>
      </c>
      <c r="V159" s="7">
        <v>1537</v>
      </c>
      <c r="W159" s="7">
        <v>706</v>
      </c>
      <c r="X159" s="7">
        <v>554</v>
      </c>
      <c r="Y159" s="7">
        <v>822</v>
      </c>
      <c r="Z159" s="40"/>
      <c r="AA159" s="40"/>
      <c r="AB159" s="40"/>
      <c r="AC159" s="40"/>
      <c r="AD159" s="40"/>
    </row>
    <row r="160" spans="1:30" ht="15" customHeight="1" x14ac:dyDescent="0.25">
      <c r="A160" s="7" t="s">
        <v>15</v>
      </c>
      <c r="B160" s="7">
        <v>5</v>
      </c>
      <c r="C160" s="7">
        <v>18677</v>
      </c>
      <c r="D160" s="73">
        <v>0.03</v>
      </c>
      <c r="E160" s="7">
        <v>3662</v>
      </c>
      <c r="F160" s="7">
        <v>4273</v>
      </c>
      <c r="G160" s="7">
        <v>4190</v>
      </c>
      <c r="H160" s="7">
        <v>2676</v>
      </c>
      <c r="I160" s="7">
        <v>2410</v>
      </c>
      <c r="J160" s="7">
        <v>997</v>
      </c>
      <c r="K160" s="7">
        <v>421</v>
      </c>
      <c r="L160" s="7">
        <v>48</v>
      </c>
      <c r="M160" s="7">
        <v>7689</v>
      </c>
      <c r="N160" s="7">
        <v>4473</v>
      </c>
      <c r="O160" s="7">
        <v>3785</v>
      </c>
      <c r="P160" s="7">
        <v>1829</v>
      </c>
      <c r="Q160" s="7">
        <v>901</v>
      </c>
      <c r="R160" s="7">
        <v>108</v>
      </c>
      <c r="S160" s="7">
        <v>1389</v>
      </c>
      <c r="T160" s="7">
        <v>4220</v>
      </c>
      <c r="U160" s="7">
        <v>6302</v>
      </c>
      <c r="V160" s="7">
        <v>2898</v>
      </c>
      <c r="W160" s="7">
        <v>1340</v>
      </c>
      <c r="X160" s="7">
        <v>1196</v>
      </c>
      <c r="Y160" s="7">
        <v>1224</v>
      </c>
      <c r="Z160" s="40"/>
      <c r="AA160" s="40"/>
      <c r="AB160" s="40"/>
      <c r="AC160" s="40"/>
      <c r="AD160" s="40"/>
    </row>
    <row r="161" spans="1:30" ht="15" customHeight="1" x14ac:dyDescent="0.25">
      <c r="A161" s="7" t="s">
        <v>15</v>
      </c>
      <c r="B161" s="7">
        <v>6</v>
      </c>
      <c r="C161" s="7">
        <v>22353</v>
      </c>
      <c r="D161" s="73">
        <v>0.02</v>
      </c>
      <c r="E161" s="7">
        <v>2792</v>
      </c>
      <c r="F161" s="7">
        <v>4314</v>
      </c>
      <c r="G161" s="7">
        <v>4620</v>
      </c>
      <c r="H161" s="7">
        <v>3783</v>
      </c>
      <c r="I161" s="7">
        <v>4093</v>
      </c>
      <c r="J161" s="7">
        <v>1765</v>
      </c>
      <c r="K161" s="7">
        <v>895</v>
      </c>
      <c r="L161" s="7">
        <v>91</v>
      </c>
      <c r="M161" s="7">
        <v>12426</v>
      </c>
      <c r="N161" s="7">
        <v>4752</v>
      </c>
      <c r="O161" s="7">
        <v>3009</v>
      </c>
      <c r="P161" s="7">
        <v>1010</v>
      </c>
      <c r="Q161" s="7">
        <v>1156</v>
      </c>
      <c r="R161" s="7">
        <v>96</v>
      </c>
      <c r="S161" s="7">
        <v>1161</v>
      </c>
      <c r="T161" s="7">
        <v>4161</v>
      </c>
      <c r="U161" s="7">
        <v>7239</v>
      </c>
      <c r="V161" s="7">
        <v>3950</v>
      </c>
      <c r="W161" s="7">
        <v>2132</v>
      </c>
      <c r="X161" s="7">
        <v>2120</v>
      </c>
      <c r="Y161" s="7">
        <v>1494</v>
      </c>
      <c r="Z161" s="40"/>
      <c r="AA161" s="40"/>
      <c r="AB161" s="40"/>
      <c r="AC161" s="40"/>
      <c r="AD161" s="40"/>
    </row>
    <row r="162" spans="1:30" ht="15" customHeight="1" x14ac:dyDescent="0.25">
      <c r="A162" s="7" t="s">
        <v>15</v>
      </c>
      <c r="B162" s="7">
        <v>7</v>
      </c>
      <c r="C162" s="7">
        <v>20295</v>
      </c>
      <c r="D162" s="73">
        <v>0.04</v>
      </c>
      <c r="E162" s="7">
        <v>1749</v>
      </c>
      <c r="F162" s="7">
        <v>3078</v>
      </c>
      <c r="G162" s="7">
        <v>4711</v>
      </c>
      <c r="H162" s="7">
        <v>3248</v>
      </c>
      <c r="I162" s="7">
        <v>3968</v>
      </c>
      <c r="J162" s="7">
        <v>2249</v>
      </c>
      <c r="K162" s="7">
        <v>1201</v>
      </c>
      <c r="L162" s="7">
        <v>91</v>
      </c>
      <c r="M162" s="7">
        <v>9879</v>
      </c>
      <c r="N162" s="7">
        <v>5109</v>
      </c>
      <c r="O162" s="7">
        <v>2429</v>
      </c>
      <c r="P162" s="7">
        <v>2200</v>
      </c>
      <c r="Q162" s="7">
        <v>678</v>
      </c>
      <c r="R162" s="7">
        <v>147</v>
      </c>
      <c r="S162" s="7">
        <v>1337</v>
      </c>
      <c r="T162" s="7">
        <v>4146</v>
      </c>
      <c r="U162" s="7">
        <v>5808</v>
      </c>
      <c r="V162" s="7">
        <v>3556</v>
      </c>
      <c r="W162" s="7">
        <v>2137</v>
      </c>
      <c r="X162" s="7">
        <v>2287</v>
      </c>
      <c r="Y162" s="7">
        <v>877</v>
      </c>
      <c r="Z162" s="40"/>
      <c r="AA162" s="40"/>
      <c r="AB162" s="40"/>
      <c r="AC162" s="40"/>
      <c r="AD162" s="40"/>
    </row>
    <row r="163" spans="1:30" ht="15" customHeight="1" x14ac:dyDescent="0.25">
      <c r="A163" s="7" t="s">
        <v>15</v>
      </c>
      <c r="B163" s="7">
        <v>8</v>
      </c>
      <c r="C163" s="7">
        <v>13014</v>
      </c>
      <c r="D163" s="73">
        <v>0.15</v>
      </c>
      <c r="E163" s="7">
        <v>694</v>
      </c>
      <c r="F163" s="7">
        <v>1388</v>
      </c>
      <c r="G163" s="7">
        <v>2470</v>
      </c>
      <c r="H163" s="7">
        <v>3230</v>
      </c>
      <c r="I163" s="7">
        <v>2859</v>
      </c>
      <c r="J163" s="7">
        <v>1512</v>
      </c>
      <c r="K163" s="7">
        <v>809</v>
      </c>
      <c r="L163" s="7">
        <v>52</v>
      </c>
      <c r="M163" s="7">
        <v>6840</v>
      </c>
      <c r="N163" s="7">
        <v>3450</v>
      </c>
      <c r="O163" s="7">
        <v>884</v>
      </c>
      <c r="P163" s="7">
        <v>1540</v>
      </c>
      <c r="Q163" s="7">
        <v>300</v>
      </c>
      <c r="R163" s="7">
        <v>55</v>
      </c>
      <c r="S163" s="7">
        <v>905</v>
      </c>
      <c r="T163" s="7">
        <v>2538</v>
      </c>
      <c r="U163" s="7">
        <v>3285</v>
      </c>
      <c r="V163" s="7">
        <v>2652</v>
      </c>
      <c r="W163" s="7">
        <v>1457</v>
      </c>
      <c r="X163" s="7">
        <v>1473</v>
      </c>
      <c r="Y163" s="7">
        <v>649</v>
      </c>
      <c r="Z163" s="40"/>
      <c r="AA163" s="40"/>
      <c r="AB163" s="40"/>
      <c r="AC163" s="40"/>
      <c r="AD163" s="40"/>
    </row>
    <row r="164" spans="1:30" ht="15" customHeight="1" x14ac:dyDescent="0.25">
      <c r="A164" s="7" t="s">
        <v>15</v>
      </c>
      <c r="B164" s="7">
        <v>9</v>
      </c>
      <c r="C164" s="7">
        <v>4661</v>
      </c>
      <c r="D164" s="73">
        <v>8.5500000000000007</v>
      </c>
      <c r="E164" s="7">
        <v>41</v>
      </c>
      <c r="F164" s="7">
        <v>168</v>
      </c>
      <c r="G164" s="7">
        <v>696</v>
      </c>
      <c r="H164" s="7">
        <v>1406</v>
      </c>
      <c r="I164" s="7">
        <v>1387</v>
      </c>
      <c r="J164" s="7">
        <v>696</v>
      </c>
      <c r="K164" s="7">
        <v>261</v>
      </c>
      <c r="L164" s="7">
        <v>6</v>
      </c>
      <c r="M164" s="7">
        <v>2706</v>
      </c>
      <c r="N164" s="7">
        <v>1344</v>
      </c>
      <c r="O164" s="7">
        <v>107</v>
      </c>
      <c r="P164" s="7">
        <v>453</v>
      </c>
      <c r="Q164" s="7">
        <v>51</v>
      </c>
      <c r="R164" s="7">
        <v>1</v>
      </c>
      <c r="S164" s="7">
        <v>131</v>
      </c>
      <c r="T164" s="7">
        <v>987</v>
      </c>
      <c r="U164" s="7">
        <v>1106</v>
      </c>
      <c r="V164" s="7">
        <v>1237</v>
      </c>
      <c r="W164" s="7">
        <v>569</v>
      </c>
      <c r="X164" s="7">
        <v>554</v>
      </c>
      <c r="Y164" s="7">
        <v>76</v>
      </c>
      <c r="Z164" s="40"/>
      <c r="AA164" s="40"/>
      <c r="AB164" s="40"/>
      <c r="AC164" s="40"/>
      <c r="AD164" s="40"/>
    </row>
    <row r="165" spans="1:30" ht="15" customHeight="1" x14ac:dyDescent="0.25">
      <c r="A165" s="7" t="s">
        <v>15</v>
      </c>
      <c r="B165" s="7">
        <v>10</v>
      </c>
      <c r="C165" s="7">
        <v>2648</v>
      </c>
      <c r="D165" s="73">
        <v>6.18</v>
      </c>
      <c r="E165" s="7">
        <v>11</v>
      </c>
      <c r="F165" s="7">
        <v>30</v>
      </c>
      <c r="G165" s="7">
        <v>369</v>
      </c>
      <c r="H165" s="7">
        <v>866</v>
      </c>
      <c r="I165" s="7">
        <v>742</v>
      </c>
      <c r="J165" s="7">
        <v>419</v>
      </c>
      <c r="K165" s="7">
        <v>199</v>
      </c>
      <c r="L165" s="7">
        <v>12</v>
      </c>
      <c r="M165" s="7">
        <v>1571</v>
      </c>
      <c r="N165" s="7">
        <v>947</v>
      </c>
      <c r="O165" s="7">
        <v>22</v>
      </c>
      <c r="P165" s="7">
        <v>84</v>
      </c>
      <c r="Q165" s="7">
        <v>24</v>
      </c>
      <c r="R165" s="7">
        <v>2</v>
      </c>
      <c r="S165" s="7">
        <v>37</v>
      </c>
      <c r="T165" s="7">
        <v>439</v>
      </c>
      <c r="U165" s="7">
        <v>472</v>
      </c>
      <c r="V165" s="7">
        <v>1020</v>
      </c>
      <c r="W165" s="7">
        <v>371</v>
      </c>
      <c r="X165" s="7">
        <v>275</v>
      </c>
      <c r="Y165" s="7">
        <v>32</v>
      </c>
      <c r="Z165" s="40"/>
      <c r="AA165" s="40"/>
      <c r="AB165" s="40"/>
      <c r="AC165" s="40"/>
      <c r="AD165" s="40"/>
    </row>
    <row r="166" spans="1:30" ht="15" customHeight="1" x14ac:dyDescent="0.25">
      <c r="A166" s="7" t="s">
        <v>16</v>
      </c>
      <c r="B166" s="7">
        <v>1</v>
      </c>
      <c r="C166" s="7">
        <v>13999</v>
      </c>
      <c r="D166" s="73">
        <v>21.14</v>
      </c>
      <c r="E166" s="7">
        <v>10794</v>
      </c>
      <c r="F166" s="7">
        <v>2151</v>
      </c>
      <c r="G166" s="7">
        <v>684</v>
      </c>
      <c r="H166" s="7">
        <v>278</v>
      </c>
      <c r="I166" s="7">
        <v>53</v>
      </c>
      <c r="J166" s="7">
        <v>13</v>
      </c>
      <c r="K166" s="7">
        <v>25</v>
      </c>
      <c r="L166" s="7">
        <v>1</v>
      </c>
      <c r="M166" s="7">
        <v>93</v>
      </c>
      <c r="N166" s="7">
        <v>1804</v>
      </c>
      <c r="O166" s="7">
        <v>2297</v>
      </c>
      <c r="P166" s="7">
        <v>9789</v>
      </c>
      <c r="Q166" s="7">
        <v>16</v>
      </c>
      <c r="R166" s="7">
        <v>67</v>
      </c>
      <c r="S166" s="7">
        <v>2774</v>
      </c>
      <c r="T166" s="7">
        <v>5584</v>
      </c>
      <c r="U166" s="7">
        <v>3773</v>
      </c>
      <c r="V166" s="7">
        <v>1649</v>
      </c>
      <c r="W166" s="7">
        <v>89</v>
      </c>
      <c r="X166" s="7">
        <v>56</v>
      </c>
      <c r="Y166" s="7">
        <v>7</v>
      </c>
      <c r="Z166" s="40"/>
      <c r="AA166" s="40"/>
      <c r="AB166" s="40"/>
      <c r="AC166" s="40"/>
      <c r="AD166" s="40"/>
    </row>
    <row r="167" spans="1:30" ht="15" customHeight="1" x14ac:dyDescent="0.25">
      <c r="A167" s="7" t="s">
        <v>16</v>
      </c>
      <c r="B167" s="7">
        <v>2</v>
      </c>
      <c r="C167" s="7">
        <v>5633</v>
      </c>
      <c r="D167" s="73">
        <v>21.87</v>
      </c>
      <c r="E167" s="7">
        <v>4392</v>
      </c>
      <c r="F167" s="7">
        <v>583</v>
      </c>
      <c r="G167" s="7">
        <v>345</v>
      </c>
      <c r="H167" s="7">
        <v>221</v>
      </c>
      <c r="I167" s="7">
        <v>82</v>
      </c>
      <c r="J167" s="7">
        <v>9</v>
      </c>
      <c r="K167" s="7">
        <v>0</v>
      </c>
      <c r="L167" s="7">
        <v>1</v>
      </c>
      <c r="M167" s="7">
        <v>62</v>
      </c>
      <c r="N167" s="7">
        <v>1184</v>
      </c>
      <c r="O167" s="7">
        <v>1996</v>
      </c>
      <c r="P167" s="7">
        <v>2390</v>
      </c>
      <c r="Q167" s="7">
        <v>1</v>
      </c>
      <c r="R167" s="7">
        <v>28</v>
      </c>
      <c r="S167" s="7">
        <v>614</v>
      </c>
      <c r="T167" s="7">
        <v>1733</v>
      </c>
      <c r="U167" s="7">
        <v>2061</v>
      </c>
      <c r="V167" s="7">
        <v>1010</v>
      </c>
      <c r="W167" s="7">
        <v>134</v>
      </c>
      <c r="X167" s="7">
        <v>52</v>
      </c>
      <c r="Y167" s="7">
        <v>1</v>
      </c>
      <c r="Z167" s="40"/>
      <c r="AA167" s="40"/>
      <c r="AB167" s="40"/>
      <c r="AC167" s="40"/>
      <c r="AD167" s="40"/>
    </row>
    <row r="168" spans="1:30" ht="15" customHeight="1" x14ac:dyDescent="0.25">
      <c r="A168" s="7" t="s">
        <v>16</v>
      </c>
      <c r="B168" s="7">
        <v>3</v>
      </c>
      <c r="C168" s="7">
        <v>2947</v>
      </c>
      <c r="D168" s="73">
        <v>19.079999999999998</v>
      </c>
      <c r="E168" s="7">
        <v>1802</v>
      </c>
      <c r="F168" s="7">
        <v>550</v>
      </c>
      <c r="G168" s="7">
        <v>338</v>
      </c>
      <c r="H168" s="7">
        <v>127</v>
      </c>
      <c r="I168" s="7">
        <v>97</v>
      </c>
      <c r="J168" s="7">
        <v>31</v>
      </c>
      <c r="K168" s="7">
        <v>2</v>
      </c>
      <c r="L168" s="7">
        <v>0</v>
      </c>
      <c r="M168" s="7">
        <v>49</v>
      </c>
      <c r="N168" s="7">
        <v>613</v>
      </c>
      <c r="O168" s="7">
        <v>624</v>
      </c>
      <c r="P168" s="7">
        <v>1661</v>
      </c>
      <c r="Q168" s="7">
        <v>0</v>
      </c>
      <c r="R168" s="7">
        <v>2</v>
      </c>
      <c r="S168" s="7">
        <v>278</v>
      </c>
      <c r="T168" s="7">
        <v>749</v>
      </c>
      <c r="U168" s="7">
        <v>1374</v>
      </c>
      <c r="V168" s="7">
        <v>419</v>
      </c>
      <c r="W168" s="7">
        <v>61</v>
      </c>
      <c r="X168" s="7">
        <v>64</v>
      </c>
      <c r="Y168" s="7">
        <v>0</v>
      </c>
      <c r="Z168" s="40"/>
      <c r="AA168" s="40"/>
      <c r="AB168" s="40"/>
      <c r="AC168" s="40"/>
      <c r="AD168" s="40"/>
    </row>
    <row r="169" spans="1:30" ht="15" customHeight="1" x14ac:dyDescent="0.25">
      <c r="A169" s="7" t="s">
        <v>16</v>
      </c>
      <c r="B169" s="7">
        <v>4</v>
      </c>
      <c r="C169" s="7">
        <v>2252</v>
      </c>
      <c r="D169" s="73">
        <v>11.15</v>
      </c>
      <c r="E169" s="7">
        <v>1215</v>
      </c>
      <c r="F169" s="7">
        <v>453</v>
      </c>
      <c r="G169" s="7">
        <v>181</v>
      </c>
      <c r="H169" s="7">
        <v>230</v>
      </c>
      <c r="I169" s="7">
        <v>137</v>
      </c>
      <c r="J169" s="7">
        <v>33</v>
      </c>
      <c r="K169" s="7">
        <v>2</v>
      </c>
      <c r="L169" s="7">
        <v>1</v>
      </c>
      <c r="M169" s="7">
        <v>135</v>
      </c>
      <c r="N169" s="7">
        <v>423</v>
      </c>
      <c r="O169" s="7">
        <v>790</v>
      </c>
      <c r="P169" s="7">
        <v>902</v>
      </c>
      <c r="Q169" s="7">
        <v>2</v>
      </c>
      <c r="R169" s="7">
        <v>10</v>
      </c>
      <c r="S169" s="7">
        <v>154</v>
      </c>
      <c r="T169" s="7">
        <v>799</v>
      </c>
      <c r="U169" s="7">
        <v>725</v>
      </c>
      <c r="V169" s="7">
        <v>443</v>
      </c>
      <c r="W169" s="7">
        <v>87</v>
      </c>
      <c r="X169" s="7">
        <v>32</v>
      </c>
      <c r="Y169" s="7">
        <v>2</v>
      </c>
      <c r="Z169" s="40"/>
      <c r="AA169" s="40"/>
      <c r="AB169" s="40"/>
      <c r="AC169" s="40"/>
      <c r="AD169" s="40"/>
    </row>
    <row r="170" spans="1:30" ht="15" customHeight="1" x14ac:dyDescent="0.25">
      <c r="A170" s="7" t="s">
        <v>16</v>
      </c>
      <c r="B170" s="7">
        <v>5</v>
      </c>
      <c r="C170" s="7">
        <v>1554</v>
      </c>
      <c r="D170" s="73">
        <v>0.97</v>
      </c>
      <c r="E170" s="7">
        <v>620</v>
      </c>
      <c r="F170" s="7">
        <v>216</v>
      </c>
      <c r="G170" s="7">
        <v>164</v>
      </c>
      <c r="H170" s="7">
        <v>235</v>
      </c>
      <c r="I170" s="7">
        <v>146</v>
      </c>
      <c r="J170" s="7">
        <v>47</v>
      </c>
      <c r="K170" s="7">
        <v>100</v>
      </c>
      <c r="L170" s="7">
        <v>26</v>
      </c>
      <c r="M170" s="7">
        <v>240</v>
      </c>
      <c r="N170" s="7">
        <v>423</v>
      </c>
      <c r="O170" s="7">
        <v>409</v>
      </c>
      <c r="P170" s="7">
        <v>478</v>
      </c>
      <c r="Q170" s="7">
        <v>4</v>
      </c>
      <c r="R170" s="7">
        <v>11</v>
      </c>
      <c r="S170" s="7">
        <v>102</v>
      </c>
      <c r="T170" s="7">
        <v>509</v>
      </c>
      <c r="U170" s="7">
        <v>442</v>
      </c>
      <c r="V170" s="7">
        <v>331</v>
      </c>
      <c r="W170" s="7">
        <v>63</v>
      </c>
      <c r="X170" s="7">
        <v>93</v>
      </c>
      <c r="Y170" s="7">
        <v>3</v>
      </c>
      <c r="Z170" s="40"/>
      <c r="AA170" s="40"/>
      <c r="AB170" s="40"/>
      <c r="AC170" s="40"/>
      <c r="AD170" s="40"/>
    </row>
    <row r="171" spans="1:30" ht="15" customHeight="1" x14ac:dyDescent="0.25">
      <c r="A171" s="7" t="s">
        <v>16</v>
      </c>
      <c r="B171" s="7">
        <v>6</v>
      </c>
      <c r="C171" s="7">
        <v>2971</v>
      </c>
      <c r="D171" s="73">
        <v>0.42</v>
      </c>
      <c r="E171" s="7">
        <v>579</v>
      </c>
      <c r="F171" s="7">
        <v>467</v>
      </c>
      <c r="G171" s="7">
        <v>442</v>
      </c>
      <c r="H171" s="7">
        <v>352</v>
      </c>
      <c r="I171" s="7">
        <v>526</v>
      </c>
      <c r="J171" s="7">
        <v>287</v>
      </c>
      <c r="K171" s="7">
        <v>288</v>
      </c>
      <c r="L171" s="7">
        <v>30</v>
      </c>
      <c r="M171" s="7">
        <v>607</v>
      </c>
      <c r="N171" s="7">
        <v>637</v>
      </c>
      <c r="O171" s="7">
        <v>458</v>
      </c>
      <c r="P171" s="7">
        <v>1263</v>
      </c>
      <c r="Q171" s="7">
        <v>6</v>
      </c>
      <c r="R171" s="7">
        <v>0</v>
      </c>
      <c r="S171" s="7">
        <v>295</v>
      </c>
      <c r="T171" s="7">
        <v>824</v>
      </c>
      <c r="U171" s="7">
        <v>645</v>
      </c>
      <c r="V171" s="7">
        <v>579</v>
      </c>
      <c r="W171" s="7">
        <v>338</v>
      </c>
      <c r="X171" s="7">
        <v>284</v>
      </c>
      <c r="Y171" s="7">
        <v>6</v>
      </c>
      <c r="Z171" s="40"/>
      <c r="AA171" s="40"/>
      <c r="AB171" s="40"/>
      <c r="AC171" s="40"/>
      <c r="AD171" s="40"/>
    </row>
    <row r="172" spans="1:30" ht="15" customHeight="1" x14ac:dyDescent="0.25">
      <c r="A172" s="7" t="s">
        <v>16</v>
      </c>
      <c r="B172" s="7">
        <v>7</v>
      </c>
      <c r="C172" s="7">
        <v>3381</v>
      </c>
      <c r="D172" s="73">
        <v>1.07</v>
      </c>
      <c r="E172" s="7">
        <v>751</v>
      </c>
      <c r="F172" s="7">
        <v>875</v>
      </c>
      <c r="G172" s="7">
        <v>443</v>
      </c>
      <c r="H172" s="7">
        <v>548</v>
      </c>
      <c r="I172" s="7">
        <v>549</v>
      </c>
      <c r="J172" s="7">
        <v>174</v>
      </c>
      <c r="K172" s="7">
        <v>40</v>
      </c>
      <c r="L172" s="7">
        <v>1</v>
      </c>
      <c r="M172" s="7">
        <v>311</v>
      </c>
      <c r="N172" s="7">
        <v>623</v>
      </c>
      <c r="O172" s="7">
        <v>682</v>
      </c>
      <c r="P172" s="7">
        <v>1748</v>
      </c>
      <c r="Q172" s="7">
        <v>17</v>
      </c>
      <c r="R172" s="7">
        <v>14</v>
      </c>
      <c r="S172" s="7">
        <v>158</v>
      </c>
      <c r="T172" s="7">
        <v>970</v>
      </c>
      <c r="U172" s="7">
        <v>1084</v>
      </c>
      <c r="V172" s="7">
        <v>801</v>
      </c>
      <c r="W172" s="7">
        <v>202</v>
      </c>
      <c r="X172" s="7">
        <v>149</v>
      </c>
      <c r="Y172" s="7">
        <v>3</v>
      </c>
      <c r="Z172" s="40"/>
      <c r="AA172" s="40"/>
      <c r="AB172" s="40"/>
      <c r="AC172" s="40"/>
      <c r="AD172" s="40"/>
    </row>
    <row r="173" spans="1:30" ht="15" customHeight="1" x14ac:dyDescent="0.25">
      <c r="A173" s="7" t="s">
        <v>16</v>
      </c>
      <c r="B173" s="7">
        <v>8</v>
      </c>
      <c r="C173" s="7">
        <v>1661</v>
      </c>
      <c r="D173" s="73">
        <v>11.5</v>
      </c>
      <c r="E173" s="7">
        <v>53</v>
      </c>
      <c r="F173" s="7">
        <v>60</v>
      </c>
      <c r="G173" s="7">
        <v>152</v>
      </c>
      <c r="H173" s="7">
        <v>397</v>
      </c>
      <c r="I173" s="7">
        <v>524</v>
      </c>
      <c r="J173" s="7">
        <v>262</v>
      </c>
      <c r="K173" s="7">
        <v>207</v>
      </c>
      <c r="L173" s="7">
        <v>6</v>
      </c>
      <c r="M173" s="7">
        <v>769</v>
      </c>
      <c r="N173" s="7">
        <v>230</v>
      </c>
      <c r="O173" s="7">
        <v>50</v>
      </c>
      <c r="P173" s="7">
        <v>573</v>
      </c>
      <c r="Q173" s="7">
        <v>39</v>
      </c>
      <c r="R173" s="7">
        <v>36</v>
      </c>
      <c r="S173" s="7">
        <v>36</v>
      </c>
      <c r="T173" s="7">
        <v>243</v>
      </c>
      <c r="U173" s="7">
        <v>389</v>
      </c>
      <c r="V173" s="7">
        <v>455</v>
      </c>
      <c r="W173" s="7">
        <v>291</v>
      </c>
      <c r="X173" s="7">
        <v>208</v>
      </c>
      <c r="Y173" s="7">
        <v>3</v>
      </c>
      <c r="Z173" s="40"/>
      <c r="AA173" s="40"/>
      <c r="AB173" s="40"/>
      <c r="AC173" s="40"/>
      <c r="AD173" s="40"/>
    </row>
    <row r="174" spans="1:30" ht="15" customHeight="1" x14ac:dyDescent="0.25">
      <c r="A174" s="7" t="s">
        <v>16</v>
      </c>
      <c r="B174" s="7">
        <v>9</v>
      </c>
      <c r="C174" s="7">
        <v>4211</v>
      </c>
      <c r="D174" s="73">
        <v>2.59</v>
      </c>
      <c r="E174" s="7">
        <v>139</v>
      </c>
      <c r="F174" s="7">
        <v>318</v>
      </c>
      <c r="G174" s="7">
        <v>561</v>
      </c>
      <c r="H174" s="7">
        <v>761</v>
      </c>
      <c r="I174" s="7">
        <v>1102</v>
      </c>
      <c r="J174" s="7">
        <v>723</v>
      </c>
      <c r="K174" s="7">
        <v>562</v>
      </c>
      <c r="L174" s="7">
        <v>45</v>
      </c>
      <c r="M174" s="7">
        <v>1684</v>
      </c>
      <c r="N174" s="7">
        <v>950</v>
      </c>
      <c r="O174" s="7">
        <v>398</v>
      </c>
      <c r="P174" s="7">
        <v>1164</v>
      </c>
      <c r="Q174" s="7">
        <v>15</v>
      </c>
      <c r="R174" s="7">
        <v>8</v>
      </c>
      <c r="S174" s="7">
        <v>206</v>
      </c>
      <c r="T174" s="7">
        <v>600</v>
      </c>
      <c r="U174" s="7">
        <v>836</v>
      </c>
      <c r="V174" s="7">
        <v>1133</v>
      </c>
      <c r="W174" s="7">
        <v>838</v>
      </c>
      <c r="X174" s="7">
        <v>585</v>
      </c>
      <c r="Y174" s="7">
        <v>5</v>
      </c>
      <c r="Z174" s="40"/>
      <c r="AA174" s="40"/>
      <c r="AB174" s="40"/>
      <c r="AC174" s="40"/>
      <c r="AD174" s="40"/>
    </row>
    <row r="175" spans="1:30" ht="15" customHeight="1" x14ac:dyDescent="0.25">
      <c r="A175" s="7" t="s">
        <v>16</v>
      </c>
      <c r="B175" s="7">
        <v>10</v>
      </c>
      <c r="C175" s="7">
        <v>835</v>
      </c>
      <c r="D175" s="73">
        <v>0.71</v>
      </c>
      <c r="E175" s="7">
        <v>27</v>
      </c>
      <c r="F175" s="7">
        <v>8</v>
      </c>
      <c r="G175" s="7">
        <v>35</v>
      </c>
      <c r="H175" s="7">
        <v>96</v>
      </c>
      <c r="I175" s="7">
        <v>180</v>
      </c>
      <c r="J175" s="7">
        <v>230</v>
      </c>
      <c r="K175" s="7">
        <v>160</v>
      </c>
      <c r="L175" s="7">
        <v>99</v>
      </c>
      <c r="M175" s="7">
        <v>375</v>
      </c>
      <c r="N175" s="7">
        <v>156</v>
      </c>
      <c r="O175" s="7">
        <v>35</v>
      </c>
      <c r="P175" s="7">
        <v>268</v>
      </c>
      <c r="Q175" s="7">
        <v>1</v>
      </c>
      <c r="R175" s="7">
        <v>0</v>
      </c>
      <c r="S175" s="7">
        <v>53</v>
      </c>
      <c r="T175" s="7">
        <v>54</v>
      </c>
      <c r="U175" s="7">
        <v>93</v>
      </c>
      <c r="V175" s="7">
        <v>180</v>
      </c>
      <c r="W175" s="7">
        <v>161</v>
      </c>
      <c r="X175" s="7">
        <v>293</v>
      </c>
      <c r="Y175" s="7">
        <v>1</v>
      </c>
      <c r="Z175" s="40"/>
      <c r="AA175" s="40"/>
      <c r="AB175" s="40"/>
      <c r="AC175" s="40"/>
      <c r="AD175" s="40"/>
    </row>
    <row r="176" spans="1:30" ht="15" customHeight="1" x14ac:dyDescent="0.25">
      <c r="A176" s="7" t="s">
        <v>17</v>
      </c>
      <c r="B176" s="7">
        <v>1</v>
      </c>
      <c r="C176" s="7">
        <v>1183</v>
      </c>
      <c r="D176" s="73">
        <v>30.14</v>
      </c>
      <c r="E176" s="7">
        <v>13</v>
      </c>
      <c r="F176" s="7">
        <v>734</v>
      </c>
      <c r="G176" s="7">
        <v>332</v>
      </c>
      <c r="H176" s="7">
        <v>69</v>
      </c>
      <c r="I176" s="7">
        <v>27</v>
      </c>
      <c r="J176" s="7">
        <v>4</v>
      </c>
      <c r="K176" s="7">
        <v>4</v>
      </c>
      <c r="L176" s="7">
        <v>0</v>
      </c>
      <c r="M176" s="7">
        <v>11</v>
      </c>
      <c r="N176" s="7">
        <v>54</v>
      </c>
      <c r="O176" s="7">
        <v>77</v>
      </c>
      <c r="P176" s="7">
        <v>1041</v>
      </c>
      <c r="Q176" s="7">
        <v>0</v>
      </c>
      <c r="R176" s="7">
        <v>9</v>
      </c>
      <c r="S176" s="7">
        <v>232</v>
      </c>
      <c r="T176" s="7">
        <v>597</v>
      </c>
      <c r="U176" s="7">
        <v>260</v>
      </c>
      <c r="V176" s="7">
        <v>60</v>
      </c>
      <c r="W176" s="7">
        <v>15</v>
      </c>
      <c r="X176" s="7">
        <v>10</v>
      </c>
      <c r="Y176" s="7">
        <v>0</v>
      </c>
      <c r="Z176" s="40"/>
      <c r="AA176" s="40"/>
      <c r="AB176" s="40"/>
      <c r="AC176" s="40"/>
      <c r="AD176" s="40"/>
    </row>
    <row r="177" spans="1:30" ht="15" customHeight="1" x14ac:dyDescent="0.25">
      <c r="A177" s="7" t="s">
        <v>17</v>
      </c>
      <c r="B177" s="7">
        <v>2</v>
      </c>
      <c r="C177" s="7">
        <v>2132</v>
      </c>
      <c r="D177" s="73">
        <v>23.88</v>
      </c>
      <c r="E177" s="7">
        <v>147</v>
      </c>
      <c r="F177" s="7">
        <v>1618</v>
      </c>
      <c r="G177" s="7">
        <v>257</v>
      </c>
      <c r="H177" s="7">
        <v>59</v>
      </c>
      <c r="I177" s="7">
        <v>38</v>
      </c>
      <c r="J177" s="7">
        <v>11</v>
      </c>
      <c r="K177" s="7">
        <v>2</v>
      </c>
      <c r="L177" s="7">
        <v>0</v>
      </c>
      <c r="M177" s="7">
        <v>61</v>
      </c>
      <c r="N177" s="7">
        <v>299</v>
      </c>
      <c r="O177" s="7">
        <v>960</v>
      </c>
      <c r="P177" s="7">
        <v>812</v>
      </c>
      <c r="Q177" s="7">
        <v>0</v>
      </c>
      <c r="R177" s="7">
        <v>1</v>
      </c>
      <c r="S177" s="7">
        <v>130</v>
      </c>
      <c r="T177" s="7">
        <v>611</v>
      </c>
      <c r="U177" s="7">
        <v>608</v>
      </c>
      <c r="V177" s="7">
        <v>718</v>
      </c>
      <c r="W177" s="7">
        <v>56</v>
      </c>
      <c r="X177" s="7">
        <v>8</v>
      </c>
      <c r="Y177" s="7">
        <v>0</v>
      </c>
      <c r="Z177" s="40"/>
      <c r="AA177" s="40"/>
      <c r="AB177" s="40"/>
      <c r="AC177" s="40"/>
      <c r="AD177" s="40"/>
    </row>
    <row r="178" spans="1:30" ht="15" customHeight="1" x14ac:dyDescent="0.25">
      <c r="A178" s="7" t="s">
        <v>17</v>
      </c>
      <c r="B178" s="7">
        <v>3</v>
      </c>
      <c r="C178" s="7">
        <v>7655</v>
      </c>
      <c r="D178" s="73">
        <v>17.78</v>
      </c>
      <c r="E178" s="7">
        <v>149</v>
      </c>
      <c r="F178" s="7">
        <v>4366</v>
      </c>
      <c r="G178" s="7">
        <v>2574</v>
      </c>
      <c r="H178" s="7">
        <v>272</v>
      </c>
      <c r="I178" s="7">
        <v>174</v>
      </c>
      <c r="J178" s="7">
        <v>83</v>
      </c>
      <c r="K178" s="7">
        <v>36</v>
      </c>
      <c r="L178" s="7">
        <v>1</v>
      </c>
      <c r="M178" s="7">
        <v>281</v>
      </c>
      <c r="N178" s="7">
        <v>1606</v>
      </c>
      <c r="O178" s="7">
        <v>3533</v>
      </c>
      <c r="P178" s="7">
        <v>2235</v>
      </c>
      <c r="Q178" s="7">
        <v>0</v>
      </c>
      <c r="R178" s="7">
        <v>25</v>
      </c>
      <c r="S178" s="7">
        <v>665</v>
      </c>
      <c r="T178" s="7">
        <v>2515</v>
      </c>
      <c r="U178" s="7">
        <v>2886</v>
      </c>
      <c r="V178" s="7">
        <v>1296</v>
      </c>
      <c r="W178" s="7">
        <v>198</v>
      </c>
      <c r="X178" s="7">
        <v>70</v>
      </c>
      <c r="Y178" s="7">
        <v>0</v>
      </c>
      <c r="Z178" s="40"/>
      <c r="AA178" s="40"/>
      <c r="AB178" s="40"/>
      <c r="AC178" s="40"/>
      <c r="AD178" s="40"/>
    </row>
    <row r="179" spans="1:30" ht="15" customHeight="1" x14ac:dyDescent="0.25">
      <c r="A179" s="7" t="s">
        <v>17</v>
      </c>
      <c r="B179" s="7">
        <v>4</v>
      </c>
      <c r="C179" s="7">
        <v>6004</v>
      </c>
      <c r="D179" s="73">
        <v>4.03</v>
      </c>
      <c r="E179" s="7">
        <v>110</v>
      </c>
      <c r="F179" s="7">
        <v>2339</v>
      </c>
      <c r="G179" s="7">
        <v>2716</v>
      </c>
      <c r="H179" s="7">
        <v>396</v>
      </c>
      <c r="I179" s="7">
        <v>146</v>
      </c>
      <c r="J179" s="7">
        <v>173</v>
      </c>
      <c r="K179" s="7">
        <v>121</v>
      </c>
      <c r="L179" s="7">
        <v>3</v>
      </c>
      <c r="M179" s="7">
        <v>455</v>
      </c>
      <c r="N179" s="7">
        <v>1253</v>
      </c>
      <c r="O179" s="7">
        <v>2956</v>
      </c>
      <c r="P179" s="7">
        <v>1319</v>
      </c>
      <c r="Q179" s="7">
        <v>21</v>
      </c>
      <c r="R179" s="7">
        <v>2</v>
      </c>
      <c r="S179" s="7">
        <v>355</v>
      </c>
      <c r="T179" s="7">
        <v>1853</v>
      </c>
      <c r="U179" s="7">
        <v>2139</v>
      </c>
      <c r="V179" s="7">
        <v>1266</v>
      </c>
      <c r="W179" s="7">
        <v>223</v>
      </c>
      <c r="X179" s="7">
        <v>145</v>
      </c>
      <c r="Y179" s="7">
        <v>21</v>
      </c>
      <c r="Z179" s="40"/>
      <c r="AA179" s="40"/>
      <c r="AB179" s="40"/>
      <c r="AC179" s="40"/>
      <c r="AD179" s="40"/>
    </row>
    <row r="180" spans="1:30" ht="15" customHeight="1" x14ac:dyDescent="0.25">
      <c r="A180" s="7" t="s">
        <v>17</v>
      </c>
      <c r="B180" s="7">
        <v>5</v>
      </c>
      <c r="C180" s="7">
        <v>4391</v>
      </c>
      <c r="D180" s="73">
        <v>1.59</v>
      </c>
      <c r="E180" s="7">
        <v>346</v>
      </c>
      <c r="F180" s="7">
        <v>1336</v>
      </c>
      <c r="G180" s="7">
        <v>1387</v>
      </c>
      <c r="H180" s="7">
        <v>471</v>
      </c>
      <c r="I180" s="7">
        <v>528</v>
      </c>
      <c r="J180" s="7">
        <v>210</v>
      </c>
      <c r="K180" s="7">
        <v>101</v>
      </c>
      <c r="L180" s="7">
        <v>12</v>
      </c>
      <c r="M180" s="7">
        <v>896</v>
      </c>
      <c r="N180" s="7">
        <v>1347</v>
      </c>
      <c r="O180" s="7">
        <v>1239</v>
      </c>
      <c r="P180" s="7">
        <v>897</v>
      </c>
      <c r="Q180" s="7">
        <v>12</v>
      </c>
      <c r="R180" s="7">
        <v>277</v>
      </c>
      <c r="S180" s="7">
        <v>308</v>
      </c>
      <c r="T180" s="7">
        <v>980</v>
      </c>
      <c r="U180" s="7">
        <v>1484</v>
      </c>
      <c r="V180" s="7">
        <v>982</v>
      </c>
      <c r="W180" s="7">
        <v>206</v>
      </c>
      <c r="X180" s="7">
        <v>120</v>
      </c>
      <c r="Y180" s="7">
        <v>34</v>
      </c>
      <c r="Z180" s="40"/>
      <c r="AA180" s="40"/>
      <c r="AB180" s="40"/>
      <c r="AC180" s="40"/>
      <c r="AD180" s="40"/>
    </row>
    <row r="181" spans="1:30" ht="15" customHeight="1" x14ac:dyDescent="0.25">
      <c r="A181" s="7" t="s">
        <v>17</v>
      </c>
      <c r="B181" s="7">
        <v>6</v>
      </c>
      <c r="C181" s="7">
        <v>4419</v>
      </c>
      <c r="D181" s="73">
        <v>0.56000000000000005</v>
      </c>
      <c r="E181" s="7">
        <v>82</v>
      </c>
      <c r="F181" s="7">
        <v>1099</v>
      </c>
      <c r="G181" s="7">
        <v>1638</v>
      </c>
      <c r="H181" s="7">
        <v>657</v>
      </c>
      <c r="I181" s="7">
        <v>492</v>
      </c>
      <c r="J181" s="7">
        <v>265</v>
      </c>
      <c r="K181" s="7">
        <v>155</v>
      </c>
      <c r="L181" s="7">
        <v>31</v>
      </c>
      <c r="M181" s="7">
        <v>885</v>
      </c>
      <c r="N181" s="7">
        <v>1290</v>
      </c>
      <c r="O181" s="7">
        <v>1480</v>
      </c>
      <c r="P181" s="7">
        <v>758</v>
      </c>
      <c r="Q181" s="7">
        <v>6</v>
      </c>
      <c r="R181" s="7">
        <v>43</v>
      </c>
      <c r="S181" s="7">
        <v>227</v>
      </c>
      <c r="T181" s="7">
        <v>857</v>
      </c>
      <c r="U181" s="7">
        <v>1414</v>
      </c>
      <c r="V181" s="7">
        <v>1341</v>
      </c>
      <c r="W181" s="7">
        <v>329</v>
      </c>
      <c r="X181" s="7">
        <v>201</v>
      </c>
      <c r="Y181" s="7">
        <v>7</v>
      </c>
      <c r="Z181" s="40"/>
      <c r="AA181" s="40"/>
      <c r="AB181" s="40"/>
      <c r="AC181" s="40"/>
      <c r="AD181" s="40"/>
    </row>
    <row r="182" spans="1:30" ht="15" customHeight="1" x14ac:dyDescent="0.25">
      <c r="A182" s="7" t="s">
        <v>17</v>
      </c>
      <c r="B182" s="7">
        <v>7</v>
      </c>
      <c r="C182" s="7">
        <v>2556</v>
      </c>
      <c r="D182" s="73">
        <v>0.57999999999999996</v>
      </c>
      <c r="E182" s="7">
        <v>128</v>
      </c>
      <c r="F182" s="7">
        <v>353</v>
      </c>
      <c r="G182" s="7">
        <v>452</v>
      </c>
      <c r="H182" s="7">
        <v>320</v>
      </c>
      <c r="I182" s="7">
        <v>634</v>
      </c>
      <c r="J182" s="7">
        <v>315</v>
      </c>
      <c r="K182" s="7">
        <v>300</v>
      </c>
      <c r="L182" s="7">
        <v>54</v>
      </c>
      <c r="M182" s="7">
        <v>1023</v>
      </c>
      <c r="N182" s="7">
        <v>662</v>
      </c>
      <c r="O182" s="7">
        <v>337</v>
      </c>
      <c r="P182" s="7">
        <v>486</v>
      </c>
      <c r="Q182" s="7">
        <v>48</v>
      </c>
      <c r="R182" s="7">
        <v>5</v>
      </c>
      <c r="S182" s="7">
        <v>148</v>
      </c>
      <c r="T182" s="7">
        <v>439</v>
      </c>
      <c r="U182" s="7">
        <v>627</v>
      </c>
      <c r="V182" s="7">
        <v>721</v>
      </c>
      <c r="W182" s="7">
        <v>243</v>
      </c>
      <c r="X182" s="7">
        <v>325</v>
      </c>
      <c r="Y182" s="7">
        <v>48</v>
      </c>
      <c r="Z182" s="40"/>
      <c r="AA182" s="40"/>
      <c r="AB182" s="40"/>
      <c r="AC182" s="40"/>
      <c r="AD182" s="40"/>
    </row>
    <row r="183" spans="1:30" ht="15" customHeight="1" x14ac:dyDescent="0.25">
      <c r="A183" s="7" t="s">
        <v>17</v>
      </c>
      <c r="B183" s="7">
        <v>8</v>
      </c>
      <c r="C183" s="7">
        <v>3540</v>
      </c>
      <c r="D183" s="73">
        <v>0.22</v>
      </c>
      <c r="E183" s="7">
        <v>23</v>
      </c>
      <c r="F183" s="7">
        <v>342</v>
      </c>
      <c r="G183" s="7">
        <v>567</v>
      </c>
      <c r="H183" s="7">
        <v>773</v>
      </c>
      <c r="I183" s="7">
        <v>787</v>
      </c>
      <c r="J183" s="7">
        <v>599</v>
      </c>
      <c r="K183" s="7">
        <v>414</v>
      </c>
      <c r="L183" s="7">
        <v>35</v>
      </c>
      <c r="M183" s="7">
        <v>1322</v>
      </c>
      <c r="N183" s="7">
        <v>946</v>
      </c>
      <c r="O183" s="7">
        <v>724</v>
      </c>
      <c r="P183" s="7">
        <v>546</v>
      </c>
      <c r="Q183" s="7">
        <v>2</v>
      </c>
      <c r="R183" s="7">
        <v>8</v>
      </c>
      <c r="S183" s="7">
        <v>201</v>
      </c>
      <c r="T183" s="7">
        <v>552</v>
      </c>
      <c r="U183" s="7">
        <v>816</v>
      </c>
      <c r="V183" s="7">
        <v>986</v>
      </c>
      <c r="W183" s="7">
        <v>439</v>
      </c>
      <c r="X183" s="7">
        <v>536</v>
      </c>
      <c r="Y183" s="7">
        <v>2</v>
      </c>
      <c r="Z183" s="40"/>
      <c r="AA183" s="40"/>
      <c r="AB183" s="40"/>
      <c r="AC183" s="40"/>
      <c r="AD183" s="40"/>
    </row>
    <row r="184" spans="1:30" ht="15" customHeight="1" x14ac:dyDescent="0.25">
      <c r="A184" s="7" t="s">
        <v>17</v>
      </c>
      <c r="B184" s="7">
        <v>9</v>
      </c>
      <c r="C184" s="7">
        <v>2765</v>
      </c>
      <c r="D184" s="73">
        <v>1.38</v>
      </c>
      <c r="E184" s="7">
        <v>4</v>
      </c>
      <c r="F184" s="7">
        <v>116</v>
      </c>
      <c r="G184" s="7">
        <v>275</v>
      </c>
      <c r="H184" s="7">
        <v>724</v>
      </c>
      <c r="I184" s="7">
        <v>743</v>
      </c>
      <c r="J184" s="7">
        <v>478</v>
      </c>
      <c r="K184" s="7">
        <v>400</v>
      </c>
      <c r="L184" s="7">
        <v>25</v>
      </c>
      <c r="M184" s="7">
        <v>1107</v>
      </c>
      <c r="N184" s="7">
        <v>1055</v>
      </c>
      <c r="O184" s="7">
        <v>338</v>
      </c>
      <c r="P184" s="7">
        <v>264</v>
      </c>
      <c r="Q184" s="7">
        <v>1</v>
      </c>
      <c r="R184" s="7">
        <v>0</v>
      </c>
      <c r="S184" s="7">
        <v>70</v>
      </c>
      <c r="T184" s="7">
        <v>280</v>
      </c>
      <c r="U184" s="7">
        <v>422</v>
      </c>
      <c r="V184" s="7">
        <v>1148</v>
      </c>
      <c r="W184" s="7">
        <v>399</v>
      </c>
      <c r="X184" s="7">
        <v>444</v>
      </c>
      <c r="Y184" s="7">
        <v>2</v>
      </c>
      <c r="Z184" s="40"/>
      <c r="AA184" s="40"/>
      <c r="AB184" s="40"/>
      <c r="AC184" s="40"/>
      <c r="AD184" s="40"/>
    </row>
    <row r="185" spans="1:30" ht="15" customHeight="1" x14ac:dyDescent="0.25">
      <c r="A185" s="7" t="s">
        <v>17</v>
      </c>
      <c r="B185" s="7">
        <v>10</v>
      </c>
      <c r="C185" s="7">
        <v>1972</v>
      </c>
      <c r="D185" s="73">
        <v>17.79</v>
      </c>
      <c r="E185" s="7">
        <v>0</v>
      </c>
      <c r="F185" s="7">
        <v>0</v>
      </c>
      <c r="G185" s="7">
        <v>74</v>
      </c>
      <c r="H185" s="7">
        <v>635</v>
      </c>
      <c r="I185" s="7">
        <v>712</v>
      </c>
      <c r="J185" s="7">
        <v>396</v>
      </c>
      <c r="K185" s="7">
        <v>154</v>
      </c>
      <c r="L185" s="7">
        <v>1</v>
      </c>
      <c r="M185" s="7">
        <v>919</v>
      </c>
      <c r="N185" s="7">
        <v>687</v>
      </c>
      <c r="O185" s="7">
        <v>236</v>
      </c>
      <c r="P185" s="7">
        <v>130</v>
      </c>
      <c r="Q185" s="7">
        <v>0</v>
      </c>
      <c r="R185" s="7">
        <v>0</v>
      </c>
      <c r="S185" s="7">
        <v>13</v>
      </c>
      <c r="T185" s="7">
        <v>251</v>
      </c>
      <c r="U185" s="7">
        <v>265</v>
      </c>
      <c r="V185" s="7">
        <v>930</v>
      </c>
      <c r="W185" s="7">
        <v>307</v>
      </c>
      <c r="X185" s="7">
        <v>206</v>
      </c>
      <c r="Y185" s="7">
        <v>0</v>
      </c>
      <c r="Z185" s="40"/>
      <c r="AA185" s="40"/>
      <c r="AB185" s="40"/>
      <c r="AC185" s="40"/>
      <c r="AD185" s="40"/>
    </row>
    <row r="186" spans="1:30" ht="15" customHeight="1" x14ac:dyDescent="0.25">
      <c r="A186" s="7" t="s">
        <v>18</v>
      </c>
      <c r="B186" s="7">
        <v>1</v>
      </c>
      <c r="C186" s="7">
        <v>232</v>
      </c>
      <c r="D186" s="73">
        <v>0.71</v>
      </c>
      <c r="E186" s="7">
        <v>8</v>
      </c>
      <c r="F186" s="7">
        <v>73</v>
      </c>
      <c r="G186" s="7">
        <v>94</v>
      </c>
      <c r="H186" s="7">
        <v>37</v>
      </c>
      <c r="I186" s="7">
        <v>4</v>
      </c>
      <c r="J186" s="7">
        <v>5</v>
      </c>
      <c r="K186" s="7">
        <v>11</v>
      </c>
      <c r="L186" s="7">
        <v>0</v>
      </c>
      <c r="M186" s="7">
        <v>48</v>
      </c>
      <c r="N186" s="7">
        <v>119</v>
      </c>
      <c r="O186" s="7">
        <v>3</v>
      </c>
      <c r="P186" s="7">
        <v>62</v>
      </c>
      <c r="Q186" s="7">
        <v>0</v>
      </c>
      <c r="R186" s="7">
        <v>6</v>
      </c>
      <c r="S186" s="7">
        <v>58</v>
      </c>
      <c r="T186" s="7">
        <v>65</v>
      </c>
      <c r="U186" s="7">
        <v>59</v>
      </c>
      <c r="V186" s="7">
        <v>17</v>
      </c>
      <c r="W186" s="7">
        <v>9</v>
      </c>
      <c r="X186" s="7">
        <v>18</v>
      </c>
      <c r="Y186" s="7">
        <v>0</v>
      </c>
      <c r="Z186" s="40"/>
      <c r="AA186" s="40"/>
      <c r="AB186" s="40"/>
      <c r="AC186" s="40"/>
      <c r="AD186" s="40"/>
    </row>
    <row r="187" spans="1:30" ht="15" customHeight="1" x14ac:dyDescent="0.25">
      <c r="A187" s="7" t="s">
        <v>18</v>
      </c>
      <c r="B187" s="7">
        <v>2</v>
      </c>
      <c r="C187" s="7">
        <v>1058</v>
      </c>
      <c r="D187" s="73">
        <v>23.38</v>
      </c>
      <c r="E187" s="7">
        <v>506</v>
      </c>
      <c r="F187" s="7">
        <v>383</v>
      </c>
      <c r="G187" s="7">
        <v>87</v>
      </c>
      <c r="H187" s="7">
        <v>50</v>
      </c>
      <c r="I187" s="7">
        <v>22</v>
      </c>
      <c r="J187" s="7">
        <v>10</v>
      </c>
      <c r="K187" s="7">
        <v>0</v>
      </c>
      <c r="L187" s="7">
        <v>0</v>
      </c>
      <c r="M187" s="7">
        <v>63</v>
      </c>
      <c r="N187" s="7">
        <v>188</v>
      </c>
      <c r="O187" s="7">
        <v>345</v>
      </c>
      <c r="P187" s="7">
        <v>462</v>
      </c>
      <c r="Q187" s="7">
        <v>0</v>
      </c>
      <c r="R187" s="7">
        <v>6</v>
      </c>
      <c r="S187" s="7">
        <v>232</v>
      </c>
      <c r="T187" s="7">
        <v>306</v>
      </c>
      <c r="U187" s="7">
        <v>283</v>
      </c>
      <c r="V187" s="7">
        <v>169</v>
      </c>
      <c r="W187" s="7">
        <v>38</v>
      </c>
      <c r="X187" s="7">
        <v>24</v>
      </c>
      <c r="Y187" s="7">
        <v>0</v>
      </c>
      <c r="Z187" s="40"/>
      <c r="AA187" s="40"/>
      <c r="AB187" s="40"/>
      <c r="AC187" s="40"/>
      <c r="AD187" s="40"/>
    </row>
    <row r="188" spans="1:30" ht="15" customHeight="1" x14ac:dyDescent="0.25">
      <c r="A188" s="7" t="s">
        <v>18</v>
      </c>
      <c r="B188" s="7">
        <v>3</v>
      </c>
      <c r="C188" s="7">
        <v>2426</v>
      </c>
      <c r="D188" s="73">
        <v>12.23</v>
      </c>
      <c r="E188" s="7">
        <v>1404</v>
      </c>
      <c r="F188" s="7">
        <v>686</v>
      </c>
      <c r="G188" s="7">
        <v>205</v>
      </c>
      <c r="H188" s="7">
        <v>59</v>
      </c>
      <c r="I188" s="7">
        <v>52</v>
      </c>
      <c r="J188" s="7">
        <v>16</v>
      </c>
      <c r="K188" s="7">
        <v>4</v>
      </c>
      <c r="L188" s="7">
        <v>0</v>
      </c>
      <c r="M188" s="7">
        <v>145</v>
      </c>
      <c r="N188" s="7">
        <v>548</v>
      </c>
      <c r="O188" s="7">
        <v>889</v>
      </c>
      <c r="P188" s="7">
        <v>844</v>
      </c>
      <c r="Q188" s="7">
        <v>0</v>
      </c>
      <c r="R188" s="7">
        <v>35</v>
      </c>
      <c r="S188" s="7">
        <v>349</v>
      </c>
      <c r="T188" s="7">
        <v>996</v>
      </c>
      <c r="U188" s="7">
        <v>596</v>
      </c>
      <c r="V188" s="7">
        <v>331</v>
      </c>
      <c r="W188" s="7">
        <v>65</v>
      </c>
      <c r="X188" s="7">
        <v>54</v>
      </c>
      <c r="Y188" s="7">
        <v>0</v>
      </c>
      <c r="Z188" s="40"/>
      <c r="AA188" s="40"/>
      <c r="AB188" s="40"/>
      <c r="AC188" s="40"/>
      <c r="AD188" s="40"/>
    </row>
    <row r="189" spans="1:30" ht="15" customHeight="1" x14ac:dyDescent="0.25">
      <c r="A189" s="7" t="s">
        <v>18</v>
      </c>
      <c r="B189" s="7">
        <v>4</v>
      </c>
      <c r="C189" s="7">
        <v>4498</v>
      </c>
      <c r="D189" s="73">
        <v>13.17</v>
      </c>
      <c r="E189" s="7">
        <v>1896</v>
      </c>
      <c r="F189" s="7">
        <v>1831</v>
      </c>
      <c r="G189" s="7">
        <v>361</v>
      </c>
      <c r="H189" s="7">
        <v>182</v>
      </c>
      <c r="I189" s="7">
        <v>180</v>
      </c>
      <c r="J189" s="7">
        <v>44</v>
      </c>
      <c r="K189" s="7">
        <v>4</v>
      </c>
      <c r="L189" s="7">
        <v>0</v>
      </c>
      <c r="M189" s="7">
        <v>480</v>
      </c>
      <c r="N189" s="7">
        <v>1340</v>
      </c>
      <c r="O189" s="7">
        <v>1901</v>
      </c>
      <c r="P189" s="7">
        <v>777</v>
      </c>
      <c r="Q189" s="7">
        <v>0</v>
      </c>
      <c r="R189" s="7">
        <v>40</v>
      </c>
      <c r="S189" s="7">
        <v>897</v>
      </c>
      <c r="T189" s="7">
        <v>800</v>
      </c>
      <c r="U189" s="7">
        <v>1481</v>
      </c>
      <c r="V189" s="7">
        <v>879</v>
      </c>
      <c r="W189" s="7">
        <v>257</v>
      </c>
      <c r="X189" s="7">
        <v>144</v>
      </c>
      <c r="Y189" s="7">
        <v>0</v>
      </c>
      <c r="Z189" s="40"/>
      <c r="AA189" s="40"/>
      <c r="AB189" s="40"/>
      <c r="AC189" s="40"/>
      <c r="AD189" s="40"/>
    </row>
    <row r="190" spans="1:30" ht="15" customHeight="1" x14ac:dyDescent="0.25">
      <c r="A190" s="7" t="s">
        <v>18</v>
      </c>
      <c r="B190" s="7">
        <v>5</v>
      </c>
      <c r="C190" s="7">
        <v>6038</v>
      </c>
      <c r="D190" s="73">
        <v>1.05</v>
      </c>
      <c r="E190" s="7">
        <v>1855</v>
      </c>
      <c r="F190" s="7">
        <v>1700</v>
      </c>
      <c r="G190" s="7">
        <v>821</v>
      </c>
      <c r="H190" s="7">
        <v>921</v>
      </c>
      <c r="I190" s="7">
        <v>551</v>
      </c>
      <c r="J190" s="7">
        <v>130</v>
      </c>
      <c r="K190" s="7">
        <v>56</v>
      </c>
      <c r="L190" s="7">
        <v>4</v>
      </c>
      <c r="M190" s="7">
        <v>1486</v>
      </c>
      <c r="N190" s="7">
        <v>2061</v>
      </c>
      <c r="O190" s="7">
        <v>1330</v>
      </c>
      <c r="P190" s="7">
        <v>1161</v>
      </c>
      <c r="Q190" s="7">
        <v>0</v>
      </c>
      <c r="R190" s="7">
        <v>67</v>
      </c>
      <c r="S190" s="7">
        <v>735</v>
      </c>
      <c r="T190" s="7">
        <v>1184</v>
      </c>
      <c r="U190" s="7">
        <v>1665</v>
      </c>
      <c r="V190" s="7">
        <v>1201</v>
      </c>
      <c r="W190" s="7">
        <v>662</v>
      </c>
      <c r="X190" s="7">
        <v>524</v>
      </c>
      <c r="Y190" s="7">
        <v>0</v>
      </c>
      <c r="Z190" s="40"/>
      <c r="AA190" s="40"/>
      <c r="AB190" s="40"/>
      <c r="AC190" s="40"/>
      <c r="AD190" s="40"/>
    </row>
    <row r="191" spans="1:30" ht="15" customHeight="1" x14ac:dyDescent="0.25">
      <c r="A191" s="7" t="s">
        <v>18</v>
      </c>
      <c r="B191" s="7">
        <v>6</v>
      </c>
      <c r="C191" s="7">
        <v>7964</v>
      </c>
      <c r="D191" s="73">
        <v>7.0000000000000007E-2</v>
      </c>
      <c r="E191" s="7">
        <v>2240</v>
      </c>
      <c r="F191" s="7">
        <v>2153</v>
      </c>
      <c r="G191" s="7">
        <v>1199</v>
      </c>
      <c r="H191" s="7">
        <v>1062</v>
      </c>
      <c r="I191" s="7">
        <v>870</v>
      </c>
      <c r="J191" s="7">
        <v>332</v>
      </c>
      <c r="K191" s="7">
        <v>88</v>
      </c>
      <c r="L191" s="7">
        <v>20</v>
      </c>
      <c r="M191" s="7">
        <v>3418</v>
      </c>
      <c r="N191" s="7">
        <v>2692</v>
      </c>
      <c r="O191" s="7">
        <v>1334</v>
      </c>
      <c r="P191" s="7">
        <v>520</v>
      </c>
      <c r="Q191" s="7">
        <v>0</v>
      </c>
      <c r="R191" s="7">
        <v>133</v>
      </c>
      <c r="S191" s="7">
        <v>593</v>
      </c>
      <c r="T191" s="7">
        <v>1525</v>
      </c>
      <c r="U191" s="7">
        <v>2172</v>
      </c>
      <c r="V191" s="7">
        <v>1556</v>
      </c>
      <c r="W191" s="7">
        <v>906</v>
      </c>
      <c r="X191" s="7">
        <v>1079</v>
      </c>
      <c r="Y191" s="7">
        <v>0</v>
      </c>
      <c r="Z191" s="40"/>
      <c r="AA191" s="40"/>
      <c r="AB191" s="40"/>
      <c r="AC191" s="40"/>
      <c r="AD191" s="40"/>
    </row>
    <row r="192" spans="1:30" ht="15" customHeight="1" x14ac:dyDescent="0.25">
      <c r="A192" s="7" t="s">
        <v>18</v>
      </c>
      <c r="B192" s="7">
        <v>7</v>
      </c>
      <c r="C192" s="7">
        <v>9646</v>
      </c>
      <c r="D192" s="73">
        <v>0.14000000000000001</v>
      </c>
      <c r="E192" s="7">
        <v>2701</v>
      </c>
      <c r="F192" s="7">
        <v>2116</v>
      </c>
      <c r="G192" s="7">
        <v>1671</v>
      </c>
      <c r="H192" s="7">
        <v>1593</v>
      </c>
      <c r="I192" s="7">
        <v>1064</v>
      </c>
      <c r="J192" s="7">
        <v>375</v>
      </c>
      <c r="K192" s="7">
        <v>110</v>
      </c>
      <c r="L192" s="7">
        <v>16</v>
      </c>
      <c r="M192" s="7">
        <v>3753</v>
      </c>
      <c r="N192" s="7">
        <v>3094</v>
      </c>
      <c r="O192" s="7">
        <v>1698</v>
      </c>
      <c r="P192" s="7">
        <v>1101</v>
      </c>
      <c r="Q192" s="7">
        <v>0</v>
      </c>
      <c r="R192" s="7">
        <v>152</v>
      </c>
      <c r="S192" s="7">
        <v>797</v>
      </c>
      <c r="T192" s="7">
        <v>1974</v>
      </c>
      <c r="U192" s="7">
        <v>2366</v>
      </c>
      <c r="V192" s="7">
        <v>1933</v>
      </c>
      <c r="W192" s="7">
        <v>1150</v>
      </c>
      <c r="X192" s="7">
        <v>1274</v>
      </c>
      <c r="Y192" s="7">
        <v>0</v>
      </c>
      <c r="Z192" s="40"/>
      <c r="AA192" s="40"/>
      <c r="AB192" s="40"/>
      <c r="AC192" s="40"/>
      <c r="AD192" s="40"/>
    </row>
    <row r="193" spans="1:30" ht="15" customHeight="1" x14ac:dyDescent="0.25">
      <c r="A193" s="7" t="s">
        <v>18</v>
      </c>
      <c r="B193" s="7">
        <v>8</v>
      </c>
      <c r="C193" s="7">
        <v>6303</v>
      </c>
      <c r="D193" s="73">
        <v>0.28999999999999998</v>
      </c>
      <c r="E193" s="7">
        <v>1097</v>
      </c>
      <c r="F193" s="7">
        <v>885</v>
      </c>
      <c r="G193" s="7">
        <v>1199</v>
      </c>
      <c r="H193" s="7">
        <v>1108</v>
      </c>
      <c r="I193" s="7">
        <v>1345</v>
      </c>
      <c r="J193" s="7">
        <v>511</v>
      </c>
      <c r="K193" s="7">
        <v>130</v>
      </c>
      <c r="L193" s="7">
        <v>28</v>
      </c>
      <c r="M193" s="7">
        <v>3349</v>
      </c>
      <c r="N193" s="7">
        <v>1814</v>
      </c>
      <c r="O193" s="7">
        <v>727</v>
      </c>
      <c r="P193" s="7">
        <v>413</v>
      </c>
      <c r="Q193" s="7">
        <v>0</v>
      </c>
      <c r="R193" s="7">
        <v>133</v>
      </c>
      <c r="S193" s="7">
        <v>396</v>
      </c>
      <c r="T193" s="7">
        <v>912</v>
      </c>
      <c r="U193" s="7">
        <v>1257</v>
      </c>
      <c r="V193" s="7">
        <v>1312</v>
      </c>
      <c r="W193" s="7">
        <v>1025</v>
      </c>
      <c r="X193" s="7">
        <v>1268</v>
      </c>
      <c r="Y193" s="7">
        <v>0</v>
      </c>
      <c r="Z193" s="40"/>
      <c r="AA193" s="40"/>
      <c r="AB193" s="40"/>
      <c r="AC193" s="40"/>
      <c r="AD193" s="40"/>
    </row>
    <row r="194" spans="1:30" ht="15" customHeight="1" x14ac:dyDescent="0.25">
      <c r="A194" s="7" t="s">
        <v>18</v>
      </c>
      <c r="B194" s="7">
        <v>9</v>
      </c>
      <c r="C194" s="7">
        <v>2254</v>
      </c>
      <c r="D194" s="73">
        <v>0.4</v>
      </c>
      <c r="E194" s="7">
        <v>178</v>
      </c>
      <c r="F194" s="7">
        <v>265</v>
      </c>
      <c r="G194" s="7">
        <v>378</v>
      </c>
      <c r="H194" s="7">
        <v>490</v>
      </c>
      <c r="I194" s="7">
        <v>530</v>
      </c>
      <c r="J194" s="7">
        <v>257</v>
      </c>
      <c r="K194" s="7">
        <v>119</v>
      </c>
      <c r="L194" s="7">
        <v>37</v>
      </c>
      <c r="M194" s="7">
        <v>1324</v>
      </c>
      <c r="N194" s="7">
        <v>558</v>
      </c>
      <c r="O194" s="7">
        <v>122</v>
      </c>
      <c r="P194" s="7">
        <v>250</v>
      </c>
      <c r="Q194" s="7">
        <v>0</v>
      </c>
      <c r="R194" s="7">
        <v>80</v>
      </c>
      <c r="S194" s="7">
        <v>132</v>
      </c>
      <c r="T194" s="7">
        <v>274</v>
      </c>
      <c r="U194" s="7">
        <v>432</v>
      </c>
      <c r="V194" s="7">
        <v>460</v>
      </c>
      <c r="W194" s="7">
        <v>334</v>
      </c>
      <c r="X194" s="7">
        <v>542</v>
      </c>
      <c r="Y194" s="7">
        <v>0</v>
      </c>
      <c r="Z194" s="40"/>
      <c r="AA194" s="40"/>
      <c r="AB194" s="40"/>
      <c r="AC194" s="40"/>
      <c r="AD194" s="40"/>
    </row>
    <row r="195" spans="1:30" ht="15" customHeight="1" x14ac:dyDescent="0.25">
      <c r="A195" s="7" t="s">
        <v>18</v>
      </c>
      <c r="B195" s="7">
        <v>10</v>
      </c>
      <c r="C195" s="7">
        <v>2452</v>
      </c>
      <c r="D195" s="73">
        <v>7.29</v>
      </c>
      <c r="E195" s="7">
        <v>105</v>
      </c>
      <c r="F195" s="7">
        <v>356</v>
      </c>
      <c r="G195" s="7">
        <v>400</v>
      </c>
      <c r="H195" s="7">
        <v>585</v>
      </c>
      <c r="I195" s="7">
        <v>723</v>
      </c>
      <c r="J195" s="7">
        <v>215</v>
      </c>
      <c r="K195" s="7">
        <v>67</v>
      </c>
      <c r="L195" s="7">
        <v>1</v>
      </c>
      <c r="M195" s="7">
        <v>1407</v>
      </c>
      <c r="N195" s="7">
        <v>769</v>
      </c>
      <c r="O195" s="7">
        <v>108</v>
      </c>
      <c r="P195" s="7">
        <v>168</v>
      </c>
      <c r="Q195" s="7">
        <v>0</v>
      </c>
      <c r="R195" s="7">
        <v>10</v>
      </c>
      <c r="S195" s="7">
        <v>70</v>
      </c>
      <c r="T195" s="7">
        <v>382</v>
      </c>
      <c r="U195" s="7">
        <v>310</v>
      </c>
      <c r="V195" s="7">
        <v>589</v>
      </c>
      <c r="W195" s="7">
        <v>598</v>
      </c>
      <c r="X195" s="7">
        <v>493</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895</v>
      </c>
      <c r="D198" s="73">
        <v>10.8</v>
      </c>
      <c r="E198" s="7">
        <v>499</v>
      </c>
      <c r="F198" s="7">
        <v>108</v>
      </c>
      <c r="G198" s="7">
        <v>72</v>
      </c>
      <c r="H198" s="7">
        <v>76</v>
      </c>
      <c r="I198" s="7">
        <v>87</v>
      </c>
      <c r="J198" s="7">
        <v>43</v>
      </c>
      <c r="K198" s="7">
        <v>9</v>
      </c>
      <c r="L198" s="7">
        <v>1</v>
      </c>
      <c r="M198" s="7">
        <v>153</v>
      </c>
      <c r="N198" s="7">
        <v>137</v>
      </c>
      <c r="O198" s="7">
        <v>253</v>
      </c>
      <c r="P198" s="7">
        <v>303</v>
      </c>
      <c r="Q198" s="7">
        <v>49</v>
      </c>
      <c r="R198" s="7">
        <v>44</v>
      </c>
      <c r="S198" s="7">
        <v>165</v>
      </c>
      <c r="T198" s="7">
        <v>214</v>
      </c>
      <c r="U198" s="7">
        <v>169</v>
      </c>
      <c r="V198" s="7">
        <v>97</v>
      </c>
      <c r="W198" s="7">
        <v>69</v>
      </c>
      <c r="X198" s="7">
        <v>74</v>
      </c>
      <c r="Y198" s="7">
        <v>63</v>
      </c>
      <c r="Z198" s="40"/>
      <c r="AA198" s="40"/>
      <c r="AB198" s="40"/>
      <c r="AC198" s="40"/>
      <c r="AD198" s="40"/>
    </row>
    <row r="199" spans="1:30" ht="15" customHeight="1" x14ac:dyDescent="0.25">
      <c r="A199" s="7" t="s">
        <v>19</v>
      </c>
      <c r="B199" s="7">
        <v>4</v>
      </c>
      <c r="C199" s="7">
        <v>1562</v>
      </c>
      <c r="D199" s="73">
        <v>0.02</v>
      </c>
      <c r="E199" s="7">
        <v>546</v>
      </c>
      <c r="F199" s="7">
        <v>382</v>
      </c>
      <c r="G199" s="7">
        <v>360</v>
      </c>
      <c r="H199" s="7">
        <v>195</v>
      </c>
      <c r="I199" s="7">
        <v>73</v>
      </c>
      <c r="J199" s="7">
        <v>4</v>
      </c>
      <c r="K199" s="7">
        <v>2</v>
      </c>
      <c r="L199" s="7">
        <v>0</v>
      </c>
      <c r="M199" s="7">
        <v>1229</v>
      </c>
      <c r="N199" s="7">
        <v>179</v>
      </c>
      <c r="O199" s="7">
        <v>18</v>
      </c>
      <c r="P199" s="7">
        <v>7</v>
      </c>
      <c r="Q199" s="7">
        <v>129</v>
      </c>
      <c r="R199" s="7">
        <v>4</v>
      </c>
      <c r="S199" s="7">
        <v>80</v>
      </c>
      <c r="T199" s="7">
        <v>244</v>
      </c>
      <c r="U199" s="7">
        <v>663</v>
      </c>
      <c r="V199" s="7">
        <v>246</v>
      </c>
      <c r="W199" s="7">
        <v>121</v>
      </c>
      <c r="X199" s="7">
        <v>54</v>
      </c>
      <c r="Y199" s="7">
        <v>150</v>
      </c>
      <c r="Z199" s="40"/>
      <c r="AA199" s="40"/>
      <c r="AB199" s="40"/>
      <c r="AC199" s="40"/>
      <c r="AD199" s="40"/>
    </row>
    <row r="200" spans="1:30" ht="15" customHeight="1" x14ac:dyDescent="0.25">
      <c r="A200" s="7" t="s">
        <v>19</v>
      </c>
      <c r="B200" s="7">
        <v>5</v>
      </c>
      <c r="C200" s="7">
        <v>5837</v>
      </c>
      <c r="D200" s="73">
        <v>0.04</v>
      </c>
      <c r="E200" s="7">
        <v>2022</v>
      </c>
      <c r="F200" s="7">
        <v>1719</v>
      </c>
      <c r="G200" s="7">
        <v>1141</v>
      </c>
      <c r="H200" s="7">
        <v>590</v>
      </c>
      <c r="I200" s="7">
        <v>319</v>
      </c>
      <c r="J200" s="7">
        <v>33</v>
      </c>
      <c r="K200" s="7">
        <v>9</v>
      </c>
      <c r="L200" s="7">
        <v>4</v>
      </c>
      <c r="M200" s="7">
        <v>4141</v>
      </c>
      <c r="N200" s="7">
        <v>768</v>
      </c>
      <c r="O200" s="7">
        <v>339</v>
      </c>
      <c r="P200" s="7">
        <v>174</v>
      </c>
      <c r="Q200" s="7">
        <v>415</v>
      </c>
      <c r="R200" s="7">
        <v>27</v>
      </c>
      <c r="S200" s="7">
        <v>404</v>
      </c>
      <c r="T200" s="7">
        <v>1009</v>
      </c>
      <c r="U200" s="7">
        <v>2288</v>
      </c>
      <c r="V200" s="7">
        <v>908</v>
      </c>
      <c r="W200" s="7">
        <v>432</v>
      </c>
      <c r="X200" s="7">
        <v>272</v>
      </c>
      <c r="Y200" s="7">
        <v>497</v>
      </c>
      <c r="Z200" s="40"/>
      <c r="AA200" s="40"/>
      <c r="AB200" s="40"/>
      <c r="AC200" s="40"/>
      <c r="AD200" s="40"/>
    </row>
    <row r="201" spans="1:30" ht="15" customHeight="1" x14ac:dyDescent="0.25">
      <c r="A201" s="7" t="s">
        <v>19</v>
      </c>
      <c r="B201" s="7">
        <v>6</v>
      </c>
      <c r="C201" s="7">
        <v>6136</v>
      </c>
      <c r="D201" s="73">
        <v>0.09</v>
      </c>
      <c r="E201" s="7">
        <v>1778</v>
      </c>
      <c r="F201" s="7">
        <v>1584</v>
      </c>
      <c r="G201" s="7">
        <v>1227</v>
      </c>
      <c r="H201" s="7">
        <v>809</v>
      </c>
      <c r="I201" s="7">
        <v>642</v>
      </c>
      <c r="J201" s="7">
        <v>83</v>
      </c>
      <c r="K201" s="7">
        <v>13</v>
      </c>
      <c r="L201" s="7">
        <v>0</v>
      </c>
      <c r="M201" s="7">
        <v>3655</v>
      </c>
      <c r="N201" s="7">
        <v>1020</v>
      </c>
      <c r="O201" s="7">
        <v>798</v>
      </c>
      <c r="P201" s="7">
        <v>249</v>
      </c>
      <c r="Q201" s="7">
        <v>414</v>
      </c>
      <c r="R201" s="7">
        <v>14</v>
      </c>
      <c r="S201" s="7">
        <v>309</v>
      </c>
      <c r="T201" s="7">
        <v>1087</v>
      </c>
      <c r="U201" s="7">
        <v>2377</v>
      </c>
      <c r="V201" s="7">
        <v>1032</v>
      </c>
      <c r="W201" s="7">
        <v>511</v>
      </c>
      <c r="X201" s="7">
        <v>317</v>
      </c>
      <c r="Y201" s="7">
        <v>489</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12326</v>
      </c>
      <c r="D206" s="73">
        <v>15.04</v>
      </c>
      <c r="E206" s="7">
        <v>6881</v>
      </c>
      <c r="F206" s="7">
        <v>3820</v>
      </c>
      <c r="G206" s="7">
        <v>919</v>
      </c>
      <c r="H206" s="7">
        <v>426</v>
      </c>
      <c r="I206" s="7">
        <v>219</v>
      </c>
      <c r="J206" s="7">
        <v>54</v>
      </c>
      <c r="K206" s="7">
        <v>7</v>
      </c>
      <c r="L206" s="7">
        <v>0</v>
      </c>
      <c r="M206" s="7">
        <v>314</v>
      </c>
      <c r="N206" s="7">
        <v>1620</v>
      </c>
      <c r="O206" s="7">
        <v>3848</v>
      </c>
      <c r="P206" s="7">
        <v>6532</v>
      </c>
      <c r="Q206" s="7">
        <v>12</v>
      </c>
      <c r="R206" s="7">
        <v>43</v>
      </c>
      <c r="S206" s="7">
        <v>2258</v>
      </c>
      <c r="T206" s="7">
        <v>4205</v>
      </c>
      <c r="U206" s="7">
        <v>4034</v>
      </c>
      <c r="V206" s="7">
        <v>1489</v>
      </c>
      <c r="W206" s="7">
        <v>178</v>
      </c>
      <c r="X206" s="7">
        <v>102</v>
      </c>
      <c r="Y206" s="7">
        <v>17</v>
      </c>
      <c r="Z206" s="40"/>
      <c r="AA206" s="40"/>
      <c r="AB206" s="40"/>
      <c r="AC206" s="40"/>
      <c r="AD206" s="40"/>
    </row>
    <row r="207" spans="1:30" ht="15" customHeight="1" x14ac:dyDescent="0.25">
      <c r="A207" s="7" t="s">
        <v>20</v>
      </c>
      <c r="B207" s="7">
        <v>2</v>
      </c>
      <c r="C207" s="7">
        <v>16605</v>
      </c>
      <c r="D207" s="73">
        <v>15.02</v>
      </c>
      <c r="E207" s="7">
        <v>8399</v>
      </c>
      <c r="F207" s="7">
        <v>5818</v>
      </c>
      <c r="G207" s="7">
        <v>915</v>
      </c>
      <c r="H207" s="7">
        <v>831</v>
      </c>
      <c r="I207" s="7">
        <v>482</v>
      </c>
      <c r="J207" s="7">
        <v>134</v>
      </c>
      <c r="K207" s="7">
        <v>26</v>
      </c>
      <c r="L207" s="7">
        <v>0</v>
      </c>
      <c r="M207" s="7">
        <v>660</v>
      </c>
      <c r="N207" s="7">
        <v>3358</v>
      </c>
      <c r="O207" s="7">
        <v>7920</v>
      </c>
      <c r="P207" s="7">
        <v>4616</v>
      </c>
      <c r="Q207" s="7">
        <v>51</v>
      </c>
      <c r="R207" s="7">
        <v>70</v>
      </c>
      <c r="S207" s="7">
        <v>1660</v>
      </c>
      <c r="T207" s="7">
        <v>3747</v>
      </c>
      <c r="U207" s="7">
        <v>7358</v>
      </c>
      <c r="V207" s="7">
        <v>3069</v>
      </c>
      <c r="W207" s="7">
        <v>452</v>
      </c>
      <c r="X207" s="7">
        <v>196</v>
      </c>
      <c r="Y207" s="7">
        <v>53</v>
      </c>
      <c r="Z207" s="40"/>
      <c r="AA207" s="40"/>
      <c r="AB207" s="40"/>
      <c r="AC207" s="40"/>
      <c r="AD207" s="40"/>
    </row>
    <row r="208" spans="1:30" ht="15" customHeight="1" x14ac:dyDescent="0.25">
      <c r="A208" s="7" t="s">
        <v>20</v>
      </c>
      <c r="B208" s="7">
        <v>3</v>
      </c>
      <c r="C208" s="7">
        <v>6979</v>
      </c>
      <c r="D208" s="73">
        <v>13.23</v>
      </c>
      <c r="E208" s="7">
        <v>2457</v>
      </c>
      <c r="F208" s="7">
        <v>3247</v>
      </c>
      <c r="G208" s="7">
        <v>496</v>
      </c>
      <c r="H208" s="7">
        <v>393</v>
      </c>
      <c r="I208" s="7">
        <v>299</v>
      </c>
      <c r="J208" s="7">
        <v>77</v>
      </c>
      <c r="K208" s="7">
        <v>10</v>
      </c>
      <c r="L208" s="7">
        <v>0</v>
      </c>
      <c r="M208" s="7">
        <v>423</v>
      </c>
      <c r="N208" s="7">
        <v>1793</v>
      </c>
      <c r="O208" s="7">
        <v>3361</v>
      </c>
      <c r="P208" s="7">
        <v>1390</v>
      </c>
      <c r="Q208" s="7">
        <v>12</v>
      </c>
      <c r="R208" s="7">
        <v>13</v>
      </c>
      <c r="S208" s="7">
        <v>666</v>
      </c>
      <c r="T208" s="7">
        <v>1879</v>
      </c>
      <c r="U208" s="7">
        <v>2565</v>
      </c>
      <c r="V208" s="7">
        <v>1521</v>
      </c>
      <c r="W208" s="7">
        <v>215</v>
      </c>
      <c r="X208" s="7">
        <v>105</v>
      </c>
      <c r="Y208" s="7">
        <v>15</v>
      </c>
      <c r="Z208" s="40"/>
      <c r="AA208" s="40"/>
      <c r="AB208" s="40"/>
      <c r="AC208" s="40"/>
      <c r="AD208" s="40"/>
    </row>
    <row r="209" spans="1:30" ht="15" customHeight="1" x14ac:dyDescent="0.25">
      <c r="A209" s="7" t="s">
        <v>20</v>
      </c>
      <c r="B209" s="7">
        <v>4</v>
      </c>
      <c r="C209" s="7">
        <v>5307</v>
      </c>
      <c r="D209" s="73">
        <v>3.48</v>
      </c>
      <c r="E209" s="7">
        <v>1143</v>
      </c>
      <c r="F209" s="7">
        <v>2209</v>
      </c>
      <c r="G209" s="7">
        <v>589</v>
      </c>
      <c r="H209" s="7">
        <v>530</v>
      </c>
      <c r="I209" s="7">
        <v>628</v>
      </c>
      <c r="J209" s="7">
        <v>177</v>
      </c>
      <c r="K209" s="7">
        <v>31</v>
      </c>
      <c r="L209" s="7">
        <v>0</v>
      </c>
      <c r="M209" s="7">
        <v>785</v>
      </c>
      <c r="N209" s="7">
        <v>982</v>
      </c>
      <c r="O209" s="7">
        <v>2314</v>
      </c>
      <c r="P209" s="7">
        <v>1200</v>
      </c>
      <c r="Q209" s="7">
        <v>26</v>
      </c>
      <c r="R209" s="7">
        <v>5</v>
      </c>
      <c r="S209" s="7">
        <v>641</v>
      </c>
      <c r="T209" s="7">
        <v>1373</v>
      </c>
      <c r="U209" s="7">
        <v>1721</v>
      </c>
      <c r="V209" s="7">
        <v>1045</v>
      </c>
      <c r="W209" s="7">
        <v>355</v>
      </c>
      <c r="X209" s="7">
        <v>142</v>
      </c>
      <c r="Y209" s="7">
        <v>25</v>
      </c>
      <c r="Z209" s="40"/>
      <c r="AA209" s="40"/>
      <c r="AB209" s="40"/>
      <c r="AC209" s="40"/>
      <c r="AD209" s="40"/>
    </row>
    <row r="210" spans="1:30" ht="15" customHeight="1" x14ac:dyDescent="0.25">
      <c r="A210" s="7" t="s">
        <v>20</v>
      </c>
      <c r="B210" s="7">
        <v>5</v>
      </c>
      <c r="C210" s="7">
        <v>5628</v>
      </c>
      <c r="D210" s="73">
        <v>0.2</v>
      </c>
      <c r="E210" s="7">
        <v>1486</v>
      </c>
      <c r="F210" s="7">
        <v>1232</v>
      </c>
      <c r="G210" s="7">
        <v>762</v>
      </c>
      <c r="H210" s="7">
        <v>692</v>
      </c>
      <c r="I210" s="7">
        <v>946</v>
      </c>
      <c r="J210" s="7">
        <v>310</v>
      </c>
      <c r="K210" s="7">
        <v>194</v>
      </c>
      <c r="L210" s="7">
        <v>6</v>
      </c>
      <c r="M210" s="7">
        <v>1602</v>
      </c>
      <c r="N210" s="7">
        <v>1519</v>
      </c>
      <c r="O210" s="7">
        <v>1162</v>
      </c>
      <c r="P210" s="7">
        <v>1330</v>
      </c>
      <c r="Q210" s="7">
        <v>15</v>
      </c>
      <c r="R210" s="7">
        <v>25</v>
      </c>
      <c r="S210" s="7">
        <v>448</v>
      </c>
      <c r="T210" s="7">
        <v>1316</v>
      </c>
      <c r="U210" s="7">
        <v>1611</v>
      </c>
      <c r="V210" s="7">
        <v>1263</v>
      </c>
      <c r="W210" s="7">
        <v>563</v>
      </c>
      <c r="X210" s="7">
        <v>384</v>
      </c>
      <c r="Y210" s="7">
        <v>18</v>
      </c>
      <c r="Z210" s="40"/>
      <c r="AA210" s="40"/>
      <c r="AB210" s="40"/>
      <c r="AC210" s="40"/>
      <c r="AD210" s="40"/>
    </row>
    <row r="211" spans="1:30" ht="15" customHeight="1" x14ac:dyDescent="0.25">
      <c r="A211" s="7" t="s">
        <v>20</v>
      </c>
      <c r="B211" s="7">
        <v>6</v>
      </c>
      <c r="C211" s="7">
        <v>3974</v>
      </c>
      <c r="D211" s="73">
        <v>0.45</v>
      </c>
      <c r="E211" s="7">
        <v>803</v>
      </c>
      <c r="F211" s="7">
        <v>541</v>
      </c>
      <c r="G211" s="7">
        <v>592</v>
      </c>
      <c r="H211" s="7">
        <v>589</v>
      </c>
      <c r="I211" s="7">
        <v>989</v>
      </c>
      <c r="J211" s="7">
        <v>384</v>
      </c>
      <c r="K211" s="7">
        <v>68</v>
      </c>
      <c r="L211" s="7">
        <v>8</v>
      </c>
      <c r="M211" s="7">
        <v>1421</v>
      </c>
      <c r="N211" s="7">
        <v>813</v>
      </c>
      <c r="O211" s="7">
        <v>673</v>
      </c>
      <c r="P211" s="7">
        <v>1048</v>
      </c>
      <c r="Q211" s="7">
        <v>19</v>
      </c>
      <c r="R211" s="7">
        <v>5</v>
      </c>
      <c r="S211" s="7">
        <v>415</v>
      </c>
      <c r="T211" s="7">
        <v>857</v>
      </c>
      <c r="U211" s="7">
        <v>946</v>
      </c>
      <c r="V211" s="7">
        <v>930</v>
      </c>
      <c r="W211" s="7">
        <v>473</v>
      </c>
      <c r="X211" s="7">
        <v>329</v>
      </c>
      <c r="Y211" s="7">
        <v>19</v>
      </c>
      <c r="Z211" s="40"/>
      <c r="AA211" s="40"/>
      <c r="AB211" s="40"/>
      <c r="AC211" s="40"/>
      <c r="AD211" s="40"/>
    </row>
    <row r="212" spans="1:30" ht="15" customHeight="1" x14ac:dyDescent="0.25">
      <c r="A212" s="7" t="s">
        <v>20</v>
      </c>
      <c r="B212" s="7">
        <v>7</v>
      </c>
      <c r="C212" s="7">
        <v>5052</v>
      </c>
      <c r="D212" s="73">
        <v>0.15</v>
      </c>
      <c r="E212" s="7">
        <v>435</v>
      </c>
      <c r="F212" s="7">
        <v>724</v>
      </c>
      <c r="G212" s="7">
        <v>898</v>
      </c>
      <c r="H212" s="7">
        <v>1044</v>
      </c>
      <c r="I212" s="7">
        <v>1489</v>
      </c>
      <c r="J212" s="7">
        <v>365</v>
      </c>
      <c r="K212" s="7">
        <v>92</v>
      </c>
      <c r="L212" s="7">
        <v>5</v>
      </c>
      <c r="M212" s="7">
        <v>2097</v>
      </c>
      <c r="N212" s="7">
        <v>1445</v>
      </c>
      <c r="O212" s="7">
        <v>588</v>
      </c>
      <c r="P212" s="7">
        <v>791</v>
      </c>
      <c r="Q212" s="7">
        <v>131</v>
      </c>
      <c r="R212" s="7">
        <v>18</v>
      </c>
      <c r="S212" s="7">
        <v>307</v>
      </c>
      <c r="T212" s="7">
        <v>1008</v>
      </c>
      <c r="U212" s="7">
        <v>1330</v>
      </c>
      <c r="V212" s="7">
        <v>1212</v>
      </c>
      <c r="W212" s="7">
        <v>642</v>
      </c>
      <c r="X212" s="7">
        <v>403</v>
      </c>
      <c r="Y212" s="7">
        <v>132</v>
      </c>
      <c r="Z212" s="40"/>
      <c r="AA212" s="40"/>
      <c r="AB212" s="40"/>
      <c r="AC212" s="40"/>
      <c r="AD212" s="40"/>
    </row>
    <row r="213" spans="1:30" ht="15" customHeight="1" x14ac:dyDescent="0.25">
      <c r="A213" s="7" t="s">
        <v>20</v>
      </c>
      <c r="B213" s="7">
        <v>8</v>
      </c>
      <c r="C213" s="7">
        <v>4448</v>
      </c>
      <c r="D213" s="73">
        <v>0.36</v>
      </c>
      <c r="E213" s="7">
        <v>300</v>
      </c>
      <c r="F213" s="7">
        <v>463</v>
      </c>
      <c r="G213" s="7">
        <v>650</v>
      </c>
      <c r="H213" s="7">
        <v>896</v>
      </c>
      <c r="I213" s="7">
        <v>1173</v>
      </c>
      <c r="J213" s="7">
        <v>759</v>
      </c>
      <c r="K213" s="7">
        <v>192</v>
      </c>
      <c r="L213" s="7">
        <v>15</v>
      </c>
      <c r="M213" s="7">
        <v>2301</v>
      </c>
      <c r="N213" s="7">
        <v>1065</v>
      </c>
      <c r="O213" s="7">
        <v>556</v>
      </c>
      <c r="P213" s="7">
        <v>496</v>
      </c>
      <c r="Q213" s="7">
        <v>30</v>
      </c>
      <c r="R213" s="7">
        <v>22</v>
      </c>
      <c r="S213" s="7">
        <v>249</v>
      </c>
      <c r="T213" s="7">
        <v>701</v>
      </c>
      <c r="U213" s="7">
        <v>1150</v>
      </c>
      <c r="V213" s="7">
        <v>1196</v>
      </c>
      <c r="W213" s="7">
        <v>638</v>
      </c>
      <c r="X213" s="7">
        <v>463</v>
      </c>
      <c r="Y213" s="7">
        <v>29</v>
      </c>
      <c r="Z213" s="40"/>
      <c r="AA213" s="40"/>
      <c r="AB213" s="40"/>
      <c r="AC213" s="40"/>
      <c r="AD213" s="40"/>
    </row>
    <row r="214" spans="1:30" ht="15" customHeight="1" x14ac:dyDescent="0.25">
      <c r="A214" s="7" t="s">
        <v>20</v>
      </c>
      <c r="B214" s="7">
        <v>9</v>
      </c>
      <c r="C214" s="7">
        <v>5659</v>
      </c>
      <c r="D214" s="73">
        <v>8.75</v>
      </c>
      <c r="E214" s="7">
        <v>70</v>
      </c>
      <c r="F214" s="7">
        <v>174</v>
      </c>
      <c r="G214" s="7">
        <v>658</v>
      </c>
      <c r="H214" s="7">
        <v>933</v>
      </c>
      <c r="I214" s="7">
        <v>2201</v>
      </c>
      <c r="J214" s="7">
        <v>1079</v>
      </c>
      <c r="K214" s="7">
        <v>525</v>
      </c>
      <c r="L214" s="7">
        <v>19</v>
      </c>
      <c r="M214" s="7">
        <v>3170</v>
      </c>
      <c r="N214" s="7">
        <v>1206</v>
      </c>
      <c r="O214" s="7">
        <v>358</v>
      </c>
      <c r="P214" s="7">
        <v>917</v>
      </c>
      <c r="Q214" s="7">
        <v>8</v>
      </c>
      <c r="R214" s="7">
        <v>0</v>
      </c>
      <c r="S214" s="7">
        <v>167</v>
      </c>
      <c r="T214" s="7">
        <v>872</v>
      </c>
      <c r="U214" s="7">
        <v>1250</v>
      </c>
      <c r="V214" s="7">
        <v>1639</v>
      </c>
      <c r="W214" s="7">
        <v>1060</v>
      </c>
      <c r="X214" s="7">
        <v>663</v>
      </c>
      <c r="Y214" s="7">
        <v>8</v>
      </c>
      <c r="Z214" s="40"/>
      <c r="AA214" s="40"/>
      <c r="AB214" s="40"/>
      <c r="AC214" s="40"/>
      <c r="AD214" s="40"/>
    </row>
    <row r="215" spans="1:30" ht="15" customHeight="1" x14ac:dyDescent="0.25">
      <c r="A215" s="7" t="s">
        <v>20</v>
      </c>
      <c r="B215" s="7">
        <v>10</v>
      </c>
      <c r="C215" s="7">
        <v>717</v>
      </c>
      <c r="D215" s="73">
        <v>14.81</v>
      </c>
      <c r="E215" s="7">
        <v>14</v>
      </c>
      <c r="F215" s="7">
        <v>43</v>
      </c>
      <c r="G215" s="7">
        <v>106</v>
      </c>
      <c r="H215" s="7">
        <v>151</v>
      </c>
      <c r="I215" s="7">
        <v>236</v>
      </c>
      <c r="J215" s="7">
        <v>146</v>
      </c>
      <c r="K215" s="7">
        <v>21</v>
      </c>
      <c r="L215" s="7">
        <v>0</v>
      </c>
      <c r="M215" s="7">
        <v>365</v>
      </c>
      <c r="N215" s="7">
        <v>151</v>
      </c>
      <c r="O215" s="7">
        <v>44</v>
      </c>
      <c r="P215" s="7">
        <v>157</v>
      </c>
      <c r="Q215" s="7">
        <v>0</v>
      </c>
      <c r="R215" s="7">
        <v>0</v>
      </c>
      <c r="S215" s="7">
        <v>101</v>
      </c>
      <c r="T215" s="7">
        <v>82</v>
      </c>
      <c r="U215" s="7">
        <v>158</v>
      </c>
      <c r="V215" s="7">
        <v>204</v>
      </c>
      <c r="W215" s="7">
        <v>99</v>
      </c>
      <c r="X215" s="7">
        <v>73</v>
      </c>
      <c r="Y215" s="7">
        <v>0</v>
      </c>
      <c r="Z215" s="40"/>
      <c r="AA215" s="40"/>
      <c r="AB215" s="40"/>
      <c r="AC215" s="40"/>
      <c r="AD215" s="40"/>
    </row>
    <row r="216" spans="1:30" ht="15" customHeight="1" x14ac:dyDescent="0.25">
      <c r="A216" s="7" t="s">
        <v>21</v>
      </c>
      <c r="B216" s="7">
        <v>1</v>
      </c>
      <c r="C216" s="7">
        <v>21811</v>
      </c>
      <c r="D216" s="73">
        <v>19.37</v>
      </c>
      <c r="E216" s="7">
        <v>13700</v>
      </c>
      <c r="F216" s="7">
        <v>5256</v>
      </c>
      <c r="G216" s="7">
        <v>2018</v>
      </c>
      <c r="H216" s="7">
        <v>485</v>
      </c>
      <c r="I216" s="7">
        <v>205</v>
      </c>
      <c r="J216" s="7">
        <v>114</v>
      </c>
      <c r="K216" s="7">
        <v>31</v>
      </c>
      <c r="L216" s="7">
        <v>2</v>
      </c>
      <c r="M216" s="7">
        <v>342</v>
      </c>
      <c r="N216" s="7">
        <v>2014</v>
      </c>
      <c r="O216" s="7">
        <v>5918</v>
      </c>
      <c r="P216" s="7">
        <v>13528</v>
      </c>
      <c r="Q216" s="7">
        <v>9</v>
      </c>
      <c r="R216" s="7">
        <v>125</v>
      </c>
      <c r="S216" s="7">
        <v>3152</v>
      </c>
      <c r="T216" s="7">
        <v>9250</v>
      </c>
      <c r="U216" s="7">
        <v>6504</v>
      </c>
      <c r="V216" s="7">
        <v>2455</v>
      </c>
      <c r="W216" s="7">
        <v>206</v>
      </c>
      <c r="X216" s="7">
        <v>111</v>
      </c>
      <c r="Y216" s="7">
        <v>8</v>
      </c>
      <c r="Z216" s="40"/>
      <c r="AA216" s="40"/>
      <c r="AB216" s="40"/>
      <c r="AC216" s="40"/>
      <c r="AD216" s="40"/>
    </row>
    <row r="217" spans="1:30" ht="15" customHeight="1" x14ac:dyDescent="0.25">
      <c r="A217" s="7" t="s">
        <v>21</v>
      </c>
      <c r="B217" s="7">
        <v>2</v>
      </c>
      <c r="C217" s="7">
        <v>31817</v>
      </c>
      <c r="D217" s="73">
        <v>4.8</v>
      </c>
      <c r="E217" s="7">
        <v>17182</v>
      </c>
      <c r="F217" s="7">
        <v>8952</v>
      </c>
      <c r="G217" s="7">
        <v>3420</v>
      </c>
      <c r="H217" s="7">
        <v>1100</v>
      </c>
      <c r="I217" s="7">
        <v>812</v>
      </c>
      <c r="J217" s="7">
        <v>274</v>
      </c>
      <c r="K217" s="7">
        <v>74</v>
      </c>
      <c r="L217" s="7">
        <v>3</v>
      </c>
      <c r="M217" s="7">
        <v>1169</v>
      </c>
      <c r="N217" s="7">
        <v>4623</v>
      </c>
      <c r="O217" s="7">
        <v>12830</v>
      </c>
      <c r="P217" s="7">
        <v>13175</v>
      </c>
      <c r="Q217" s="7">
        <v>20</v>
      </c>
      <c r="R217" s="7">
        <v>137</v>
      </c>
      <c r="S217" s="7">
        <v>3475</v>
      </c>
      <c r="T217" s="7">
        <v>11401</v>
      </c>
      <c r="U217" s="7">
        <v>10736</v>
      </c>
      <c r="V217" s="7">
        <v>5101</v>
      </c>
      <c r="W217" s="7">
        <v>586</v>
      </c>
      <c r="X217" s="7">
        <v>314</v>
      </c>
      <c r="Y217" s="7">
        <v>67</v>
      </c>
      <c r="Z217" s="40"/>
      <c r="AA217" s="40"/>
      <c r="AB217" s="40"/>
      <c r="AC217" s="40"/>
      <c r="AD217" s="40"/>
    </row>
    <row r="218" spans="1:30" ht="15" customHeight="1" x14ac:dyDescent="0.25">
      <c r="A218" s="7" t="s">
        <v>21</v>
      </c>
      <c r="B218" s="7">
        <v>3</v>
      </c>
      <c r="C218" s="7">
        <v>22901</v>
      </c>
      <c r="D218" s="73">
        <v>3.25</v>
      </c>
      <c r="E218" s="7">
        <v>10226</v>
      </c>
      <c r="F218" s="7">
        <v>7466</v>
      </c>
      <c r="G218" s="7">
        <v>2587</v>
      </c>
      <c r="H218" s="7">
        <v>1174</v>
      </c>
      <c r="I218" s="7">
        <v>899</v>
      </c>
      <c r="J218" s="7">
        <v>464</v>
      </c>
      <c r="K218" s="7">
        <v>83</v>
      </c>
      <c r="L218" s="7">
        <v>2</v>
      </c>
      <c r="M218" s="7">
        <v>1469</v>
      </c>
      <c r="N218" s="7">
        <v>3844</v>
      </c>
      <c r="O218" s="7">
        <v>9461</v>
      </c>
      <c r="P218" s="7">
        <v>8116</v>
      </c>
      <c r="Q218" s="7">
        <v>11</v>
      </c>
      <c r="R218" s="7">
        <v>95</v>
      </c>
      <c r="S218" s="7">
        <v>2495</v>
      </c>
      <c r="T218" s="7">
        <v>7331</v>
      </c>
      <c r="U218" s="7">
        <v>7815</v>
      </c>
      <c r="V218" s="7">
        <v>4019</v>
      </c>
      <c r="W218" s="7">
        <v>734</v>
      </c>
      <c r="X218" s="7">
        <v>368</v>
      </c>
      <c r="Y218" s="7">
        <v>44</v>
      </c>
      <c r="Z218" s="40"/>
      <c r="AA218" s="40"/>
      <c r="AB218" s="40"/>
      <c r="AC218" s="40"/>
      <c r="AD218" s="40"/>
    </row>
    <row r="219" spans="1:30" ht="15" customHeight="1" x14ac:dyDescent="0.25">
      <c r="A219" s="7" t="s">
        <v>21</v>
      </c>
      <c r="B219" s="7">
        <v>4</v>
      </c>
      <c r="C219" s="7">
        <v>19032</v>
      </c>
      <c r="D219" s="73">
        <v>2.04</v>
      </c>
      <c r="E219" s="7">
        <v>7026</v>
      </c>
      <c r="F219" s="7">
        <v>5540</v>
      </c>
      <c r="G219" s="7">
        <v>2669</v>
      </c>
      <c r="H219" s="7">
        <v>1643</v>
      </c>
      <c r="I219" s="7">
        <v>1385</v>
      </c>
      <c r="J219" s="7">
        <v>609</v>
      </c>
      <c r="K219" s="7">
        <v>159</v>
      </c>
      <c r="L219" s="7">
        <v>1</v>
      </c>
      <c r="M219" s="7">
        <v>2129</v>
      </c>
      <c r="N219" s="7">
        <v>4009</v>
      </c>
      <c r="O219" s="7">
        <v>6874</v>
      </c>
      <c r="P219" s="7">
        <v>5995</v>
      </c>
      <c r="Q219" s="7">
        <v>25</v>
      </c>
      <c r="R219" s="7">
        <v>115</v>
      </c>
      <c r="S219" s="7">
        <v>1664</v>
      </c>
      <c r="T219" s="7">
        <v>5385</v>
      </c>
      <c r="U219" s="7">
        <v>6816</v>
      </c>
      <c r="V219" s="7">
        <v>3663</v>
      </c>
      <c r="W219" s="7">
        <v>817</v>
      </c>
      <c r="X219" s="7">
        <v>523</v>
      </c>
      <c r="Y219" s="7">
        <v>49</v>
      </c>
      <c r="Z219" s="40"/>
      <c r="AA219" s="40"/>
      <c r="AB219" s="40"/>
      <c r="AC219" s="40"/>
      <c r="AD219" s="40"/>
    </row>
    <row r="220" spans="1:30" ht="15" customHeight="1" x14ac:dyDescent="0.25">
      <c r="A220" s="7" t="s">
        <v>21</v>
      </c>
      <c r="B220" s="7">
        <v>5</v>
      </c>
      <c r="C220" s="7">
        <v>13550</v>
      </c>
      <c r="D220" s="73">
        <v>9.81</v>
      </c>
      <c r="E220" s="7">
        <v>3234</v>
      </c>
      <c r="F220" s="7">
        <v>4649</v>
      </c>
      <c r="G220" s="7">
        <v>2305</v>
      </c>
      <c r="H220" s="7">
        <v>1610</v>
      </c>
      <c r="I220" s="7">
        <v>1009</v>
      </c>
      <c r="J220" s="7">
        <v>630</v>
      </c>
      <c r="K220" s="7">
        <v>111</v>
      </c>
      <c r="L220" s="7">
        <v>2</v>
      </c>
      <c r="M220" s="7">
        <v>1675</v>
      </c>
      <c r="N220" s="7">
        <v>3180</v>
      </c>
      <c r="O220" s="7">
        <v>5248</v>
      </c>
      <c r="P220" s="7">
        <v>3430</v>
      </c>
      <c r="Q220" s="7">
        <v>17</v>
      </c>
      <c r="R220" s="7">
        <v>96</v>
      </c>
      <c r="S220" s="7">
        <v>1233</v>
      </c>
      <c r="T220" s="7">
        <v>3214</v>
      </c>
      <c r="U220" s="7">
        <v>4230</v>
      </c>
      <c r="V220" s="7">
        <v>3424</v>
      </c>
      <c r="W220" s="7">
        <v>902</v>
      </c>
      <c r="X220" s="7">
        <v>423</v>
      </c>
      <c r="Y220" s="7">
        <v>28</v>
      </c>
      <c r="Z220" s="40"/>
      <c r="AA220" s="40"/>
      <c r="AB220" s="40"/>
      <c r="AC220" s="40"/>
      <c r="AD220" s="40"/>
    </row>
    <row r="221" spans="1:30" ht="15" customHeight="1" x14ac:dyDescent="0.25">
      <c r="A221" s="7" t="s">
        <v>21</v>
      </c>
      <c r="B221" s="7">
        <v>6</v>
      </c>
      <c r="C221" s="7">
        <v>6539</v>
      </c>
      <c r="D221" s="73">
        <v>1.62</v>
      </c>
      <c r="E221" s="7">
        <v>994</v>
      </c>
      <c r="F221" s="7">
        <v>1788</v>
      </c>
      <c r="G221" s="7">
        <v>1299</v>
      </c>
      <c r="H221" s="7">
        <v>976</v>
      </c>
      <c r="I221" s="7">
        <v>1049</v>
      </c>
      <c r="J221" s="7">
        <v>323</v>
      </c>
      <c r="K221" s="7">
        <v>108</v>
      </c>
      <c r="L221" s="7">
        <v>2</v>
      </c>
      <c r="M221" s="7">
        <v>1437</v>
      </c>
      <c r="N221" s="7">
        <v>1940</v>
      </c>
      <c r="O221" s="7">
        <v>1866</v>
      </c>
      <c r="P221" s="7">
        <v>1292</v>
      </c>
      <c r="Q221" s="7">
        <v>4</v>
      </c>
      <c r="R221" s="7">
        <v>31</v>
      </c>
      <c r="S221" s="7">
        <v>560</v>
      </c>
      <c r="T221" s="7">
        <v>1438</v>
      </c>
      <c r="U221" s="7">
        <v>2092</v>
      </c>
      <c r="V221" s="7">
        <v>1415</v>
      </c>
      <c r="W221" s="7">
        <v>645</v>
      </c>
      <c r="X221" s="7">
        <v>351</v>
      </c>
      <c r="Y221" s="7">
        <v>7</v>
      </c>
      <c r="Z221" s="40"/>
      <c r="AA221" s="40"/>
      <c r="AB221" s="40"/>
      <c r="AC221" s="40"/>
      <c r="AD221" s="40"/>
    </row>
    <row r="222" spans="1:30" ht="15" customHeight="1" x14ac:dyDescent="0.25">
      <c r="A222" s="7" t="s">
        <v>21</v>
      </c>
      <c r="B222" s="7">
        <v>7</v>
      </c>
      <c r="C222" s="7">
        <v>11332</v>
      </c>
      <c r="D222" s="73">
        <v>1.51</v>
      </c>
      <c r="E222" s="7">
        <v>1111</v>
      </c>
      <c r="F222" s="7">
        <v>2135</v>
      </c>
      <c r="G222" s="7">
        <v>1666</v>
      </c>
      <c r="H222" s="7">
        <v>2373</v>
      </c>
      <c r="I222" s="7">
        <v>2648</v>
      </c>
      <c r="J222" s="7">
        <v>1002</v>
      </c>
      <c r="K222" s="7">
        <v>379</v>
      </c>
      <c r="L222" s="7">
        <v>18</v>
      </c>
      <c r="M222" s="7">
        <v>3747</v>
      </c>
      <c r="N222" s="7">
        <v>3566</v>
      </c>
      <c r="O222" s="7">
        <v>2390</v>
      </c>
      <c r="P222" s="7">
        <v>1618</v>
      </c>
      <c r="Q222" s="7">
        <v>11</v>
      </c>
      <c r="R222" s="7">
        <v>78</v>
      </c>
      <c r="S222" s="7">
        <v>596</v>
      </c>
      <c r="T222" s="7">
        <v>2234</v>
      </c>
      <c r="U222" s="7">
        <v>2810</v>
      </c>
      <c r="V222" s="7">
        <v>3232</v>
      </c>
      <c r="W222" s="7">
        <v>1420</v>
      </c>
      <c r="X222" s="7">
        <v>937</v>
      </c>
      <c r="Y222" s="7">
        <v>25</v>
      </c>
      <c r="Z222" s="40"/>
      <c r="AA222" s="40"/>
      <c r="AB222" s="40"/>
      <c r="AC222" s="40"/>
      <c r="AD222" s="40"/>
    </row>
    <row r="223" spans="1:30" ht="15" customHeight="1" x14ac:dyDescent="0.25">
      <c r="A223" s="7" t="s">
        <v>21</v>
      </c>
      <c r="B223" s="7">
        <v>8</v>
      </c>
      <c r="C223" s="7">
        <v>8699</v>
      </c>
      <c r="D223" s="73">
        <v>1.24</v>
      </c>
      <c r="E223" s="7">
        <v>290</v>
      </c>
      <c r="F223" s="7">
        <v>688</v>
      </c>
      <c r="G223" s="7">
        <v>1458</v>
      </c>
      <c r="H223" s="7">
        <v>2376</v>
      </c>
      <c r="I223" s="7">
        <v>2551</v>
      </c>
      <c r="J223" s="7">
        <v>1134</v>
      </c>
      <c r="K223" s="7">
        <v>191</v>
      </c>
      <c r="L223" s="7">
        <v>11</v>
      </c>
      <c r="M223" s="7">
        <v>3562</v>
      </c>
      <c r="N223" s="7">
        <v>3028</v>
      </c>
      <c r="O223" s="7">
        <v>929</v>
      </c>
      <c r="P223" s="7">
        <v>1166</v>
      </c>
      <c r="Q223" s="7">
        <v>14</v>
      </c>
      <c r="R223" s="7">
        <v>87</v>
      </c>
      <c r="S223" s="7">
        <v>409</v>
      </c>
      <c r="T223" s="7">
        <v>1429</v>
      </c>
      <c r="U223" s="7">
        <v>1702</v>
      </c>
      <c r="V223" s="7">
        <v>2941</v>
      </c>
      <c r="W223" s="7">
        <v>1339</v>
      </c>
      <c r="X223" s="7">
        <v>776</v>
      </c>
      <c r="Y223" s="7">
        <v>16</v>
      </c>
      <c r="Z223" s="40"/>
      <c r="AA223" s="40"/>
      <c r="AB223" s="40"/>
      <c r="AC223" s="40"/>
      <c r="AD223" s="40"/>
    </row>
    <row r="224" spans="1:30" ht="15" customHeight="1" x14ac:dyDescent="0.25">
      <c r="A224" s="7" t="s">
        <v>21</v>
      </c>
      <c r="B224" s="7">
        <v>9</v>
      </c>
      <c r="C224" s="7">
        <v>12333</v>
      </c>
      <c r="D224" s="73">
        <v>4.58</v>
      </c>
      <c r="E224" s="7">
        <v>82</v>
      </c>
      <c r="F224" s="7">
        <v>398</v>
      </c>
      <c r="G224" s="7">
        <v>1085</v>
      </c>
      <c r="H224" s="7">
        <v>2987</v>
      </c>
      <c r="I224" s="7">
        <v>3922</v>
      </c>
      <c r="J224" s="7">
        <v>2434</v>
      </c>
      <c r="K224" s="7">
        <v>1341</v>
      </c>
      <c r="L224" s="7">
        <v>84</v>
      </c>
      <c r="M224" s="7">
        <v>6825</v>
      </c>
      <c r="N224" s="7">
        <v>3538</v>
      </c>
      <c r="O224" s="7">
        <v>805</v>
      </c>
      <c r="P224" s="7">
        <v>1158</v>
      </c>
      <c r="Q224" s="7">
        <v>7</v>
      </c>
      <c r="R224" s="7">
        <v>114</v>
      </c>
      <c r="S224" s="7">
        <v>223</v>
      </c>
      <c r="T224" s="7">
        <v>1494</v>
      </c>
      <c r="U224" s="7">
        <v>1617</v>
      </c>
      <c r="V224" s="7">
        <v>4164</v>
      </c>
      <c r="W224" s="7">
        <v>2517</v>
      </c>
      <c r="X224" s="7">
        <v>2190</v>
      </c>
      <c r="Y224" s="7">
        <v>14</v>
      </c>
      <c r="Z224" s="40"/>
      <c r="AA224" s="40"/>
      <c r="AB224" s="40"/>
      <c r="AC224" s="40"/>
      <c r="AD224" s="40"/>
    </row>
    <row r="225" spans="1:30" ht="15" customHeight="1" x14ac:dyDescent="0.25">
      <c r="A225" s="7" t="s">
        <v>21</v>
      </c>
      <c r="B225" s="7">
        <v>10</v>
      </c>
      <c r="C225" s="7">
        <v>1213</v>
      </c>
      <c r="D225" s="73">
        <v>5.89</v>
      </c>
      <c r="E225" s="7">
        <v>10</v>
      </c>
      <c r="F225" s="7">
        <v>50</v>
      </c>
      <c r="G225" s="7">
        <v>56</v>
      </c>
      <c r="H225" s="7">
        <v>402</v>
      </c>
      <c r="I225" s="7">
        <v>454</v>
      </c>
      <c r="J225" s="7">
        <v>192</v>
      </c>
      <c r="K225" s="7">
        <v>49</v>
      </c>
      <c r="L225" s="7">
        <v>0</v>
      </c>
      <c r="M225" s="7">
        <v>564</v>
      </c>
      <c r="N225" s="7">
        <v>477</v>
      </c>
      <c r="O225" s="7">
        <v>58</v>
      </c>
      <c r="P225" s="7">
        <v>114</v>
      </c>
      <c r="Q225" s="7">
        <v>0</v>
      </c>
      <c r="R225" s="7">
        <v>23</v>
      </c>
      <c r="S225" s="7">
        <v>36</v>
      </c>
      <c r="T225" s="7">
        <v>118</v>
      </c>
      <c r="U225" s="7">
        <v>189</v>
      </c>
      <c r="V225" s="7">
        <v>533</v>
      </c>
      <c r="W225" s="7">
        <v>221</v>
      </c>
      <c r="X225" s="7">
        <v>93</v>
      </c>
      <c r="Y225" s="7">
        <v>0</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226</v>
      </c>
      <c r="D228" s="73">
        <v>5.2</v>
      </c>
      <c r="E228" s="7">
        <v>53</v>
      </c>
      <c r="F228" s="7">
        <v>88</v>
      </c>
      <c r="G228" s="7">
        <v>48</v>
      </c>
      <c r="H228" s="7">
        <v>24</v>
      </c>
      <c r="I228" s="7">
        <v>11</v>
      </c>
      <c r="J228" s="7">
        <v>2</v>
      </c>
      <c r="K228" s="7">
        <v>0</v>
      </c>
      <c r="L228" s="7">
        <v>0</v>
      </c>
      <c r="M228" s="7">
        <v>36</v>
      </c>
      <c r="N228" s="7">
        <v>60</v>
      </c>
      <c r="O228" s="7">
        <v>19</v>
      </c>
      <c r="P228" s="7">
        <v>110</v>
      </c>
      <c r="Q228" s="7">
        <v>1</v>
      </c>
      <c r="R228" s="7">
        <v>1</v>
      </c>
      <c r="S228" s="7">
        <v>93</v>
      </c>
      <c r="T228" s="7">
        <v>75</v>
      </c>
      <c r="U228" s="7">
        <v>36</v>
      </c>
      <c r="V228" s="7">
        <v>16</v>
      </c>
      <c r="W228" s="7">
        <v>4</v>
      </c>
      <c r="X228" s="7">
        <v>1</v>
      </c>
      <c r="Y228" s="7">
        <v>0</v>
      </c>
      <c r="Z228" s="40"/>
      <c r="AA228" s="40"/>
      <c r="AB228" s="40"/>
      <c r="AC228" s="40"/>
      <c r="AD228" s="40"/>
    </row>
    <row r="229" spans="1:30" ht="15" customHeight="1" x14ac:dyDescent="0.25">
      <c r="A229" s="7" t="s">
        <v>22</v>
      </c>
      <c r="B229" s="7">
        <v>4</v>
      </c>
      <c r="C229" s="7">
        <v>1946</v>
      </c>
      <c r="D229" s="73">
        <v>0.06</v>
      </c>
      <c r="E229" s="7">
        <v>929</v>
      </c>
      <c r="F229" s="7">
        <v>575</v>
      </c>
      <c r="G229" s="7">
        <v>256</v>
      </c>
      <c r="H229" s="7">
        <v>119</v>
      </c>
      <c r="I229" s="7">
        <v>52</v>
      </c>
      <c r="J229" s="7">
        <v>14</v>
      </c>
      <c r="K229" s="7">
        <v>1</v>
      </c>
      <c r="L229" s="7">
        <v>0</v>
      </c>
      <c r="M229" s="7">
        <v>1061</v>
      </c>
      <c r="N229" s="7">
        <v>329</v>
      </c>
      <c r="O229" s="7">
        <v>341</v>
      </c>
      <c r="P229" s="7">
        <v>209</v>
      </c>
      <c r="Q229" s="7">
        <v>6</v>
      </c>
      <c r="R229" s="7">
        <v>77</v>
      </c>
      <c r="S229" s="7">
        <v>401</v>
      </c>
      <c r="T229" s="7">
        <v>532</v>
      </c>
      <c r="U229" s="7">
        <v>550</v>
      </c>
      <c r="V229" s="7">
        <v>220</v>
      </c>
      <c r="W229" s="7">
        <v>84</v>
      </c>
      <c r="X229" s="7">
        <v>71</v>
      </c>
      <c r="Y229" s="7">
        <v>11</v>
      </c>
      <c r="Z229" s="40"/>
      <c r="AA229" s="40"/>
      <c r="AB229" s="40"/>
      <c r="AC229" s="40"/>
      <c r="AD229" s="40"/>
    </row>
    <row r="230" spans="1:30" ht="15" customHeight="1" x14ac:dyDescent="0.25">
      <c r="A230" s="7" t="s">
        <v>22</v>
      </c>
      <c r="B230" s="7">
        <v>5</v>
      </c>
      <c r="C230" s="7">
        <v>2022</v>
      </c>
      <c r="D230" s="73">
        <v>0.13</v>
      </c>
      <c r="E230" s="7">
        <v>586</v>
      </c>
      <c r="F230" s="7">
        <v>526</v>
      </c>
      <c r="G230" s="7">
        <v>428</v>
      </c>
      <c r="H230" s="7">
        <v>307</v>
      </c>
      <c r="I230" s="7">
        <v>149</v>
      </c>
      <c r="J230" s="7">
        <v>23</v>
      </c>
      <c r="K230" s="7">
        <v>3</v>
      </c>
      <c r="L230" s="7">
        <v>0</v>
      </c>
      <c r="M230" s="7">
        <v>1133</v>
      </c>
      <c r="N230" s="7">
        <v>491</v>
      </c>
      <c r="O230" s="7">
        <v>257</v>
      </c>
      <c r="P230" s="7">
        <v>137</v>
      </c>
      <c r="Q230" s="7">
        <v>4</v>
      </c>
      <c r="R230" s="7">
        <v>33</v>
      </c>
      <c r="S230" s="7">
        <v>282</v>
      </c>
      <c r="T230" s="7">
        <v>550</v>
      </c>
      <c r="U230" s="7">
        <v>637</v>
      </c>
      <c r="V230" s="7">
        <v>302</v>
      </c>
      <c r="W230" s="7">
        <v>137</v>
      </c>
      <c r="X230" s="7">
        <v>77</v>
      </c>
      <c r="Y230" s="7">
        <v>4</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3587</v>
      </c>
      <c r="D232" s="73">
        <v>0.13</v>
      </c>
      <c r="E232" s="7">
        <v>607</v>
      </c>
      <c r="F232" s="7">
        <v>1031</v>
      </c>
      <c r="G232" s="7">
        <v>793</v>
      </c>
      <c r="H232" s="7">
        <v>648</v>
      </c>
      <c r="I232" s="7">
        <v>425</v>
      </c>
      <c r="J232" s="7">
        <v>75</v>
      </c>
      <c r="K232" s="7">
        <v>7</v>
      </c>
      <c r="L232" s="7">
        <v>1</v>
      </c>
      <c r="M232" s="7">
        <v>2234</v>
      </c>
      <c r="N232" s="7">
        <v>816</v>
      </c>
      <c r="O232" s="7">
        <v>356</v>
      </c>
      <c r="P232" s="7">
        <v>178</v>
      </c>
      <c r="Q232" s="7">
        <v>3</v>
      </c>
      <c r="R232" s="7">
        <v>15</v>
      </c>
      <c r="S232" s="7">
        <v>352</v>
      </c>
      <c r="T232" s="7">
        <v>951</v>
      </c>
      <c r="U232" s="7">
        <v>1238</v>
      </c>
      <c r="V232" s="7">
        <v>593</v>
      </c>
      <c r="W232" s="7">
        <v>251</v>
      </c>
      <c r="X232" s="7">
        <v>177</v>
      </c>
      <c r="Y232" s="7">
        <v>10</v>
      </c>
      <c r="Z232" s="40"/>
      <c r="AA232" s="40"/>
      <c r="AB232" s="40"/>
      <c r="AC232" s="40"/>
      <c r="AD232" s="40"/>
    </row>
    <row r="233" spans="1:30" ht="15" customHeight="1" x14ac:dyDescent="0.25">
      <c r="A233" s="7" t="s">
        <v>22</v>
      </c>
      <c r="B233" s="7">
        <v>8</v>
      </c>
      <c r="C233" s="7">
        <v>2456</v>
      </c>
      <c r="D233" s="73">
        <v>0.11</v>
      </c>
      <c r="E233" s="7">
        <v>346</v>
      </c>
      <c r="F233" s="7">
        <v>537</v>
      </c>
      <c r="G233" s="7">
        <v>610</v>
      </c>
      <c r="H233" s="7">
        <v>483</v>
      </c>
      <c r="I233" s="7">
        <v>392</v>
      </c>
      <c r="J233" s="7">
        <v>80</v>
      </c>
      <c r="K233" s="7">
        <v>6</v>
      </c>
      <c r="L233" s="7">
        <v>2</v>
      </c>
      <c r="M233" s="7">
        <v>1690</v>
      </c>
      <c r="N233" s="7">
        <v>511</v>
      </c>
      <c r="O233" s="7">
        <v>160</v>
      </c>
      <c r="P233" s="7">
        <v>92</v>
      </c>
      <c r="Q233" s="7">
        <v>3</v>
      </c>
      <c r="R233" s="7">
        <v>26</v>
      </c>
      <c r="S233" s="7">
        <v>186</v>
      </c>
      <c r="T233" s="7">
        <v>624</v>
      </c>
      <c r="U233" s="7">
        <v>845</v>
      </c>
      <c r="V233" s="7">
        <v>428</v>
      </c>
      <c r="W233" s="7">
        <v>223</v>
      </c>
      <c r="X233" s="7">
        <v>121</v>
      </c>
      <c r="Y233" s="7">
        <v>3</v>
      </c>
      <c r="Z233" s="40"/>
      <c r="AA233" s="40"/>
      <c r="AB233" s="40"/>
      <c r="AC233" s="40"/>
      <c r="AD233" s="40"/>
    </row>
    <row r="234" spans="1:30" ht="15" customHeight="1" x14ac:dyDescent="0.25">
      <c r="A234" s="7" t="s">
        <v>22</v>
      </c>
      <c r="B234" s="7">
        <v>9</v>
      </c>
      <c r="C234" s="7">
        <v>270</v>
      </c>
      <c r="D234" s="73">
        <v>0.35</v>
      </c>
      <c r="E234" s="7">
        <v>13</v>
      </c>
      <c r="F234" s="7">
        <v>11</v>
      </c>
      <c r="G234" s="7">
        <v>31</v>
      </c>
      <c r="H234" s="7">
        <v>57</v>
      </c>
      <c r="I234" s="7">
        <v>114</v>
      </c>
      <c r="J234" s="7">
        <v>42</v>
      </c>
      <c r="K234" s="7">
        <v>2</v>
      </c>
      <c r="L234" s="7">
        <v>0</v>
      </c>
      <c r="M234" s="7">
        <v>244</v>
      </c>
      <c r="N234" s="7">
        <v>17</v>
      </c>
      <c r="O234" s="7">
        <v>0</v>
      </c>
      <c r="P234" s="7">
        <v>9</v>
      </c>
      <c r="Q234" s="7">
        <v>0</v>
      </c>
      <c r="R234" s="7">
        <v>1</v>
      </c>
      <c r="S234" s="7">
        <v>13</v>
      </c>
      <c r="T234" s="7">
        <v>24</v>
      </c>
      <c r="U234" s="7">
        <v>78</v>
      </c>
      <c r="V234" s="7">
        <v>70</v>
      </c>
      <c r="W234" s="7">
        <v>59</v>
      </c>
      <c r="X234" s="7">
        <v>24</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1013</v>
      </c>
      <c r="D236" s="73">
        <v>15.24</v>
      </c>
      <c r="E236" s="7">
        <v>406</v>
      </c>
      <c r="F236" s="7">
        <v>305</v>
      </c>
      <c r="G236" s="7">
        <v>174</v>
      </c>
      <c r="H236" s="7">
        <v>94</v>
      </c>
      <c r="I236" s="7">
        <v>31</v>
      </c>
      <c r="J236" s="7">
        <v>3</v>
      </c>
      <c r="K236" s="7">
        <v>0</v>
      </c>
      <c r="L236" s="7">
        <v>0</v>
      </c>
      <c r="M236" s="7">
        <v>36</v>
      </c>
      <c r="N236" s="7">
        <v>167</v>
      </c>
      <c r="O236" s="7">
        <v>222</v>
      </c>
      <c r="P236" s="7">
        <v>587</v>
      </c>
      <c r="Q236" s="7">
        <v>1</v>
      </c>
      <c r="R236" s="7">
        <v>1</v>
      </c>
      <c r="S236" s="7">
        <v>140</v>
      </c>
      <c r="T236" s="7">
        <v>444</v>
      </c>
      <c r="U236" s="7">
        <v>355</v>
      </c>
      <c r="V236" s="7">
        <v>64</v>
      </c>
      <c r="W236" s="7">
        <v>5</v>
      </c>
      <c r="X236" s="7">
        <v>3</v>
      </c>
      <c r="Y236" s="7">
        <v>1</v>
      </c>
      <c r="Z236" s="40"/>
      <c r="AA236" s="40"/>
      <c r="AB236" s="40"/>
      <c r="AC236" s="40"/>
      <c r="AD236" s="40"/>
    </row>
    <row r="237" spans="1:30" ht="15" customHeight="1" x14ac:dyDescent="0.25">
      <c r="A237" s="7" t="s">
        <v>23</v>
      </c>
      <c r="B237" s="7">
        <v>2</v>
      </c>
      <c r="C237" s="7">
        <v>3494</v>
      </c>
      <c r="D237" s="73">
        <v>20.85</v>
      </c>
      <c r="E237" s="7">
        <v>1418</v>
      </c>
      <c r="F237" s="7">
        <v>1327</v>
      </c>
      <c r="G237" s="7">
        <v>552</v>
      </c>
      <c r="H237" s="7">
        <v>120</v>
      </c>
      <c r="I237" s="7">
        <v>41</v>
      </c>
      <c r="J237" s="7">
        <v>29</v>
      </c>
      <c r="K237" s="7">
        <v>6</v>
      </c>
      <c r="L237" s="7">
        <v>1</v>
      </c>
      <c r="M237" s="7">
        <v>102</v>
      </c>
      <c r="N237" s="7">
        <v>156</v>
      </c>
      <c r="O237" s="7">
        <v>442</v>
      </c>
      <c r="P237" s="7">
        <v>2791</v>
      </c>
      <c r="Q237" s="7">
        <v>3</v>
      </c>
      <c r="R237" s="7">
        <v>131</v>
      </c>
      <c r="S237" s="7">
        <v>1020</v>
      </c>
      <c r="T237" s="7">
        <v>1673</v>
      </c>
      <c r="U237" s="7">
        <v>479</v>
      </c>
      <c r="V237" s="7">
        <v>125</v>
      </c>
      <c r="W237" s="7">
        <v>24</v>
      </c>
      <c r="X237" s="7">
        <v>34</v>
      </c>
      <c r="Y237" s="7">
        <v>8</v>
      </c>
      <c r="Z237" s="40"/>
      <c r="AA237" s="40"/>
      <c r="AB237" s="40"/>
      <c r="AC237" s="40"/>
      <c r="AD237" s="40"/>
    </row>
    <row r="238" spans="1:30" ht="15" customHeight="1" x14ac:dyDescent="0.25">
      <c r="A238" s="7" t="s">
        <v>23</v>
      </c>
      <c r="B238" s="7">
        <v>3</v>
      </c>
      <c r="C238" s="7">
        <v>4261</v>
      </c>
      <c r="D238" s="73">
        <v>3.89</v>
      </c>
      <c r="E238" s="7">
        <v>1219</v>
      </c>
      <c r="F238" s="7">
        <v>1705</v>
      </c>
      <c r="G238" s="7">
        <v>934</v>
      </c>
      <c r="H238" s="7">
        <v>266</v>
      </c>
      <c r="I238" s="7">
        <v>113</v>
      </c>
      <c r="J238" s="7">
        <v>18</v>
      </c>
      <c r="K238" s="7">
        <v>2</v>
      </c>
      <c r="L238" s="7">
        <v>4</v>
      </c>
      <c r="M238" s="7">
        <v>126</v>
      </c>
      <c r="N238" s="7">
        <v>571</v>
      </c>
      <c r="O238" s="7">
        <v>1008</v>
      </c>
      <c r="P238" s="7">
        <v>2548</v>
      </c>
      <c r="Q238" s="7">
        <v>8</v>
      </c>
      <c r="R238" s="7">
        <v>43</v>
      </c>
      <c r="S238" s="7">
        <v>1117</v>
      </c>
      <c r="T238" s="7">
        <v>1657</v>
      </c>
      <c r="U238" s="7">
        <v>1021</v>
      </c>
      <c r="V238" s="7">
        <v>344</v>
      </c>
      <c r="W238" s="7">
        <v>42</v>
      </c>
      <c r="X238" s="7">
        <v>29</v>
      </c>
      <c r="Y238" s="7">
        <v>8</v>
      </c>
      <c r="Z238" s="40"/>
      <c r="AA238" s="40"/>
      <c r="AB238" s="40"/>
      <c r="AC238" s="40"/>
      <c r="AD238" s="40"/>
    </row>
    <row r="239" spans="1:30" ht="15" customHeight="1" x14ac:dyDescent="0.25">
      <c r="A239" s="7" t="s">
        <v>23</v>
      </c>
      <c r="B239" s="7">
        <v>4</v>
      </c>
      <c r="C239" s="7">
        <v>6027</v>
      </c>
      <c r="D239" s="73">
        <v>1.49</v>
      </c>
      <c r="E239" s="7">
        <v>1423</v>
      </c>
      <c r="F239" s="7">
        <v>2065</v>
      </c>
      <c r="G239" s="7">
        <v>1434</v>
      </c>
      <c r="H239" s="7">
        <v>546</v>
      </c>
      <c r="I239" s="7">
        <v>255</v>
      </c>
      <c r="J239" s="7">
        <v>157</v>
      </c>
      <c r="K239" s="7">
        <v>126</v>
      </c>
      <c r="L239" s="7">
        <v>21</v>
      </c>
      <c r="M239" s="7">
        <v>556</v>
      </c>
      <c r="N239" s="7">
        <v>749</v>
      </c>
      <c r="O239" s="7">
        <v>1940</v>
      </c>
      <c r="P239" s="7">
        <v>2778</v>
      </c>
      <c r="Q239" s="7">
        <v>4</v>
      </c>
      <c r="R239" s="7">
        <v>122</v>
      </c>
      <c r="S239" s="7">
        <v>1217</v>
      </c>
      <c r="T239" s="7">
        <v>2309</v>
      </c>
      <c r="U239" s="7">
        <v>1535</v>
      </c>
      <c r="V239" s="7">
        <v>462</v>
      </c>
      <c r="W239" s="7">
        <v>172</v>
      </c>
      <c r="X239" s="7">
        <v>206</v>
      </c>
      <c r="Y239" s="7">
        <v>4</v>
      </c>
      <c r="Z239" s="40"/>
      <c r="AA239" s="40"/>
      <c r="AB239" s="40"/>
      <c r="AC239" s="40"/>
      <c r="AD239" s="40"/>
    </row>
    <row r="240" spans="1:30" ht="15" customHeight="1" x14ac:dyDescent="0.25">
      <c r="A240" s="7" t="s">
        <v>23</v>
      </c>
      <c r="B240" s="7">
        <v>5</v>
      </c>
      <c r="C240" s="7">
        <v>6182</v>
      </c>
      <c r="D240" s="73">
        <v>7.0000000000000007E-2</v>
      </c>
      <c r="E240" s="7">
        <v>979</v>
      </c>
      <c r="F240" s="7">
        <v>1363</v>
      </c>
      <c r="G240" s="7">
        <v>1159</v>
      </c>
      <c r="H240" s="7">
        <v>1060</v>
      </c>
      <c r="I240" s="7">
        <v>770</v>
      </c>
      <c r="J240" s="7">
        <v>386</v>
      </c>
      <c r="K240" s="7">
        <v>428</v>
      </c>
      <c r="L240" s="7">
        <v>37</v>
      </c>
      <c r="M240" s="7">
        <v>1575</v>
      </c>
      <c r="N240" s="7">
        <v>1673</v>
      </c>
      <c r="O240" s="7">
        <v>955</v>
      </c>
      <c r="P240" s="7">
        <v>1967</v>
      </c>
      <c r="Q240" s="7">
        <v>12</v>
      </c>
      <c r="R240" s="7">
        <v>65</v>
      </c>
      <c r="S240" s="7">
        <v>944</v>
      </c>
      <c r="T240" s="7">
        <v>1819</v>
      </c>
      <c r="U240" s="7">
        <v>1533</v>
      </c>
      <c r="V240" s="7">
        <v>820</v>
      </c>
      <c r="W240" s="7">
        <v>444</v>
      </c>
      <c r="X240" s="7">
        <v>543</v>
      </c>
      <c r="Y240" s="7">
        <v>14</v>
      </c>
      <c r="Z240" s="40"/>
      <c r="AA240" s="40"/>
      <c r="AB240" s="40"/>
      <c r="AC240" s="40"/>
      <c r="AD240" s="40"/>
    </row>
    <row r="241" spans="1:30" ht="15" customHeight="1" x14ac:dyDescent="0.25">
      <c r="A241" s="7" t="s">
        <v>23</v>
      </c>
      <c r="B241" s="7">
        <v>6</v>
      </c>
      <c r="C241" s="7">
        <v>8961</v>
      </c>
      <c r="D241" s="73">
        <v>0.05</v>
      </c>
      <c r="E241" s="7">
        <v>1116</v>
      </c>
      <c r="F241" s="7">
        <v>2116</v>
      </c>
      <c r="G241" s="7">
        <v>1853</v>
      </c>
      <c r="H241" s="7">
        <v>1251</v>
      </c>
      <c r="I241" s="7">
        <v>1201</v>
      </c>
      <c r="J241" s="7">
        <v>739</v>
      </c>
      <c r="K241" s="7">
        <v>551</v>
      </c>
      <c r="L241" s="7">
        <v>134</v>
      </c>
      <c r="M241" s="7">
        <v>3537</v>
      </c>
      <c r="N241" s="7">
        <v>1953</v>
      </c>
      <c r="O241" s="7">
        <v>1716</v>
      </c>
      <c r="P241" s="7">
        <v>1733</v>
      </c>
      <c r="Q241" s="7">
        <v>22</v>
      </c>
      <c r="R241" s="7">
        <v>52</v>
      </c>
      <c r="S241" s="7">
        <v>992</v>
      </c>
      <c r="T241" s="7">
        <v>2404</v>
      </c>
      <c r="U241" s="7">
        <v>2299</v>
      </c>
      <c r="V241" s="7">
        <v>1420</v>
      </c>
      <c r="W241" s="7">
        <v>727</v>
      </c>
      <c r="X241" s="7">
        <v>1044</v>
      </c>
      <c r="Y241" s="7">
        <v>23</v>
      </c>
      <c r="Z241" s="40"/>
      <c r="AA241" s="40"/>
      <c r="AB241" s="40"/>
      <c r="AC241" s="40"/>
      <c r="AD241" s="40"/>
    </row>
    <row r="242" spans="1:30" ht="15" customHeight="1" x14ac:dyDescent="0.25">
      <c r="A242" s="7" t="s">
        <v>23</v>
      </c>
      <c r="B242" s="7">
        <v>7</v>
      </c>
      <c r="C242" s="7">
        <v>13684</v>
      </c>
      <c r="D242" s="73">
        <v>0.1</v>
      </c>
      <c r="E242" s="7">
        <v>1337</v>
      </c>
      <c r="F242" s="7">
        <v>2787</v>
      </c>
      <c r="G242" s="7">
        <v>2169</v>
      </c>
      <c r="H242" s="7">
        <v>2284</v>
      </c>
      <c r="I242" s="7">
        <v>2157</v>
      </c>
      <c r="J242" s="7">
        <v>1570</v>
      </c>
      <c r="K242" s="7">
        <v>1186</v>
      </c>
      <c r="L242" s="7">
        <v>194</v>
      </c>
      <c r="M242" s="7">
        <v>6323</v>
      </c>
      <c r="N242" s="7">
        <v>3268</v>
      </c>
      <c r="O242" s="7">
        <v>2167</v>
      </c>
      <c r="P242" s="7">
        <v>1869</v>
      </c>
      <c r="Q242" s="7">
        <v>57</v>
      </c>
      <c r="R242" s="7">
        <v>65</v>
      </c>
      <c r="S242" s="7">
        <v>1311</v>
      </c>
      <c r="T242" s="7">
        <v>3273</v>
      </c>
      <c r="U242" s="7">
        <v>3063</v>
      </c>
      <c r="V242" s="7">
        <v>2437</v>
      </c>
      <c r="W242" s="7">
        <v>1470</v>
      </c>
      <c r="X242" s="7">
        <v>2003</v>
      </c>
      <c r="Y242" s="7">
        <v>62</v>
      </c>
      <c r="Z242" s="40"/>
      <c r="AA242" s="40"/>
      <c r="AB242" s="40"/>
      <c r="AC242" s="40"/>
      <c r="AD242" s="40"/>
    </row>
    <row r="243" spans="1:30" ht="15" customHeight="1" x14ac:dyDescent="0.25">
      <c r="A243" s="7" t="s">
        <v>23</v>
      </c>
      <c r="B243" s="7">
        <v>8</v>
      </c>
      <c r="C243" s="7">
        <v>9905</v>
      </c>
      <c r="D243" s="73">
        <v>0.13</v>
      </c>
      <c r="E243" s="7">
        <v>623</v>
      </c>
      <c r="F243" s="7">
        <v>1636</v>
      </c>
      <c r="G243" s="7">
        <v>1445</v>
      </c>
      <c r="H243" s="7">
        <v>1558</v>
      </c>
      <c r="I243" s="7">
        <v>1980</v>
      </c>
      <c r="J243" s="7">
        <v>1321</v>
      </c>
      <c r="K243" s="7">
        <v>1203</v>
      </c>
      <c r="L243" s="7">
        <v>139</v>
      </c>
      <c r="M243" s="7">
        <v>5006</v>
      </c>
      <c r="N243" s="7">
        <v>2410</v>
      </c>
      <c r="O243" s="7">
        <v>1041</v>
      </c>
      <c r="P243" s="7">
        <v>1386</v>
      </c>
      <c r="Q243" s="7">
        <v>62</v>
      </c>
      <c r="R243" s="7">
        <v>25</v>
      </c>
      <c r="S243" s="7">
        <v>712</v>
      </c>
      <c r="T243" s="7">
        <v>2053</v>
      </c>
      <c r="U243" s="7">
        <v>2382</v>
      </c>
      <c r="V243" s="7">
        <v>1700</v>
      </c>
      <c r="W243" s="7">
        <v>1313</v>
      </c>
      <c r="X243" s="7">
        <v>1657</v>
      </c>
      <c r="Y243" s="7">
        <v>63</v>
      </c>
      <c r="Z243" s="40"/>
      <c r="AA243" s="40"/>
      <c r="AB243" s="40"/>
      <c r="AC243" s="40"/>
      <c r="AD243" s="40"/>
    </row>
    <row r="244" spans="1:30" ht="15" customHeight="1" x14ac:dyDescent="0.25">
      <c r="A244" s="7" t="s">
        <v>23</v>
      </c>
      <c r="B244" s="7">
        <v>9</v>
      </c>
      <c r="C244" s="7">
        <v>10678</v>
      </c>
      <c r="D244" s="73">
        <v>0.38</v>
      </c>
      <c r="E244" s="7">
        <v>427</v>
      </c>
      <c r="F244" s="7">
        <v>1198</v>
      </c>
      <c r="G244" s="7">
        <v>1308</v>
      </c>
      <c r="H244" s="7">
        <v>2031</v>
      </c>
      <c r="I244" s="7">
        <v>2883</v>
      </c>
      <c r="J244" s="7">
        <v>1567</v>
      </c>
      <c r="K244" s="7">
        <v>1149</v>
      </c>
      <c r="L244" s="7">
        <v>115</v>
      </c>
      <c r="M244" s="7">
        <v>5487</v>
      </c>
      <c r="N244" s="7">
        <v>2339</v>
      </c>
      <c r="O244" s="7">
        <v>865</v>
      </c>
      <c r="P244" s="7">
        <v>1969</v>
      </c>
      <c r="Q244" s="7">
        <v>18</v>
      </c>
      <c r="R244" s="7">
        <v>27</v>
      </c>
      <c r="S244" s="7">
        <v>666</v>
      </c>
      <c r="T244" s="7">
        <v>2448</v>
      </c>
      <c r="U244" s="7">
        <v>2065</v>
      </c>
      <c r="V244" s="7">
        <v>2478</v>
      </c>
      <c r="W244" s="7">
        <v>1461</v>
      </c>
      <c r="X244" s="7">
        <v>1512</v>
      </c>
      <c r="Y244" s="7">
        <v>21</v>
      </c>
      <c r="Z244" s="40"/>
      <c r="AA244" s="40"/>
      <c r="AB244" s="40"/>
      <c r="AC244" s="40"/>
      <c r="AD244" s="40"/>
    </row>
    <row r="245" spans="1:30" ht="15" customHeight="1" x14ac:dyDescent="0.25">
      <c r="A245" s="7" t="s">
        <v>23</v>
      </c>
      <c r="B245" s="7">
        <v>10</v>
      </c>
      <c r="C245" s="7">
        <v>5197</v>
      </c>
      <c r="D245" s="73">
        <v>2.5499999999999998</v>
      </c>
      <c r="E245" s="7">
        <v>53</v>
      </c>
      <c r="F245" s="7">
        <v>178</v>
      </c>
      <c r="G245" s="7">
        <v>392</v>
      </c>
      <c r="H245" s="7">
        <v>928</v>
      </c>
      <c r="I245" s="7">
        <v>1705</v>
      </c>
      <c r="J245" s="7">
        <v>1148</v>
      </c>
      <c r="K245" s="7">
        <v>778</v>
      </c>
      <c r="L245" s="7">
        <v>15</v>
      </c>
      <c r="M245" s="7">
        <v>3266</v>
      </c>
      <c r="N245" s="7">
        <v>1223</v>
      </c>
      <c r="O245" s="7">
        <v>349</v>
      </c>
      <c r="P245" s="7">
        <v>353</v>
      </c>
      <c r="Q245" s="7">
        <v>6</v>
      </c>
      <c r="R245" s="7">
        <v>5</v>
      </c>
      <c r="S245" s="7">
        <v>87</v>
      </c>
      <c r="T245" s="7">
        <v>804</v>
      </c>
      <c r="U245" s="7">
        <v>963</v>
      </c>
      <c r="V245" s="7">
        <v>1375</v>
      </c>
      <c r="W245" s="7">
        <v>1016</v>
      </c>
      <c r="X245" s="7">
        <v>942</v>
      </c>
      <c r="Y245" s="7">
        <v>5</v>
      </c>
      <c r="Z245" s="40"/>
      <c r="AA245" s="40"/>
      <c r="AB245" s="40"/>
      <c r="AC245" s="40"/>
      <c r="AD245" s="40"/>
    </row>
    <row r="246" spans="1:30" ht="15" customHeight="1" x14ac:dyDescent="0.25">
      <c r="A246" s="7" t="s">
        <v>24</v>
      </c>
      <c r="B246" s="7">
        <v>1</v>
      </c>
      <c r="C246" s="7">
        <v>13369</v>
      </c>
      <c r="D246" s="73">
        <v>19.66</v>
      </c>
      <c r="E246" s="7">
        <v>4957</v>
      </c>
      <c r="F246" s="7">
        <v>6497</v>
      </c>
      <c r="G246" s="7">
        <v>1366</v>
      </c>
      <c r="H246" s="7">
        <v>395</v>
      </c>
      <c r="I246" s="7">
        <v>97</v>
      </c>
      <c r="J246" s="7">
        <v>40</v>
      </c>
      <c r="K246" s="7">
        <v>13</v>
      </c>
      <c r="L246" s="7">
        <v>4</v>
      </c>
      <c r="M246" s="7">
        <v>119</v>
      </c>
      <c r="N246" s="7">
        <v>974</v>
      </c>
      <c r="O246" s="7">
        <v>1872</v>
      </c>
      <c r="P246" s="7">
        <v>10369</v>
      </c>
      <c r="Q246" s="7">
        <v>35</v>
      </c>
      <c r="R246" s="7">
        <v>106</v>
      </c>
      <c r="S246" s="7">
        <v>3053</v>
      </c>
      <c r="T246" s="7">
        <v>5836</v>
      </c>
      <c r="U246" s="7">
        <v>3267</v>
      </c>
      <c r="V246" s="7">
        <v>926</v>
      </c>
      <c r="W246" s="7">
        <v>112</v>
      </c>
      <c r="X246" s="7">
        <v>60</v>
      </c>
      <c r="Y246" s="7">
        <v>9</v>
      </c>
      <c r="Z246" s="40"/>
      <c r="AA246" s="40"/>
      <c r="AB246" s="40"/>
      <c r="AC246" s="40"/>
      <c r="AD246" s="40"/>
    </row>
    <row r="247" spans="1:30" ht="15" customHeight="1" x14ac:dyDescent="0.25">
      <c r="A247" s="7" t="s">
        <v>24</v>
      </c>
      <c r="B247" s="7">
        <v>2</v>
      </c>
      <c r="C247" s="7">
        <v>11206</v>
      </c>
      <c r="D247" s="73">
        <v>20.14</v>
      </c>
      <c r="E247" s="7">
        <v>3967</v>
      </c>
      <c r="F247" s="7">
        <v>4675</v>
      </c>
      <c r="G247" s="7">
        <v>1384</v>
      </c>
      <c r="H247" s="7">
        <v>848</v>
      </c>
      <c r="I247" s="7">
        <v>225</v>
      </c>
      <c r="J247" s="7">
        <v>82</v>
      </c>
      <c r="K247" s="7">
        <v>23</v>
      </c>
      <c r="L247" s="7">
        <v>2</v>
      </c>
      <c r="M247" s="7">
        <v>223</v>
      </c>
      <c r="N247" s="7">
        <v>789</v>
      </c>
      <c r="O247" s="7">
        <v>1587</v>
      </c>
      <c r="P247" s="7">
        <v>8592</v>
      </c>
      <c r="Q247" s="7">
        <v>15</v>
      </c>
      <c r="R247" s="7">
        <v>86</v>
      </c>
      <c r="S247" s="7">
        <v>2584</v>
      </c>
      <c r="T247" s="7">
        <v>4946</v>
      </c>
      <c r="U247" s="7">
        <v>2385</v>
      </c>
      <c r="V247" s="7">
        <v>1028</v>
      </c>
      <c r="W247" s="7">
        <v>107</v>
      </c>
      <c r="X247" s="7">
        <v>66</v>
      </c>
      <c r="Y247" s="7">
        <v>4</v>
      </c>
      <c r="Z247" s="40"/>
      <c r="AA247" s="40"/>
      <c r="AB247" s="40"/>
      <c r="AC247" s="40"/>
      <c r="AD247" s="40"/>
    </row>
    <row r="248" spans="1:30" ht="15" customHeight="1" x14ac:dyDescent="0.25">
      <c r="A248" s="7" t="s">
        <v>24</v>
      </c>
      <c r="B248" s="7">
        <v>3</v>
      </c>
      <c r="C248" s="7">
        <v>8454</v>
      </c>
      <c r="D248" s="73">
        <v>18.47</v>
      </c>
      <c r="E248" s="7">
        <v>1381</v>
      </c>
      <c r="F248" s="7">
        <v>4599</v>
      </c>
      <c r="G248" s="7">
        <v>1743</v>
      </c>
      <c r="H248" s="7">
        <v>408</v>
      </c>
      <c r="I248" s="7">
        <v>237</v>
      </c>
      <c r="J248" s="7">
        <v>78</v>
      </c>
      <c r="K248" s="7">
        <v>8</v>
      </c>
      <c r="L248" s="7">
        <v>0</v>
      </c>
      <c r="M248" s="7">
        <v>213</v>
      </c>
      <c r="N248" s="7">
        <v>1388</v>
      </c>
      <c r="O248" s="7">
        <v>3412</v>
      </c>
      <c r="P248" s="7">
        <v>3428</v>
      </c>
      <c r="Q248" s="7">
        <v>13</v>
      </c>
      <c r="R248" s="7">
        <v>26</v>
      </c>
      <c r="S248" s="7">
        <v>972</v>
      </c>
      <c r="T248" s="7">
        <v>2381</v>
      </c>
      <c r="U248" s="7">
        <v>3384</v>
      </c>
      <c r="V248" s="7">
        <v>1564</v>
      </c>
      <c r="W248" s="7">
        <v>95</v>
      </c>
      <c r="X248" s="7">
        <v>24</v>
      </c>
      <c r="Y248" s="7">
        <v>8</v>
      </c>
      <c r="Z248" s="40"/>
      <c r="AA248" s="40"/>
      <c r="AB248" s="40"/>
      <c r="AC248" s="40"/>
      <c r="AD248" s="40"/>
    </row>
    <row r="249" spans="1:30" ht="15" customHeight="1" x14ac:dyDescent="0.25">
      <c r="A249" s="7" t="s">
        <v>24</v>
      </c>
      <c r="B249" s="7">
        <v>4</v>
      </c>
      <c r="C249" s="7">
        <v>10260</v>
      </c>
      <c r="D249" s="73">
        <v>21.71</v>
      </c>
      <c r="E249" s="7">
        <v>1520</v>
      </c>
      <c r="F249" s="7">
        <v>4751</v>
      </c>
      <c r="G249" s="7">
        <v>2411</v>
      </c>
      <c r="H249" s="7">
        <v>738</v>
      </c>
      <c r="I249" s="7">
        <v>542</v>
      </c>
      <c r="J249" s="7">
        <v>223</v>
      </c>
      <c r="K249" s="7">
        <v>73</v>
      </c>
      <c r="L249" s="7">
        <v>2</v>
      </c>
      <c r="M249" s="7">
        <v>431</v>
      </c>
      <c r="N249" s="7">
        <v>1071</v>
      </c>
      <c r="O249" s="7">
        <v>3340</v>
      </c>
      <c r="P249" s="7">
        <v>5401</v>
      </c>
      <c r="Q249" s="7">
        <v>17</v>
      </c>
      <c r="R249" s="7">
        <v>22</v>
      </c>
      <c r="S249" s="7">
        <v>1645</v>
      </c>
      <c r="T249" s="7">
        <v>3763</v>
      </c>
      <c r="U249" s="7">
        <v>2640</v>
      </c>
      <c r="V249" s="7">
        <v>1745</v>
      </c>
      <c r="W249" s="7">
        <v>314</v>
      </c>
      <c r="X249" s="7">
        <v>119</v>
      </c>
      <c r="Y249" s="7">
        <v>12</v>
      </c>
      <c r="Z249" s="40"/>
      <c r="AA249" s="40"/>
      <c r="AB249" s="40"/>
      <c r="AC249" s="40"/>
      <c r="AD249" s="40"/>
    </row>
    <row r="250" spans="1:30" ht="15" customHeight="1" x14ac:dyDescent="0.25">
      <c r="A250" s="7" t="s">
        <v>24</v>
      </c>
      <c r="B250" s="7">
        <v>5</v>
      </c>
      <c r="C250" s="7">
        <v>7198</v>
      </c>
      <c r="D250" s="73">
        <v>0.95</v>
      </c>
      <c r="E250" s="7">
        <v>720</v>
      </c>
      <c r="F250" s="7">
        <v>2208</v>
      </c>
      <c r="G250" s="7">
        <v>1986</v>
      </c>
      <c r="H250" s="7">
        <v>739</v>
      </c>
      <c r="I250" s="7">
        <v>850</v>
      </c>
      <c r="J250" s="7">
        <v>443</v>
      </c>
      <c r="K250" s="7">
        <v>217</v>
      </c>
      <c r="L250" s="7">
        <v>35</v>
      </c>
      <c r="M250" s="7">
        <v>1157</v>
      </c>
      <c r="N250" s="7">
        <v>1285</v>
      </c>
      <c r="O250" s="7">
        <v>2358</v>
      </c>
      <c r="P250" s="7">
        <v>2375</v>
      </c>
      <c r="Q250" s="7">
        <v>23</v>
      </c>
      <c r="R250" s="7">
        <v>22</v>
      </c>
      <c r="S250" s="7">
        <v>944</v>
      </c>
      <c r="T250" s="7">
        <v>1934</v>
      </c>
      <c r="U250" s="7">
        <v>1946</v>
      </c>
      <c r="V250" s="7">
        <v>1546</v>
      </c>
      <c r="W250" s="7">
        <v>547</v>
      </c>
      <c r="X250" s="7">
        <v>243</v>
      </c>
      <c r="Y250" s="7">
        <v>16</v>
      </c>
      <c r="Z250" s="40"/>
      <c r="AA250" s="40"/>
      <c r="AB250" s="40"/>
      <c r="AC250" s="40"/>
      <c r="AD250" s="40"/>
    </row>
    <row r="251" spans="1:30" ht="15" customHeight="1" x14ac:dyDescent="0.25">
      <c r="A251" s="7" t="s">
        <v>24</v>
      </c>
      <c r="B251" s="7">
        <v>6</v>
      </c>
      <c r="C251" s="7">
        <v>6284</v>
      </c>
      <c r="D251" s="73">
        <v>11.23</v>
      </c>
      <c r="E251" s="7">
        <v>319</v>
      </c>
      <c r="F251" s="7">
        <v>1540</v>
      </c>
      <c r="G251" s="7">
        <v>1829</v>
      </c>
      <c r="H251" s="7">
        <v>1086</v>
      </c>
      <c r="I251" s="7">
        <v>733</v>
      </c>
      <c r="J251" s="7">
        <v>540</v>
      </c>
      <c r="K251" s="7">
        <v>234</v>
      </c>
      <c r="L251" s="7">
        <v>3</v>
      </c>
      <c r="M251" s="7">
        <v>922</v>
      </c>
      <c r="N251" s="7">
        <v>1497</v>
      </c>
      <c r="O251" s="7">
        <v>1824</v>
      </c>
      <c r="P251" s="7">
        <v>2012</v>
      </c>
      <c r="Q251" s="7">
        <v>29</v>
      </c>
      <c r="R251" s="7">
        <v>22</v>
      </c>
      <c r="S251" s="7">
        <v>604</v>
      </c>
      <c r="T251" s="7">
        <v>1813</v>
      </c>
      <c r="U251" s="7">
        <v>1868</v>
      </c>
      <c r="V251" s="7">
        <v>1295</v>
      </c>
      <c r="W251" s="7">
        <v>437</v>
      </c>
      <c r="X251" s="7">
        <v>233</v>
      </c>
      <c r="Y251" s="7">
        <v>12</v>
      </c>
      <c r="Z251" s="40"/>
      <c r="AA251" s="40"/>
      <c r="AB251" s="40"/>
      <c r="AC251" s="40"/>
      <c r="AD251" s="40"/>
    </row>
    <row r="252" spans="1:30" ht="15" customHeight="1" x14ac:dyDescent="0.25">
      <c r="A252" s="7" t="s">
        <v>24</v>
      </c>
      <c r="B252" s="7">
        <v>7</v>
      </c>
      <c r="C252" s="7">
        <v>4930</v>
      </c>
      <c r="D252" s="73">
        <v>7.2</v>
      </c>
      <c r="E252" s="7">
        <v>300</v>
      </c>
      <c r="F252" s="7">
        <v>791</v>
      </c>
      <c r="G252" s="7">
        <v>901</v>
      </c>
      <c r="H252" s="7">
        <v>1104</v>
      </c>
      <c r="I252" s="7">
        <v>1316</v>
      </c>
      <c r="J252" s="7">
        <v>375</v>
      </c>
      <c r="K252" s="7">
        <v>140</v>
      </c>
      <c r="L252" s="7">
        <v>3</v>
      </c>
      <c r="M252" s="7">
        <v>786</v>
      </c>
      <c r="N252" s="7">
        <v>1390</v>
      </c>
      <c r="O252" s="7">
        <v>915</v>
      </c>
      <c r="P252" s="7">
        <v>1811</v>
      </c>
      <c r="Q252" s="7">
        <v>28</v>
      </c>
      <c r="R252" s="7">
        <v>30</v>
      </c>
      <c r="S252" s="7">
        <v>581</v>
      </c>
      <c r="T252" s="7">
        <v>1572</v>
      </c>
      <c r="U252" s="7">
        <v>1254</v>
      </c>
      <c r="V252" s="7">
        <v>855</v>
      </c>
      <c r="W252" s="7">
        <v>420</v>
      </c>
      <c r="X252" s="7">
        <v>209</v>
      </c>
      <c r="Y252" s="7">
        <v>9</v>
      </c>
      <c r="Z252" s="40"/>
      <c r="AA252" s="40"/>
      <c r="AB252" s="40"/>
      <c r="AC252" s="40"/>
      <c r="AD252" s="40"/>
    </row>
    <row r="253" spans="1:30" ht="15" customHeight="1" x14ac:dyDescent="0.25">
      <c r="A253" s="7" t="s">
        <v>24</v>
      </c>
      <c r="B253" s="7">
        <v>8</v>
      </c>
      <c r="C253" s="7">
        <v>6538</v>
      </c>
      <c r="D253" s="73">
        <v>0.78</v>
      </c>
      <c r="E253" s="7">
        <v>47</v>
      </c>
      <c r="F253" s="7">
        <v>554</v>
      </c>
      <c r="G253" s="7">
        <v>812</v>
      </c>
      <c r="H253" s="7">
        <v>1824</v>
      </c>
      <c r="I253" s="7">
        <v>1745</v>
      </c>
      <c r="J253" s="7">
        <v>1085</v>
      </c>
      <c r="K253" s="7">
        <v>444</v>
      </c>
      <c r="L253" s="7">
        <v>27</v>
      </c>
      <c r="M253" s="7">
        <v>2023</v>
      </c>
      <c r="N253" s="7">
        <v>2323</v>
      </c>
      <c r="O253" s="7">
        <v>1518</v>
      </c>
      <c r="P253" s="7">
        <v>625</v>
      </c>
      <c r="Q253" s="7">
        <v>49</v>
      </c>
      <c r="R253" s="7">
        <v>10</v>
      </c>
      <c r="S253" s="7">
        <v>304</v>
      </c>
      <c r="T253" s="7">
        <v>1427</v>
      </c>
      <c r="U253" s="7">
        <v>1976</v>
      </c>
      <c r="V253" s="7">
        <v>1651</v>
      </c>
      <c r="W253" s="7">
        <v>811</v>
      </c>
      <c r="X253" s="7">
        <v>317</v>
      </c>
      <c r="Y253" s="7">
        <v>42</v>
      </c>
      <c r="Z253" s="40"/>
      <c r="AA253" s="40"/>
      <c r="AB253" s="40"/>
      <c r="AC253" s="40"/>
      <c r="AD253" s="40"/>
    </row>
    <row r="254" spans="1:30" ht="15" customHeight="1" x14ac:dyDescent="0.25">
      <c r="A254" s="7" t="s">
        <v>24</v>
      </c>
      <c r="B254" s="7">
        <v>9</v>
      </c>
      <c r="C254" s="7">
        <v>8795</v>
      </c>
      <c r="D254" s="73">
        <v>1.39</v>
      </c>
      <c r="E254" s="7">
        <v>64</v>
      </c>
      <c r="F254" s="7">
        <v>329</v>
      </c>
      <c r="G254" s="7">
        <v>787</v>
      </c>
      <c r="H254" s="7">
        <v>2475</v>
      </c>
      <c r="I254" s="7">
        <v>2607</v>
      </c>
      <c r="J254" s="7">
        <v>1440</v>
      </c>
      <c r="K254" s="7">
        <v>1033</v>
      </c>
      <c r="L254" s="7">
        <v>60</v>
      </c>
      <c r="M254" s="7">
        <v>3285</v>
      </c>
      <c r="N254" s="7">
        <v>2920</v>
      </c>
      <c r="O254" s="7">
        <v>1418</v>
      </c>
      <c r="P254" s="7">
        <v>1137</v>
      </c>
      <c r="Q254" s="7">
        <v>35</v>
      </c>
      <c r="R254" s="7">
        <v>3</v>
      </c>
      <c r="S254" s="7">
        <v>330</v>
      </c>
      <c r="T254" s="7">
        <v>1675</v>
      </c>
      <c r="U254" s="7">
        <v>1950</v>
      </c>
      <c r="V254" s="7">
        <v>2790</v>
      </c>
      <c r="W254" s="7">
        <v>1200</v>
      </c>
      <c r="X254" s="7">
        <v>813</v>
      </c>
      <c r="Y254" s="7">
        <v>34</v>
      </c>
      <c r="Z254" s="40"/>
      <c r="AA254" s="40"/>
      <c r="AB254" s="40"/>
      <c r="AC254" s="40"/>
      <c r="AD254" s="40"/>
    </row>
    <row r="255" spans="1:30" ht="15" customHeight="1" x14ac:dyDescent="0.25">
      <c r="A255" s="7" t="s">
        <v>24</v>
      </c>
      <c r="B255" s="7">
        <v>10</v>
      </c>
      <c r="C255" s="7">
        <v>5943</v>
      </c>
      <c r="D255" s="73">
        <v>12.3</v>
      </c>
      <c r="E255" s="7">
        <v>45</v>
      </c>
      <c r="F255" s="7">
        <v>74</v>
      </c>
      <c r="G255" s="7">
        <v>317</v>
      </c>
      <c r="H255" s="7">
        <v>1319</v>
      </c>
      <c r="I255" s="7">
        <v>1707</v>
      </c>
      <c r="J255" s="7">
        <v>1292</v>
      </c>
      <c r="K255" s="7">
        <v>1109</v>
      </c>
      <c r="L255" s="7">
        <v>80</v>
      </c>
      <c r="M255" s="7">
        <v>2646</v>
      </c>
      <c r="N255" s="7">
        <v>2213</v>
      </c>
      <c r="O255" s="7">
        <v>381</v>
      </c>
      <c r="P255" s="7">
        <v>668</v>
      </c>
      <c r="Q255" s="7">
        <v>35</v>
      </c>
      <c r="R255" s="7">
        <v>8</v>
      </c>
      <c r="S255" s="7">
        <v>152</v>
      </c>
      <c r="T255" s="7">
        <v>777</v>
      </c>
      <c r="U255" s="7">
        <v>1131</v>
      </c>
      <c r="V255" s="7">
        <v>2054</v>
      </c>
      <c r="W255" s="7">
        <v>935</v>
      </c>
      <c r="X255" s="7">
        <v>855</v>
      </c>
      <c r="Y255" s="7">
        <v>31</v>
      </c>
      <c r="Z255" s="40"/>
      <c r="AA255" s="40"/>
      <c r="AB255" s="40"/>
      <c r="AC255" s="40"/>
      <c r="AD255" s="40"/>
    </row>
    <row r="256" spans="1:30" ht="15" customHeight="1" x14ac:dyDescent="0.25">
      <c r="A256" s="7" t="s">
        <v>25</v>
      </c>
      <c r="B256" s="7">
        <v>1</v>
      </c>
      <c r="C256" s="7">
        <v>1244</v>
      </c>
      <c r="D256" s="73">
        <v>12.62</v>
      </c>
      <c r="E256" s="7">
        <v>1118</v>
      </c>
      <c r="F256" s="7">
        <v>98</v>
      </c>
      <c r="G256" s="7">
        <v>5</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2712</v>
      </c>
      <c r="D257" s="73">
        <v>15.23</v>
      </c>
      <c r="E257" s="7">
        <v>2033</v>
      </c>
      <c r="F257" s="7">
        <v>449</v>
      </c>
      <c r="G257" s="7">
        <v>127</v>
      </c>
      <c r="H257" s="7">
        <v>57</v>
      </c>
      <c r="I257" s="7">
        <v>27</v>
      </c>
      <c r="J257" s="7">
        <v>7</v>
      </c>
      <c r="K257" s="7">
        <v>10</v>
      </c>
      <c r="L257" s="7">
        <v>2</v>
      </c>
      <c r="M257" s="7">
        <v>69</v>
      </c>
      <c r="N257" s="7">
        <v>451</v>
      </c>
      <c r="O257" s="7">
        <v>731</v>
      </c>
      <c r="P257" s="7">
        <v>1458</v>
      </c>
      <c r="Q257" s="7">
        <v>3</v>
      </c>
      <c r="R257" s="7">
        <v>28</v>
      </c>
      <c r="S257" s="7">
        <v>702</v>
      </c>
      <c r="T257" s="7">
        <v>1060</v>
      </c>
      <c r="U257" s="7">
        <v>718</v>
      </c>
      <c r="V257" s="7">
        <v>146</v>
      </c>
      <c r="W257" s="7">
        <v>29</v>
      </c>
      <c r="X257" s="7">
        <v>26</v>
      </c>
      <c r="Y257" s="7">
        <v>3</v>
      </c>
      <c r="Z257" s="40"/>
      <c r="AA257" s="40"/>
      <c r="AB257" s="40"/>
      <c r="AC257" s="40"/>
      <c r="AD257" s="40"/>
    </row>
    <row r="258" spans="1:30" ht="15" customHeight="1" x14ac:dyDescent="0.25">
      <c r="A258" s="7" t="s">
        <v>25</v>
      </c>
      <c r="B258" s="7">
        <v>3</v>
      </c>
      <c r="C258" s="7">
        <v>2634</v>
      </c>
      <c r="D258" s="73">
        <v>21.43</v>
      </c>
      <c r="E258" s="7">
        <v>1426</v>
      </c>
      <c r="F258" s="7">
        <v>702</v>
      </c>
      <c r="G258" s="7">
        <v>205</v>
      </c>
      <c r="H258" s="7">
        <v>211</v>
      </c>
      <c r="I258" s="7">
        <v>70</v>
      </c>
      <c r="J258" s="7">
        <v>14</v>
      </c>
      <c r="K258" s="7">
        <v>6</v>
      </c>
      <c r="L258" s="7">
        <v>0</v>
      </c>
      <c r="M258" s="7">
        <v>81</v>
      </c>
      <c r="N258" s="7">
        <v>253</v>
      </c>
      <c r="O258" s="7">
        <v>358</v>
      </c>
      <c r="P258" s="7">
        <v>1926</v>
      </c>
      <c r="Q258" s="7">
        <v>16</v>
      </c>
      <c r="R258" s="7">
        <v>79</v>
      </c>
      <c r="S258" s="7">
        <v>762</v>
      </c>
      <c r="T258" s="7">
        <v>950</v>
      </c>
      <c r="U258" s="7">
        <v>491</v>
      </c>
      <c r="V258" s="7">
        <v>220</v>
      </c>
      <c r="W258" s="7">
        <v>72</v>
      </c>
      <c r="X258" s="7">
        <v>44</v>
      </c>
      <c r="Y258" s="7">
        <v>16</v>
      </c>
      <c r="Z258" s="40"/>
      <c r="AA258" s="40"/>
      <c r="AB258" s="40"/>
      <c r="AC258" s="40"/>
      <c r="AD258" s="40"/>
    </row>
    <row r="259" spans="1:30" ht="15" customHeight="1" x14ac:dyDescent="0.25">
      <c r="A259" s="7" t="s">
        <v>25</v>
      </c>
      <c r="B259" s="7">
        <v>4</v>
      </c>
      <c r="C259" s="7">
        <v>7299</v>
      </c>
      <c r="D259" s="73">
        <v>0.37</v>
      </c>
      <c r="E259" s="7">
        <v>3587</v>
      </c>
      <c r="F259" s="7">
        <v>2082</v>
      </c>
      <c r="G259" s="7">
        <v>619</v>
      </c>
      <c r="H259" s="7">
        <v>310</v>
      </c>
      <c r="I259" s="7">
        <v>364</v>
      </c>
      <c r="J259" s="7">
        <v>219</v>
      </c>
      <c r="K259" s="7">
        <v>113</v>
      </c>
      <c r="L259" s="7">
        <v>5</v>
      </c>
      <c r="M259" s="7">
        <v>758</v>
      </c>
      <c r="N259" s="7">
        <v>861</v>
      </c>
      <c r="O259" s="7">
        <v>1792</v>
      </c>
      <c r="P259" s="7">
        <v>3853</v>
      </c>
      <c r="Q259" s="7">
        <v>35</v>
      </c>
      <c r="R259" s="7">
        <v>144</v>
      </c>
      <c r="S259" s="7">
        <v>1478</v>
      </c>
      <c r="T259" s="7">
        <v>2601</v>
      </c>
      <c r="U259" s="7">
        <v>1863</v>
      </c>
      <c r="V259" s="7">
        <v>680</v>
      </c>
      <c r="W259" s="7">
        <v>296</v>
      </c>
      <c r="X259" s="7">
        <v>204</v>
      </c>
      <c r="Y259" s="7">
        <v>33</v>
      </c>
      <c r="Z259" s="40"/>
      <c r="AA259" s="40"/>
      <c r="AB259" s="40"/>
      <c r="AC259" s="40"/>
      <c r="AD259" s="40"/>
    </row>
    <row r="260" spans="1:30" ht="15" customHeight="1" x14ac:dyDescent="0.25">
      <c r="A260" s="7" t="s">
        <v>25</v>
      </c>
      <c r="B260" s="7">
        <v>5</v>
      </c>
      <c r="C260" s="7">
        <v>9422</v>
      </c>
      <c r="D260" s="73">
        <v>0.1</v>
      </c>
      <c r="E260" s="7">
        <v>3044</v>
      </c>
      <c r="F260" s="7">
        <v>2923</v>
      </c>
      <c r="G260" s="7">
        <v>1159</v>
      </c>
      <c r="H260" s="7">
        <v>785</v>
      </c>
      <c r="I260" s="7">
        <v>782</v>
      </c>
      <c r="J260" s="7">
        <v>428</v>
      </c>
      <c r="K260" s="7">
        <v>276</v>
      </c>
      <c r="L260" s="7">
        <v>25</v>
      </c>
      <c r="M260" s="7">
        <v>1742</v>
      </c>
      <c r="N260" s="7">
        <v>2002</v>
      </c>
      <c r="O260" s="7">
        <v>2742</v>
      </c>
      <c r="P260" s="7">
        <v>2817</v>
      </c>
      <c r="Q260" s="7">
        <v>119</v>
      </c>
      <c r="R260" s="7">
        <v>91</v>
      </c>
      <c r="S260" s="7">
        <v>1394</v>
      </c>
      <c r="T260" s="7">
        <v>2938</v>
      </c>
      <c r="U260" s="7">
        <v>2714</v>
      </c>
      <c r="V260" s="7">
        <v>1180</v>
      </c>
      <c r="W260" s="7">
        <v>525</v>
      </c>
      <c r="X260" s="7">
        <v>471</v>
      </c>
      <c r="Y260" s="7">
        <v>109</v>
      </c>
      <c r="Z260" s="40"/>
      <c r="AA260" s="40"/>
      <c r="AB260" s="40"/>
      <c r="AC260" s="40"/>
      <c r="AD260" s="40"/>
    </row>
    <row r="261" spans="1:30" ht="15" customHeight="1" x14ac:dyDescent="0.25">
      <c r="A261" s="7" t="s">
        <v>25</v>
      </c>
      <c r="B261" s="7">
        <v>6</v>
      </c>
      <c r="C261" s="7">
        <v>11350</v>
      </c>
      <c r="D261" s="73">
        <v>0.06</v>
      </c>
      <c r="E261" s="7">
        <v>2250</v>
      </c>
      <c r="F261" s="7">
        <v>2340</v>
      </c>
      <c r="G261" s="7">
        <v>1750</v>
      </c>
      <c r="H261" s="7">
        <v>1514</v>
      </c>
      <c r="I261" s="7">
        <v>1511</v>
      </c>
      <c r="J261" s="7">
        <v>968</v>
      </c>
      <c r="K261" s="7">
        <v>887</v>
      </c>
      <c r="L261" s="7">
        <v>130</v>
      </c>
      <c r="M261" s="7">
        <v>4112</v>
      </c>
      <c r="N261" s="7">
        <v>2730</v>
      </c>
      <c r="O261" s="7">
        <v>2299</v>
      </c>
      <c r="P261" s="7">
        <v>2043</v>
      </c>
      <c r="Q261" s="7">
        <v>166</v>
      </c>
      <c r="R261" s="7">
        <v>92</v>
      </c>
      <c r="S261" s="7">
        <v>1185</v>
      </c>
      <c r="T261" s="7">
        <v>3030</v>
      </c>
      <c r="U261" s="7">
        <v>3147</v>
      </c>
      <c r="V261" s="7">
        <v>1796</v>
      </c>
      <c r="W261" s="7">
        <v>945</v>
      </c>
      <c r="X261" s="7">
        <v>997</v>
      </c>
      <c r="Y261" s="7">
        <v>158</v>
      </c>
      <c r="Z261" s="40"/>
      <c r="AA261" s="40"/>
      <c r="AB261" s="40"/>
      <c r="AC261" s="40"/>
      <c r="AD261" s="40"/>
    </row>
    <row r="262" spans="1:30" ht="15" customHeight="1" x14ac:dyDescent="0.25">
      <c r="A262" s="7" t="s">
        <v>25</v>
      </c>
      <c r="B262" s="7">
        <v>7</v>
      </c>
      <c r="C262" s="7">
        <v>11036</v>
      </c>
      <c r="D262" s="73">
        <v>0.09</v>
      </c>
      <c r="E262" s="7">
        <v>1670</v>
      </c>
      <c r="F262" s="7">
        <v>2309</v>
      </c>
      <c r="G262" s="7">
        <v>1615</v>
      </c>
      <c r="H262" s="7">
        <v>1302</v>
      </c>
      <c r="I262" s="7">
        <v>1481</v>
      </c>
      <c r="J262" s="7">
        <v>1261</v>
      </c>
      <c r="K262" s="7">
        <v>1253</v>
      </c>
      <c r="L262" s="7">
        <v>145</v>
      </c>
      <c r="M262" s="7">
        <v>4792</v>
      </c>
      <c r="N262" s="7">
        <v>2375</v>
      </c>
      <c r="O262" s="7">
        <v>2419</v>
      </c>
      <c r="P262" s="7">
        <v>1287</v>
      </c>
      <c r="Q262" s="7">
        <v>163</v>
      </c>
      <c r="R262" s="7">
        <v>46</v>
      </c>
      <c r="S262" s="7">
        <v>819</v>
      </c>
      <c r="T262" s="7">
        <v>2795</v>
      </c>
      <c r="U262" s="7">
        <v>3100</v>
      </c>
      <c r="V262" s="7">
        <v>1870</v>
      </c>
      <c r="W262" s="7">
        <v>1010</v>
      </c>
      <c r="X262" s="7">
        <v>1234</v>
      </c>
      <c r="Y262" s="7">
        <v>162</v>
      </c>
      <c r="Z262" s="40"/>
      <c r="AA262" s="40"/>
      <c r="AB262" s="40"/>
      <c r="AC262" s="40"/>
      <c r="AD262" s="40"/>
    </row>
    <row r="263" spans="1:30" ht="15" customHeight="1" x14ac:dyDescent="0.25">
      <c r="A263" s="7" t="s">
        <v>25</v>
      </c>
      <c r="B263" s="7">
        <v>8</v>
      </c>
      <c r="C263" s="7">
        <v>6755</v>
      </c>
      <c r="D263" s="73">
        <v>0.16</v>
      </c>
      <c r="E263" s="7">
        <v>1174</v>
      </c>
      <c r="F263" s="7">
        <v>1293</v>
      </c>
      <c r="G263" s="7">
        <v>777</v>
      </c>
      <c r="H263" s="7">
        <v>968</v>
      </c>
      <c r="I263" s="7">
        <v>970</v>
      </c>
      <c r="J263" s="7">
        <v>782</v>
      </c>
      <c r="K263" s="7">
        <v>698</v>
      </c>
      <c r="L263" s="7">
        <v>93</v>
      </c>
      <c r="M263" s="7">
        <v>2423</v>
      </c>
      <c r="N263" s="7">
        <v>1938</v>
      </c>
      <c r="O263" s="7">
        <v>972</v>
      </c>
      <c r="P263" s="7">
        <v>1355</v>
      </c>
      <c r="Q263" s="7">
        <v>67</v>
      </c>
      <c r="R263" s="7">
        <v>32</v>
      </c>
      <c r="S263" s="7">
        <v>741</v>
      </c>
      <c r="T263" s="7">
        <v>1668</v>
      </c>
      <c r="U263" s="7">
        <v>1833</v>
      </c>
      <c r="V263" s="7">
        <v>1131</v>
      </c>
      <c r="W263" s="7">
        <v>603</v>
      </c>
      <c r="X263" s="7">
        <v>683</v>
      </c>
      <c r="Y263" s="7">
        <v>64</v>
      </c>
      <c r="Z263" s="40"/>
      <c r="AA263" s="40"/>
      <c r="AB263" s="40"/>
      <c r="AC263" s="40"/>
      <c r="AD263" s="40"/>
    </row>
    <row r="264" spans="1:30" ht="15" customHeight="1" x14ac:dyDescent="0.25">
      <c r="A264" s="7" t="s">
        <v>25</v>
      </c>
      <c r="B264" s="7">
        <v>9</v>
      </c>
      <c r="C264" s="7">
        <v>2492</v>
      </c>
      <c r="D264" s="73">
        <v>0.51</v>
      </c>
      <c r="E264" s="7">
        <v>233</v>
      </c>
      <c r="F264" s="7">
        <v>306</v>
      </c>
      <c r="G264" s="7">
        <v>269</v>
      </c>
      <c r="H264" s="7">
        <v>381</v>
      </c>
      <c r="I264" s="7">
        <v>562</v>
      </c>
      <c r="J264" s="7">
        <v>324</v>
      </c>
      <c r="K264" s="7">
        <v>410</v>
      </c>
      <c r="L264" s="7">
        <v>7</v>
      </c>
      <c r="M264" s="7">
        <v>1078</v>
      </c>
      <c r="N264" s="7">
        <v>496</v>
      </c>
      <c r="O264" s="7">
        <v>420</v>
      </c>
      <c r="P264" s="7">
        <v>482</v>
      </c>
      <c r="Q264" s="7">
        <v>16</v>
      </c>
      <c r="R264" s="7">
        <v>1</v>
      </c>
      <c r="S264" s="7">
        <v>253</v>
      </c>
      <c r="T264" s="7">
        <v>540</v>
      </c>
      <c r="U264" s="7">
        <v>611</v>
      </c>
      <c r="V264" s="7">
        <v>485</v>
      </c>
      <c r="W264" s="7">
        <v>271</v>
      </c>
      <c r="X264" s="7">
        <v>315</v>
      </c>
      <c r="Y264" s="7">
        <v>16</v>
      </c>
      <c r="Z264" s="40"/>
      <c r="AA264" s="40"/>
      <c r="AB264" s="40"/>
      <c r="AC264" s="40"/>
      <c r="AD264" s="40"/>
    </row>
    <row r="265" spans="1:30" ht="15" customHeight="1" x14ac:dyDescent="0.25">
      <c r="A265" s="7" t="s">
        <v>25</v>
      </c>
      <c r="B265" s="7">
        <v>10</v>
      </c>
      <c r="C265" s="7">
        <v>1701</v>
      </c>
      <c r="D265" s="73">
        <v>7.8</v>
      </c>
      <c r="E265" s="7">
        <v>145</v>
      </c>
      <c r="F265" s="7">
        <v>158</v>
      </c>
      <c r="G265" s="7">
        <v>125</v>
      </c>
      <c r="H265" s="7">
        <v>118</v>
      </c>
      <c r="I265" s="7">
        <v>352</v>
      </c>
      <c r="J265" s="7">
        <v>431</v>
      </c>
      <c r="K265" s="7">
        <v>346</v>
      </c>
      <c r="L265" s="7">
        <v>26</v>
      </c>
      <c r="M265" s="7">
        <v>837</v>
      </c>
      <c r="N265" s="7">
        <v>275</v>
      </c>
      <c r="O265" s="7">
        <v>231</v>
      </c>
      <c r="P265" s="7">
        <v>326</v>
      </c>
      <c r="Q265" s="7">
        <v>32</v>
      </c>
      <c r="R265" s="7">
        <v>7</v>
      </c>
      <c r="S265" s="7">
        <v>92</v>
      </c>
      <c r="T265" s="7">
        <v>323</v>
      </c>
      <c r="U265" s="7">
        <v>265</v>
      </c>
      <c r="V265" s="7">
        <v>410</v>
      </c>
      <c r="W265" s="7">
        <v>300</v>
      </c>
      <c r="X265" s="7">
        <v>272</v>
      </c>
      <c r="Y265" s="7">
        <v>32</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422</v>
      </c>
      <c r="D268" s="73">
        <v>2.1</v>
      </c>
      <c r="E268" s="7">
        <v>41</v>
      </c>
      <c r="F268" s="7">
        <v>86</v>
      </c>
      <c r="G268" s="7">
        <v>224</v>
      </c>
      <c r="H268" s="7">
        <v>52</v>
      </c>
      <c r="I268" s="7">
        <v>16</v>
      </c>
      <c r="J268" s="7">
        <v>3</v>
      </c>
      <c r="K268" s="7">
        <v>0</v>
      </c>
      <c r="L268" s="7">
        <v>0</v>
      </c>
      <c r="M268" s="7">
        <v>87</v>
      </c>
      <c r="N268" s="7">
        <v>222</v>
      </c>
      <c r="O268" s="7">
        <v>11</v>
      </c>
      <c r="P268" s="7">
        <v>102</v>
      </c>
      <c r="Q268" s="7">
        <v>0</v>
      </c>
      <c r="R268" s="7">
        <v>0</v>
      </c>
      <c r="S268" s="7">
        <v>0</v>
      </c>
      <c r="T268" s="7">
        <v>0</v>
      </c>
      <c r="U268" s="7">
        <v>0</v>
      </c>
      <c r="V268" s="7">
        <v>0</v>
      </c>
      <c r="W268" s="7">
        <v>0</v>
      </c>
      <c r="X268" s="7">
        <v>0</v>
      </c>
      <c r="Y268" s="7">
        <v>422</v>
      </c>
      <c r="Z268" s="40"/>
      <c r="AA268" s="40"/>
      <c r="AB268" s="40"/>
      <c r="AC268" s="40"/>
      <c r="AD268" s="40"/>
    </row>
    <row r="269" spans="1:30" ht="15" customHeight="1" x14ac:dyDescent="0.25">
      <c r="A269" s="7" t="s">
        <v>26</v>
      </c>
      <c r="B269" s="7">
        <v>4</v>
      </c>
      <c r="C269" s="7">
        <v>281</v>
      </c>
      <c r="D269" s="73">
        <v>3.01</v>
      </c>
      <c r="E269" s="7">
        <v>0</v>
      </c>
      <c r="F269" s="7">
        <v>16</v>
      </c>
      <c r="G269" s="7">
        <v>191</v>
      </c>
      <c r="H269" s="7">
        <v>18</v>
      </c>
      <c r="I269" s="7">
        <v>37</v>
      </c>
      <c r="J269" s="7">
        <v>14</v>
      </c>
      <c r="K269" s="7">
        <v>5</v>
      </c>
      <c r="L269" s="7">
        <v>0</v>
      </c>
      <c r="M269" s="7">
        <v>74</v>
      </c>
      <c r="N269" s="7">
        <v>20</v>
      </c>
      <c r="O269" s="7">
        <v>187</v>
      </c>
      <c r="P269" s="7">
        <v>0</v>
      </c>
      <c r="Q269" s="7">
        <v>0</v>
      </c>
      <c r="R269" s="7">
        <v>0</v>
      </c>
      <c r="S269" s="7">
        <v>0</v>
      </c>
      <c r="T269" s="7">
        <v>0</v>
      </c>
      <c r="U269" s="7">
        <v>0</v>
      </c>
      <c r="V269" s="7">
        <v>0</v>
      </c>
      <c r="W269" s="7">
        <v>0</v>
      </c>
      <c r="X269" s="7">
        <v>0</v>
      </c>
      <c r="Y269" s="7">
        <v>281</v>
      </c>
      <c r="Z269" s="40"/>
      <c r="AA269" s="40"/>
      <c r="AB269" s="40"/>
      <c r="AC269" s="40"/>
      <c r="AD269" s="40"/>
    </row>
    <row r="270" spans="1:30" ht="15" customHeight="1" x14ac:dyDescent="0.25">
      <c r="A270" s="7" t="s">
        <v>26</v>
      </c>
      <c r="B270" s="7">
        <v>5</v>
      </c>
      <c r="C270" s="7">
        <v>1164</v>
      </c>
      <c r="D270" s="73">
        <v>0.04</v>
      </c>
      <c r="E270" s="7">
        <v>557</v>
      </c>
      <c r="F270" s="7">
        <v>201</v>
      </c>
      <c r="G270" s="7">
        <v>233</v>
      </c>
      <c r="H270" s="7">
        <v>131</v>
      </c>
      <c r="I270" s="7">
        <v>38</v>
      </c>
      <c r="J270" s="7">
        <v>2</v>
      </c>
      <c r="K270" s="7">
        <v>2</v>
      </c>
      <c r="L270" s="7">
        <v>0</v>
      </c>
      <c r="M270" s="7">
        <v>545</v>
      </c>
      <c r="N270" s="7">
        <v>415</v>
      </c>
      <c r="O270" s="7">
        <v>79</v>
      </c>
      <c r="P270" s="7">
        <v>125</v>
      </c>
      <c r="Q270" s="7">
        <v>0</v>
      </c>
      <c r="R270" s="7">
        <v>0</v>
      </c>
      <c r="S270" s="7">
        <v>0</v>
      </c>
      <c r="T270" s="7">
        <v>2</v>
      </c>
      <c r="U270" s="7">
        <v>2</v>
      </c>
      <c r="V270" s="7">
        <v>3</v>
      </c>
      <c r="W270" s="7">
        <v>1</v>
      </c>
      <c r="X270" s="7">
        <v>4</v>
      </c>
      <c r="Y270" s="7">
        <v>1152</v>
      </c>
      <c r="Z270" s="40"/>
      <c r="AA270" s="40"/>
      <c r="AB270" s="40"/>
      <c r="AC270" s="40"/>
      <c r="AD270" s="40"/>
    </row>
    <row r="271" spans="1:30" ht="15" customHeight="1" x14ac:dyDescent="0.25">
      <c r="A271" s="7" t="s">
        <v>26</v>
      </c>
      <c r="B271" s="7">
        <v>6</v>
      </c>
      <c r="C271" s="7">
        <v>3208</v>
      </c>
      <c r="D271" s="73">
        <v>0.05</v>
      </c>
      <c r="E271" s="7">
        <v>1410</v>
      </c>
      <c r="F271" s="7">
        <v>590</v>
      </c>
      <c r="G271" s="7">
        <v>591</v>
      </c>
      <c r="H271" s="7">
        <v>381</v>
      </c>
      <c r="I271" s="7">
        <v>199</v>
      </c>
      <c r="J271" s="7">
        <v>28</v>
      </c>
      <c r="K271" s="7">
        <v>8</v>
      </c>
      <c r="L271" s="7">
        <v>1</v>
      </c>
      <c r="M271" s="7">
        <v>1936</v>
      </c>
      <c r="N271" s="7">
        <v>709</v>
      </c>
      <c r="O271" s="7">
        <v>186</v>
      </c>
      <c r="P271" s="7">
        <v>377</v>
      </c>
      <c r="Q271" s="7">
        <v>0</v>
      </c>
      <c r="R271" s="7">
        <v>0</v>
      </c>
      <c r="S271" s="7">
        <v>2</v>
      </c>
      <c r="T271" s="7">
        <v>0</v>
      </c>
      <c r="U271" s="7">
        <v>4</v>
      </c>
      <c r="V271" s="7">
        <v>6</v>
      </c>
      <c r="W271" s="7">
        <v>12</v>
      </c>
      <c r="X271" s="7">
        <v>6</v>
      </c>
      <c r="Y271" s="7">
        <v>3178</v>
      </c>
      <c r="Z271" s="40"/>
      <c r="AA271" s="40"/>
      <c r="AB271" s="40"/>
      <c r="AC271" s="40"/>
      <c r="AD271" s="40"/>
    </row>
    <row r="272" spans="1:30" ht="15" customHeight="1" x14ac:dyDescent="0.25">
      <c r="A272" s="7" t="s">
        <v>26</v>
      </c>
      <c r="B272" s="7">
        <v>7</v>
      </c>
      <c r="C272" s="7">
        <v>3871</v>
      </c>
      <c r="D272" s="73">
        <v>0.1</v>
      </c>
      <c r="E272" s="7">
        <v>599</v>
      </c>
      <c r="F272" s="7">
        <v>609</v>
      </c>
      <c r="G272" s="7">
        <v>1157</v>
      </c>
      <c r="H272" s="7">
        <v>797</v>
      </c>
      <c r="I272" s="7">
        <v>560</v>
      </c>
      <c r="J272" s="7">
        <v>109</v>
      </c>
      <c r="K272" s="7">
        <v>40</v>
      </c>
      <c r="L272" s="7">
        <v>0</v>
      </c>
      <c r="M272" s="7">
        <v>2252</v>
      </c>
      <c r="N272" s="7">
        <v>1040</v>
      </c>
      <c r="O272" s="7">
        <v>338</v>
      </c>
      <c r="P272" s="7">
        <v>241</v>
      </c>
      <c r="Q272" s="7">
        <v>0</v>
      </c>
      <c r="R272" s="7">
        <v>0</v>
      </c>
      <c r="S272" s="7">
        <v>0</v>
      </c>
      <c r="T272" s="7">
        <v>3</v>
      </c>
      <c r="U272" s="7">
        <v>3</v>
      </c>
      <c r="V272" s="7">
        <v>2</v>
      </c>
      <c r="W272" s="7">
        <v>13</v>
      </c>
      <c r="X272" s="7">
        <v>6</v>
      </c>
      <c r="Y272" s="7">
        <v>3844</v>
      </c>
      <c r="Z272" s="40"/>
      <c r="AA272" s="40"/>
      <c r="AB272" s="40"/>
      <c r="AC272" s="40"/>
      <c r="AD272" s="40"/>
    </row>
    <row r="273" spans="1:30" ht="15" customHeight="1" x14ac:dyDescent="0.25">
      <c r="A273" s="7" t="s">
        <v>26</v>
      </c>
      <c r="B273" s="7">
        <v>8</v>
      </c>
      <c r="C273" s="7">
        <v>1790</v>
      </c>
      <c r="D273" s="73">
        <v>0.09</v>
      </c>
      <c r="E273" s="7">
        <v>433</v>
      </c>
      <c r="F273" s="7">
        <v>295</v>
      </c>
      <c r="G273" s="7">
        <v>255</v>
      </c>
      <c r="H273" s="7">
        <v>345</v>
      </c>
      <c r="I273" s="7">
        <v>387</v>
      </c>
      <c r="J273" s="7">
        <v>72</v>
      </c>
      <c r="K273" s="7">
        <v>3</v>
      </c>
      <c r="L273" s="7">
        <v>0</v>
      </c>
      <c r="M273" s="7">
        <v>1299</v>
      </c>
      <c r="N273" s="7">
        <v>438</v>
      </c>
      <c r="O273" s="7">
        <v>14</v>
      </c>
      <c r="P273" s="7">
        <v>39</v>
      </c>
      <c r="Q273" s="7">
        <v>0</v>
      </c>
      <c r="R273" s="7">
        <v>1</v>
      </c>
      <c r="S273" s="7">
        <v>0</v>
      </c>
      <c r="T273" s="7">
        <v>0</v>
      </c>
      <c r="U273" s="7">
        <v>2</v>
      </c>
      <c r="V273" s="7">
        <v>6</v>
      </c>
      <c r="W273" s="7">
        <v>8</v>
      </c>
      <c r="X273" s="7">
        <v>2</v>
      </c>
      <c r="Y273" s="7">
        <v>1771</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5657</v>
      </c>
      <c r="D276" s="73">
        <v>22.97</v>
      </c>
      <c r="E276" s="7">
        <v>2118</v>
      </c>
      <c r="F276" s="7">
        <v>2459</v>
      </c>
      <c r="G276" s="7">
        <v>742</v>
      </c>
      <c r="H276" s="7">
        <v>243</v>
      </c>
      <c r="I276" s="7">
        <v>89</v>
      </c>
      <c r="J276" s="7">
        <v>3</v>
      </c>
      <c r="K276" s="7">
        <v>1</v>
      </c>
      <c r="L276" s="7">
        <v>2</v>
      </c>
      <c r="M276" s="7">
        <v>45</v>
      </c>
      <c r="N276" s="7">
        <v>747</v>
      </c>
      <c r="O276" s="7">
        <v>1204</v>
      </c>
      <c r="P276" s="7">
        <v>3659</v>
      </c>
      <c r="Q276" s="7">
        <v>2</v>
      </c>
      <c r="R276" s="7">
        <v>19</v>
      </c>
      <c r="S276" s="7">
        <v>1050</v>
      </c>
      <c r="T276" s="7">
        <v>2294</v>
      </c>
      <c r="U276" s="7">
        <v>1583</v>
      </c>
      <c r="V276" s="7">
        <v>676</v>
      </c>
      <c r="W276" s="7">
        <v>26</v>
      </c>
      <c r="X276" s="7">
        <v>8</v>
      </c>
      <c r="Y276" s="7">
        <v>1</v>
      </c>
      <c r="Z276" s="40"/>
      <c r="AA276" s="40"/>
      <c r="AB276" s="40"/>
      <c r="AC276" s="40"/>
      <c r="AD276" s="40"/>
    </row>
    <row r="277" spans="1:30" ht="15" customHeight="1" x14ac:dyDescent="0.25">
      <c r="A277" s="7" t="s">
        <v>27</v>
      </c>
      <c r="B277" s="7">
        <v>2</v>
      </c>
      <c r="C277" s="7">
        <v>4890</v>
      </c>
      <c r="D277" s="73">
        <v>20.239999999999998</v>
      </c>
      <c r="E277" s="7">
        <v>1019</v>
      </c>
      <c r="F277" s="7">
        <v>1824</v>
      </c>
      <c r="G277" s="7">
        <v>1280</v>
      </c>
      <c r="H277" s="7">
        <v>427</v>
      </c>
      <c r="I277" s="7">
        <v>285</v>
      </c>
      <c r="J277" s="7">
        <v>44</v>
      </c>
      <c r="K277" s="7">
        <v>11</v>
      </c>
      <c r="L277" s="7">
        <v>0</v>
      </c>
      <c r="M277" s="7">
        <v>152</v>
      </c>
      <c r="N277" s="7">
        <v>943</v>
      </c>
      <c r="O277" s="7">
        <v>1450</v>
      </c>
      <c r="P277" s="7">
        <v>2330</v>
      </c>
      <c r="Q277" s="7">
        <v>15</v>
      </c>
      <c r="R277" s="7">
        <v>19</v>
      </c>
      <c r="S277" s="7">
        <v>1096</v>
      </c>
      <c r="T277" s="7">
        <v>1549</v>
      </c>
      <c r="U277" s="7">
        <v>1316</v>
      </c>
      <c r="V277" s="7">
        <v>691</v>
      </c>
      <c r="W277" s="7">
        <v>133</v>
      </c>
      <c r="X277" s="7">
        <v>73</v>
      </c>
      <c r="Y277" s="7">
        <v>13</v>
      </c>
      <c r="Z277" s="40"/>
      <c r="AA277" s="40"/>
      <c r="AB277" s="40"/>
      <c r="AC277" s="40"/>
      <c r="AD277" s="40"/>
    </row>
    <row r="278" spans="1:30" ht="15" customHeight="1" x14ac:dyDescent="0.25">
      <c r="A278" s="7" t="s">
        <v>27</v>
      </c>
      <c r="B278" s="7">
        <v>3</v>
      </c>
      <c r="C278" s="7">
        <v>3958</v>
      </c>
      <c r="D278" s="73">
        <v>0.41</v>
      </c>
      <c r="E278" s="7">
        <v>984</v>
      </c>
      <c r="F278" s="7">
        <v>1326</v>
      </c>
      <c r="G278" s="7">
        <v>752</v>
      </c>
      <c r="H278" s="7">
        <v>450</v>
      </c>
      <c r="I278" s="7">
        <v>350</v>
      </c>
      <c r="J278" s="7">
        <v>87</v>
      </c>
      <c r="K278" s="7">
        <v>7</v>
      </c>
      <c r="L278" s="7">
        <v>2</v>
      </c>
      <c r="M278" s="7">
        <v>462</v>
      </c>
      <c r="N278" s="7">
        <v>803</v>
      </c>
      <c r="O278" s="7">
        <v>1259</v>
      </c>
      <c r="P278" s="7">
        <v>1425</v>
      </c>
      <c r="Q278" s="7">
        <v>9</v>
      </c>
      <c r="R278" s="7">
        <v>3</v>
      </c>
      <c r="S278" s="7">
        <v>495</v>
      </c>
      <c r="T278" s="7">
        <v>1100</v>
      </c>
      <c r="U278" s="7">
        <v>1474</v>
      </c>
      <c r="V278" s="7">
        <v>588</v>
      </c>
      <c r="W278" s="7">
        <v>164</v>
      </c>
      <c r="X278" s="7">
        <v>125</v>
      </c>
      <c r="Y278" s="7">
        <v>9</v>
      </c>
      <c r="Z278" s="40"/>
      <c r="AA278" s="40"/>
      <c r="AB278" s="40"/>
      <c r="AC278" s="40"/>
      <c r="AD278" s="40"/>
    </row>
    <row r="279" spans="1:30" ht="15" customHeight="1" x14ac:dyDescent="0.25">
      <c r="A279" s="7" t="s">
        <v>27</v>
      </c>
      <c r="B279" s="7">
        <v>4</v>
      </c>
      <c r="C279" s="7">
        <v>9407</v>
      </c>
      <c r="D279" s="73">
        <v>0.3</v>
      </c>
      <c r="E279" s="7">
        <v>1731</v>
      </c>
      <c r="F279" s="7">
        <v>3121</v>
      </c>
      <c r="G279" s="7">
        <v>1414</v>
      </c>
      <c r="H279" s="7">
        <v>1402</v>
      </c>
      <c r="I279" s="7">
        <v>1058</v>
      </c>
      <c r="J279" s="7">
        <v>466</v>
      </c>
      <c r="K279" s="7">
        <v>190</v>
      </c>
      <c r="L279" s="7">
        <v>25</v>
      </c>
      <c r="M279" s="7">
        <v>1495</v>
      </c>
      <c r="N279" s="7">
        <v>1862</v>
      </c>
      <c r="O279" s="7">
        <v>2511</v>
      </c>
      <c r="P279" s="7">
        <v>3526</v>
      </c>
      <c r="Q279" s="7">
        <v>13</v>
      </c>
      <c r="R279" s="7">
        <v>17</v>
      </c>
      <c r="S279" s="7">
        <v>1344</v>
      </c>
      <c r="T279" s="7">
        <v>2868</v>
      </c>
      <c r="U279" s="7">
        <v>2869</v>
      </c>
      <c r="V279" s="7">
        <v>1312</v>
      </c>
      <c r="W279" s="7">
        <v>485</v>
      </c>
      <c r="X279" s="7">
        <v>492</v>
      </c>
      <c r="Y279" s="7">
        <v>20</v>
      </c>
      <c r="Z279" s="40"/>
      <c r="AA279" s="40"/>
      <c r="AB279" s="40"/>
      <c r="AC279" s="40"/>
      <c r="AD279" s="40"/>
    </row>
    <row r="280" spans="1:30" ht="15" customHeight="1" x14ac:dyDescent="0.25">
      <c r="A280" s="7" t="s">
        <v>27</v>
      </c>
      <c r="B280" s="7">
        <v>5</v>
      </c>
      <c r="C280" s="7">
        <v>9060</v>
      </c>
      <c r="D280" s="73">
        <v>0.2</v>
      </c>
      <c r="E280" s="7">
        <v>1140</v>
      </c>
      <c r="F280" s="7">
        <v>2242</v>
      </c>
      <c r="G280" s="7">
        <v>2297</v>
      </c>
      <c r="H280" s="7">
        <v>1270</v>
      </c>
      <c r="I280" s="7">
        <v>1365</v>
      </c>
      <c r="J280" s="7">
        <v>583</v>
      </c>
      <c r="K280" s="7">
        <v>144</v>
      </c>
      <c r="L280" s="7">
        <v>19</v>
      </c>
      <c r="M280" s="7">
        <v>2103</v>
      </c>
      <c r="N280" s="7">
        <v>2420</v>
      </c>
      <c r="O280" s="7">
        <v>3118</v>
      </c>
      <c r="P280" s="7">
        <v>1381</v>
      </c>
      <c r="Q280" s="7">
        <v>38</v>
      </c>
      <c r="R280" s="7">
        <v>30</v>
      </c>
      <c r="S280" s="7">
        <v>768</v>
      </c>
      <c r="T280" s="7">
        <v>2114</v>
      </c>
      <c r="U280" s="7">
        <v>3084</v>
      </c>
      <c r="V280" s="7">
        <v>1742</v>
      </c>
      <c r="W280" s="7">
        <v>619</v>
      </c>
      <c r="X280" s="7">
        <v>658</v>
      </c>
      <c r="Y280" s="7">
        <v>45</v>
      </c>
      <c r="Z280" s="40"/>
      <c r="AA280" s="40"/>
      <c r="AB280" s="40"/>
      <c r="AC280" s="40"/>
      <c r="AD280" s="40"/>
    </row>
    <row r="281" spans="1:30" ht="15" customHeight="1" x14ac:dyDescent="0.25">
      <c r="A281" s="7" t="s">
        <v>27</v>
      </c>
      <c r="B281" s="7">
        <v>6</v>
      </c>
      <c r="C281" s="7">
        <v>2725</v>
      </c>
      <c r="D281" s="73">
        <v>0.12</v>
      </c>
      <c r="E281" s="7">
        <v>175</v>
      </c>
      <c r="F281" s="7">
        <v>525</v>
      </c>
      <c r="G281" s="7">
        <v>695</v>
      </c>
      <c r="H281" s="7">
        <v>549</v>
      </c>
      <c r="I281" s="7">
        <v>494</v>
      </c>
      <c r="J281" s="7">
        <v>160</v>
      </c>
      <c r="K281" s="7">
        <v>108</v>
      </c>
      <c r="L281" s="7">
        <v>19</v>
      </c>
      <c r="M281" s="7">
        <v>740</v>
      </c>
      <c r="N281" s="7">
        <v>848</v>
      </c>
      <c r="O281" s="7">
        <v>875</v>
      </c>
      <c r="P281" s="7">
        <v>255</v>
      </c>
      <c r="Q281" s="7">
        <v>7</v>
      </c>
      <c r="R281" s="7">
        <v>12</v>
      </c>
      <c r="S281" s="7">
        <v>144</v>
      </c>
      <c r="T281" s="7">
        <v>742</v>
      </c>
      <c r="U281" s="7">
        <v>858</v>
      </c>
      <c r="V281" s="7">
        <v>521</v>
      </c>
      <c r="W281" s="7">
        <v>232</v>
      </c>
      <c r="X281" s="7">
        <v>211</v>
      </c>
      <c r="Y281" s="7">
        <v>5</v>
      </c>
      <c r="Z281" s="40"/>
      <c r="AA281" s="40"/>
      <c r="AB281" s="40"/>
      <c r="AC281" s="40"/>
      <c r="AD281" s="40"/>
    </row>
    <row r="282" spans="1:30" ht="15" customHeight="1" x14ac:dyDescent="0.25">
      <c r="A282" s="7" t="s">
        <v>27</v>
      </c>
      <c r="B282" s="7">
        <v>7</v>
      </c>
      <c r="C282" s="7">
        <v>4035</v>
      </c>
      <c r="D282" s="73">
        <v>0.41</v>
      </c>
      <c r="E282" s="7">
        <v>74</v>
      </c>
      <c r="F282" s="7">
        <v>637</v>
      </c>
      <c r="G282" s="7">
        <v>522</v>
      </c>
      <c r="H282" s="7">
        <v>869</v>
      </c>
      <c r="I282" s="7">
        <v>1270</v>
      </c>
      <c r="J282" s="7">
        <v>423</v>
      </c>
      <c r="K282" s="7">
        <v>215</v>
      </c>
      <c r="L282" s="7">
        <v>25</v>
      </c>
      <c r="M282" s="7">
        <v>1183</v>
      </c>
      <c r="N282" s="7">
        <v>1278</v>
      </c>
      <c r="O282" s="7">
        <v>792</v>
      </c>
      <c r="P282" s="7">
        <v>773</v>
      </c>
      <c r="Q282" s="7">
        <v>9</v>
      </c>
      <c r="R282" s="7">
        <v>7</v>
      </c>
      <c r="S282" s="7">
        <v>263</v>
      </c>
      <c r="T282" s="7">
        <v>1022</v>
      </c>
      <c r="U282" s="7">
        <v>1147</v>
      </c>
      <c r="V282" s="7">
        <v>801</v>
      </c>
      <c r="W282" s="7">
        <v>382</v>
      </c>
      <c r="X282" s="7">
        <v>405</v>
      </c>
      <c r="Y282" s="7">
        <v>8</v>
      </c>
      <c r="Z282" s="40"/>
      <c r="AA282" s="40"/>
      <c r="AB282" s="40"/>
      <c r="AC282" s="40"/>
      <c r="AD282" s="40"/>
    </row>
    <row r="283" spans="1:30" ht="15" customHeight="1" x14ac:dyDescent="0.25">
      <c r="A283" s="7" t="s">
        <v>27</v>
      </c>
      <c r="B283" s="7">
        <v>8</v>
      </c>
      <c r="C283" s="7">
        <v>3475</v>
      </c>
      <c r="D283" s="73">
        <v>3.14</v>
      </c>
      <c r="E283" s="7">
        <v>101</v>
      </c>
      <c r="F283" s="7">
        <v>254</v>
      </c>
      <c r="G283" s="7">
        <v>402</v>
      </c>
      <c r="H283" s="7">
        <v>937</v>
      </c>
      <c r="I283" s="7">
        <v>1075</v>
      </c>
      <c r="J283" s="7">
        <v>392</v>
      </c>
      <c r="K283" s="7">
        <v>309</v>
      </c>
      <c r="L283" s="7">
        <v>5</v>
      </c>
      <c r="M283" s="7">
        <v>1413</v>
      </c>
      <c r="N283" s="7">
        <v>1041</v>
      </c>
      <c r="O283" s="7">
        <v>470</v>
      </c>
      <c r="P283" s="7">
        <v>546</v>
      </c>
      <c r="Q283" s="7">
        <v>5</v>
      </c>
      <c r="R283" s="7">
        <v>1</v>
      </c>
      <c r="S283" s="7">
        <v>269</v>
      </c>
      <c r="T283" s="7">
        <v>745</v>
      </c>
      <c r="U283" s="7">
        <v>944</v>
      </c>
      <c r="V283" s="7">
        <v>786</v>
      </c>
      <c r="W283" s="7">
        <v>366</v>
      </c>
      <c r="X283" s="7">
        <v>361</v>
      </c>
      <c r="Y283" s="7">
        <v>3</v>
      </c>
      <c r="Z283" s="40"/>
      <c r="AA283" s="40"/>
      <c r="AB283" s="40"/>
      <c r="AC283" s="40"/>
      <c r="AD283" s="40"/>
    </row>
    <row r="284" spans="1:30" ht="15" customHeight="1" x14ac:dyDescent="0.25">
      <c r="A284" s="7" t="s">
        <v>27</v>
      </c>
      <c r="B284" s="7">
        <v>9</v>
      </c>
      <c r="C284" s="7">
        <v>7012</v>
      </c>
      <c r="D284" s="73">
        <v>5.96</v>
      </c>
      <c r="E284" s="7">
        <v>16</v>
      </c>
      <c r="F284" s="7">
        <v>163</v>
      </c>
      <c r="G284" s="7">
        <v>567</v>
      </c>
      <c r="H284" s="7">
        <v>1528</v>
      </c>
      <c r="I284" s="7">
        <v>2191</v>
      </c>
      <c r="J284" s="7">
        <v>1539</v>
      </c>
      <c r="K284" s="7">
        <v>925</v>
      </c>
      <c r="L284" s="7">
        <v>83</v>
      </c>
      <c r="M284" s="7">
        <v>3481</v>
      </c>
      <c r="N284" s="7">
        <v>2382</v>
      </c>
      <c r="O284" s="7">
        <v>510</v>
      </c>
      <c r="P284" s="7">
        <v>637</v>
      </c>
      <c r="Q284" s="7">
        <v>2</v>
      </c>
      <c r="R284" s="7">
        <v>10</v>
      </c>
      <c r="S284" s="7">
        <v>236</v>
      </c>
      <c r="T284" s="7">
        <v>758</v>
      </c>
      <c r="U284" s="7">
        <v>1520</v>
      </c>
      <c r="V284" s="7">
        <v>2296</v>
      </c>
      <c r="W284" s="7">
        <v>1206</v>
      </c>
      <c r="X284" s="7">
        <v>984</v>
      </c>
      <c r="Y284" s="7">
        <v>2</v>
      </c>
      <c r="Z284" s="40"/>
      <c r="AA284" s="40"/>
      <c r="AB284" s="40"/>
      <c r="AC284" s="40"/>
      <c r="AD284" s="40"/>
    </row>
    <row r="285" spans="1:30" ht="15" customHeight="1" x14ac:dyDescent="0.25">
      <c r="A285" s="7" t="s">
        <v>27</v>
      </c>
      <c r="B285" s="7">
        <v>10</v>
      </c>
      <c r="C285" s="7">
        <v>3818</v>
      </c>
      <c r="D285" s="73">
        <v>6.29</v>
      </c>
      <c r="E285" s="7">
        <v>4</v>
      </c>
      <c r="F285" s="7">
        <v>3</v>
      </c>
      <c r="G285" s="7">
        <v>63</v>
      </c>
      <c r="H285" s="7">
        <v>499</v>
      </c>
      <c r="I285" s="7">
        <v>1252</v>
      </c>
      <c r="J285" s="7">
        <v>919</v>
      </c>
      <c r="K285" s="7">
        <v>987</v>
      </c>
      <c r="L285" s="7">
        <v>91</v>
      </c>
      <c r="M285" s="7">
        <v>2439</v>
      </c>
      <c r="N285" s="7">
        <v>947</v>
      </c>
      <c r="O285" s="7">
        <v>136</v>
      </c>
      <c r="P285" s="7">
        <v>293</v>
      </c>
      <c r="Q285" s="7">
        <v>3</v>
      </c>
      <c r="R285" s="7">
        <v>4</v>
      </c>
      <c r="S285" s="7">
        <v>63</v>
      </c>
      <c r="T285" s="7">
        <v>295</v>
      </c>
      <c r="U285" s="7">
        <v>649</v>
      </c>
      <c r="V285" s="7">
        <v>1055</v>
      </c>
      <c r="W285" s="7">
        <v>894</v>
      </c>
      <c r="X285" s="7">
        <v>855</v>
      </c>
      <c r="Y285" s="7">
        <v>3</v>
      </c>
      <c r="Z285" s="40"/>
      <c r="AA285" s="40"/>
      <c r="AB285" s="40"/>
      <c r="AC285" s="40"/>
      <c r="AD285" s="40"/>
    </row>
    <row r="286" spans="1:30" ht="15" customHeight="1" x14ac:dyDescent="0.25">
      <c r="A286" s="7" t="s">
        <v>28</v>
      </c>
      <c r="B286" s="7">
        <v>1</v>
      </c>
      <c r="C286" s="7">
        <v>16499</v>
      </c>
      <c r="D286" s="73">
        <v>9.9700000000000006</v>
      </c>
      <c r="E286" s="7">
        <v>9791</v>
      </c>
      <c r="F286" s="7">
        <v>4289</v>
      </c>
      <c r="G286" s="7">
        <v>1722</v>
      </c>
      <c r="H286" s="7">
        <v>440</v>
      </c>
      <c r="I286" s="7">
        <v>204</v>
      </c>
      <c r="J286" s="7">
        <v>44</v>
      </c>
      <c r="K286" s="7">
        <v>9</v>
      </c>
      <c r="L286" s="7">
        <v>0</v>
      </c>
      <c r="M286" s="7">
        <v>259</v>
      </c>
      <c r="N286" s="7">
        <v>2638</v>
      </c>
      <c r="O286" s="7">
        <v>3888</v>
      </c>
      <c r="P286" s="7">
        <v>9694</v>
      </c>
      <c r="Q286" s="7">
        <v>20</v>
      </c>
      <c r="R286" s="7">
        <v>24</v>
      </c>
      <c r="S286" s="7">
        <v>2291</v>
      </c>
      <c r="T286" s="7">
        <v>7551</v>
      </c>
      <c r="U286" s="7">
        <v>4552</v>
      </c>
      <c r="V286" s="7">
        <v>1864</v>
      </c>
      <c r="W286" s="7">
        <v>118</v>
      </c>
      <c r="X286" s="7">
        <v>80</v>
      </c>
      <c r="Y286" s="7">
        <v>19</v>
      </c>
      <c r="Z286" s="40"/>
      <c r="AA286" s="40"/>
      <c r="AB286" s="40"/>
      <c r="AC286" s="40"/>
      <c r="AD286" s="40"/>
    </row>
    <row r="287" spans="1:30" ht="15" customHeight="1" x14ac:dyDescent="0.25">
      <c r="A287" s="7" t="s">
        <v>28</v>
      </c>
      <c r="B287" s="7">
        <v>2</v>
      </c>
      <c r="C287" s="7">
        <v>15674</v>
      </c>
      <c r="D287" s="73">
        <v>6.28</v>
      </c>
      <c r="E287" s="7">
        <v>7475</v>
      </c>
      <c r="F287" s="7">
        <v>4399</v>
      </c>
      <c r="G287" s="7">
        <v>2100</v>
      </c>
      <c r="H287" s="7">
        <v>1060</v>
      </c>
      <c r="I287" s="7">
        <v>420</v>
      </c>
      <c r="J287" s="7">
        <v>163</v>
      </c>
      <c r="K287" s="7">
        <v>55</v>
      </c>
      <c r="L287" s="7">
        <v>2</v>
      </c>
      <c r="M287" s="7">
        <v>630</v>
      </c>
      <c r="N287" s="7">
        <v>2797</v>
      </c>
      <c r="O287" s="7">
        <v>6009</v>
      </c>
      <c r="P287" s="7">
        <v>6223</v>
      </c>
      <c r="Q287" s="7">
        <v>15</v>
      </c>
      <c r="R287" s="7">
        <v>39</v>
      </c>
      <c r="S287" s="7">
        <v>1772</v>
      </c>
      <c r="T287" s="7">
        <v>5510</v>
      </c>
      <c r="U287" s="7">
        <v>5435</v>
      </c>
      <c r="V287" s="7">
        <v>2447</v>
      </c>
      <c r="W287" s="7">
        <v>300</v>
      </c>
      <c r="X287" s="7">
        <v>156</v>
      </c>
      <c r="Y287" s="7">
        <v>15</v>
      </c>
      <c r="Z287" s="40"/>
      <c r="AA287" s="40"/>
      <c r="AB287" s="40"/>
      <c r="AC287" s="40"/>
      <c r="AD287" s="40"/>
    </row>
    <row r="288" spans="1:30" ht="15" customHeight="1" x14ac:dyDescent="0.25">
      <c r="A288" s="7" t="s">
        <v>28</v>
      </c>
      <c r="B288" s="7">
        <v>3</v>
      </c>
      <c r="C288" s="7">
        <v>21323</v>
      </c>
      <c r="D288" s="73">
        <v>0.89</v>
      </c>
      <c r="E288" s="7">
        <v>8514</v>
      </c>
      <c r="F288" s="7">
        <v>5999</v>
      </c>
      <c r="G288" s="7">
        <v>3198</v>
      </c>
      <c r="H288" s="7">
        <v>1839</v>
      </c>
      <c r="I288" s="7">
        <v>1059</v>
      </c>
      <c r="J288" s="7">
        <v>539</v>
      </c>
      <c r="K288" s="7">
        <v>166</v>
      </c>
      <c r="L288" s="7">
        <v>9</v>
      </c>
      <c r="M288" s="7">
        <v>1904</v>
      </c>
      <c r="N288" s="7">
        <v>3920</v>
      </c>
      <c r="O288" s="7">
        <v>8027</v>
      </c>
      <c r="P288" s="7">
        <v>7395</v>
      </c>
      <c r="Q288" s="7">
        <v>77</v>
      </c>
      <c r="R288" s="7">
        <v>74</v>
      </c>
      <c r="S288" s="7">
        <v>3049</v>
      </c>
      <c r="T288" s="7">
        <v>6733</v>
      </c>
      <c r="U288" s="7">
        <v>6557</v>
      </c>
      <c r="V288" s="7">
        <v>3319</v>
      </c>
      <c r="W288" s="7">
        <v>987</v>
      </c>
      <c r="X288" s="7">
        <v>527</v>
      </c>
      <c r="Y288" s="7">
        <v>77</v>
      </c>
      <c r="Z288" s="40"/>
      <c r="AA288" s="40"/>
      <c r="AB288" s="40"/>
      <c r="AC288" s="40"/>
      <c r="AD288" s="40"/>
    </row>
    <row r="289" spans="1:30" ht="15" customHeight="1" x14ac:dyDescent="0.25">
      <c r="A289" s="7" t="s">
        <v>28</v>
      </c>
      <c r="B289" s="7">
        <v>4</v>
      </c>
      <c r="C289" s="7">
        <v>16411</v>
      </c>
      <c r="D289" s="73">
        <v>1.41</v>
      </c>
      <c r="E289" s="7">
        <v>4959</v>
      </c>
      <c r="F289" s="7">
        <v>4339</v>
      </c>
      <c r="G289" s="7">
        <v>3410</v>
      </c>
      <c r="H289" s="7">
        <v>1904</v>
      </c>
      <c r="I289" s="7">
        <v>1117</v>
      </c>
      <c r="J289" s="7">
        <v>389</v>
      </c>
      <c r="K289" s="7">
        <v>281</v>
      </c>
      <c r="L289" s="7">
        <v>12</v>
      </c>
      <c r="M289" s="7">
        <v>1905</v>
      </c>
      <c r="N289" s="7">
        <v>2636</v>
      </c>
      <c r="O289" s="7">
        <v>6837</v>
      </c>
      <c r="P289" s="7">
        <v>4856</v>
      </c>
      <c r="Q289" s="7">
        <v>177</v>
      </c>
      <c r="R289" s="7">
        <v>74</v>
      </c>
      <c r="S289" s="7">
        <v>2007</v>
      </c>
      <c r="T289" s="7">
        <v>4017</v>
      </c>
      <c r="U289" s="7">
        <v>4906</v>
      </c>
      <c r="V289" s="7">
        <v>4074</v>
      </c>
      <c r="W289" s="7">
        <v>686</v>
      </c>
      <c r="X289" s="7">
        <v>474</v>
      </c>
      <c r="Y289" s="7">
        <v>173</v>
      </c>
      <c r="Z289" s="40"/>
      <c r="AA289" s="40"/>
      <c r="AB289" s="40"/>
      <c r="AC289" s="40"/>
      <c r="AD289" s="40"/>
    </row>
    <row r="290" spans="1:30" ht="15" customHeight="1" x14ac:dyDescent="0.25">
      <c r="A290" s="7" t="s">
        <v>28</v>
      </c>
      <c r="B290" s="7">
        <v>5</v>
      </c>
      <c r="C290" s="7">
        <v>14970</v>
      </c>
      <c r="D290" s="73">
        <v>0.36</v>
      </c>
      <c r="E290" s="7">
        <v>2089</v>
      </c>
      <c r="F290" s="7">
        <v>3953</v>
      </c>
      <c r="G290" s="7">
        <v>3985</v>
      </c>
      <c r="H290" s="7">
        <v>2318</v>
      </c>
      <c r="I290" s="7">
        <v>1557</v>
      </c>
      <c r="J290" s="7">
        <v>766</v>
      </c>
      <c r="K290" s="7">
        <v>284</v>
      </c>
      <c r="L290" s="7">
        <v>18</v>
      </c>
      <c r="M290" s="7">
        <v>2325</v>
      </c>
      <c r="N290" s="7">
        <v>2420</v>
      </c>
      <c r="O290" s="7">
        <v>5538</v>
      </c>
      <c r="P290" s="7">
        <v>4645</v>
      </c>
      <c r="Q290" s="7">
        <v>42</v>
      </c>
      <c r="R290" s="7">
        <v>63</v>
      </c>
      <c r="S290" s="7">
        <v>1816</v>
      </c>
      <c r="T290" s="7">
        <v>3583</v>
      </c>
      <c r="U290" s="7">
        <v>4009</v>
      </c>
      <c r="V290" s="7">
        <v>3683</v>
      </c>
      <c r="W290" s="7">
        <v>1163</v>
      </c>
      <c r="X290" s="7">
        <v>614</v>
      </c>
      <c r="Y290" s="7">
        <v>39</v>
      </c>
      <c r="Z290" s="40"/>
      <c r="AA290" s="40"/>
      <c r="AB290" s="40"/>
      <c r="AC290" s="40"/>
      <c r="AD290" s="40"/>
    </row>
    <row r="291" spans="1:30" ht="15" customHeight="1" x14ac:dyDescent="0.25">
      <c r="A291" s="7" t="s">
        <v>28</v>
      </c>
      <c r="B291" s="7">
        <v>6</v>
      </c>
      <c r="C291" s="7">
        <v>14527</v>
      </c>
      <c r="D291" s="73">
        <v>0.44</v>
      </c>
      <c r="E291" s="7">
        <v>1548</v>
      </c>
      <c r="F291" s="7">
        <v>2770</v>
      </c>
      <c r="G291" s="7">
        <v>4043</v>
      </c>
      <c r="H291" s="7">
        <v>2373</v>
      </c>
      <c r="I291" s="7">
        <v>2049</v>
      </c>
      <c r="J291" s="7">
        <v>1195</v>
      </c>
      <c r="K291" s="7">
        <v>519</v>
      </c>
      <c r="L291" s="7">
        <v>30</v>
      </c>
      <c r="M291" s="7">
        <v>2945</v>
      </c>
      <c r="N291" s="7">
        <v>2717</v>
      </c>
      <c r="O291" s="7">
        <v>4157</v>
      </c>
      <c r="P291" s="7">
        <v>4615</v>
      </c>
      <c r="Q291" s="7">
        <v>93</v>
      </c>
      <c r="R291" s="7">
        <v>93</v>
      </c>
      <c r="S291" s="7">
        <v>1393</v>
      </c>
      <c r="T291" s="7">
        <v>2726</v>
      </c>
      <c r="U291" s="7">
        <v>4731</v>
      </c>
      <c r="V291" s="7">
        <v>3239</v>
      </c>
      <c r="W291" s="7">
        <v>1281</v>
      </c>
      <c r="X291" s="7">
        <v>972</v>
      </c>
      <c r="Y291" s="7">
        <v>92</v>
      </c>
      <c r="Z291" s="40"/>
      <c r="AA291" s="40"/>
      <c r="AB291" s="40"/>
      <c r="AC291" s="40"/>
      <c r="AD291" s="40"/>
    </row>
    <row r="292" spans="1:30" ht="15" customHeight="1" x14ac:dyDescent="0.25">
      <c r="A292" s="7" t="s">
        <v>28</v>
      </c>
      <c r="B292" s="7">
        <v>7</v>
      </c>
      <c r="C292" s="7">
        <v>10643</v>
      </c>
      <c r="D292" s="73">
        <v>0.27</v>
      </c>
      <c r="E292" s="7">
        <v>1136</v>
      </c>
      <c r="F292" s="7">
        <v>1947</v>
      </c>
      <c r="G292" s="7">
        <v>2156</v>
      </c>
      <c r="H292" s="7">
        <v>2154</v>
      </c>
      <c r="I292" s="7">
        <v>1853</v>
      </c>
      <c r="J292" s="7">
        <v>884</v>
      </c>
      <c r="K292" s="7">
        <v>498</v>
      </c>
      <c r="L292" s="7">
        <v>15</v>
      </c>
      <c r="M292" s="7">
        <v>3385</v>
      </c>
      <c r="N292" s="7">
        <v>2186</v>
      </c>
      <c r="O292" s="7">
        <v>2958</v>
      </c>
      <c r="P292" s="7">
        <v>2073</v>
      </c>
      <c r="Q292" s="7">
        <v>41</v>
      </c>
      <c r="R292" s="7">
        <v>80</v>
      </c>
      <c r="S292" s="7">
        <v>987</v>
      </c>
      <c r="T292" s="7">
        <v>2201</v>
      </c>
      <c r="U292" s="7">
        <v>2433</v>
      </c>
      <c r="V292" s="7">
        <v>2748</v>
      </c>
      <c r="W292" s="7">
        <v>1184</v>
      </c>
      <c r="X292" s="7">
        <v>962</v>
      </c>
      <c r="Y292" s="7">
        <v>48</v>
      </c>
      <c r="Z292" s="40"/>
      <c r="AA292" s="40"/>
      <c r="AB292" s="40"/>
      <c r="AC292" s="40"/>
      <c r="AD292" s="40"/>
    </row>
    <row r="293" spans="1:30" ht="15" customHeight="1" x14ac:dyDescent="0.25">
      <c r="A293" s="7" t="s">
        <v>28</v>
      </c>
      <c r="B293" s="7">
        <v>8</v>
      </c>
      <c r="C293" s="7">
        <v>13255</v>
      </c>
      <c r="D293" s="73">
        <v>0.81</v>
      </c>
      <c r="E293" s="7">
        <v>848</v>
      </c>
      <c r="F293" s="7">
        <v>961</v>
      </c>
      <c r="G293" s="7">
        <v>1900</v>
      </c>
      <c r="H293" s="7">
        <v>2671</v>
      </c>
      <c r="I293" s="7">
        <v>3607</v>
      </c>
      <c r="J293" s="7">
        <v>2104</v>
      </c>
      <c r="K293" s="7">
        <v>1112</v>
      </c>
      <c r="L293" s="7">
        <v>52</v>
      </c>
      <c r="M293" s="7">
        <v>5672</v>
      </c>
      <c r="N293" s="7">
        <v>3809</v>
      </c>
      <c r="O293" s="7">
        <v>1624</v>
      </c>
      <c r="P293" s="7">
        <v>2112</v>
      </c>
      <c r="Q293" s="7">
        <v>38</v>
      </c>
      <c r="R293" s="7">
        <v>82</v>
      </c>
      <c r="S293" s="7">
        <v>657</v>
      </c>
      <c r="T293" s="7">
        <v>2090</v>
      </c>
      <c r="U293" s="7">
        <v>2643</v>
      </c>
      <c r="V293" s="7">
        <v>3761</v>
      </c>
      <c r="W293" s="7">
        <v>2099</v>
      </c>
      <c r="X293" s="7">
        <v>1876</v>
      </c>
      <c r="Y293" s="7">
        <v>47</v>
      </c>
      <c r="Z293" s="40"/>
      <c r="AA293" s="40"/>
      <c r="AB293" s="40"/>
      <c r="AC293" s="40"/>
      <c r="AD293" s="40"/>
    </row>
    <row r="294" spans="1:30" ht="15" customHeight="1" x14ac:dyDescent="0.25">
      <c r="A294" s="7" t="s">
        <v>28</v>
      </c>
      <c r="B294" s="7">
        <v>9</v>
      </c>
      <c r="C294" s="7">
        <v>14131</v>
      </c>
      <c r="D294" s="73">
        <v>2.1800000000000002</v>
      </c>
      <c r="E294" s="7">
        <v>238</v>
      </c>
      <c r="F294" s="7">
        <v>918</v>
      </c>
      <c r="G294" s="7">
        <v>1553</v>
      </c>
      <c r="H294" s="7">
        <v>2835</v>
      </c>
      <c r="I294" s="7">
        <v>4055</v>
      </c>
      <c r="J294" s="7">
        <v>2672</v>
      </c>
      <c r="K294" s="7">
        <v>1634</v>
      </c>
      <c r="L294" s="7">
        <v>226</v>
      </c>
      <c r="M294" s="7">
        <v>6647</v>
      </c>
      <c r="N294" s="7">
        <v>3814</v>
      </c>
      <c r="O294" s="7">
        <v>1355</v>
      </c>
      <c r="P294" s="7">
        <v>2292</v>
      </c>
      <c r="Q294" s="7">
        <v>23</v>
      </c>
      <c r="R294" s="7">
        <v>151</v>
      </c>
      <c r="S294" s="7">
        <v>618</v>
      </c>
      <c r="T294" s="7">
        <v>1816</v>
      </c>
      <c r="U294" s="7">
        <v>2150</v>
      </c>
      <c r="V294" s="7">
        <v>4822</v>
      </c>
      <c r="W294" s="7">
        <v>2466</v>
      </c>
      <c r="X294" s="7">
        <v>2078</v>
      </c>
      <c r="Y294" s="7">
        <v>30</v>
      </c>
      <c r="Z294" s="40"/>
      <c r="AA294" s="40"/>
      <c r="AB294" s="40"/>
      <c r="AC294" s="40"/>
      <c r="AD294" s="40"/>
    </row>
    <row r="295" spans="1:30" ht="15" customHeight="1" x14ac:dyDescent="0.25">
      <c r="A295" s="7" t="s">
        <v>28</v>
      </c>
      <c r="B295" s="7">
        <v>10</v>
      </c>
      <c r="C295" s="7">
        <v>7280</v>
      </c>
      <c r="D295" s="73">
        <v>12.31</v>
      </c>
      <c r="E295" s="7">
        <v>43</v>
      </c>
      <c r="F295" s="7">
        <v>195</v>
      </c>
      <c r="G295" s="7">
        <v>619</v>
      </c>
      <c r="H295" s="7">
        <v>1602</v>
      </c>
      <c r="I295" s="7">
        <v>2163</v>
      </c>
      <c r="J295" s="7">
        <v>1614</v>
      </c>
      <c r="K295" s="7">
        <v>983</v>
      </c>
      <c r="L295" s="7">
        <v>61</v>
      </c>
      <c r="M295" s="7">
        <v>3449</v>
      </c>
      <c r="N295" s="7">
        <v>2455</v>
      </c>
      <c r="O295" s="7">
        <v>606</v>
      </c>
      <c r="P295" s="7">
        <v>765</v>
      </c>
      <c r="Q295" s="7">
        <v>5</v>
      </c>
      <c r="R295" s="7">
        <v>45</v>
      </c>
      <c r="S295" s="7">
        <v>150</v>
      </c>
      <c r="T295" s="7">
        <v>696</v>
      </c>
      <c r="U295" s="7">
        <v>909</v>
      </c>
      <c r="V295" s="7">
        <v>2671</v>
      </c>
      <c r="W295" s="7">
        <v>1385</v>
      </c>
      <c r="X295" s="7">
        <v>1418</v>
      </c>
      <c r="Y295" s="7">
        <v>6</v>
      </c>
      <c r="Z295" s="40"/>
      <c r="AA295" s="40"/>
      <c r="AB295" s="40"/>
      <c r="AC295" s="40"/>
      <c r="AD295" s="40"/>
    </row>
    <row r="296" spans="1:30" ht="15" customHeight="1" x14ac:dyDescent="0.25">
      <c r="A296" s="7" t="s">
        <v>29</v>
      </c>
      <c r="B296" s="7">
        <v>1</v>
      </c>
      <c r="C296" s="7">
        <v>2374</v>
      </c>
      <c r="D296" s="73">
        <v>19.68</v>
      </c>
      <c r="E296" s="7">
        <v>1511</v>
      </c>
      <c r="F296" s="7">
        <v>579</v>
      </c>
      <c r="G296" s="7">
        <v>99</v>
      </c>
      <c r="H296" s="7">
        <v>140</v>
      </c>
      <c r="I296" s="7">
        <v>36</v>
      </c>
      <c r="J296" s="7">
        <v>5</v>
      </c>
      <c r="K296" s="7">
        <v>4</v>
      </c>
      <c r="L296" s="7">
        <v>0</v>
      </c>
      <c r="M296" s="7">
        <v>20</v>
      </c>
      <c r="N296" s="7">
        <v>342</v>
      </c>
      <c r="O296" s="7">
        <v>596</v>
      </c>
      <c r="P296" s="7">
        <v>1416</v>
      </c>
      <c r="Q296" s="7">
        <v>0</v>
      </c>
      <c r="R296" s="7">
        <v>21</v>
      </c>
      <c r="S296" s="7">
        <v>417</v>
      </c>
      <c r="T296" s="7">
        <v>857</v>
      </c>
      <c r="U296" s="7">
        <v>899</v>
      </c>
      <c r="V296" s="7">
        <v>155</v>
      </c>
      <c r="W296" s="7">
        <v>17</v>
      </c>
      <c r="X296" s="7">
        <v>7</v>
      </c>
      <c r="Y296" s="7">
        <v>1</v>
      </c>
      <c r="Z296" s="40"/>
      <c r="AA296" s="40"/>
      <c r="AB296" s="40"/>
      <c r="AC296" s="40"/>
      <c r="AD296" s="40"/>
    </row>
    <row r="297" spans="1:30" ht="15" customHeight="1" x14ac:dyDescent="0.25">
      <c r="A297" s="7" t="s">
        <v>29</v>
      </c>
      <c r="B297" s="7">
        <v>2</v>
      </c>
      <c r="C297" s="7">
        <v>2634</v>
      </c>
      <c r="D297" s="73">
        <v>11.13</v>
      </c>
      <c r="E297" s="7">
        <v>1483</v>
      </c>
      <c r="F297" s="7">
        <v>805</v>
      </c>
      <c r="G297" s="7">
        <v>204</v>
      </c>
      <c r="H297" s="7">
        <v>91</v>
      </c>
      <c r="I297" s="7">
        <v>30</v>
      </c>
      <c r="J297" s="7">
        <v>17</v>
      </c>
      <c r="K297" s="7">
        <v>4</v>
      </c>
      <c r="L297" s="7">
        <v>0</v>
      </c>
      <c r="M297" s="7">
        <v>48</v>
      </c>
      <c r="N297" s="7">
        <v>715</v>
      </c>
      <c r="O297" s="7">
        <v>1048</v>
      </c>
      <c r="P297" s="7">
        <v>813</v>
      </c>
      <c r="Q297" s="7">
        <v>10</v>
      </c>
      <c r="R297" s="7">
        <v>14</v>
      </c>
      <c r="S297" s="7">
        <v>289</v>
      </c>
      <c r="T297" s="7">
        <v>915</v>
      </c>
      <c r="U297" s="7">
        <v>1126</v>
      </c>
      <c r="V297" s="7">
        <v>252</v>
      </c>
      <c r="W297" s="7">
        <v>15</v>
      </c>
      <c r="X297" s="7">
        <v>13</v>
      </c>
      <c r="Y297" s="7">
        <v>10</v>
      </c>
      <c r="Z297" s="40"/>
      <c r="AA297" s="40"/>
      <c r="AB297" s="40"/>
      <c r="AC297" s="40"/>
      <c r="AD297" s="40"/>
    </row>
    <row r="298" spans="1:30" ht="15" customHeight="1" x14ac:dyDescent="0.25">
      <c r="A298" s="7" t="s">
        <v>29</v>
      </c>
      <c r="B298" s="7">
        <v>3</v>
      </c>
      <c r="C298" s="7">
        <v>2656</v>
      </c>
      <c r="D298" s="73">
        <v>5.71</v>
      </c>
      <c r="E298" s="7">
        <v>905</v>
      </c>
      <c r="F298" s="7">
        <v>920</v>
      </c>
      <c r="G298" s="7">
        <v>304</v>
      </c>
      <c r="H298" s="7">
        <v>289</v>
      </c>
      <c r="I298" s="7">
        <v>168</v>
      </c>
      <c r="J298" s="7">
        <v>56</v>
      </c>
      <c r="K298" s="7">
        <v>14</v>
      </c>
      <c r="L298" s="7">
        <v>0</v>
      </c>
      <c r="M298" s="7">
        <v>225</v>
      </c>
      <c r="N298" s="7">
        <v>768</v>
      </c>
      <c r="O298" s="7">
        <v>1022</v>
      </c>
      <c r="P298" s="7">
        <v>604</v>
      </c>
      <c r="Q298" s="7">
        <v>37</v>
      </c>
      <c r="R298" s="7">
        <v>14</v>
      </c>
      <c r="S298" s="7">
        <v>328</v>
      </c>
      <c r="T298" s="7">
        <v>1036</v>
      </c>
      <c r="U298" s="7">
        <v>948</v>
      </c>
      <c r="V298" s="7">
        <v>215</v>
      </c>
      <c r="W298" s="7">
        <v>53</v>
      </c>
      <c r="X298" s="7">
        <v>24</v>
      </c>
      <c r="Y298" s="7">
        <v>38</v>
      </c>
      <c r="Z298" s="40"/>
      <c r="AA298" s="40"/>
      <c r="AB298" s="40"/>
      <c r="AC298" s="40"/>
      <c r="AD298" s="40"/>
    </row>
    <row r="299" spans="1:30" ht="15" customHeight="1" x14ac:dyDescent="0.25">
      <c r="A299" s="7" t="s">
        <v>29</v>
      </c>
      <c r="B299" s="7">
        <v>4</v>
      </c>
      <c r="C299" s="7">
        <v>3347</v>
      </c>
      <c r="D299" s="73">
        <v>0.13</v>
      </c>
      <c r="E299" s="7">
        <v>534</v>
      </c>
      <c r="F299" s="7">
        <v>1943</v>
      </c>
      <c r="G299" s="7">
        <v>423</v>
      </c>
      <c r="H299" s="7">
        <v>188</v>
      </c>
      <c r="I299" s="7">
        <v>168</v>
      </c>
      <c r="J299" s="7">
        <v>62</v>
      </c>
      <c r="K299" s="7">
        <v>27</v>
      </c>
      <c r="L299" s="7">
        <v>2</v>
      </c>
      <c r="M299" s="7">
        <v>195</v>
      </c>
      <c r="N299" s="7">
        <v>751</v>
      </c>
      <c r="O299" s="7">
        <v>1375</v>
      </c>
      <c r="P299" s="7">
        <v>1022</v>
      </c>
      <c r="Q299" s="7">
        <v>4</v>
      </c>
      <c r="R299" s="7">
        <v>47</v>
      </c>
      <c r="S299" s="7">
        <v>472</v>
      </c>
      <c r="T299" s="7">
        <v>1472</v>
      </c>
      <c r="U299" s="7">
        <v>1060</v>
      </c>
      <c r="V299" s="7">
        <v>178</v>
      </c>
      <c r="W299" s="7">
        <v>69</v>
      </c>
      <c r="X299" s="7">
        <v>43</v>
      </c>
      <c r="Y299" s="7">
        <v>6</v>
      </c>
      <c r="Z299" s="40"/>
      <c r="AA299" s="40"/>
      <c r="AB299" s="40"/>
      <c r="AC299" s="40"/>
      <c r="AD299" s="40"/>
    </row>
    <row r="300" spans="1:30" ht="15" customHeight="1" x14ac:dyDescent="0.25">
      <c r="A300" s="7" t="s">
        <v>29</v>
      </c>
      <c r="B300" s="7">
        <v>5</v>
      </c>
      <c r="C300" s="7">
        <v>2292</v>
      </c>
      <c r="D300" s="73">
        <v>0.09</v>
      </c>
      <c r="E300" s="7">
        <v>214</v>
      </c>
      <c r="F300" s="7">
        <v>991</v>
      </c>
      <c r="G300" s="7">
        <v>351</v>
      </c>
      <c r="H300" s="7">
        <v>234</v>
      </c>
      <c r="I300" s="7">
        <v>198</v>
      </c>
      <c r="J300" s="7">
        <v>161</v>
      </c>
      <c r="K300" s="7">
        <v>133</v>
      </c>
      <c r="L300" s="7">
        <v>10</v>
      </c>
      <c r="M300" s="7">
        <v>471</v>
      </c>
      <c r="N300" s="7">
        <v>481</v>
      </c>
      <c r="O300" s="7">
        <v>645</v>
      </c>
      <c r="P300" s="7">
        <v>689</v>
      </c>
      <c r="Q300" s="7">
        <v>6</v>
      </c>
      <c r="R300" s="7">
        <v>30</v>
      </c>
      <c r="S300" s="7">
        <v>303</v>
      </c>
      <c r="T300" s="7">
        <v>828</v>
      </c>
      <c r="U300" s="7">
        <v>677</v>
      </c>
      <c r="V300" s="7">
        <v>211</v>
      </c>
      <c r="W300" s="7">
        <v>126</v>
      </c>
      <c r="X300" s="7">
        <v>110</v>
      </c>
      <c r="Y300" s="7">
        <v>7</v>
      </c>
      <c r="Z300" s="40"/>
      <c r="AA300" s="40"/>
      <c r="AB300" s="40"/>
      <c r="AC300" s="40"/>
      <c r="AD300" s="40"/>
    </row>
    <row r="301" spans="1:30" ht="15" customHeight="1" x14ac:dyDescent="0.25">
      <c r="A301" s="7" t="s">
        <v>29</v>
      </c>
      <c r="B301" s="7">
        <v>6</v>
      </c>
      <c r="C301" s="7">
        <v>3824</v>
      </c>
      <c r="D301" s="73">
        <v>0.1</v>
      </c>
      <c r="E301" s="7">
        <v>406</v>
      </c>
      <c r="F301" s="7">
        <v>1086</v>
      </c>
      <c r="G301" s="7">
        <v>482</v>
      </c>
      <c r="H301" s="7">
        <v>525</v>
      </c>
      <c r="I301" s="7">
        <v>615</v>
      </c>
      <c r="J301" s="7">
        <v>385</v>
      </c>
      <c r="K301" s="7">
        <v>303</v>
      </c>
      <c r="L301" s="7">
        <v>22</v>
      </c>
      <c r="M301" s="7">
        <v>1085</v>
      </c>
      <c r="N301" s="7">
        <v>1209</v>
      </c>
      <c r="O301" s="7">
        <v>691</v>
      </c>
      <c r="P301" s="7">
        <v>786</v>
      </c>
      <c r="Q301" s="7">
        <v>53</v>
      </c>
      <c r="R301" s="7">
        <v>20</v>
      </c>
      <c r="S301" s="7">
        <v>411</v>
      </c>
      <c r="T301" s="7">
        <v>1273</v>
      </c>
      <c r="U301" s="7">
        <v>1062</v>
      </c>
      <c r="V301" s="7">
        <v>478</v>
      </c>
      <c r="W301" s="7">
        <v>277</v>
      </c>
      <c r="X301" s="7">
        <v>248</v>
      </c>
      <c r="Y301" s="7">
        <v>55</v>
      </c>
      <c r="Z301" s="40"/>
      <c r="AA301" s="40"/>
      <c r="AB301" s="40"/>
      <c r="AC301" s="40"/>
      <c r="AD301" s="40"/>
    </row>
    <row r="302" spans="1:30" ht="15" customHeight="1" x14ac:dyDescent="0.25">
      <c r="A302" s="7" t="s">
        <v>29</v>
      </c>
      <c r="B302" s="7">
        <v>7</v>
      </c>
      <c r="C302" s="7">
        <v>5753</v>
      </c>
      <c r="D302" s="73">
        <v>0.08</v>
      </c>
      <c r="E302" s="7">
        <v>268</v>
      </c>
      <c r="F302" s="7">
        <v>1011</v>
      </c>
      <c r="G302" s="7">
        <v>888</v>
      </c>
      <c r="H302" s="7">
        <v>849</v>
      </c>
      <c r="I302" s="7">
        <v>822</v>
      </c>
      <c r="J302" s="7">
        <v>923</v>
      </c>
      <c r="K302" s="7">
        <v>794</v>
      </c>
      <c r="L302" s="7">
        <v>198</v>
      </c>
      <c r="M302" s="7">
        <v>2092</v>
      </c>
      <c r="N302" s="7">
        <v>1301</v>
      </c>
      <c r="O302" s="7">
        <v>850</v>
      </c>
      <c r="P302" s="7">
        <v>1482</v>
      </c>
      <c r="Q302" s="7">
        <v>28</v>
      </c>
      <c r="R302" s="7">
        <v>87</v>
      </c>
      <c r="S302" s="7">
        <v>617</v>
      </c>
      <c r="T302" s="7">
        <v>1567</v>
      </c>
      <c r="U302" s="7">
        <v>1313</v>
      </c>
      <c r="V302" s="7">
        <v>872</v>
      </c>
      <c r="W302" s="7">
        <v>618</v>
      </c>
      <c r="X302" s="7">
        <v>629</v>
      </c>
      <c r="Y302" s="7">
        <v>50</v>
      </c>
      <c r="Z302" s="40"/>
      <c r="AA302" s="40"/>
      <c r="AB302" s="40"/>
      <c r="AC302" s="40"/>
      <c r="AD302" s="40"/>
    </row>
    <row r="303" spans="1:30" ht="15" customHeight="1" x14ac:dyDescent="0.25">
      <c r="A303" s="7" t="s">
        <v>29</v>
      </c>
      <c r="B303" s="7">
        <v>8</v>
      </c>
      <c r="C303" s="7">
        <v>6146</v>
      </c>
      <c r="D303" s="73">
        <v>0.22</v>
      </c>
      <c r="E303" s="7">
        <v>220</v>
      </c>
      <c r="F303" s="7">
        <v>696</v>
      </c>
      <c r="G303" s="7">
        <v>920</v>
      </c>
      <c r="H303" s="7">
        <v>1069</v>
      </c>
      <c r="I303" s="7">
        <v>1224</v>
      </c>
      <c r="J303" s="7">
        <v>1052</v>
      </c>
      <c r="K303" s="7">
        <v>849</v>
      </c>
      <c r="L303" s="7">
        <v>116</v>
      </c>
      <c r="M303" s="7">
        <v>2426</v>
      </c>
      <c r="N303" s="7">
        <v>1285</v>
      </c>
      <c r="O303" s="7">
        <v>825</v>
      </c>
      <c r="P303" s="7">
        <v>1510</v>
      </c>
      <c r="Q303" s="7">
        <v>100</v>
      </c>
      <c r="R303" s="7">
        <v>34</v>
      </c>
      <c r="S303" s="7">
        <v>483</v>
      </c>
      <c r="T303" s="7">
        <v>1692</v>
      </c>
      <c r="U303" s="7">
        <v>1602</v>
      </c>
      <c r="V303" s="7">
        <v>970</v>
      </c>
      <c r="W303" s="7">
        <v>693</v>
      </c>
      <c r="X303" s="7">
        <v>568</v>
      </c>
      <c r="Y303" s="7">
        <v>104</v>
      </c>
      <c r="Z303" s="40"/>
      <c r="AA303" s="40"/>
      <c r="AB303" s="40"/>
      <c r="AC303" s="40"/>
      <c r="AD303" s="40"/>
    </row>
    <row r="304" spans="1:30" ht="15" customHeight="1" x14ac:dyDescent="0.25">
      <c r="A304" s="7" t="s">
        <v>29</v>
      </c>
      <c r="B304" s="7">
        <v>9</v>
      </c>
      <c r="C304" s="7">
        <v>4654</v>
      </c>
      <c r="D304" s="73">
        <v>0.19</v>
      </c>
      <c r="E304" s="7">
        <v>141</v>
      </c>
      <c r="F304" s="7">
        <v>452</v>
      </c>
      <c r="G304" s="7">
        <v>494</v>
      </c>
      <c r="H304" s="7">
        <v>626</v>
      </c>
      <c r="I304" s="7">
        <v>1245</v>
      </c>
      <c r="J304" s="7">
        <v>794</v>
      </c>
      <c r="K304" s="7">
        <v>830</v>
      </c>
      <c r="L304" s="7">
        <v>72</v>
      </c>
      <c r="M304" s="7">
        <v>1916</v>
      </c>
      <c r="N304" s="7">
        <v>926</v>
      </c>
      <c r="O304" s="7">
        <v>405</v>
      </c>
      <c r="P304" s="7">
        <v>1394</v>
      </c>
      <c r="Q304" s="7">
        <v>13</v>
      </c>
      <c r="R304" s="7">
        <v>39</v>
      </c>
      <c r="S304" s="7">
        <v>331</v>
      </c>
      <c r="T304" s="7">
        <v>1181</v>
      </c>
      <c r="U304" s="7">
        <v>1190</v>
      </c>
      <c r="V304" s="7">
        <v>736</v>
      </c>
      <c r="W304" s="7">
        <v>601</v>
      </c>
      <c r="X304" s="7">
        <v>562</v>
      </c>
      <c r="Y304" s="7">
        <v>14</v>
      </c>
      <c r="Z304" s="40"/>
      <c r="AA304" s="40"/>
      <c r="AB304" s="40"/>
      <c r="AC304" s="40"/>
      <c r="AD304" s="40"/>
    </row>
    <row r="305" spans="1:30" ht="15" customHeight="1" x14ac:dyDescent="0.25">
      <c r="A305" s="7" t="s">
        <v>29</v>
      </c>
      <c r="B305" s="7">
        <v>10</v>
      </c>
      <c r="C305" s="7">
        <v>5974</v>
      </c>
      <c r="D305" s="73">
        <v>3.52</v>
      </c>
      <c r="E305" s="7">
        <v>33</v>
      </c>
      <c r="F305" s="7">
        <v>84</v>
      </c>
      <c r="G305" s="7">
        <v>233</v>
      </c>
      <c r="H305" s="7">
        <v>468</v>
      </c>
      <c r="I305" s="7">
        <v>1585</v>
      </c>
      <c r="J305" s="7">
        <v>1537</v>
      </c>
      <c r="K305" s="7">
        <v>1794</v>
      </c>
      <c r="L305" s="7">
        <v>240</v>
      </c>
      <c r="M305" s="7">
        <v>3555</v>
      </c>
      <c r="N305" s="7">
        <v>1135</v>
      </c>
      <c r="O305" s="7">
        <v>201</v>
      </c>
      <c r="P305" s="7">
        <v>1069</v>
      </c>
      <c r="Q305" s="7">
        <v>14</v>
      </c>
      <c r="R305" s="7">
        <v>7</v>
      </c>
      <c r="S305" s="7">
        <v>203</v>
      </c>
      <c r="T305" s="7">
        <v>736</v>
      </c>
      <c r="U305" s="7">
        <v>1353</v>
      </c>
      <c r="V305" s="7">
        <v>1257</v>
      </c>
      <c r="W305" s="7">
        <v>1123</v>
      </c>
      <c r="X305" s="7">
        <v>1267</v>
      </c>
      <c r="Y305" s="7">
        <v>28</v>
      </c>
      <c r="Z305" s="40"/>
      <c r="AA305" s="40"/>
      <c r="AB305" s="40"/>
      <c r="AC305" s="40"/>
      <c r="AD305" s="40"/>
    </row>
    <row r="306" spans="1:30" ht="15" customHeight="1" x14ac:dyDescent="0.25">
      <c r="A306" s="7" t="s">
        <v>30</v>
      </c>
      <c r="B306" s="7">
        <v>1</v>
      </c>
      <c r="C306" s="7">
        <v>8219</v>
      </c>
      <c r="D306" s="73">
        <v>24.57</v>
      </c>
      <c r="E306" s="7">
        <v>2246</v>
      </c>
      <c r="F306" s="7">
        <v>4020</v>
      </c>
      <c r="G306" s="7">
        <v>1484</v>
      </c>
      <c r="H306" s="7">
        <v>406</v>
      </c>
      <c r="I306" s="7">
        <v>55</v>
      </c>
      <c r="J306" s="7">
        <v>7</v>
      </c>
      <c r="K306" s="7">
        <v>1</v>
      </c>
      <c r="L306" s="7">
        <v>0</v>
      </c>
      <c r="M306" s="7">
        <v>48</v>
      </c>
      <c r="N306" s="7">
        <v>994</v>
      </c>
      <c r="O306" s="7">
        <v>1736</v>
      </c>
      <c r="P306" s="7">
        <v>5425</v>
      </c>
      <c r="Q306" s="7">
        <v>16</v>
      </c>
      <c r="R306" s="7">
        <v>18</v>
      </c>
      <c r="S306" s="7">
        <v>1258</v>
      </c>
      <c r="T306" s="7">
        <v>3783</v>
      </c>
      <c r="U306" s="7">
        <v>2399</v>
      </c>
      <c r="V306" s="7">
        <v>483</v>
      </c>
      <c r="W306" s="7">
        <v>49</v>
      </c>
      <c r="X306" s="7">
        <v>20</v>
      </c>
      <c r="Y306" s="7">
        <v>209</v>
      </c>
      <c r="Z306" s="40"/>
      <c r="AA306" s="40"/>
      <c r="AB306" s="40"/>
      <c r="AC306" s="40"/>
      <c r="AD306" s="40"/>
    </row>
    <row r="307" spans="1:30" ht="15" customHeight="1" x14ac:dyDescent="0.25">
      <c r="A307" s="7" t="s">
        <v>30</v>
      </c>
      <c r="B307" s="7">
        <v>2</v>
      </c>
      <c r="C307" s="7">
        <v>10975</v>
      </c>
      <c r="D307" s="73">
        <v>4.9400000000000004</v>
      </c>
      <c r="E307" s="7">
        <v>2793</v>
      </c>
      <c r="F307" s="7">
        <v>4780</v>
      </c>
      <c r="G307" s="7">
        <v>1969</v>
      </c>
      <c r="H307" s="7">
        <v>949</v>
      </c>
      <c r="I307" s="7">
        <v>328</v>
      </c>
      <c r="J307" s="7">
        <v>124</v>
      </c>
      <c r="K307" s="7">
        <v>30</v>
      </c>
      <c r="L307" s="7">
        <v>2</v>
      </c>
      <c r="M307" s="7">
        <v>314</v>
      </c>
      <c r="N307" s="7">
        <v>1212</v>
      </c>
      <c r="O307" s="7">
        <v>2682</v>
      </c>
      <c r="P307" s="7">
        <v>6733</v>
      </c>
      <c r="Q307" s="7">
        <v>34</v>
      </c>
      <c r="R307" s="7">
        <v>71</v>
      </c>
      <c r="S307" s="7">
        <v>1874</v>
      </c>
      <c r="T307" s="7">
        <v>4799</v>
      </c>
      <c r="U307" s="7">
        <v>2722</v>
      </c>
      <c r="V307" s="7">
        <v>822</v>
      </c>
      <c r="W307" s="7">
        <v>287</v>
      </c>
      <c r="X307" s="7">
        <v>89</v>
      </c>
      <c r="Y307" s="7">
        <v>311</v>
      </c>
      <c r="Z307" s="40"/>
      <c r="AA307" s="40"/>
      <c r="AB307" s="40"/>
      <c r="AC307" s="40"/>
      <c r="AD307" s="40"/>
    </row>
    <row r="308" spans="1:30" ht="15" customHeight="1" x14ac:dyDescent="0.25">
      <c r="A308" s="7" t="s">
        <v>30</v>
      </c>
      <c r="B308" s="7">
        <v>3</v>
      </c>
      <c r="C308" s="7">
        <v>7215</v>
      </c>
      <c r="D308" s="73">
        <v>3.73</v>
      </c>
      <c r="E308" s="7">
        <v>1455</v>
      </c>
      <c r="F308" s="7">
        <v>3320</v>
      </c>
      <c r="G308" s="7">
        <v>1278</v>
      </c>
      <c r="H308" s="7">
        <v>601</v>
      </c>
      <c r="I308" s="7">
        <v>298</v>
      </c>
      <c r="J308" s="7">
        <v>215</v>
      </c>
      <c r="K308" s="7">
        <v>48</v>
      </c>
      <c r="L308" s="7">
        <v>0</v>
      </c>
      <c r="M308" s="7">
        <v>351</v>
      </c>
      <c r="N308" s="7">
        <v>1532</v>
      </c>
      <c r="O308" s="7">
        <v>1129</v>
      </c>
      <c r="P308" s="7">
        <v>4192</v>
      </c>
      <c r="Q308" s="7">
        <v>11</v>
      </c>
      <c r="R308" s="7">
        <v>1</v>
      </c>
      <c r="S308" s="7">
        <v>1019</v>
      </c>
      <c r="T308" s="7">
        <v>2290</v>
      </c>
      <c r="U308" s="7">
        <v>2983</v>
      </c>
      <c r="V308" s="7">
        <v>545</v>
      </c>
      <c r="W308" s="7">
        <v>176</v>
      </c>
      <c r="X308" s="7">
        <v>45</v>
      </c>
      <c r="Y308" s="7">
        <v>156</v>
      </c>
      <c r="Z308" s="40"/>
      <c r="AA308" s="40"/>
      <c r="AB308" s="40"/>
      <c r="AC308" s="40"/>
      <c r="AD308" s="40"/>
    </row>
    <row r="309" spans="1:30" ht="15" customHeight="1" x14ac:dyDescent="0.25">
      <c r="A309" s="7" t="s">
        <v>30</v>
      </c>
      <c r="B309" s="7">
        <v>4</v>
      </c>
      <c r="C309" s="7">
        <v>5066</v>
      </c>
      <c r="D309" s="73">
        <v>9.98</v>
      </c>
      <c r="E309" s="7">
        <v>804</v>
      </c>
      <c r="F309" s="7">
        <v>1835</v>
      </c>
      <c r="G309" s="7">
        <v>1039</v>
      </c>
      <c r="H309" s="7">
        <v>667</v>
      </c>
      <c r="I309" s="7">
        <v>459</v>
      </c>
      <c r="J309" s="7">
        <v>162</v>
      </c>
      <c r="K309" s="7">
        <v>76</v>
      </c>
      <c r="L309" s="7">
        <v>24</v>
      </c>
      <c r="M309" s="7">
        <v>440</v>
      </c>
      <c r="N309" s="7">
        <v>881</v>
      </c>
      <c r="O309" s="7">
        <v>1057</v>
      </c>
      <c r="P309" s="7">
        <v>2674</v>
      </c>
      <c r="Q309" s="7">
        <v>14</v>
      </c>
      <c r="R309" s="7">
        <v>0</v>
      </c>
      <c r="S309" s="7">
        <v>782</v>
      </c>
      <c r="T309" s="7">
        <v>2099</v>
      </c>
      <c r="U309" s="7">
        <v>1356</v>
      </c>
      <c r="V309" s="7">
        <v>400</v>
      </c>
      <c r="W309" s="7">
        <v>161</v>
      </c>
      <c r="X309" s="7">
        <v>119</v>
      </c>
      <c r="Y309" s="7">
        <v>149</v>
      </c>
      <c r="Z309" s="40"/>
      <c r="AA309" s="40"/>
      <c r="AB309" s="40"/>
      <c r="AC309" s="40"/>
      <c r="AD309" s="40"/>
    </row>
    <row r="310" spans="1:30" ht="15" customHeight="1" x14ac:dyDescent="0.25">
      <c r="A310" s="7" t="s">
        <v>30</v>
      </c>
      <c r="B310" s="7">
        <v>5</v>
      </c>
      <c r="C310" s="7">
        <v>4917</v>
      </c>
      <c r="D310" s="73">
        <v>1.06</v>
      </c>
      <c r="E310" s="7">
        <v>426</v>
      </c>
      <c r="F310" s="7">
        <v>1523</v>
      </c>
      <c r="G310" s="7">
        <v>875</v>
      </c>
      <c r="H310" s="7">
        <v>829</v>
      </c>
      <c r="I310" s="7">
        <v>836</v>
      </c>
      <c r="J310" s="7">
        <v>317</v>
      </c>
      <c r="K310" s="7">
        <v>105</v>
      </c>
      <c r="L310" s="7">
        <v>6</v>
      </c>
      <c r="M310" s="7">
        <v>745</v>
      </c>
      <c r="N310" s="7">
        <v>1289</v>
      </c>
      <c r="O310" s="7">
        <v>1167</v>
      </c>
      <c r="P310" s="7">
        <v>1695</v>
      </c>
      <c r="Q310" s="7">
        <v>21</v>
      </c>
      <c r="R310" s="7">
        <v>8</v>
      </c>
      <c r="S310" s="7">
        <v>512</v>
      </c>
      <c r="T310" s="7">
        <v>1426</v>
      </c>
      <c r="U310" s="7">
        <v>1501</v>
      </c>
      <c r="V310" s="7">
        <v>874</v>
      </c>
      <c r="W310" s="7">
        <v>341</v>
      </c>
      <c r="X310" s="7">
        <v>96</v>
      </c>
      <c r="Y310" s="7">
        <v>159</v>
      </c>
      <c r="Z310" s="40"/>
      <c r="AA310" s="40"/>
      <c r="AB310" s="40"/>
      <c r="AC310" s="40"/>
      <c r="AD310" s="40"/>
    </row>
    <row r="311" spans="1:30" ht="15" customHeight="1" x14ac:dyDescent="0.25">
      <c r="A311" s="7" t="s">
        <v>30</v>
      </c>
      <c r="B311" s="7">
        <v>6</v>
      </c>
      <c r="C311" s="7">
        <v>2117</v>
      </c>
      <c r="D311" s="73">
        <v>10.26</v>
      </c>
      <c r="E311" s="7">
        <v>249</v>
      </c>
      <c r="F311" s="7">
        <v>770</v>
      </c>
      <c r="G311" s="7">
        <v>250</v>
      </c>
      <c r="H311" s="7">
        <v>415</v>
      </c>
      <c r="I311" s="7">
        <v>248</v>
      </c>
      <c r="J311" s="7">
        <v>124</v>
      </c>
      <c r="K311" s="7">
        <v>61</v>
      </c>
      <c r="L311" s="7">
        <v>0</v>
      </c>
      <c r="M311" s="7">
        <v>223</v>
      </c>
      <c r="N311" s="7">
        <v>293</v>
      </c>
      <c r="O311" s="7">
        <v>186</v>
      </c>
      <c r="P311" s="7">
        <v>1397</v>
      </c>
      <c r="Q311" s="7">
        <v>18</v>
      </c>
      <c r="R311" s="7">
        <v>1</v>
      </c>
      <c r="S311" s="7">
        <v>301</v>
      </c>
      <c r="T311" s="7">
        <v>925</v>
      </c>
      <c r="U311" s="7">
        <v>488</v>
      </c>
      <c r="V311" s="7">
        <v>215</v>
      </c>
      <c r="W311" s="7">
        <v>96</v>
      </c>
      <c r="X311" s="7">
        <v>39</v>
      </c>
      <c r="Y311" s="7">
        <v>52</v>
      </c>
      <c r="Z311" s="40"/>
      <c r="AA311" s="40"/>
      <c r="AB311" s="40"/>
      <c r="AC311" s="40"/>
      <c r="AD311" s="40"/>
    </row>
    <row r="312" spans="1:30" ht="15" customHeight="1" x14ac:dyDescent="0.25">
      <c r="A312" s="7" t="s">
        <v>30</v>
      </c>
      <c r="B312" s="7">
        <v>7</v>
      </c>
      <c r="C312" s="7">
        <v>2478</v>
      </c>
      <c r="D312" s="73">
        <v>1.05</v>
      </c>
      <c r="E312" s="7">
        <v>104</v>
      </c>
      <c r="F312" s="7">
        <v>443</v>
      </c>
      <c r="G312" s="7">
        <v>233</v>
      </c>
      <c r="H312" s="7">
        <v>753</v>
      </c>
      <c r="I312" s="7">
        <v>745</v>
      </c>
      <c r="J312" s="7">
        <v>140</v>
      </c>
      <c r="K312" s="7">
        <v>60</v>
      </c>
      <c r="L312" s="7">
        <v>0</v>
      </c>
      <c r="M312" s="7">
        <v>439</v>
      </c>
      <c r="N312" s="7">
        <v>839</v>
      </c>
      <c r="O312" s="7">
        <v>500</v>
      </c>
      <c r="P312" s="7">
        <v>699</v>
      </c>
      <c r="Q312" s="7">
        <v>1</v>
      </c>
      <c r="R312" s="7">
        <v>1</v>
      </c>
      <c r="S312" s="7">
        <v>220</v>
      </c>
      <c r="T312" s="7">
        <v>650</v>
      </c>
      <c r="U312" s="7">
        <v>574</v>
      </c>
      <c r="V312" s="7">
        <v>732</v>
      </c>
      <c r="W312" s="7">
        <v>127</v>
      </c>
      <c r="X312" s="7">
        <v>83</v>
      </c>
      <c r="Y312" s="7">
        <v>91</v>
      </c>
      <c r="Z312" s="40"/>
      <c r="AA312" s="40"/>
      <c r="AB312" s="40"/>
      <c r="AC312" s="40"/>
      <c r="AD312" s="40"/>
    </row>
    <row r="313" spans="1:30" ht="15" customHeight="1" x14ac:dyDescent="0.25">
      <c r="A313" s="7" t="s">
        <v>30</v>
      </c>
      <c r="B313" s="7">
        <v>8</v>
      </c>
      <c r="C313" s="7">
        <v>1841</v>
      </c>
      <c r="D313" s="73">
        <v>0.72</v>
      </c>
      <c r="E313" s="7">
        <v>37</v>
      </c>
      <c r="F313" s="7">
        <v>371</v>
      </c>
      <c r="G313" s="7">
        <v>228</v>
      </c>
      <c r="H313" s="7">
        <v>539</v>
      </c>
      <c r="I313" s="7">
        <v>391</v>
      </c>
      <c r="J313" s="7">
        <v>157</v>
      </c>
      <c r="K313" s="7">
        <v>107</v>
      </c>
      <c r="L313" s="7">
        <v>11</v>
      </c>
      <c r="M313" s="7">
        <v>450</v>
      </c>
      <c r="N313" s="7">
        <v>666</v>
      </c>
      <c r="O313" s="7">
        <v>283</v>
      </c>
      <c r="P313" s="7">
        <v>421</v>
      </c>
      <c r="Q313" s="7">
        <v>21</v>
      </c>
      <c r="R313" s="7">
        <v>6</v>
      </c>
      <c r="S313" s="7">
        <v>111</v>
      </c>
      <c r="T313" s="7">
        <v>583</v>
      </c>
      <c r="U313" s="7">
        <v>334</v>
      </c>
      <c r="V313" s="7">
        <v>504</v>
      </c>
      <c r="W313" s="7">
        <v>117</v>
      </c>
      <c r="X313" s="7">
        <v>97</v>
      </c>
      <c r="Y313" s="7">
        <v>89</v>
      </c>
      <c r="Z313" s="40"/>
      <c r="AA313" s="40"/>
      <c r="AB313" s="40"/>
      <c r="AC313" s="40"/>
      <c r="AD313" s="40"/>
    </row>
    <row r="314" spans="1:30" ht="15" customHeight="1" x14ac:dyDescent="0.25">
      <c r="A314" s="7" t="s">
        <v>30</v>
      </c>
      <c r="B314" s="7">
        <v>9</v>
      </c>
      <c r="C314" s="7">
        <v>1006</v>
      </c>
      <c r="D314" s="73">
        <v>1.03</v>
      </c>
      <c r="E314" s="7">
        <v>15</v>
      </c>
      <c r="F314" s="7">
        <v>48</v>
      </c>
      <c r="G314" s="7">
        <v>65</v>
      </c>
      <c r="H314" s="7">
        <v>274</v>
      </c>
      <c r="I314" s="7">
        <v>511</v>
      </c>
      <c r="J314" s="7">
        <v>64</v>
      </c>
      <c r="K314" s="7">
        <v>26</v>
      </c>
      <c r="L314" s="7">
        <v>3</v>
      </c>
      <c r="M314" s="7">
        <v>384</v>
      </c>
      <c r="N314" s="7">
        <v>412</v>
      </c>
      <c r="O314" s="7">
        <v>91</v>
      </c>
      <c r="P314" s="7">
        <v>112</v>
      </c>
      <c r="Q314" s="7">
        <v>7</v>
      </c>
      <c r="R314" s="7">
        <v>4</v>
      </c>
      <c r="S314" s="7">
        <v>23</v>
      </c>
      <c r="T314" s="7">
        <v>135</v>
      </c>
      <c r="U314" s="7">
        <v>286</v>
      </c>
      <c r="V314" s="7">
        <v>375</v>
      </c>
      <c r="W314" s="7">
        <v>135</v>
      </c>
      <c r="X314" s="7">
        <v>36</v>
      </c>
      <c r="Y314" s="7">
        <v>12</v>
      </c>
      <c r="Z314" s="40"/>
      <c r="AA314" s="40"/>
      <c r="AB314" s="40"/>
      <c r="AC314" s="40"/>
      <c r="AD314" s="40"/>
    </row>
    <row r="315" spans="1:30" ht="15" customHeight="1" x14ac:dyDescent="0.25">
      <c r="A315" s="7" t="s">
        <v>30</v>
      </c>
      <c r="B315" s="7">
        <v>10</v>
      </c>
      <c r="C315" s="7">
        <v>840</v>
      </c>
      <c r="D315" s="73">
        <v>5.17</v>
      </c>
      <c r="E315" s="7">
        <v>2</v>
      </c>
      <c r="F315" s="7">
        <v>9</v>
      </c>
      <c r="G315" s="7">
        <v>6</v>
      </c>
      <c r="H315" s="7">
        <v>224</v>
      </c>
      <c r="I315" s="7">
        <v>280</v>
      </c>
      <c r="J315" s="7">
        <v>237</v>
      </c>
      <c r="K315" s="7">
        <v>82</v>
      </c>
      <c r="L315" s="7">
        <v>0</v>
      </c>
      <c r="M315" s="7">
        <v>359</v>
      </c>
      <c r="N315" s="7">
        <v>288</v>
      </c>
      <c r="O315" s="7">
        <v>159</v>
      </c>
      <c r="P315" s="7">
        <v>31</v>
      </c>
      <c r="Q315" s="7">
        <v>3</v>
      </c>
      <c r="R315" s="7">
        <v>0</v>
      </c>
      <c r="S315" s="7">
        <v>4</v>
      </c>
      <c r="T315" s="7">
        <v>132</v>
      </c>
      <c r="U315" s="7">
        <v>268</v>
      </c>
      <c r="V315" s="7">
        <v>188</v>
      </c>
      <c r="W315" s="7">
        <v>164</v>
      </c>
      <c r="X315" s="7">
        <v>70</v>
      </c>
      <c r="Y315" s="7">
        <v>14</v>
      </c>
      <c r="Z315" s="40"/>
      <c r="AA315" s="40"/>
      <c r="AB315" s="40"/>
      <c r="AC315" s="40"/>
      <c r="AD315" s="40"/>
    </row>
    <row r="316" spans="1:30" ht="15" customHeight="1" x14ac:dyDescent="0.25">
      <c r="A316" s="7" t="s">
        <v>31</v>
      </c>
      <c r="B316" s="7">
        <v>1</v>
      </c>
      <c r="C316" s="7">
        <v>4399</v>
      </c>
      <c r="D316" s="73">
        <v>19.239999999999998</v>
      </c>
      <c r="E316" s="7">
        <v>2657</v>
      </c>
      <c r="F316" s="7">
        <v>1273</v>
      </c>
      <c r="G316" s="7">
        <v>285</v>
      </c>
      <c r="H316" s="7">
        <v>70</v>
      </c>
      <c r="I316" s="7">
        <v>96</v>
      </c>
      <c r="J316" s="7">
        <v>16</v>
      </c>
      <c r="K316" s="7">
        <v>2</v>
      </c>
      <c r="L316" s="7">
        <v>0</v>
      </c>
      <c r="M316" s="7">
        <v>148</v>
      </c>
      <c r="N316" s="7">
        <v>535</v>
      </c>
      <c r="O316" s="7">
        <v>1446</v>
      </c>
      <c r="P316" s="7">
        <v>2269</v>
      </c>
      <c r="Q316" s="7">
        <v>1</v>
      </c>
      <c r="R316" s="7">
        <v>0</v>
      </c>
      <c r="S316" s="7">
        <v>433</v>
      </c>
      <c r="T316" s="7">
        <v>1894</v>
      </c>
      <c r="U316" s="7">
        <v>1119</v>
      </c>
      <c r="V316" s="7">
        <v>745</v>
      </c>
      <c r="W316" s="7">
        <v>192</v>
      </c>
      <c r="X316" s="7">
        <v>15</v>
      </c>
      <c r="Y316" s="7">
        <v>1</v>
      </c>
      <c r="Z316" s="40"/>
      <c r="AA316" s="40"/>
      <c r="AB316" s="40"/>
      <c r="AC316" s="40"/>
      <c r="AD316" s="40"/>
    </row>
    <row r="317" spans="1:30" ht="15" customHeight="1" x14ac:dyDescent="0.25">
      <c r="A317" s="7" t="s">
        <v>31</v>
      </c>
      <c r="B317" s="7">
        <v>2</v>
      </c>
      <c r="C317" s="7">
        <v>8163</v>
      </c>
      <c r="D317" s="73">
        <v>19.5</v>
      </c>
      <c r="E317" s="7">
        <v>4060</v>
      </c>
      <c r="F317" s="7">
        <v>3341</v>
      </c>
      <c r="G317" s="7">
        <v>549</v>
      </c>
      <c r="H317" s="7">
        <v>118</v>
      </c>
      <c r="I317" s="7">
        <v>63</v>
      </c>
      <c r="J317" s="7">
        <v>23</v>
      </c>
      <c r="K317" s="7">
        <v>7</v>
      </c>
      <c r="L317" s="7">
        <v>2</v>
      </c>
      <c r="M317" s="7">
        <v>172</v>
      </c>
      <c r="N317" s="7">
        <v>1633</v>
      </c>
      <c r="O317" s="7">
        <v>3747</v>
      </c>
      <c r="P317" s="7">
        <v>2610</v>
      </c>
      <c r="Q317" s="7">
        <v>1</v>
      </c>
      <c r="R317" s="7">
        <v>1</v>
      </c>
      <c r="S317" s="7">
        <v>734</v>
      </c>
      <c r="T317" s="7">
        <v>2463</v>
      </c>
      <c r="U317" s="7">
        <v>2048</v>
      </c>
      <c r="V317" s="7">
        <v>2574</v>
      </c>
      <c r="W317" s="7">
        <v>212</v>
      </c>
      <c r="X317" s="7">
        <v>130</v>
      </c>
      <c r="Y317" s="7">
        <v>1</v>
      </c>
      <c r="Z317" s="40"/>
      <c r="AA317" s="40"/>
      <c r="AB317" s="40"/>
      <c r="AC317" s="40"/>
      <c r="AD317" s="40"/>
    </row>
    <row r="318" spans="1:30" ht="15" customHeight="1" x14ac:dyDescent="0.25">
      <c r="A318" s="7" t="s">
        <v>31</v>
      </c>
      <c r="B318" s="7">
        <v>3</v>
      </c>
      <c r="C318" s="7">
        <v>13425</v>
      </c>
      <c r="D318" s="73">
        <v>4.3600000000000003</v>
      </c>
      <c r="E318" s="7">
        <v>4602</v>
      </c>
      <c r="F318" s="7">
        <v>6255</v>
      </c>
      <c r="G318" s="7">
        <v>1303</v>
      </c>
      <c r="H318" s="7">
        <v>551</v>
      </c>
      <c r="I318" s="7">
        <v>455</v>
      </c>
      <c r="J318" s="7">
        <v>206</v>
      </c>
      <c r="K318" s="7">
        <v>49</v>
      </c>
      <c r="L318" s="7">
        <v>4</v>
      </c>
      <c r="M318" s="7">
        <v>955</v>
      </c>
      <c r="N318" s="7">
        <v>2790</v>
      </c>
      <c r="O318" s="7">
        <v>5896</v>
      </c>
      <c r="P318" s="7">
        <v>3770</v>
      </c>
      <c r="Q318" s="7">
        <v>14</v>
      </c>
      <c r="R318" s="7">
        <v>35</v>
      </c>
      <c r="S318" s="7">
        <v>1473</v>
      </c>
      <c r="T318" s="7">
        <v>3237</v>
      </c>
      <c r="U318" s="7">
        <v>3933</v>
      </c>
      <c r="V318" s="7">
        <v>3978</v>
      </c>
      <c r="W318" s="7">
        <v>541</v>
      </c>
      <c r="X318" s="7">
        <v>215</v>
      </c>
      <c r="Y318" s="7">
        <v>13</v>
      </c>
      <c r="Z318" s="40"/>
      <c r="AA318" s="40"/>
      <c r="AB318" s="40"/>
      <c r="AC318" s="40"/>
      <c r="AD318" s="40"/>
    </row>
    <row r="319" spans="1:30" ht="15" customHeight="1" x14ac:dyDescent="0.25">
      <c r="A319" s="7" t="s">
        <v>31</v>
      </c>
      <c r="B319" s="7">
        <v>4</v>
      </c>
      <c r="C319" s="7">
        <v>9596</v>
      </c>
      <c r="D319" s="73">
        <v>3.72</v>
      </c>
      <c r="E319" s="7">
        <v>2760</v>
      </c>
      <c r="F319" s="7">
        <v>4487</v>
      </c>
      <c r="G319" s="7">
        <v>963</v>
      </c>
      <c r="H319" s="7">
        <v>679</v>
      </c>
      <c r="I319" s="7">
        <v>531</v>
      </c>
      <c r="J319" s="7">
        <v>123</v>
      </c>
      <c r="K319" s="7">
        <v>51</v>
      </c>
      <c r="L319" s="7">
        <v>2</v>
      </c>
      <c r="M319" s="7">
        <v>899</v>
      </c>
      <c r="N319" s="7">
        <v>2013</v>
      </c>
      <c r="O319" s="7">
        <v>4084</v>
      </c>
      <c r="P319" s="7">
        <v>2597</v>
      </c>
      <c r="Q319" s="7">
        <v>3</v>
      </c>
      <c r="R319" s="7">
        <v>21</v>
      </c>
      <c r="S319" s="7">
        <v>867</v>
      </c>
      <c r="T319" s="7">
        <v>2307</v>
      </c>
      <c r="U319" s="7">
        <v>3153</v>
      </c>
      <c r="V319" s="7">
        <v>2555</v>
      </c>
      <c r="W319" s="7">
        <v>453</v>
      </c>
      <c r="X319" s="7">
        <v>197</v>
      </c>
      <c r="Y319" s="7">
        <v>43</v>
      </c>
      <c r="Z319" s="40"/>
      <c r="AA319" s="40"/>
      <c r="AB319" s="40"/>
      <c r="AC319" s="40"/>
      <c r="AD319" s="40"/>
    </row>
    <row r="320" spans="1:30" ht="15" customHeight="1" x14ac:dyDescent="0.25">
      <c r="A320" s="7" t="s">
        <v>31</v>
      </c>
      <c r="B320" s="7">
        <v>5</v>
      </c>
      <c r="C320" s="7">
        <v>5680</v>
      </c>
      <c r="D320" s="73">
        <v>2.11</v>
      </c>
      <c r="E320" s="7">
        <v>1300</v>
      </c>
      <c r="F320" s="7">
        <v>2422</v>
      </c>
      <c r="G320" s="7">
        <v>738</v>
      </c>
      <c r="H320" s="7">
        <v>293</v>
      </c>
      <c r="I320" s="7">
        <v>460</v>
      </c>
      <c r="J320" s="7">
        <v>326</v>
      </c>
      <c r="K320" s="7">
        <v>127</v>
      </c>
      <c r="L320" s="7">
        <v>14</v>
      </c>
      <c r="M320" s="7">
        <v>1051</v>
      </c>
      <c r="N320" s="7">
        <v>1129</v>
      </c>
      <c r="O320" s="7">
        <v>2511</v>
      </c>
      <c r="P320" s="7">
        <v>981</v>
      </c>
      <c r="Q320" s="7">
        <v>8</v>
      </c>
      <c r="R320" s="7">
        <v>44</v>
      </c>
      <c r="S320" s="7">
        <v>527</v>
      </c>
      <c r="T320" s="7">
        <v>1392</v>
      </c>
      <c r="U320" s="7">
        <v>1627</v>
      </c>
      <c r="V320" s="7">
        <v>1361</v>
      </c>
      <c r="W320" s="7">
        <v>436</v>
      </c>
      <c r="X320" s="7">
        <v>285</v>
      </c>
      <c r="Y320" s="7">
        <v>8</v>
      </c>
      <c r="Z320" s="40"/>
      <c r="AA320" s="40"/>
      <c r="AB320" s="40"/>
      <c r="AC320" s="40"/>
      <c r="AD320" s="40"/>
    </row>
    <row r="321" spans="1:30" ht="15" customHeight="1" x14ac:dyDescent="0.25">
      <c r="A321" s="7" t="s">
        <v>31</v>
      </c>
      <c r="B321" s="7">
        <v>6</v>
      </c>
      <c r="C321" s="7">
        <v>9378</v>
      </c>
      <c r="D321" s="73">
        <v>1.1499999999999999</v>
      </c>
      <c r="E321" s="7">
        <v>1378</v>
      </c>
      <c r="F321" s="7">
        <v>3534</v>
      </c>
      <c r="G321" s="7">
        <v>1480</v>
      </c>
      <c r="H321" s="7">
        <v>1141</v>
      </c>
      <c r="I321" s="7">
        <v>1196</v>
      </c>
      <c r="J321" s="7">
        <v>521</v>
      </c>
      <c r="K321" s="7">
        <v>123</v>
      </c>
      <c r="L321" s="7">
        <v>5</v>
      </c>
      <c r="M321" s="7">
        <v>2362</v>
      </c>
      <c r="N321" s="7">
        <v>1977</v>
      </c>
      <c r="O321" s="7">
        <v>3744</v>
      </c>
      <c r="P321" s="7">
        <v>1292</v>
      </c>
      <c r="Q321" s="7">
        <v>3</v>
      </c>
      <c r="R321" s="7">
        <v>18</v>
      </c>
      <c r="S321" s="7">
        <v>610</v>
      </c>
      <c r="T321" s="7">
        <v>2052</v>
      </c>
      <c r="U321" s="7">
        <v>2240</v>
      </c>
      <c r="V321" s="7">
        <v>3091</v>
      </c>
      <c r="W321" s="7">
        <v>903</v>
      </c>
      <c r="X321" s="7">
        <v>436</v>
      </c>
      <c r="Y321" s="7">
        <v>28</v>
      </c>
      <c r="Z321" s="40"/>
      <c r="AA321" s="40"/>
      <c r="AB321" s="40"/>
      <c r="AC321" s="40"/>
      <c r="AD321" s="40"/>
    </row>
    <row r="322" spans="1:30" ht="15" customHeight="1" x14ac:dyDescent="0.25">
      <c r="A322" s="7" t="s">
        <v>31</v>
      </c>
      <c r="B322" s="7">
        <v>7</v>
      </c>
      <c r="C322" s="7">
        <v>5324</v>
      </c>
      <c r="D322" s="73">
        <v>0.81</v>
      </c>
      <c r="E322" s="7">
        <v>346</v>
      </c>
      <c r="F322" s="7">
        <v>1405</v>
      </c>
      <c r="G322" s="7">
        <v>1062</v>
      </c>
      <c r="H322" s="7">
        <v>969</v>
      </c>
      <c r="I322" s="7">
        <v>1017</v>
      </c>
      <c r="J322" s="7">
        <v>278</v>
      </c>
      <c r="K322" s="7">
        <v>205</v>
      </c>
      <c r="L322" s="7">
        <v>42</v>
      </c>
      <c r="M322" s="7">
        <v>1710</v>
      </c>
      <c r="N322" s="7">
        <v>1542</v>
      </c>
      <c r="O322" s="7">
        <v>1608</v>
      </c>
      <c r="P322" s="7">
        <v>456</v>
      </c>
      <c r="Q322" s="7">
        <v>8</v>
      </c>
      <c r="R322" s="7">
        <v>11</v>
      </c>
      <c r="S322" s="7">
        <v>318</v>
      </c>
      <c r="T322" s="7">
        <v>900</v>
      </c>
      <c r="U322" s="7">
        <v>1379</v>
      </c>
      <c r="V322" s="7">
        <v>1731</v>
      </c>
      <c r="W322" s="7">
        <v>632</v>
      </c>
      <c r="X322" s="7">
        <v>344</v>
      </c>
      <c r="Y322" s="7">
        <v>9</v>
      </c>
      <c r="Z322" s="40"/>
      <c r="AA322" s="40"/>
      <c r="AB322" s="40"/>
      <c r="AC322" s="40"/>
      <c r="AD322" s="40"/>
    </row>
    <row r="323" spans="1:30" ht="15" customHeight="1" x14ac:dyDescent="0.25">
      <c r="A323" s="7" t="s">
        <v>31</v>
      </c>
      <c r="B323" s="7">
        <v>8</v>
      </c>
      <c r="C323" s="7">
        <v>6700</v>
      </c>
      <c r="D323" s="73">
        <v>1.21</v>
      </c>
      <c r="E323" s="7">
        <v>529</v>
      </c>
      <c r="F323" s="7">
        <v>1088</v>
      </c>
      <c r="G323" s="7">
        <v>1512</v>
      </c>
      <c r="H323" s="7">
        <v>1128</v>
      </c>
      <c r="I323" s="7">
        <v>1394</v>
      </c>
      <c r="J323" s="7">
        <v>744</v>
      </c>
      <c r="K323" s="7">
        <v>281</v>
      </c>
      <c r="L323" s="7">
        <v>24</v>
      </c>
      <c r="M323" s="7">
        <v>2549</v>
      </c>
      <c r="N323" s="7">
        <v>1552</v>
      </c>
      <c r="O323" s="7">
        <v>1189</v>
      </c>
      <c r="P323" s="7">
        <v>1407</v>
      </c>
      <c r="Q323" s="7">
        <v>3</v>
      </c>
      <c r="R323" s="7">
        <v>57</v>
      </c>
      <c r="S323" s="7">
        <v>497</v>
      </c>
      <c r="T323" s="7">
        <v>1403</v>
      </c>
      <c r="U323" s="7">
        <v>1543</v>
      </c>
      <c r="V323" s="7">
        <v>1718</v>
      </c>
      <c r="W323" s="7">
        <v>871</v>
      </c>
      <c r="X323" s="7">
        <v>605</v>
      </c>
      <c r="Y323" s="7">
        <v>6</v>
      </c>
      <c r="Z323" s="40"/>
      <c r="AA323" s="40"/>
      <c r="AB323" s="40"/>
      <c r="AC323" s="40"/>
      <c r="AD323" s="40"/>
    </row>
    <row r="324" spans="1:30" ht="15" customHeight="1" x14ac:dyDescent="0.25">
      <c r="A324" s="7" t="s">
        <v>31</v>
      </c>
      <c r="B324" s="7">
        <v>9</v>
      </c>
      <c r="C324" s="7">
        <v>5868</v>
      </c>
      <c r="D324" s="73">
        <v>0.47</v>
      </c>
      <c r="E324" s="7">
        <v>69</v>
      </c>
      <c r="F324" s="7">
        <v>198</v>
      </c>
      <c r="G324" s="7">
        <v>866</v>
      </c>
      <c r="H324" s="7">
        <v>1302</v>
      </c>
      <c r="I324" s="7">
        <v>1820</v>
      </c>
      <c r="J324" s="7">
        <v>1032</v>
      </c>
      <c r="K324" s="7">
        <v>532</v>
      </c>
      <c r="L324" s="7">
        <v>49</v>
      </c>
      <c r="M324" s="7">
        <v>3431</v>
      </c>
      <c r="N324" s="7">
        <v>1146</v>
      </c>
      <c r="O324" s="7">
        <v>573</v>
      </c>
      <c r="P324" s="7">
        <v>715</v>
      </c>
      <c r="Q324" s="7">
        <v>3</v>
      </c>
      <c r="R324" s="7">
        <v>0</v>
      </c>
      <c r="S324" s="7">
        <v>174</v>
      </c>
      <c r="T324" s="7">
        <v>816</v>
      </c>
      <c r="U324" s="7">
        <v>943</v>
      </c>
      <c r="V324" s="7">
        <v>1802</v>
      </c>
      <c r="W324" s="7">
        <v>1149</v>
      </c>
      <c r="X324" s="7">
        <v>979</v>
      </c>
      <c r="Y324" s="7">
        <v>5</v>
      </c>
      <c r="Z324" s="40"/>
      <c r="AA324" s="40"/>
      <c r="AB324" s="40"/>
      <c r="AC324" s="40"/>
      <c r="AD324" s="40"/>
    </row>
    <row r="325" spans="1:30" ht="15" customHeight="1" x14ac:dyDescent="0.25">
      <c r="A325" s="7" t="s">
        <v>31</v>
      </c>
      <c r="B325" s="7">
        <v>10</v>
      </c>
      <c r="C325" s="7">
        <v>6960</v>
      </c>
      <c r="D325" s="73">
        <v>6.54</v>
      </c>
      <c r="E325" s="7">
        <v>81</v>
      </c>
      <c r="F325" s="7">
        <v>392</v>
      </c>
      <c r="G325" s="7">
        <v>646</v>
      </c>
      <c r="H325" s="7">
        <v>1185</v>
      </c>
      <c r="I325" s="7">
        <v>1821</v>
      </c>
      <c r="J325" s="7">
        <v>1792</v>
      </c>
      <c r="K325" s="7">
        <v>1016</v>
      </c>
      <c r="L325" s="7">
        <v>27</v>
      </c>
      <c r="M325" s="7">
        <v>4183</v>
      </c>
      <c r="N325" s="7">
        <v>1426</v>
      </c>
      <c r="O325" s="7">
        <v>644</v>
      </c>
      <c r="P325" s="7">
        <v>703</v>
      </c>
      <c r="Q325" s="7">
        <v>4</v>
      </c>
      <c r="R325" s="7">
        <v>42</v>
      </c>
      <c r="S325" s="7">
        <v>346</v>
      </c>
      <c r="T325" s="7">
        <v>736</v>
      </c>
      <c r="U325" s="7">
        <v>934</v>
      </c>
      <c r="V325" s="7">
        <v>2093</v>
      </c>
      <c r="W325" s="7">
        <v>1468</v>
      </c>
      <c r="X325" s="7">
        <v>1337</v>
      </c>
      <c r="Y325" s="7">
        <v>4</v>
      </c>
      <c r="Z325" s="40"/>
      <c r="AA325" s="40"/>
      <c r="AB325" s="40"/>
      <c r="AC325" s="40"/>
      <c r="AD325" s="40"/>
    </row>
    <row r="326" spans="1:30" ht="12.75" customHeight="1" x14ac:dyDescent="0.25">
      <c r="A326" s="33"/>
      <c r="B326" s="33"/>
      <c r="C326" s="45"/>
      <c r="D326" s="40"/>
      <c r="E326" s="45"/>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row r="327" spans="1:30" x14ac:dyDescent="0.25">
      <c r="C327" s="44"/>
      <c r="D327" s="46"/>
      <c r="E327" s="44"/>
      <c r="F327" s="46"/>
      <c r="G327" s="46"/>
      <c r="H327" s="46"/>
      <c r="I327" s="46"/>
      <c r="J327" s="46"/>
      <c r="K327" s="46"/>
      <c r="L327" s="46"/>
      <c r="M327" s="46"/>
      <c r="N327" s="46"/>
      <c r="O327" s="46"/>
      <c r="P327" s="46"/>
      <c r="Q327" s="46"/>
      <c r="R327" s="46"/>
      <c r="S327" s="46"/>
      <c r="T327" s="46"/>
      <c r="U327" s="46"/>
      <c r="V327" s="46"/>
      <c r="W327" s="46"/>
      <c r="X327" s="46"/>
      <c r="Y327" s="46"/>
    </row>
    <row r="328" spans="1:30" x14ac:dyDescent="0.25">
      <c r="C328" s="44"/>
      <c r="D328" s="46"/>
      <c r="E328" s="44"/>
      <c r="F328" s="46"/>
      <c r="G328" s="46"/>
      <c r="H328" s="46"/>
      <c r="I328" s="46"/>
      <c r="J328" s="46"/>
      <c r="K328" s="46"/>
      <c r="L328" s="46"/>
      <c r="M328" s="46"/>
      <c r="N328" s="46"/>
      <c r="O328" s="46"/>
      <c r="P328" s="46"/>
      <c r="Q328" s="46"/>
      <c r="R328" s="46"/>
      <c r="S328" s="46"/>
      <c r="T328" s="46"/>
      <c r="U328" s="46"/>
      <c r="V328" s="46"/>
      <c r="W328" s="46"/>
      <c r="X328" s="46"/>
      <c r="Y328" s="46"/>
    </row>
    <row r="329" spans="1:30" x14ac:dyDescent="0.25">
      <c r="C329" s="44"/>
      <c r="D329" s="46"/>
      <c r="E329" s="44"/>
      <c r="F329" s="46"/>
      <c r="G329" s="46"/>
      <c r="H329" s="46"/>
      <c r="I329" s="46"/>
      <c r="J329" s="46"/>
      <c r="K329" s="46"/>
      <c r="L329" s="46"/>
      <c r="M329" s="46"/>
      <c r="N329" s="46"/>
      <c r="O329" s="46"/>
      <c r="P329" s="46"/>
      <c r="Q329" s="46"/>
      <c r="R329" s="46"/>
      <c r="S329" s="46"/>
      <c r="T329" s="46"/>
      <c r="U329" s="46"/>
      <c r="V329" s="46"/>
      <c r="W329" s="46"/>
      <c r="X329" s="46"/>
      <c r="Y329" s="46"/>
    </row>
    <row r="330" spans="1:30" x14ac:dyDescent="0.25">
      <c r="C330" s="44"/>
      <c r="D330" s="46"/>
      <c r="E330" s="44"/>
      <c r="F330" s="46"/>
      <c r="G330" s="46"/>
      <c r="H330" s="46"/>
      <c r="I330" s="46"/>
      <c r="J330" s="46"/>
      <c r="K330" s="46"/>
      <c r="L330" s="46"/>
      <c r="M330" s="46"/>
      <c r="N330" s="46"/>
      <c r="O330" s="46"/>
      <c r="P330" s="46"/>
      <c r="Q330" s="46"/>
      <c r="R330" s="46"/>
      <c r="S330" s="46"/>
      <c r="T330" s="46"/>
      <c r="U330" s="46"/>
      <c r="V330" s="46"/>
      <c r="W330" s="46"/>
      <c r="X330" s="46"/>
      <c r="Y330" s="46"/>
    </row>
    <row r="331" spans="1:30" x14ac:dyDescent="0.25">
      <c r="C331" s="44"/>
      <c r="D331" s="46"/>
      <c r="E331" s="44"/>
      <c r="F331" s="46"/>
      <c r="G331" s="46"/>
      <c r="H331" s="46"/>
      <c r="I331" s="46"/>
      <c r="J331" s="46"/>
      <c r="K331" s="46"/>
      <c r="L331" s="46"/>
      <c r="M331" s="46"/>
      <c r="N331" s="46"/>
      <c r="O331" s="46"/>
      <c r="P331" s="46"/>
      <c r="Q331" s="46"/>
      <c r="R331" s="46"/>
      <c r="S331" s="46"/>
      <c r="T331" s="46"/>
      <c r="U331" s="46"/>
      <c r="V331" s="46"/>
      <c r="W331" s="46"/>
      <c r="X331" s="46"/>
      <c r="Y331" s="46"/>
    </row>
    <row r="332" spans="1:30" x14ac:dyDescent="0.25">
      <c r="C332" s="44"/>
      <c r="D332" s="46"/>
      <c r="E332" s="44"/>
      <c r="F332" s="46"/>
      <c r="G332" s="46"/>
      <c r="H332" s="46"/>
      <c r="I332" s="46"/>
      <c r="J332" s="46"/>
      <c r="K332" s="46"/>
      <c r="L332" s="46"/>
      <c r="M332" s="46"/>
      <c r="N332" s="46"/>
      <c r="O332" s="46"/>
      <c r="P332" s="46"/>
      <c r="Q332" s="46"/>
      <c r="R332" s="46"/>
      <c r="S332" s="46"/>
      <c r="T332" s="46"/>
      <c r="U332" s="46"/>
      <c r="V332" s="46"/>
      <c r="W332" s="46"/>
      <c r="X332" s="46"/>
      <c r="Y332" s="46"/>
    </row>
    <row r="333" spans="1:30" x14ac:dyDescent="0.25">
      <c r="C333" s="44"/>
      <c r="D333" s="46"/>
      <c r="E333" s="44"/>
      <c r="F333" s="46"/>
      <c r="G333" s="46"/>
      <c r="H333" s="46"/>
      <c r="I333" s="46"/>
      <c r="J333" s="46"/>
      <c r="K333" s="46"/>
      <c r="L333" s="46"/>
      <c r="M333" s="46"/>
      <c r="N333" s="46"/>
      <c r="O333" s="46"/>
      <c r="P333" s="46"/>
      <c r="Q333" s="46"/>
      <c r="R333" s="46"/>
      <c r="S333" s="46"/>
      <c r="T333" s="46"/>
      <c r="U333" s="46"/>
      <c r="V333" s="46"/>
      <c r="W333" s="46"/>
      <c r="X333" s="46"/>
      <c r="Y333" s="46"/>
    </row>
    <row r="334" spans="1:30" x14ac:dyDescent="0.25">
      <c r="C334" s="44"/>
      <c r="D334" s="46"/>
      <c r="E334" s="44"/>
      <c r="F334" s="46"/>
      <c r="G334" s="46"/>
      <c r="H334" s="46"/>
      <c r="I334" s="46"/>
      <c r="J334" s="46"/>
      <c r="K334" s="46"/>
      <c r="L334" s="46"/>
      <c r="M334" s="46"/>
      <c r="N334" s="46"/>
      <c r="O334" s="46"/>
      <c r="P334" s="46"/>
      <c r="Q334" s="46"/>
      <c r="R334" s="46"/>
      <c r="S334" s="46"/>
      <c r="T334" s="46"/>
      <c r="U334" s="46"/>
      <c r="V334" s="46"/>
      <c r="W334" s="46"/>
      <c r="X334" s="46"/>
      <c r="Y334" s="46"/>
    </row>
    <row r="335" spans="1:30" x14ac:dyDescent="0.25">
      <c r="C335" s="44"/>
      <c r="D335" s="46"/>
      <c r="E335" s="44"/>
      <c r="F335" s="46"/>
      <c r="G335" s="46"/>
      <c r="H335" s="46"/>
      <c r="I335" s="46"/>
      <c r="J335" s="46"/>
      <c r="K335" s="46"/>
      <c r="L335" s="46"/>
      <c r="M335" s="46"/>
      <c r="N335" s="46"/>
      <c r="O335" s="46"/>
      <c r="P335" s="46"/>
      <c r="Q335" s="46"/>
      <c r="R335" s="46"/>
      <c r="S335" s="46"/>
      <c r="T335" s="46"/>
      <c r="U335" s="46"/>
      <c r="V335" s="46"/>
      <c r="W335" s="46"/>
      <c r="X335" s="46"/>
      <c r="Y335" s="46"/>
    </row>
    <row r="336" spans="1:30" x14ac:dyDescent="0.25">
      <c r="C336" s="44"/>
      <c r="D336" s="46"/>
      <c r="E336" s="44"/>
      <c r="F336" s="46"/>
      <c r="G336" s="46"/>
      <c r="H336" s="46"/>
      <c r="I336" s="46"/>
      <c r="J336" s="46"/>
      <c r="K336" s="46"/>
      <c r="L336" s="46"/>
      <c r="M336" s="46"/>
      <c r="N336" s="46"/>
      <c r="O336" s="46"/>
      <c r="P336" s="46"/>
      <c r="Q336" s="46"/>
      <c r="R336" s="46"/>
      <c r="S336" s="46"/>
      <c r="T336" s="46"/>
      <c r="U336" s="46"/>
      <c r="V336" s="46"/>
      <c r="W336" s="46"/>
      <c r="X336" s="46"/>
      <c r="Y336" s="46"/>
    </row>
    <row r="337" spans="3:25" x14ac:dyDescent="0.25">
      <c r="C337" s="44"/>
      <c r="D337" s="46"/>
      <c r="E337" s="44"/>
      <c r="F337" s="46"/>
      <c r="G337" s="46"/>
      <c r="H337" s="46"/>
      <c r="I337" s="46"/>
      <c r="J337" s="46"/>
      <c r="K337" s="46"/>
      <c r="L337" s="46"/>
      <c r="M337" s="46"/>
      <c r="N337" s="46"/>
      <c r="O337" s="46"/>
      <c r="P337" s="46"/>
      <c r="Q337" s="46"/>
      <c r="R337" s="46"/>
      <c r="S337" s="46"/>
      <c r="T337" s="46"/>
      <c r="U337" s="46"/>
      <c r="V337" s="46"/>
      <c r="W337" s="46"/>
      <c r="X337" s="46"/>
      <c r="Y337" s="46"/>
    </row>
    <row r="338" spans="3:25" x14ac:dyDescent="0.25">
      <c r="C338" s="44"/>
      <c r="D338" s="46"/>
      <c r="E338" s="44"/>
      <c r="F338" s="46"/>
      <c r="G338" s="46"/>
      <c r="H338" s="46"/>
      <c r="I338" s="46"/>
      <c r="J338" s="46"/>
      <c r="K338" s="46"/>
      <c r="L338" s="46"/>
      <c r="M338" s="46"/>
      <c r="N338" s="46"/>
      <c r="O338" s="46"/>
      <c r="P338" s="46"/>
      <c r="Q338" s="46"/>
      <c r="R338" s="46"/>
      <c r="S338" s="46"/>
      <c r="T338" s="46"/>
      <c r="U338" s="46"/>
      <c r="V338" s="46"/>
      <c r="W338" s="46"/>
      <c r="X338" s="46"/>
      <c r="Y338" s="46"/>
    </row>
    <row r="339" spans="3:25" x14ac:dyDescent="0.25">
      <c r="C339" s="44"/>
      <c r="D339" s="46"/>
      <c r="E339" s="44"/>
      <c r="F339" s="46"/>
      <c r="G339" s="46"/>
      <c r="H339" s="46"/>
      <c r="I339" s="46"/>
      <c r="J339" s="46"/>
      <c r="K339" s="46"/>
      <c r="L339" s="46"/>
      <c r="M339" s="46"/>
      <c r="N339" s="46"/>
      <c r="O339" s="46"/>
      <c r="P339" s="46"/>
      <c r="Q339" s="46"/>
      <c r="R339" s="46"/>
      <c r="S339" s="46"/>
      <c r="T339" s="46"/>
      <c r="U339" s="46"/>
      <c r="V339" s="46"/>
      <c r="W339" s="46"/>
      <c r="X339" s="46"/>
      <c r="Y339" s="46"/>
    </row>
    <row r="340" spans="3:25" x14ac:dyDescent="0.25">
      <c r="C340" s="44"/>
      <c r="D340" s="46"/>
      <c r="E340" s="44"/>
      <c r="F340" s="46"/>
      <c r="G340" s="46"/>
      <c r="H340" s="46"/>
      <c r="I340" s="46"/>
      <c r="J340" s="46"/>
      <c r="K340" s="46"/>
      <c r="L340" s="46"/>
      <c r="M340" s="46"/>
      <c r="N340" s="46"/>
      <c r="O340" s="46"/>
      <c r="P340" s="46"/>
      <c r="Q340" s="46"/>
      <c r="R340" s="46"/>
      <c r="S340" s="46"/>
      <c r="T340" s="46"/>
      <c r="U340" s="46"/>
      <c r="V340" s="46"/>
      <c r="W340" s="46"/>
      <c r="X340" s="46"/>
      <c r="Y340" s="46"/>
    </row>
  </sheetData>
  <hyperlinks>
    <hyperlink ref="A3" location="'Table of contents'!A1" display="Back to contents"/>
  </hyperlinks>
  <pageMargins left="0.7" right="0.7" top="0.75" bottom="0.75" header="0.3" footer="0.3"/>
  <pageSetup paperSize="9" orientation="portrait"/>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54</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2520073</v>
      </c>
      <c r="D5" s="72">
        <v>0.32</v>
      </c>
      <c r="E5" s="14">
        <v>550597</v>
      </c>
      <c r="F5" s="14">
        <v>594319</v>
      </c>
      <c r="G5" s="14">
        <v>404296</v>
      </c>
      <c r="H5" s="14">
        <v>327538</v>
      </c>
      <c r="I5" s="14">
        <v>330288</v>
      </c>
      <c r="J5" s="14">
        <v>183337</v>
      </c>
      <c r="K5" s="14">
        <v>116851</v>
      </c>
      <c r="L5" s="14">
        <v>12847</v>
      </c>
      <c r="M5" s="14">
        <v>529359</v>
      </c>
      <c r="N5" s="14">
        <v>499347</v>
      </c>
      <c r="O5" s="14">
        <v>519579</v>
      </c>
      <c r="P5" s="14">
        <v>959024</v>
      </c>
      <c r="Q5" s="14">
        <v>12764</v>
      </c>
      <c r="R5" s="14">
        <v>21172</v>
      </c>
      <c r="S5" s="14">
        <v>301936</v>
      </c>
      <c r="T5" s="14">
        <v>739883</v>
      </c>
      <c r="U5" s="14">
        <v>670383</v>
      </c>
      <c r="V5" s="14">
        <v>414283</v>
      </c>
      <c r="W5" s="14">
        <v>185410</v>
      </c>
      <c r="X5" s="14">
        <v>152025</v>
      </c>
      <c r="Y5" s="14">
        <v>34981</v>
      </c>
      <c r="Z5" s="43"/>
      <c r="AA5" s="43"/>
      <c r="AB5" s="43"/>
      <c r="AC5" s="43"/>
      <c r="AD5" s="43"/>
    </row>
    <row r="6" spans="1:30" ht="15" customHeight="1" x14ac:dyDescent="0.25">
      <c r="A6" s="7" t="s">
        <v>0</v>
      </c>
      <c r="B6" s="7">
        <v>1</v>
      </c>
      <c r="C6" s="7">
        <v>1917</v>
      </c>
      <c r="D6" s="73">
        <v>27.06</v>
      </c>
      <c r="E6" s="7">
        <v>802</v>
      </c>
      <c r="F6" s="7">
        <v>868</v>
      </c>
      <c r="G6" s="7">
        <v>166</v>
      </c>
      <c r="H6" s="7">
        <v>72</v>
      </c>
      <c r="I6" s="7">
        <v>6</v>
      </c>
      <c r="J6" s="7">
        <v>2</v>
      </c>
      <c r="K6" s="7">
        <v>1</v>
      </c>
      <c r="L6" s="7">
        <v>0</v>
      </c>
      <c r="M6" s="7">
        <v>12</v>
      </c>
      <c r="N6" s="7">
        <v>108</v>
      </c>
      <c r="O6" s="7">
        <v>325</v>
      </c>
      <c r="P6" s="7">
        <v>1472</v>
      </c>
      <c r="Q6" s="7">
        <v>0</v>
      </c>
      <c r="R6" s="7">
        <v>31</v>
      </c>
      <c r="S6" s="7">
        <v>639</v>
      </c>
      <c r="T6" s="7">
        <v>692</v>
      </c>
      <c r="U6" s="7">
        <v>304</v>
      </c>
      <c r="V6" s="7">
        <v>205</v>
      </c>
      <c r="W6" s="7">
        <v>39</v>
      </c>
      <c r="X6" s="7">
        <v>7</v>
      </c>
      <c r="Y6" s="7">
        <v>0</v>
      </c>
      <c r="Z6" s="40"/>
      <c r="AA6" s="40"/>
      <c r="AB6" s="40"/>
      <c r="AC6" s="40"/>
      <c r="AD6" s="40"/>
    </row>
    <row r="7" spans="1:30" ht="15" customHeight="1" x14ac:dyDescent="0.25">
      <c r="A7" s="7" t="s">
        <v>0</v>
      </c>
      <c r="B7" s="7">
        <v>2</v>
      </c>
      <c r="C7" s="7">
        <v>10641</v>
      </c>
      <c r="D7" s="73">
        <v>21.27</v>
      </c>
      <c r="E7" s="7">
        <v>4293</v>
      </c>
      <c r="F7" s="7">
        <v>5037</v>
      </c>
      <c r="G7" s="7">
        <v>1011</v>
      </c>
      <c r="H7" s="7">
        <v>245</v>
      </c>
      <c r="I7" s="7">
        <v>40</v>
      </c>
      <c r="J7" s="7">
        <v>13</v>
      </c>
      <c r="K7" s="7">
        <v>2</v>
      </c>
      <c r="L7" s="7">
        <v>0</v>
      </c>
      <c r="M7" s="7">
        <v>55</v>
      </c>
      <c r="N7" s="7">
        <v>484</v>
      </c>
      <c r="O7" s="7">
        <v>1360</v>
      </c>
      <c r="P7" s="7">
        <v>8742</v>
      </c>
      <c r="Q7" s="7">
        <v>0</v>
      </c>
      <c r="R7" s="7">
        <v>217</v>
      </c>
      <c r="S7" s="7">
        <v>2911</v>
      </c>
      <c r="T7" s="7">
        <v>5166</v>
      </c>
      <c r="U7" s="7">
        <v>1708</v>
      </c>
      <c r="V7" s="7">
        <v>587</v>
      </c>
      <c r="W7" s="7">
        <v>38</v>
      </c>
      <c r="X7" s="7">
        <v>14</v>
      </c>
      <c r="Y7" s="7">
        <v>0</v>
      </c>
      <c r="Z7" s="40"/>
      <c r="AA7" s="40"/>
      <c r="AB7" s="40"/>
      <c r="AC7" s="40"/>
      <c r="AD7" s="40"/>
    </row>
    <row r="8" spans="1:30" ht="15" customHeight="1" x14ac:dyDescent="0.25">
      <c r="A8" s="7" t="s">
        <v>0</v>
      </c>
      <c r="B8" s="7">
        <v>3</v>
      </c>
      <c r="C8" s="7">
        <v>11981</v>
      </c>
      <c r="D8" s="73">
        <v>19.64</v>
      </c>
      <c r="E8" s="7">
        <v>3780</v>
      </c>
      <c r="F8" s="7">
        <v>4751</v>
      </c>
      <c r="G8" s="7">
        <v>2696</v>
      </c>
      <c r="H8" s="7">
        <v>506</v>
      </c>
      <c r="I8" s="7">
        <v>177</v>
      </c>
      <c r="J8" s="7">
        <v>24</v>
      </c>
      <c r="K8" s="7">
        <v>45</v>
      </c>
      <c r="L8" s="7">
        <v>2</v>
      </c>
      <c r="M8" s="7">
        <v>78</v>
      </c>
      <c r="N8" s="7">
        <v>1277</v>
      </c>
      <c r="O8" s="7">
        <v>3924</v>
      </c>
      <c r="P8" s="7">
        <v>6702</v>
      </c>
      <c r="Q8" s="7">
        <v>0</v>
      </c>
      <c r="R8" s="7">
        <v>371</v>
      </c>
      <c r="S8" s="7">
        <v>2799</v>
      </c>
      <c r="T8" s="7">
        <v>4011</v>
      </c>
      <c r="U8" s="7">
        <v>3395</v>
      </c>
      <c r="V8" s="7">
        <v>1202</v>
      </c>
      <c r="W8" s="7">
        <v>132</v>
      </c>
      <c r="X8" s="7">
        <v>71</v>
      </c>
      <c r="Y8" s="7">
        <v>0</v>
      </c>
      <c r="Z8" s="40"/>
      <c r="AA8" s="40"/>
      <c r="AB8" s="40"/>
      <c r="AC8" s="40"/>
      <c r="AD8" s="40"/>
    </row>
    <row r="9" spans="1:30" ht="15" customHeight="1" x14ac:dyDescent="0.25">
      <c r="A9" s="7" t="s">
        <v>0</v>
      </c>
      <c r="B9" s="7">
        <v>4</v>
      </c>
      <c r="C9" s="7">
        <v>14625</v>
      </c>
      <c r="D9" s="73">
        <v>13.63</v>
      </c>
      <c r="E9" s="7">
        <v>4314</v>
      </c>
      <c r="F9" s="7">
        <v>5699</v>
      </c>
      <c r="G9" s="7">
        <v>2869</v>
      </c>
      <c r="H9" s="7">
        <v>1119</v>
      </c>
      <c r="I9" s="7">
        <v>385</v>
      </c>
      <c r="J9" s="7">
        <v>147</v>
      </c>
      <c r="K9" s="7">
        <v>89</v>
      </c>
      <c r="L9" s="7">
        <v>3</v>
      </c>
      <c r="M9" s="7">
        <v>263</v>
      </c>
      <c r="N9" s="7">
        <v>1059</v>
      </c>
      <c r="O9" s="7">
        <v>3309</v>
      </c>
      <c r="P9" s="7">
        <v>9994</v>
      </c>
      <c r="Q9" s="7">
        <v>0</v>
      </c>
      <c r="R9" s="7">
        <v>779</v>
      </c>
      <c r="S9" s="7">
        <v>3999</v>
      </c>
      <c r="T9" s="7">
        <v>5123</v>
      </c>
      <c r="U9" s="7">
        <v>3144</v>
      </c>
      <c r="V9" s="7">
        <v>1201</v>
      </c>
      <c r="W9" s="7">
        <v>236</v>
      </c>
      <c r="X9" s="7">
        <v>143</v>
      </c>
      <c r="Y9" s="7">
        <v>0</v>
      </c>
      <c r="Z9" s="40"/>
      <c r="AA9" s="40"/>
      <c r="AB9" s="40"/>
      <c r="AC9" s="40"/>
      <c r="AD9" s="40"/>
    </row>
    <row r="10" spans="1:30" ht="15" customHeight="1" x14ac:dyDescent="0.25">
      <c r="A10" s="7" t="s">
        <v>0</v>
      </c>
      <c r="B10" s="7">
        <v>5</v>
      </c>
      <c r="C10" s="7">
        <v>7454</v>
      </c>
      <c r="D10" s="73">
        <v>31.26</v>
      </c>
      <c r="E10" s="7">
        <v>1504</v>
      </c>
      <c r="F10" s="7">
        <v>2650</v>
      </c>
      <c r="G10" s="7">
        <v>2404</v>
      </c>
      <c r="H10" s="7">
        <v>655</v>
      </c>
      <c r="I10" s="7">
        <v>206</v>
      </c>
      <c r="J10" s="7">
        <v>20</v>
      </c>
      <c r="K10" s="7">
        <v>15</v>
      </c>
      <c r="L10" s="7">
        <v>0</v>
      </c>
      <c r="M10" s="7">
        <v>39</v>
      </c>
      <c r="N10" s="7">
        <v>803</v>
      </c>
      <c r="O10" s="7">
        <v>2117</v>
      </c>
      <c r="P10" s="7">
        <v>4495</v>
      </c>
      <c r="Q10" s="7">
        <v>0</v>
      </c>
      <c r="R10" s="7">
        <v>217</v>
      </c>
      <c r="S10" s="7">
        <v>1828</v>
      </c>
      <c r="T10" s="7">
        <v>2620</v>
      </c>
      <c r="U10" s="7">
        <v>2006</v>
      </c>
      <c r="V10" s="7">
        <v>677</v>
      </c>
      <c r="W10" s="7">
        <v>70</v>
      </c>
      <c r="X10" s="7">
        <v>36</v>
      </c>
      <c r="Y10" s="7">
        <v>0</v>
      </c>
      <c r="Z10" s="40"/>
      <c r="AA10" s="40"/>
      <c r="AB10" s="40"/>
      <c r="AC10" s="40"/>
      <c r="AD10" s="40"/>
    </row>
    <row r="11" spans="1:30" ht="15" customHeight="1" x14ac:dyDescent="0.25">
      <c r="A11" s="7" t="s">
        <v>0</v>
      </c>
      <c r="B11" s="7">
        <v>6</v>
      </c>
      <c r="C11" s="7">
        <v>11819</v>
      </c>
      <c r="D11" s="73">
        <v>8.2200000000000006</v>
      </c>
      <c r="E11" s="7">
        <v>2610</v>
      </c>
      <c r="F11" s="7">
        <v>3024</v>
      </c>
      <c r="G11" s="7">
        <v>2874</v>
      </c>
      <c r="H11" s="7">
        <v>1959</v>
      </c>
      <c r="I11" s="7">
        <v>598</v>
      </c>
      <c r="J11" s="7">
        <v>327</v>
      </c>
      <c r="K11" s="7">
        <v>334</v>
      </c>
      <c r="L11" s="7">
        <v>93</v>
      </c>
      <c r="M11" s="7">
        <v>902</v>
      </c>
      <c r="N11" s="7">
        <v>1337</v>
      </c>
      <c r="O11" s="7">
        <v>1625</v>
      </c>
      <c r="P11" s="7">
        <v>7955</v>
      </c>
      <c r="Q11" s="7">
        <v>0</v>
      </c>
      <c r="R11" s="7">
        <v>736</v>
      </c>
      <c r="S11" s="7">
        <v>3235</v>
      </c>
      <c r="T11" s="7">
        <v>3488</v>
      </c>
      <c r="U11" s="7">
        <v>2435</v>
      </c>
      <c r="V11" s="7">
        <v>1038</v>
      </c>
      <c r="W11" s="7">
        <v>457</v>
      </c>
      <c r="X11" s="7">
        <v>430</v>
      </c>
      <c r="Y11" s="7">
        <v>0</v>
      </c>
      <c r="Z11" s="40"/>
      <c r="AA11" s="40"/>
      <c r="AB11" s="40"/>
      <c r="AC11" s="40"/>
      <c r="AD11" s="40"/>
    </row>
    <row r="12" spans="1:30" ht="15" customHeight="1" x14ac:dyDescent="0.25">
      <c r="A12" s="7" t="s">
        <v>0</v>
      </c>
      <c r="B12" s="7">
        <v>7</v>
      </c>
      <c r="C12" s="7">
        <v>6495</v>
      </c>
      <c r="D12" s="73">
        <v>1.03</v>
      </c>
      <c r="E12" s="7">
        <v>690</v>
      </c>
      <c r="F12" s="7">
        <v>1309</v>
      </c>
      <c r="G12" s="7">
        <v>1300</v>
      </c>
      <c r="H12" s="7">
        <v>1458</v>
      </c>
      <c r="I12" s="7">
        <v>807</v>
      </c>
      <c r="J12" s="7">
        <v>498</v>
      </c>
      <c r="K12" s="7">
        <v>406</v>
      </c>
      <c r="L12" s="7">
        <v>27</v>
      </c>
      <c r="M12" s="7">
        <v>1149</v>
      </c>
      <c r="N12" s="7">
        <v>1285</v>
      </c>
      <c r="O12" s="7">
        <v>1184</v>
      </c>
      <c r="P12" s="7">
        <v>2877</v>
      </c>
      <c r="Q12" s="7">
        <v>0</v>
      </c>
      <c r="R12" s="7">
        <v>191</v>
      </c>
      <c r="S12" s="7">
        <v>1094</v>
      </c>
      <c r="T12" s="7">
        <v>2162</v>
      </c>
      <c r="U12" s="7">
        <v>1143</v>
      </c>
      <c r="V12" s="7">
        <v>892</v>
      </c>
      <c r="W12" s="7">
        <v>550</v>
      </c>
      <c r="X12" s="7">
        <v>463</v>
      </c>
      <c r="Y12" s="7">
        <v>0</v>
      </c>
      <c r="Z12" s="40"/>
      <c r="AA12" s="40"/>
      <c r="AB12" s="40"/>
      <c r="AC12" s="40"/>
      <c r="AD12" s="40"/>
    </row>
    <row r="13" spans="1:30" ht="15" customHeight="1" x14ac:dyDescent="0.25">
      <c r="A13" s="7" t="s">
        <v>0</v>
      </c>
      <c r="B13" s="7">
        <v>8</v>
      </c>
      <c r="C13" s="7">
        <v>9045</v>
      </c>
      <c r="D13" s="73">
        <v>4.7</v>
      </c>
      <c r="E13" s="7">
        <v>1477</v>
      </c>
      <c r="F13" s="7">
        <v>1600</v>
      </c>
      <c r="G13" s="7">
        <v>1787</v>
      </c>
      <c r="H13" s="7">
        <v>1672</v>
      </c>
      <c r="I13" s="7">
        <v>1570</v>
      </c>
      <c r="J13" s="7">
        <v>600</v>
      </c>
      <c r="K13" s="7">
        <v>334</v>
      </c>
      <c r="L13" s="7">
        <v>5</v>
      </c>
      <c r="M13" s="7">
        <v>1061</v>
      </c>
      <c r="N13" s="7">
        <v>1652</v>
      </c>
      <c r="O13" s="7">
        <v>1797</v>
      </c>
      <c r="P13" s="7">
        <v>4535</v>
      </c>
      <c r="Q13" s="7">
        <v>0</v>
      </c>
      <c r="R13" s="7">
        <v>382</v>
      </c>
      <c r="S13" s="7">
        <v>2034</v>
      </c>
      <c r="T13" s="7">
        <v>2619</v>
      </c>
      <c r="U13" s="7">
        <v>1828</v>
      </c>
      <c r="V13" s="7">
        <v>1165</v>
      </c>
      <c r="W13" s="7">
        <v>617</v>
      </c>
      <c r="X13" s="7">
        <v>400</v>
      </c>
      <c r="Y13" s="7">
        <v>0</v>
      </c>
      <c r="Z13" s="40"/>
      <c r="AA13" s="40"/>
      <c r="AB13" s="40"/>
      <c r="AC13" s="40"/>
      <c r="AD13" s="40"/>
    </row>
    <row r="14" spans="1:30" ht="15" customHeight="1" x14ac:dyDescent="0.25">
      <c r="A14" s="7" t="s">
        <v>0</v>
      </c>
      <c r="B14" s="7">
        <v>9</v>
      </c>
      <c r="C14" s="7">
        <v>12721</v>
      </c>
      <c r="D14" s="73">
        <v>3.05</v>
      </c>
      <c r="E14" s="7">
        <v>1145</v>
      </c>
      <c r="F14" s="7">
        <v>1394</v>
      </c>
      <c r="G14" s="7">
        <v>1471</v>
      </c>
      <c r="H14" s="7">
        <v>2665</v>
      </c>
      <c r="I14" s="7">
        <v>2994</v>
      </c>
      <c r="J14" s="7">
        <v>1512</v>
      </c>
      <c r="K14" s="7">
        <v>1370</v>
      </c>
      <c r="L14" s="7">
        <v>170</v>
      </c>
      <c r="M14" s="7">
        <v>3154</v>
      </c>
      <c r="N14" s="7">
        <v>3329</v>
      </c>
      <c r="O14" s="7">
        <v>1475</v>
      </c>
      <c r="P14" s="7">
        <v>4763</v>
      </c>
      <c r="Q14" s="7">
        <v>0</v>
      </c>
      <c r="R14" s="7">
        <v>387</v>
      </c>
      <c r="S14" s="7">
        <v>1784</v>
      </c>
      <c r="T14" s="7">
        <v>3155</v>
      </c>
      <c r="U14" s="7">
        <v>2015</v>
      </c>
      <c r="V14" s="7">
        <v>2232</v>
      </c>
      <c r="W14" s="7">
        <v>1651</v>
      </c>
      <c r="X14" s="7">
        <v>1497</v>
      </c>
      <c r="Y14" s="7">
        <v>0</v>
      </c>
      <c r="Z14" s="40"/>
      <c r="AA14" s="40"/>
      <c r="AB14" s="40"/>
      <c r="AC14" s="40"/>
      <c r="AD14" s="40"/>
    </row>
    <row r="15" spans="1:30" ht="15" customHeight="1" x14ac:dyDescent="0.25">
      <c r="A15" s="7" t="s">
        <v>0</v>
      </c>
      <c r="B15" s="7">
        <v>10</v>
      </c>
      <c r="C15" s="7">
        <v>25639</v>
      </c>
      <c r="D15" s="73">
        <v>11.39</v>
      </c>
      <c r="E15" s="7">
        <v>1438</v>
      </c>
      <c r="F15" s="7">
        <v>1742</v>
      </c>
      <c r="G15" s="7">
        <v>1755</v>
      </c>
      <c r="H15" s="7">
        <v>3831</v>
      </c>
      <c r="I15" s="7">
        <v>6945</v>
      </c>
      <c r="J15" s="7">
        <v>4890</v>
      </c>
      <c r="K15" s="7">
        <v>4505</v>
      </c>
      <c r="L15" s="7">
        <v>533</v>
      </c>
      <c r="M15" s="7">
        <v>5373</v>
      </c>
      <c r="N15" s="7">
        <v>7591</v>
      </c>
      <c r="O15" s="7">
        <v>2721</v>
      </c>
      <c r="P15" s="7">
        <v>9954</v>
      </c>
      <c r="Q15" s="7">
        <v>0</v>
      </c>
      <c r="R15" s="7">
        <v>390</v>
      </c>
      <c r="S15" s="7">
        <v>3470</v>
      </c>
      <c r="T15" s="7">
        <v>5577</v>
      </c>
      <c r="U15" s="7">
        <v>4133</v>
      </c>
      <c r="V15" s="7">
        <v>4684</v>
      </c>
      <c r="W15" s="7">
        <v>3243</v>
      </c>
      <c r="X15" s="7">
        <v>4142</v>
      </c>
      <c r="Y15" s="7">
        <v>0</v>
      </c>
      <c r="Z15" s="40"/>
      <c r="AA15" s="40"/>
      <c r="AB15" s="40"/>
      <c r="AC15" s="40"/>
      <c r="AD15" s="40"/>
    </row>
    <row r="16" spans="1:30" ht="15" customHeight="1" x14ac:dyDescent="0.25">
      <c r="A16" s="7" t="s">
        <v>1</v>
      </c>
      <c r="B16" s="7">
        <v>1</v>
      </c>
      <c r="C16" s="7">
        <v>1200</v>
      </c>
      <c r="D16" s="73">
        <v>23.67</v>
      </c>
      <c r="E16" s="7">
        <v>930</v>
      </c>
      <c r="F16" s="7">
        <v>150</v>
      </c>
      <c r="G16" s="7">
        <v>105</v>
      </c>
      <c r="H16" s="7">
        <v>7</v>
      </c>
      <c r="I16" s="7">
        <v>6</v>
      </c>
      <c r="J16" s="7">
        <v>2</v>
      </c>
      <c r="K16" s="7">
        <v>0</v>
      </c>
      <c r="L16" s="7">
        <v>0</v>
      </c>
      <c r="M16" s="7">
        <v>10</v>
      </c>
      <c r="N16" s="7">
        <v>80</v>
      </c>
      <c r="O16" s="7">
        <v>254</v>
      </c>
      <c r="P16" s="7">
        <v>856</v>
      </c>
      <c r="Q16" s="7">
        <v>0</v>
      </c>
      <c r="R16" s="7">
        <v>21</v>
      </c>
      <c r="S16" s="7">
        <v>337</v>
      </c>
      <c r="T16" s="7">
        <v>422</v>
      </c>
      <c r="U16" s="7">
        <v>306</v>
      </c>
      <c r="V16" s="7">
        <v>83</v>
      </c>
      <c r="W16" s="7">
        <v>19</v>
      </c>
      <c r="X16" s="7">
        <v>12</v>
      </c>
      <c r="Y16" s="7">
        <v>0</v>
      </c>
      <c r="Z16" s="40"/>
      <c r="AA16" s="40"/>
      <c r="AB16" s="40"/>
      <c r="AC16" s="40"/>
      <c r="AD16" s="40"/>
    </row>
    <row r="17" spans="1:30" ht="15" customHeight="1" x14ac:dyDescent="0.25">
      <c r="A17" s="7" t="s">
        <v>1</v>
      </c>
      <c r="B17" s="7">
        <v>2</v>
      </c>
      <c r="C17" s="7">
        <v>3041</v>
      </c>
      <c r="D17" s="73">
        <v>15.5</v>
      </c>
      <c r="E17" s="7">
        <v>2302</v>
      </c>
      <c r="F17" s="7">
        <v>403</v>
      </c>
      <c r="G17" s="7">
        <v>227</v>
      </c>
      <c r="H17" s="7">
        <v>77</v>
      </c>
      <c r="I17" s="7">
        <v>29</v>
      </c>
      <c r="J17" s="7">
        <v>3</v>
      </c>
      <c r="K17" s="7">
        <v>0</v>
      </c>
      <c r="L17" s="7">
        <v>0</v>
      </c>
      <c r="M17" s="7">
        <v>120</v>
      </c>
      <c r="N17" s="7">
        <v>547</v>
      </c>
      <c r="O17" s="7">
        <v>708</v>
      </c>
      <c r="P17" s="7">
        <v>1666</v>
      </c>
      <c r="Q17" s="7">
        <v>0</v>
      </c>
      <c r="R17" s="7">
        <v>50</v>
      </c>
      <c r="S17" s="7">
        <v>710</v>
      </c>
      <c r="T17" s="7">
        <v>1002</v>
      </c>
      <c r="U17" s="7">
        <v>792</v>
      </c>
      <c r="V17" s="7">
        <v>348</v>
      </c>
      <c r="W17" s="7">
        <v>98</v>
      </c>
      <c r="X17" s="7">
        <v>41</v>
      </c>
      <c r="Y17" s="7">
        <v>0</v>
      </c>
      <c r="Z17" s="40"/>
      <c r="AA17" s="40"/>
      <c r="AB17" s="40"/>
      <c r="AC17" s="40"/>
      <c r="AD17" s="40"/>
    </row>
    <row r="18" spans="1:30" ht="15" customHeight="1" x14ac:dyDescent="0.25">
      <c r="A18" s="7" t="s">
        <v>1</v>
      </c>
      <c r="B18" s="7">
        <v>3</v>
      </c>
      <c r="C18" s="7">
        <v>2857</v>
      </c>
      <c r="D18" s="73">
        <v>16.39</v>
      </c>
      <c r="E18" s="7">
        <v>1609</v>
      </c>
      <c r="F18" s="7">
        <v>862</v>
      </c>
      <c r="G18" s="7">
        <v>167</v>
      </c>
      <c r="H18" s="7">
        <v>98</v>
      </c>
      <c r="I18" s="7">
        <v>102</v>
      </c>
      <c r="J18" s="7">
        <v>18</v>
      </c>
      <c r="K18" s="7">
        <v>0</v>
      </c>
      <c r="L18" s="7">
        <v>1</v>
      </c>
      <c r="M18" s="7">
        <v>184</v>
      </c>
      <c r="N18" s="7">
        <v>1251</v>
      </c>
      <c r="O18" s="7">
        <v>848</v>
      </c>
      <c r="P18" s="7">
        <v>574</v>
      </c>
      <c r="Q18" s="7">
        <v>0</v>
      </c>
      <c r="R18" s="7">
        <v>6</v>
      </c>
      <c r="S18" s="7">
        <v>458</v>
      </c>
      <c r="T18" s="7">
        <v>900</v>
      </c>
      <c r="U18" s="7">
        <v>947</v>
      </c>
      <c r="V18" s="7">
        <v>390</v>
      </c>
      <c r="W18" s="7">
        <v>92</v>
      </c>
      <c r="X18" s="7">
        <v>64</v>
      </c>
      <c r="Y18" s="7">
        <v>0</v>
      </c>
      <c r="Z18" s="40"/>
      <c r="AA18" s="40"/>
      <c r="AB18" s="40"/>
      <c r="AC18" s="40"/>
      <c r="AD18" s="40"/>
    </row>
    <row r="19" spans="1:30" ht="15" customHeight="1" x14ac:dyDescent="0.25">
      <c r="A19" s="7" t="s">
        <v>1</v>
      </c>
      <c r="B19" s="7">
        <v>4</v>
      </c>
      <c r="C19" s="7">
        <v>8208</v>
      </c>
      <c r="D19" s="73">
        <v>2.8</v>
      </c>
      <c r="E19" s="7">
        <v>3711</v>
      </c>
      <c r="F19" s="7">
        <v>1826</v>
      </c>
      <c r="G19" s="7">
        <v>1371</v>
      </c>
      <c r="H19" s="7">
        <v>681</v>
      </c>
      <c r="I19" s="7">
        <v>459</v>
      </c>
      <c r="J19" s="7">
        <v>117</v>
      </c>
      <c r="K19" s="7">
        <v>43</v>
      </c>
      <c r="L19" s="7">
        <v>0</v>
      </c>
      <c r="M19" s="7">
        <v>1120</v>
      </c>
      <c r="N19" s="7">
        <v>3132</v>
      </c>
      <c r="O19" s="7">
        <v>1792</v>
      </c>
      <c r="P19" s="7">
        <v>2164</v>
      </c>
      <c r="Q19" s="7">
        <v>0</v>
      </c>
      <c r="R19" s="7">
        <v>57</v>
      </c>
      <c r="S19" s="7">
        <v>1324</v>
      </c>
      <c r="T19" s="7">
        <v>1882</v>
      </c>
      <c r="U19" s="7">
        <v>2741</v>
      </c>
      <c r="V19" s="7">
        <v>1407</v>
      </c>
      <c r="W19" s="7">
        <v>415</v>
      </c>
      <c r="X19" s="7">
        <v>382</v>
      </c>
      <c r="Y19" s="7">
        <v>0</v>
      </c>
      <c r="Z19" s="40"/>
      <c r="AA19" s="40"/>
      <c r="AB19" s="40"/>
      <c r="AC19" s="40"/>
      <c r="AD19" s="40"/>
    </row>
    <row r="20" spans="1:30" ht="15" customHeight="1" x14ac:dyDescent="0.25">
      <c r="A20" s="7" t="s">
        <v>1</v>
      </c>
      <c r="B20" s="7">
        <v>5</v>
      </c>
      <c r="C20" s="7">
        <v>9873</v>
      </c>
      <c r="D20" s="73">
        <v>0.34</v>
      </c>
      <c r="E20" s="7">
        <v>3682</v>
      </c>
      <c r="F20" s="7">
        <v>2283</v>
      </c>
      <c r="G20" s="7">
        <v>1148</v>
      </c>
      <c r="H20" s="7">
        <v>1181</v>
      </c>
      <c r="I20" s="7">
        <v>1149</v>
      </c>
      <c r="J20" s="7">
        <v>322</v>
      </c>
      <c r="K20" s="7">
        <v>96</v>
      </c>
      <c r="L20" s="7">
        <v>12</v>
      </c>
      <c r="M20" s="7">
        <v>3152</v>
      </c>
      <c r="N20" s="7">
        <v>3555</v>
      </c>
      <c r="O20" s="7">
        <v>2046</v>
      </c>
      <c r="P20" s="7">
        <v>1120</v>
      </c>
      <c r="Q20" s="7">
        <v>0</v>
      </c>
      <c r="R20" s="7">
        <v>86</v>
      </c>
      <c r="S20" s="7">
        <v>1230</v>
      </c>
      <c r="T20" s="7">
        <v>1912</v>
      </c>
      <c r="U20" s="7">
        <v>2722</v>
      </c>
      <c r="V20" s="7">
        <v>2164</v>
      </c>
      <c r="W20" s="7">
        <v>942</v>
      </c>
      <c r="X20" s="7">
        <v>817</v>
      </c>
      <c r="Y20" s="7">
        <v>0</v>
      </c>
      <c r="Z20" s="40"/>
      <c r="AA20" s="40"/>
      <c r="AB20" s="40"/>
      <c r="AC20" s="40"/>
      <c r="AD20" s="40"/>
    </row>
    <row r="21" spans="1:30" ht="15" customHeight="1" x14ac:dyDescent="0.25">
      <c r="A21" s="7" t="s">
        <v>1</v>
      </c>
      <c r="B21" s="7">
        <v>6</v>
      </c>
      <c r="C21" s="7">
        <v>15954</v>
      </c>
      <c r="D21" s="73">
        <v>0.1</v>
      </c>
      <c r="E21" s="7">
        <v>3260</v>
      </c>
      <c r="F21" s="7">
        <v>2639</v>
      </c>
      <c r="G21" s="7">
        <v>3160</v>
      </c>
      <c r="H21" s="7">
        <v>2632</v>
      </c>
      <c r="I21" s="7">
        <v>2651</v>
      </c>
      <c r="J21" s="7">
        <v>1156</v>
      </c>
      <c r="K21" s="7">
        <v>426</v>
      </c>
      <c r="L21" s="7">
        <v>30</v>
      </c>
      <c r="M21" s="7">
        <v>7486</v>
      </c>
      <c r="N21" s="7">
        <v>4593</v>
      </c>
      <c r="O21" s="7">
        <v>2011</v>
      </c>
      <c r="P21" s="7">
        <v>1864</v>
      </c>
      <c r="Q21" s="7">
        <v>0</v>
      </c>
      <c r="R21" s="7">
        <v>144</v>
      </c>
      <c r="S21" s="7">
        <v>1750</v>
      </c>
      <c r="T21" s="7">
        <v>2790</v>
      </c>
      <c r="U21" s="7">
        <v>3818</v>
      </c>
      <c r="V21" s="7">
        <v>3379</v>
      </c>
      <c r="W21" s="7">
        <v>1845</v>
      </c>
      <c r="X21" s="7">
        <v>2228</v>
      </c>
      <c r="Y21" s="7">
        <v>0</v>
      </c>
      <c r="Z21" s="40"/>
      <c r="AA21" s="40"/>
      <c r="AB21" s="40"/>
      <c r="AC21" s="40"/>
      <c r="AD21" s="40"/>
    </row>
    <row r="22" spans="1:30" ht="15" customHeight="1" x14ac:dyDescent="0.25">
      <c r="A22" s="7" t="s">
        <v>1</v>
      </c>
      <c r="B22" s="7">
        <v>7</v>
      </c>
      <c r="C22" s="7">
        <v>17574</v>
      </c>
      <c r="D22" s="73">
        <v>0.15</v>
      </c>
      <c r="E22" s="7">
        <v>2318</v>
      </c>
      <c r="F22" s="7">
        <v>3447</v>
      </c>
      <c r="G22" s="7">
        <v>2647</v>
      </c>
      <c r="H22" s="7">
        <v>3046</v>
      </c>
      <c r="I22" s="7">
        <v>2984</v>
      </c>
      <c r="J22" s="7">
        <v>2000</v>
      </c>
      <c r="K22" s="7">
        <v>1085</v>
      </c>
      <c r="L22" s="7">
        <v>47</v>
      </c>
      <c r="M22" s="7">
        <v>7258</v>
      </c>
      <c r="N22" s="7">
        <v>5819</v>
      </c>
      <c r="O22" s="7">
        <v>2242</v>
      </c>
      <c r="P22" s="7">
        <v>2255</v>
      </c>
      <c r="Q22" s="7">
        <v>0</v>
      </c>
      <c r="R22" s="7">
        <v>181</v>
      </c>
      <c r="S22" s="7">
        <v>2095</v>
      </c>
      <c r="T22" s="7">
        <v>3232</v>
      </c>
      <c r="U22" s="7">
        <v>4020</v>
      </c>
      <c r="V22" s="7">
        <v>3447</v>
      </c>
      <c r="W22" s="7">
        <v>2036</v>
      </c>
      <c r="X22" s="7">
        <v>2563</v>
      </c>
      <c r="Y22" s="7">
        <v>0</v>
      </c>
      <c r="Z22" s="40"/>
      <c r="AA22" s="40"/>
      <c r="AB22" s="40"/>
      <c r="AC22" s="40"/>
      <c r="AD22" s="40"/>
    </row>
    <row r="23" spans="1:30" ht="15" customHeight="1" x14ac:dyDescent="0.25">
      <c r="A23" s="7" t="s">
        <v>1</v>
      </c>
      <c r="B23" s="7">
        <v>8</v>
      </c>
      <c r="C23" s="7">
        <v>23573</v>
      </c>
      <c r="D23" s="73">
        <v>0.13</v>
      </c>
      <c r="E23" s="7">
        <v>1860</v>
      </c>
      <c r="F23" s="7">
        <v>2317</v>
      </c>
      <c r="G23" s="7">
        <v>2777</v>
      </c>
      <c r="H23" s="7">
        <v>4182</v>
      </c>
      <c r="I23" s="7">
        <v>5301</v>
      </c>
      <c r="J23" s="7">
        <v>4130</v>
      </c>
      <c r="K23" s="7">
        <v>2773</v>
      </c>
      <c r="L23" s="7">
        <v>233</v>
      </c>
      <c r="M23" s="7">
        <v>14157</v>
      </c>
      <c r="N23" s="7">
        <v>6106</v>
      </c>
      <c r="O23" s="7">
        <v>2065</v>
      </c>
      <c r="P23" s="7">
        <v>1245</v>
      </c>
      <c r="Q23" s="7">
        <v>0</v>
      </c>
      <c r="R23" s="7">
        <v>266</v>
      </c>
      <c r="S23" s="7">
        <v>1288</v>
      </c>
      <c r="T23" s="7">
        <v>3054</v>
      </c>
      <c r="U23" s="7">
        <v>4669</v>
      </c>
      <c r="V23" s="7">
        <v>5146</v>
      </c>
      <c r="W23" s="7">
        <v>3741</v>
      </c>
      <c r="X23" s="7">
        <v>5409</v>
      </c>
      <c r="Y23" s="7">
        <v>0</v>
      </c>
      <c r="Z23" s="40"/>
      <c r="AA23" s="40"/>
      <c r="AB23" s="40"/>
      <c r="AC23" s="40"/>
      <c r="AD23" s="40"/>
    </row>
    <row r="24" spans="1:30" ht="15" customHeight="1" x14ac:dyDescent="0.25">
      <c r="A24" s="7" t="s">
        <v>1</v>
      </c>
      <c r="B24" s="7">
        <v>9</v>
      </c>
      <c r="C24" s="7">
        <v>19250</v>
      </c>
      <c r="D24" s="73">
        <v>0.14000000000000001</v>
      </c>
      <c r="E24" s="7">
        <v>804</v>
      </c>
      <c r="F24" s="7">
        <v>1390</v>
      </c>
      <c r="G24" s="7">
        <v>1751</v>
      </c>
      <c r="H24" s="7">
        <v>3053</v>
      </c>
      <c r="I24" s="7">
        <v>4659</v>
      </c>
      <c r="J24" s="7">
        <v>4601</v>
      </c>
      <c r="K24" s="7">
        <v>2843</v>
      </c>
      <c r="L24" s="7">
        <v>149</v>
      </c>
      <c r="M24" s="7">
        <v>11944</v>
      </c>
      <c r="N24" s="7">
        <v>4749</v>
      </c>
      <c r="O24" s="7">
        <v>1059</v>
      </c>
      <c r="P24" s="7">
        <v>1498</v>
      </c>
      <c r="Q24" s="7">
        <v>0</v>
      </c>
      <c r="R24" s="7">
        <v>167</v>
      </c>
      <c r="S24" s="7">
        <v>1044</v>
      </c>
      <c r="T24" s="7">
        <v>2607</v>
      </c>
      <c r="U24" s="7">
        <v>2967</v>
      </c>
      <c r="V24" s="7">
        <v>4166</v>
      </c>
      <c r="W24" s="7">
        <v>3259</v>
      </c>
      <c r="X24" s="7">
        <v>5040</v>
      </c>
      <c r="Y24" s="7">
        <v>0</v>
      </c>
      <c r="Z24" s="40"/>
      <c r="AA24" s="40"/>
      <c r="AB24" s="40"/>
      <c r="AC24" s="40"/>
      <c r="AD24" s="40"/>
    </row>
    <row r="25" spans="1:30" ht="15" customHeight="1" x14ac:dyDescent="0.25">
      <c r="A25" s="7" t="s">
        <v>1</v>
      </c>
      <c r="B25" s="7">
        <v>10</v>
      </c>
      <c r="C25" s="7">
        <v>10585</v>
      </c>
      <c r="D25" s="73">
        <v>11.34</v>
      </c>
      <c r="E25" s="7">
        <v>162</v>
      </c>
      <c r="F25" s="7">
        <v>577</v>
      </c>
      <c r="G25" s="7">
        <v>644</v>
      </c>
      <c r="H25" s="7">
        <v>1876</v>
      </c>
      <c r="I25" s="7">
        <v>2951</v>
      </c>
      <c r="J25" s="7">
        <v>2513</v>
      </c>
      <c r="K25" s="7">
        <v>1790</v>
      </c>
      <c r="L25" s="7">
        <v>72</v>
      </c>
      <c r="M25" s="7">
        <v>6129</v>
      </c>
      <c r="N25" s="7">
        <v>3209</v>
      </c>
      <c r="O25" s="7">
        <v>389</v>
      </c>
      <c r="P25" s="7">
        <v>858</v>
      </c>
      <c r="Q25" s="7">
        <v>0</v>
      </c>
      <c r="R25" s="7">
        <v>54</v>
      </c>
      <c r="S25" s="7">
        <v>510</v>
      </c>
      <c r="T25" s="7">
        <v>1471</v>
      </c>
      <c r="U25" s="7">
        <v>1321</v>
      </c>
      <c r="V25" s="7">
        <v>2617</v>
      </c>
      <c r="W25" s="7">
        <v>2109</v>
      </c>
      <c r="X25" s="7">
        <v>2503</v>
      </c>
      <c r="Y25" s="7">
        <v>0</v>
      </c>
      <c r="Z25" s="40"/>
      <c r="AA25" s="40"/>
      <c r="AB25" s="40"/>
      <c r="AC25" s="40"/>
      <c r="AD25" s="40"/>
    </row>
    <row r="26" spans="1:30" ht="15" customHeight="1" x14ac:dyDescent="0.25">
      <c r="A26" s="7" t="s">
        <v>2</v>
      </c>
      <c r="B26" s="7">
        <v>1</v>
      </c>
      <c r="C26" s="7">
        <v>688</v>
      </c>
      <c r="D26" s="73">
        <v>22.64</v>
      </c>
      <c r="E26" s="7">
        <v>406</v>
      </c>
      <c r="F26" s="7">
        <v>188</v>
      </c>
      <c r="G26" s="7">
        <v>64</v>
      </c>
      <c r="H26" s="7">
        <v>22</v>
      </c>
      <c r="I26" s="7">
        <v>8</v>
      </c>
      <c r="J26" s="7">
        <v>0</v>
      </c>
      <c r="K26" s="7">
        <v>0</v>
      </c>
      <c r="L26" s="7">
        <v>0</v>
      </c>
      <c r="M26" s="7">
        <v>16</v>
      </c>
      <c r="N26" s="7">
        <v>33</v>
      </c>
      <c r="O26" s="7">
        <v>164</v>
      </c>
      <c r="P26" s="7">
        <v>474</v>
      </c>
      <c r="Q26" s="7">
        <v>1</v>
      </c>
      <c r="R26" s="7">
        <v>6</v>
      </c>
      <c r="S26" s="7">
        <v>202</v>
      </c>
      <c r="T26" s="7">
        <v>194</v>
      </c>
      <c r="U26" s="7">
        <v>193</v>
      </c>
      <c r="V26" s="7">
        <v>69</v>
      </c>
      <c r="W26" s="7">
        <v>12</v>
      </c>
      <c r="X26" s="7">
        <v>11</v>
      </c>
      <c r="Y26" s="7">
        <v>1</v>
      </c>
      <c r="Z26" s="40"/>
      <c r="AA26" s="40"/>
      <c r="AB26" s="40"/>
      <c r="AC26" s="40"/>
      <c r="AD26" s="40"/>
    </row>
    <row r="27" spans="1:30" ht="15" customHeight="1" x14ac:dyDescent="0.25">
      <c r="A27" s="7" t="s">
        <v>2</v>
      </c>
      <c r="B27" s="7">
        <v>2</v>
      </c>
      <c r="C27" s="7">
        <v>3608</v>
      </c>
      <c r="D27" s="73">
        <v>21.3</v>
      </c>
      <c r="E27" s="7">
        <v>2306</v>
      </c>
      <c r="F27" s="7">
        <v>689</v>
      </c>
      <c r="G27" s="7">
        <v>350</v>
      </c>
      <c r="H27" s="7">
        <v>185</v>
      </c>
      <c r="I27" s="7">
        <v>54</v>
      </c>
      <c r="J27" s="7">
        <v>21</v>
      </c>
      <c r="K27" s="7">
        <v>3</v>
      </c>
      <c r="L27" s="7">
        <v>0</v>
      </c>
      <c r="M27" s="7">
        <v>147</v>
      </c>
      <c r="N27" s="7">
        <v>424</v>
      </c>
      <c r="O27" s="7">
        <v>919</v>
      </c>
      <c r="P27" s="7">
        <v>2103</v>
      </c>
      <c r="Q27" s="7">
        <v>15</v>
      </c>
      <c r="R27" s="7">
        <v>29</v>
      </c>
      <c r="S27" s="7">
        <v>910</v>
      </c>
      <c r="T27" s="7">
        <v>1517</v>
      </c>
      <c r="U27" s="7">
        <v>665</v>
      </c>
      <c r="V27" s="7">
        <v>342</v>
      </c>
      <c r="W27" s="7">
        <v>75</v>
      </c>
      <c r="X27" s="7">
        <v>55</v>
      </c>
      <c r="Y27" s="7">
        <v>15</v>
      </c>
      <c r="Z27" s="40"/>
      <c r="AA27" s="40"/>
      <c r="AB27" s="40"/>
      <c r="AC27" s="40"/>
      <c r="AD27" s="40"/>
    </row>
    <row r="28" spans="1:30" ht="15" customHeight="1" x14ac:dyDescent="0.25">
      <c r="A28" s="7" t="s">
        <v>2</v>
      </c>
      <c r="B28" s="7">
        <v>3</v>
      </c>
      <c r="C28" s="7">
        <v>6803</v>
      </c>
      <c r="D28" s="73">
        <v>20.56</v>
      </c>
      <c r="E28" s="7">
        <v>4003</v>
      </c>
      <c r="F28" s="7">
        <v>1880</v>
      </c>
      <c r="G28" s="7">
        <v>445</v>
      </c>
      <c r="H28" s="7">
        <v>329</v>
      </c>
      <c r="I28" s="7">
        <v>96</v>
      </c>
      <c r="J28" s="7">
        <v>34</v>
      </c>
      <c r="K28" s="7">
        <v>16</v>
      </c>
      <c r="L28" s="7">
        <v>0</v>
      </c>
      <c r="M28" s="7">
        <v>222</v>
      </c>
      <c r="N28" s="7">
        <v>516</v>
      </c>
      <c r="O28" s="7">
        <v>1904</v>
      </c>
      <c r="P28" s="7">
        <v>4160</v>
      </c>
      <c r="Q28" s="7">
        <v>1</v>
      </c>
      <c r="R28" s="7">
        <v>100</v>
      </c>
      <c r="S28" s="7">
        <v>1995</v>
      </c>
      <c r="T28" s="7">
        <v>2724</v>
      </c>
      <c r="U28" s="7">
        <v>1237</v>
      </c>
      <c r="V28" s="7">
        <v>485</v>
      </c>
      <c r="W28" s="7">
        <v>147</v>
      </c>
      <c r="X28" s="7">
        <v>114</v>
      </c>
      <c r="Y28" s="7">
        <v>1</v>
      </c>
      <c r="Z28" s="40"/>
      <c r="AA28" s="40"/>
      <c r="AB28" s="40"/>
      <c r="AC28" s="40"/>
      <c r="AD28" s="40"/>
    </row>
    <row r="29" spans="1:30" ht="15" customHeight="1" x14ac:dyDescent="0.25">
      <c r="A29" s="7" t="s">
        <v>2</v>
      </c>
      <c r="B29" s="7">
        <v>4</v>
      </c>
      <c r="C29" s="7">
        <v>5811</v>
      </c>
      <c r="D29" s="73">
        <v>16.21</v>
      </c>
      <c r="E29" s="7">
        <v>2322</v>
      </c>
      <c r="F29" s="7">
        <v>2282</v>
      </c>
      <c r="G29" s="7">
        <v>512</v>
      </c>
      <c r="H29" s="7">
        <v>421</v>
      </c>
      <c r="I29" s="7">
        <v>213</v>
      </c>
      <c r="J29" s="7">
        <v>45</v>
      </c>
      <c r="K29" s="7">
        <v>14</v>
      </c>
      <c r="L29" s="7">
        <v>2</v>
      </c>
      <c r="M29" s="7">
        <v>445</v>
      </c>
      <c r="N29" s="7">
        <v>905</v>
      </c>
      <c r="O29" s="7">
        <v>2368</v>
      </c>
      <c r="P29" s="7">
        <v>2090</v>
      </c>
      <c r="Q29" s="7">
        <v>3</v>
      </c>
      <c r="R29" s="7">
        <v>37</v>
      </c>
      <c r="S29" s="7">
        <v>1200</v>
      </c>
      <c r="T29" s="7">
        <v>1955</v>
      </c>
      <c r="U29" s="7">
        <v>1421</v>
      </c>
      <c r="V29" s="7">
        <v>858</v>
      </c>
      <c r="W29" s="7">
        <v>225</v>
      </c>
      <c r="X29" s="7">
        <v>112</v>
      </c>
      <c r="Y29" s="7">
        <v>3</v>
      </c>
      <c r="Z29" s="40"/>
      <c r="AA29" s="40"/>
      <c r="AB29" s="40"/>
      <c r="AC29" s="40"/>
      <c r="AD29" s="40"/>
    </row>
    <row r="30" spans="1:30" ht="15" customHeight="1" x14ac:dyDescent="0.25">
      <c r="A30" s="7" t="s">
        <v>2</v>
      </c>
      <c r="B30" s="7">
        <v>5</v>
      </c>
      <c r="C30" s="7">
        <v>8162</v>
      </c>
      <c r="D30" s="73">
        <v>0.49</v>
      </c>
      <c r="E30" s="7">
        <v>2377</v>
      </c>
      <c r="F30" s="7">
        <v>2566</v>
      </c>
      <c r="G30" s="7">
        <v>1083</v>
      </c>
      <c r="H30" s="7">
        <v>980</v>
      </c>
      <c r="I30" s="7">
        <v>741</v>
      </c>
      <c r="J30" s="7">
        <v>279</v>
      </c>
      <c r="K30" s="7">
        <v>122</v>
      </c>
      <c r="L30" s="7">
        <v>14</v>
      </c>
      <c r="M30" s="7">
        <v>1858</v>
      </c>
      <c r="N30" s="7">
        <v>1601</v>
      </c>
      <c r="O30" s="7">
        <v>2536</v>
      </c>
      <c r="P30" s="7">
        <v>2164</v>
      </c>
      <c r="Q30" s="7">
        <v>3</v>
      </c>
      <c r="R30" s="7">
        <v>94</v>
      </c>
      <c r="S30" s="7">
        <v>1228</v>
      </c>
      <c r="T30" s="7">
        <v>2523</v>
      </c>
      <c r="U30" s="7">
        <v>2064</v>
      </c>
      <c r="V30" s="7">
        <v>1133</v>
      </c>
      <c r="W30" s="7">
        <v>599</v>
      </c>
      <c r="X30" s="7">
        <v>518</v>
      </c>
      <c r="Y30" s="7">
        <v>3</v>
      </c>
      <c r="Z30" s="40"/>
      <c r="AA30" s="40"/>
      <c r="AB30" s="40"/>
      <c r="AC30" s="40"/>
      <c r="AD30" s="40"/>
    </row>
    <row r="31" spans="1:30" ht="15" customHeight="1" x14ac:dyDescent="0.25">
      <c r="A31" s="7" t="s">
        <v>2</v>
      </c>
      <c r="B31" s="7">
        <v>6</v>
      </c>
      <c r="C31" s="7">
        <v>8655</v>
      </c>
      <c r="D31" s="73">
        <v>0.06</v>
      </c>
      <c r="E31" s="7">
        <v>1486</v>
      </c>
      <c r="F31" s="7">
        <v>1928</v>
      </c>
      <c r="G31" s="7">
        <v>1523</v>
      </c>
      <c r="H31" s="7">
        <v>1468</v>
      </c>
      <c r="I31" s="7">
        <v>1319</v>
      </c>
      <c r="J31" s="7">
        <v>503</v>
      </c>
      <c r="K31" s="7">
        <v>359</v>
      </c>
      <c r="L31" s="7">
        <v>69</v>
      </c>
      <c r="M31" s="7">
        <v>3886</v>
      </c>
      <c r="N31" s="7">
        <v>2041</v>
      </c>
      <c r="O31" s="7">
        <v>1370</v>
      </c>
      <c r="P31" s="7">
        <v>1343</v>
      </c>
      <c r="Q31" s="7">
        <v>15</v>
      </c>
      <c r="R31" s="7">
        <v>54</v>
      </c>
      <c r="S31" s="7">
        <v>783</v>
      </c>
      <c r="T31" s="7">
        <v>2281</v>
      </c>
      <c r="U31" s="7">
        <v>2174</v>
      </c>
      <c r="V31" s="7">
        <v>1412</v>
      </c>
      <c r="W31" s="7">
        <v>846</v>
      </c>
      <c r="X31" s="7">
        <v>1086</v>
      </c>
      <c r="Y31" s="7">
        <v>19</v>
      </c>
      <c r="Z31" s="40"/>
      <c r="AA31" s="40"/>
      <c r="AB31" s="40"/>
      <c r="AC31" s="40"/>
      <c r="AD31" s="40"/>
    </row>
    <row r="32" spans="1:30" ht="15" customHeight="1" x14ac:dyDescent="0.25">
      <c r="A32" s="7" t="s">
        <v>2</v>
      </c>
      <c r="B32" s="7">
        <v>7</v>
      </c>
      <c r="C32" s="7">
        <v>8041</v>
      </c>
      <c r="D32" s="73">
        <v>0.2</v>
      </c>
      <c r="E32" s="7">
        <v>1283</v>
      </c>
      <c r="F32" s="7">
        <v>1389</v>
      </c>
      <c r="G32" s="7">
        <v>1166</v>
      </c>
      <c r="H32" s="7">
        <v>1365</v>
      </c>
      <c r="I32" s="7">
        <v>1584</v>
      </c>
      <c r="J32" s="7">
        <v>721</v>
      </c>
      <c r="K32" s="7">
        <v>474</v>
      </c>
      <c r="L32" s="7">
        <v>59</v>
      </c>
      <c r="M32" s="7">
        <v>4118</v>
      </c>
      <c r="N32" s="7">
        <v>1871</v>
      </c>
      <c r="O32" s="7">
        <v>1146</v>
      </c>
      <c r="P32" s="7">
        <v>707</v>
      </c>
      <c r="Q32" s="7">
        <v>199</v>
      </c>
      <c r="R32" s="7">
        <v>16</v>
      </c>
      <c r="S32" s="7">
        <v>509</v>
      </c>
      <c r="T32" s="7">
        <v>1703</v>
      </c>
      <c r="U32" s="7">
        <v>1766</v>
      </c>
      <c r="V32" s="7">
        <v>1557</v>
      </c>
      <c r="W32" s="7">
        <v>1003</v>
      </c>
      <c r="X32" s="7">
        <v>1287</v>
      </c>
      <c r="Y32" s="7">
        <v>200</v>
      </c>
      <c r="Z32" s="40"/>
      <c r="AA32" s="40"/>
      <c r="AB32" s="40"/>
      <c r="AC32" s="40"/>
      <c r="AD32" s="40"/>
    </row>
    <row r="33" spans="1:30" ht="15" customHeight="1" x14ac:dyDescent="0.25">
      <c r="A33" s="7" t="s">
        <v>2</v>
      </c>
      <c r="B33" s="7">
        <v>8</v>
      </c>
      <c r="C33" s="7">
        <v>6715</v>
      </c>
      <c r="D33" s="73">
        <v>1.04</v>
      </c>
      <c r="E33" s="7">
        <v>850</v>
      </c>
      <c r="F33" s="7">
        <v>1200</v>
      </c>
      <c r="G33" s="7">
        <v>1023</v>
      </c>
      <c r="H33" s="7">
        <v>1584</v>
      </c>
      <c r="I33" s="7">
        <v>1265</v>
      </c>
      <c r="J33" s="7">
        <v>509</v>
      </c>
      <c r="K33" s="7">
        <v>268</v>
      </c>
      <c r="L33" s="7">
        <v>16</v>
      </c>
      <c r="M33" s="7">
        <v>3016</v>
      </c>
      <c r="N33" s="7">
        <v>1885</v>
      </c>
      <c r="O33" s="7">
        <v>1070</v>
      </c>
      <c r="P33" s="7">
        <v>716</v>
      </c>
      <c r="Q33" s="7">
        <v>28</v>
      </c>
      <c r="R33" s="7">
        <v>15</v>
      </c>
      <c r="S33" s="7">
        <v>495</v>
      </c>
      <c r="T33" s="7">
        <v>1474</v>
      </c>
      <c r="U33" s="7">
        <v>1639</v>
      </c>
      <c r="V33" s="7">
        <v>1443</v>
      </c>
      <c r="W33" s="7">
        <v>834</v>
      </c>
      <c r="X33" s="7">
        <v>787</v>
      </c>
      <c r="Y33" s="7">
        <v>28</v>
      </c>
      <c r="Z33" s="40"/>
      <c r="AA33" s="40"/>
      <c r="AB33" s="40"/>
      <c r="AC33" s="40"/>
      <c r="AD33" s="40"/>
    </row>
    <row r="34" spans="1:30" ht="15" customHeight="1" x14ac:dyDescent="0.25">
      <c r="A34" s="7" t="s">
        <v>2</v>
      </c>
      <c r="B34" s="7">
        <v>9</v>
      </c>
      <c r="C34" s="7">
        <v>4751</v>
      </c>
      <c r="D34" s="73">
        <v>2.77</v>
      </c>
      <c r="E34" s="7">
        <v>146</v>
      </c>
      <c r="F34" s="7">
        <v>411</v>
      </c>
      <c r="G34" s="7">
        <v>598</v>
      </c>
      <c r="H34" s="7">
        <v>1308</v>
      </c>
      <c r="I34" s="7">
        <v>1485</v>
      </c>
      <c r="J34" s="7">
        <v>586</v>
      </c>
      <c r="K34" s="7">
        <v>211</v>
      </c>
      <c r="L34" s="7">
        <v>6</v>
      </c>
      <c r="M34" s="7">
        <v>2884</v>
      </c>
      <c r="N34" s="7">
        <v>1276</v>
      </c>
      <c r="O34" s="7">
        <v>328</v>
      </c>
      <c r="P34" s="7">
        <v>261</v>
      </c>
      <c r="Q34" s="7">
        <v>2</v>
      </c>
      <c r="R34" s="7">
        <v>1</v>
      </c>
      <c r="S34" s="7">
        <v>136</v>
      </c>
      <c r="T34" s="7">
        <v>689</v>
      </c>
      <c r="U34" s="7">
        <v>944</v>
      </c>
      <c r="V34" s="7">
        <v>1296</v>
      </c>
      <c r="W34" s="7">
        <v>860</v>
      </c>
      <c r="X34" s="7">
        <v>823</v>
      </c>
      <c r="Y34" s="7">
        <v>2</v>
      </c>
      <c r="Z34" s="40"/>
      <c r="AA34" s="40"/>
      <c r="AB34" s="40"/>
      <c r="AC34" s="40"/>
      <c r="AD34" s="40"/>
    </row>
    <row r="35" spans="1:30" ht="15" customHeight="1" x14ac:dyDescent="0.25">
      <c r="A35" s="7" t="s">
        <v>2</v>
      </c>
      <c r="B35" s="7">
        <v>10</v>
      </c>
      <c r="C35" s="7">
        <v>1413</v>
      </c>
      <c r="D35" s="73">
        <v>12.19</v>
      </c>
      <c r="E35" s="7">
        <v>27</v>
      </c>
      <c r="F35" s="7">
        <v>84</v>
      </c>
      <c r="G35" s="7">
        <v>171</v>
      </c>
      <c r="H35" s="7">
        <v>425</v>
      </c>
      <c r="I35" s="7">
        <v>415</v>
      </c>
      <c r="J35" s="7">
        <v>211</v>
      </c>
      <c r="K35" s="7">
        <v>78</v>
      </c>
      <c r="L35" s="7">
        <v>2</v>
      </c>
      <c r="M35" s="7">
        <v>831</v>
      </c>
      <c r="N35" s="7">
        <v>395</v>
      </c>
      <c r="O35" s="7">
        <v>58</v>
      </c>
      <c r="P35" s="7">
        <v>128</v>
      </c>
      <c r="Q35" s="7">
        <v>1</v>
      </c>
      <c r="R35" s="7">
        <v>0</v>
      </c>
      <c r="S35" s="7">
        <v>33</v>
      </c>
      <c r="T35" s="7">
        <v>258</v>
      </c>
      <c r="U35" s="7">
        <v>263</v>
      </c>
      <c r="V35" s="7">
        <v>365</v>
      </c>
      <c r="W35" s="7">
        <v>248</v>
      </c>
      <c r="X35" s="7">
        <v>245</v>
      </c>
      <c r="Y35" s="7">
        <v>1</v>
      </c>
      <c r="Z35" s="40"/>
      <c r="AA35" s="40"/>
      <c r="AB35" s="40"/>
      <c r="AC35" s="40"/>
      <c r="AD35" s="40"/>
    </row>
    <row r="36" spans="1:30" ht="15" customHeight="1" x14ac:dyDescent="0.25">
      <c r="A36" s="7" t="s">
        <v>3</v>
      </c>
      <c r="B36" s="7">
        <v>1</v>
      </c>
      <c r="C36" s="7">
        <v>1989</v>
      </c>
      <c r="D36" s="73">
        <v>26.34</v>
      </c>
      <c r="E36" s="7">
        <v>761</v>
      </c>
      <c r="F36" s="7">
        <v>817</v>
      </c>
      <c r="G36" s="7">
        <v>254</v>
      </c>
      <c r="H36" s="7">
        <v>113</v>
      </c>
      <c r="I36" s="7">
        <v>29</v>
      </c>
      <c r="J36" s="7">
        <v>12</v>
      </c>
      <c r="K36" s="7">
        <v>3</v>
      </c>
      <c r="L36" s="7">
        <v>0</v>
      </c>
      <c r="M36" s="7">
        <v>121</v>
      </c>
      <c r="N36" s="7">
        <v>139</v>
      </c>
      <c r="O36" s="7">
        <v>357</v>
      </c>
      <c r="P36" s="7">
        <v>1370</v>
      </c>
      <c r="Q36" s="7">
        <v>2</v>
      </c>
      <c r="R36" s="7">
        <v>18</v>
      </c>
      <c r="S36" s="7">
        <v>553</v>
      </c>
      <c r="T36" s="7">
        <v>735</v>
      </c>
      <c r="U36" s="7">
        <v>464</v>
      </c>
      <c r="V36" s="7">
        <v>127</v>
      </c>
      <c r="W36" s="7">
        <v>55</v>
      </c>
      <c r="X36" s="7">
        <v>34</v>
      </c>
      <c r="Y36" s="7">
        <v>3</v>
      </c>
      <c r="Z36" s="40"/>
      <c r="AA36" s="40"/>
      <c r="AB36" s="40"/>
      <c r="AC36" s="40"/>
      <c r="AD36" s="40"/>
    </row>
    <row r="37" spans="1:30" ht="15" customHeight="1" x14ac:dyDescent="0.25">
      <c r="A37" s="7" t="s">
        <v>3</v>
      </c>
      <c r="B37" s="7">
        <v>2</v>
      </c>
      <c r="C37" s="7">
        <v>3022</v>
      </c>
      <c r="D37" s="73">
        <v>21.85</v>
      </c>
      <c r="E37" s="7">
        <v>1276</v>
      </c>
      <c r="F37" s="7">
        <v>946</v>
      </c>
      <c r="G37" s="7">
        <v>553</v>
      </c>
      <c r="H37" s="7">
        <v>192</v>
      </c>
      <c r="I37" s="7">
        <v>45</v>
      </c>
      <c r="J37" s="7">
        <v>5</v>
      </c>
      <c r="K37" s="7">
        <v>5</v>
      </c>
      <c r="L37" s="7">
        <v>0</v>
      </c>
      <c r="M37" s="7">
        <v>48</v>
      </c>
      <c r="N37" s="7">
        <v>263</v>
      </c>
      <c r="O37" s="7">
        <v>490</v>
      </c>
      <c r="P37" s="7">
        <v>2194</v>
      </c>
      <c r="Q37" s="7">
        <v>27</v>
      </c>
      <c r="R37" s="7">
        <v>12</v>
      </c>
      <c r="S37" s="7">
        <v>621</v>
      </c>
      <c r="T37" s="7">
        <v>1173</v>
      </c>
      <c r="U37" s="7">
        <v>779</v>
      </c>
      <c r="V37" s="7">
        <v>245</v>
      </c>
      <c r="W37" s="7">
        <v>87</v>
      </c>
      <c r="X37" s="7">
        <v>46</v>
      </c>
      <c r="Y37" s="7">
        <v>59</v>
      </c>
      <c r="Z37" s="40"/>
      <c r="AA37" s="40"/>
      <c r="AB37" s="40"/>
      <c r="AC37" s="40"/>
      <c r="AD37" s="40"/>
    </row>
    <row r="38" spans="1:30" ht="15" customHeight="1" x14ac:dyDescent="0.25">
      <c r="A38" s="7" t="s">
        <v>3</v>
      </c>
      <c r="B38" s="7">
        <v>3</v>
      </c>
      <c r="C38" s="7">
        <v>4422</v>
      </c>
      <c r="D38" s="73">
        <v>15.72</v>
      </c>
      <c r="E38" s="7">
        <v>1551</v>
      </c>
      <c r="F38" s="7">
        <v>1210</v>
      </c>
      <c r="G38" s="7">
        <v>975</v>
      </c>
      <c r="H38" s="7">
        <v>439</v>
      </c>
      <c r="I38" s="7">
        <v>166</v>
      </c>
      <c r="J38" s="7">
        <v>57</v>
      </c>
      <c r="K38" s="7">
        <v>22</v>
      </c>
      <c r="L38" s="7">
        <v>2</v>
      </c>
      <c r="M38" s="7">
        <v>397</v>
      </c>
      <c r="N38" s="7">
        <v>585</v>
      </c>
      <c r="O38" s="7">
        <v>729</v>
      </c>
      <c r="P38" s="7">
        <v>2697</v>
      </c>
      <c r="Q38" s="7">
        <v>14</v>
      </c>
      <c r="R38" s="7">
        <v>9</v>
      </c>
      <c r="S38" s="7">
        <v>668</v>
      </c>
      <c r="T38" s="7">
        <v>1557</v>
      </c>
      <c r="U38" s="7">
        <v>1250</v>
      </c>
      <c r="V38" s="7">
        <v>572</v>
      </c>
      <c r="W38" s="7">
        <v>198</v>
      </c>
      <c r="X38" s="7">
        <v>126</v>
      </c>
      <c r="Y38" s="7">
        <v>42</v>
      </c>
      <c r="Z38" s="40"/>
      <c r="AA38" s="40"/>
      <c r="AB38" s="40"/>
      <c r="AC38" s="40"/>
      <c r="AD38" s="40"/>
    </row>
    <row r="39" spans="1:30" ht="15" customHeight="1" x14ac:dyDescent="0.25">
      <c r="A39" s="7" t="s">
        <v>3</v>
      </c>
      <c r="B39" s="7">
        <v>4</v>
      </c>
      <c r="C39" s="7">
        <v>3758</v>
      </c>
      <c r="D39" s="73">
        <v>0.13</v>
      </c>
      <c r="E39" s="7">
        <v>660</v>
      </c>
      <c r="F39" s="7">
        <v>1215</v>
      </c>
      <c r="G39" s="7">
        <v>1003</v>
      </c>
      <c r="H39" s="7">
        <v>400</v>
      </c>
      <c r="I39" s="7">
        <v>330</v>
      </c>
      <c r="J39" s="7">
        <v>112</v>
      </c>
      <c r="K39" s="7">
        <v>33</v>
      </c>
      <c r="L39" s="7">
        <v>5</v>
      </c>
      <c r="M39" s="7">
        <v>756</v>
      </c>
      <c r="N39" s="7">
        <v>776</v>
      </c>
      <c r="O39" s="7">
        <v>1074</v>
      </c>
      <c r="P39" s="7">
        <v>1094</v>
      </c>
      <c r="Q39" s="7">
        <v>58</v>
      </c>
      <c r="R39" s="7">
        <v>17</v>
      </c>
      <c r="S39" s="7">
        <v>491</v>
      </c>
      <c r="T39" s="7">
        <v>1141</v>
      </c>
      <c r="U39" s="7">
        <v>1262</v>
      </c>
      <c r="V39" s="7">
        <v>403</v>
      </c>
      <c r="W39" s="7">
        <v>177</v>
      </c>
      <c r="X39" s="7">
        <v>188</v>
      </c>
      <c r="Y39" s="7">
        <v>79</v>
      </c>
      <c r="Z39" s="40"/>
      <c r="AA39" s="40"/>
      <c r="AB39" s="40"/>
      <c r="AC39" s="40"/>
      <c r="AD39" s="40"/>
    </row>
    <row r="40" spans="1:30" ht="15" customHeight="1" x14ac:dyDescent="0.25">
      <c r="A40" s="7" t="s">
        <v>3</v>
      </c>
      <c r="B40" s="7">
        <v>5</v>
      </c>
      <c r="C40" s="7">
        <v>8016</v>
      </c>
      <c r="D40" s="73">
        <v>0.04</v>
      </c>
      <c r="E40" s="7">
        <v>1283</v>
      </c>
      <c r="F40" s="7">
        <v>1598</v>
      </c>
      <c r="G40" s="7">
        <v>1729</v>
      </c>
      <c r="H40" s="7">
        <v>1218</v>
      </c>
      <c r="I40" s="7">
        <v>1285</v>
      </c>
      <c r="J40" s="7">
        <v>604</v>
      </c>
      <c r="K40" s="7">
        <v>268</v>
      </c>
      <c r="L40" s="7">
        <v>31</v>
      </c>
      <c r="M40" s="7">
        <v>3480</v>
      </c>
      <c r="N40" s="7">
        <v>1770</v>
      </c>
      <c r="O40" s="7">
        <v>1090</v>
      </c>
      <c r="P40" s="7">
        <v>1624</v>
      </c>
      <c r="Q40" s="7">
        <v>52</v>
      </c>
      <c r="R40" s="7">
        <v>18</v>
      </c>
      <c r="S40" s="7">
        <v>621</v>
      </c>
      <c r="T40" s="7">
        <v>1977</v>
      </c>
      <c r="U40" s="7">
        <v>2227</v>
      </c>
      <c r="V40" s="7">
        <v>1398</v>
      </c>
      <c r="W40" s="7">
        <v>727</v>
      </c>
      <c r="X40" s="7">
        <v>929</v>
      </c>
      <c r="Y40" s="7">
        <v>119</v>
      </c>
      <c r="Z40" s="40"/>
      <c r="AA40" s="40"/>
      <c r="AB40" s="40"/>
      <c r="AC40" s="40"/>
      <c r="AD40" s="40"/>
    </row>
    <row r="41" spans="1:30" ht="15" customHeight="1" x14ac:dyDescent="0.25">
      <c r="A41" s="7" t="s">
        <v>3</v>
      </c>
      <c r="B41" s="7">
        <v>6</v>
      </c>
      <c r="C41" s="7">
        <v>11205</v>
      </c>
      <c r="D41" s="73">
        <v>0.03</v>
      </c>
      <c r="E41" s="7">
        <v>1282</v>
      </c>
      <c r="F41" s="7">
        <v>2311</v>
      </c>
      <c r="G41" s="7">
        <v>2577</v>
      </c>
      <c r="H41" s="7">
        <v>1606</v>
      </c>
      <c r="I41" s="7">
        <v>1883</v>
      </c>
      <c r="J41" s="7">
        <v>1007</v>
      </c>
      <c r="K41" s="7">
        <v>483</v>
      </c>
      <c r="L41" s="7">
        <v>56</v>
      </c>
      <c r="M41" s="7">
        <v>4748</v>
      </c>
      <c r="N41" s="7">
        <v>2562</v>
      </c>
      <c r="O41" s="7">
        <v>1858</v>
      </c>
      <c r="P41" s="7">
        <v>1870</v>
      </c>
      <c r="Q41" s="7">
        <v>167</v>
      </c>
      <c r="R41" s="7">
        <v>44</v>
      </c>
      <c r="S41" s="7">
        <v>771</v>
      </c>
      <c r="T41" s="7">
        <v>2314</v>
      </c>
      <c r="U41" s="7">
        <v>3364</v>
      </c>
      <c r="V41" s="7">
        <v>1985</v>
      </c>
      <c r="W41" s="7">
        <v>1059</v>
      </c>
      <c r="X41" s="7">
        <v>1390</v>
      </c>
      <c r="Y41" s="7">
        <v>278</v>
      </c>
      <c r="Z41" s="40"/>
      <c r="AA41" s="40"/>
      <c r="AB41" s="40"/>
      <c r="AC41" s="40"/>
      <c r="AD41" s="40"/>
    </row>
    <row r="42" spans="1:30" ht="15" customHeight="1" x14ac:dyDescent="0.25">
      <c r="A42" s="7" t="s">
        <v>3</v>
      </c>
      <c r="B42" s="7">
        <v>7</v>
      </c>
      <c r="C42" s="7">
        <v>8143</v>
      </c>
      <c r="D42" s="73">
        <v>0.09</v>
      </c>
      <c r="E42" s="7">
        <v>749</v>
      </c>
      <c r="F42" s="7">
        <v>1317</v>
      </c>
      <c r="G42" s="7">
        <v>1598</v>
      </c>
      <c r="H42" s="7">
        <v>1045</v>
      </c>
      <c r="I42" s="7">
        <v>1595</v>
      </c>
      <c r="J42" s="7">
        <v>1073</v>
      </c>
      <c r="K42" s="7">
        <v>705</v>
      </c>
      <c r="L42" s="7">
        <v>61</v>
      </c>
      <c r="M42" s="7">
        <v>3427</v>
      </c>
      <c r="N42" s="7">
        <v>1422</v>
      </c>
      <c r="O42" s="7">
        <v>790</v>
      </c>
      <c r="P42" s="7">
        <v>2406</v>
      </c>
      <c r="Q42" s="7">
        <v>98</v>
      </c>
      <c r="R42" s="7">
        <v>69</v>
      </c>
      <c r="S42" s="7">
        <v>490</v>
      </c>
      <c r="T42" s="7">
        <v>1758</v>
      </c>
      <c r="U42" s="7">
        <v>2062</v>
      </c>
      <c r="V42" s="7">
        <v>1647</v>
      </c>
      <c r="W42" s="7">
        <v>814</v>
      </c>
      <c r="X42" s="7">
        <v>1054</v>
      </c>
      <c r="Y42" s="7">
        <v>249</v>
      </c>
      <c r="Z42" s="40"/>
      <c r="AA42" s="40"/>
      <c r="AB42" s="40"/>
      <c r="AC42" s="40"/>
      <c r="AD42" s="40"/>
    </row>
    <row r="43" spans="1:30" ht="15" customHeight="1" x14ac:dyDescent="0.25">
      <c r="A43" s="7" t="s">
        <v>3</v>
      </c>
      <c r="B43" s="7">
        <v>8</v>
      </c>
      <c r="C43" s="7">
        <v>3391</v>
      </c>
      <c r="D43" s="73">
        <v>0.28999999999999998</v>
      </c>
      <c r="E43" s="7">
        <v>67</v>
      </c>
      <c r="F43" s="7">
        <v>298</v>
      </c>
      <c r="G43" s="7">
        <v>524</v>
      </c>
      <c r="H43" s="7">
        <v>582</v>
      </c>
      <c r="I43" s="7">
        <v>866</v>
      </c>
      <c r="J43" s="7">
        <v>543</v>
      </c>
      <c r="K43" s="7">
        <v>481</v>
      </c>
      <c r="L43" s="7">
        <v>30</v>
      </c>
      <c r="M43" s="7">
        <v>1395</v>
      </c>
      <c r="N43" s="7">
        <v>753</v>
      </c>
      <c r="O43" s="7">
        <v>261</v>
      </c>
      <c r="P43" s="7">
        <v>927</v>
      </c>
      <c r="Q43" s="7">
        <v>55</v>
      </c>
      <c r="R43" s="7">
        <v>1</v>
      </c>
      <c r="S43" s="7">
        <v>167</v>
      </c>
      <c r="T43" s="7">
        <v>610</v>
      </c>
      <c r="U43" s="7">
        <v>639</v>
      </c>
      <c r="V43" s="7">
        <v>888</v>
      </c>
      <c r="W43" s="7">
        <v>478</v>
      </c>
      <c r="X43" s="7">
        <v>465</v>
      </c>
      <c r="Y43" s="7">
        <v>143</v>
      </c>
      <c r="Z43" s="40"/>
      <c r="AA43" s="40"/>
      <c r="AB43" s="40"/>
      <c r="AC43" s="40"/>
      <c r="AD43" s="40"/>
    </row>
    <row r="44" spans="1:30" ht="15" customHeight="1" x14ac:dyDescent="0.25">
      <c r="A44" s="7" t="s">
        <v>3</v>
      </c>
      <c r="B44" s="7">
        <v>9</v>
      </c>
      <c r="C44" s="7">
        <v>1974</v>
      </c>
      <c r="D44" s="73">
        <v>0.76</v>
      </c>
      <c r="E44" s="7">
        <v>52</v>
      </c>
      <c r="F44" s="7">
        <v>88</v>
      </c>
      <c r="G44" s="7">
        <v>119</v>
      </c>
      <c r="H44" s="7">
        <v>335</v>
      </c>
      <c r="I44" s="7">
        <v>605</v>
      </c>
      <c r="J44" s="7">
        <v>362</v>
      </c>
      <c r="K44" s="7">
        <v>397</v>
      </c>
      <c r="L44" s="7">
        <v>16</v>
      </c>
      <c r="M44" s="7">
        <v>755</v>
      </c>
      <c r="N44" s="7">
        <v>474</v>
      </c>
      <c r="O44" s="7">
        <v>182</v>
      </c>
      <c r="P44" s="7">
        <v>550</v>
      </c>
      <c r="Q44" s="7">
        <v>13</v>
      </c>
      <c r="R44" s="7">
        <v>7</v>
      </c>
      <c r="S44" s="7">
        <v>80</v>
      </c>
      <c r="T44" s="7">
        <v>233</v>
      </c>
      <c r="U44" s="7">
        <v>478</v>
      </c>
      <c r="V44" s="7">
        <v>370</v>
      </c>
      <c r="W44" s="7">
        <v>223</v>
      </c>
      <c r="X44" s="7">
        <v>509</v>
      </c>
      <c r="Y44" s="7">
        <v>74</v>
      </c>
      <c r="Z44" s="40"/>
      <c r="AA44" s="40"/>
      <c r="AB44" s="40"/>
      <c r="AC44" s="40"/>
      <c r="AD44" s="40"/>
    </row>
    <row r="45" spans="1:30" ht="15" customHeight="1" x14ac:dyDescent="0.25">
      <c r="A45" s="7" t="s">
        <v>3</v>
      </c>
      <c r="B45" s="7">
        <v>10</v>
      </c>
      <c r="C45" s="7">
        <v>1291</v>
      </c>
      <c r="D45" s="73">
        <v>0.32</v>
      </c>
      <c r="E45" s="7">
        <v>11</v>
      </c>
      <c r="F45" s="7">
        <v>29</v>
      </c>
      <c r="G45" s="7">
        <v>33</v>
      </c>
      <c r="H45" s="7">
        <v>72</v>
      </c>
      <c r="I45" s="7">
        <v>486</v>
      </c>
      <c r="J45" s="7">
        <v>282</v>
      </c>
      <c r="K45" s="7">
        <v>337</v>
      </c>
      <c r="L45" s="7">
        <v>41</v>
      </c>
      <c r="M45" s="7">
        <v>939</v>
      </c>
      <c r="N45" s="7">
        <v>161</v>
      </c>
      <c r="O45" s="7">
        <v>16</v>
      </c>
      <c r="P45" s="7">
        <v>146</v>
      </c>
      <c r="Q45" s="7">
        <v>29</v>
      </c>
      <c r="R45" s="7">
        <v>2</v>
      </c>
      <c r="S45" s="7">
        <v>18</v>
      </c>
      <c r="T45" s="7">
        <v>77</v>
      </c>
      <c r="U45" s="7">
        <v>152</v>
      </c>
      <c r="V45" s="7">
        <v>431</v>
      </c>
      <c r="W45" s="7">
        <v>243</v>
      </c>
      <c r="X45" s="7">
        <v>282</v>
      </c>
      <c r="Y45" s="7">
        <v>86</v>
      </c>
      <c r="Z45" s="40"/>
      <c r="AA45" s="40"/>
      <c r="AB45" s="40"/>
      <c r="AC45" s="40"/>
      <c r="AD45" s="40"/>
    </row>
    <row r="46" spans="1:30" ht="15" customHeight="1" x14ac:dyDescent="0.25">
      <c r="A46" s="7" t="s">
        <v>4</v>
      </c>
      <c r="B46" s="7">
        <v>1</v>
      </c>
      <c r="C46" s="7">
        <v>11606</v>
      </c>
      <c r="D46" s="73">
        <v>34.299999999999997</v>
      </c>
      <c r="E46" s="7">
        <v>7002</v>
      </c>
      <c r="F46" s="7">
        <v>3254</v>
      </c>
      <c r="G46" s="7">
        <v>1011</v>
      </c>
      <c r="H46" s="7">
        <v>236</v>
      </c>
      <c r="I46" s="7">
        <v>75</v>
      </c>
      <c r="J46" s="7">
        <v>26</v>
      </c>
      <c r="K46" s="7">
        <v>2</v>
      </c>
      <c r="L46" s="7">
        <v>0</v>
      </c>
      <c r="M46" s="7">
        <v>42</v>
      </c>
      <c r="N46" s="7">
        <v>434</v>
      </c>
      <c r="O46" s="7">
        <v>1365</v>
      </c>
      <c r="P46" s="7">
        <v>9765</v>
      </c>
      <c r="Q46" s="7">
        <v>0</v>
      </c>
      <c r="R46" s="7">
        <v>57</v>
      </c>
      <c r="S46" s="7">
        <v>2342</v>
      </c>
      <c r="T46" s="7">
        <v>4782</v>
      </c>
      <c r="U46" s="7">
        <v>2673</v>
      </c>
      <c r="V46" s="7">
        <v>1352</v>
      </c>
      <c r="W46" s="7">
        <v>346</v>
      </c>
      <c r="X46" s="7">
        <v>54</v>
      </c>
      <c r="Y46" s="7">
        <v>0</v>
      </c>
      <c r="Z46" s="40"/>
      <c r="AA46" s="40"/>
      <c r="AB46" s="40"/>
      <c r="AC46" s="40"/>
      <c r="AD46" s="40"/>
    </row>
    <row r="47" spans="1:30" ht="15" customHeight="1" x14ac:dyDescent="0.25">
      <c r="A47" s="7" t="s">
        <v>4</v>
      </c>
      <c r="B47" s="7">
        <v>2</v>
      </c>
      <c r="C47" s="7">
        <v>16885</v>
      </c>
      <c r="D47" s="73">
        <v>17.690000000000001</v>
      </c>
      <c r="E47" s="7">
        <v>6224</v>
      </c>
      <c r="F47" s="7">
        <v>6220</v>
      </c>
      <c r="G47" s="7">
        <v>2772</v>
      </c>
      <c r="H47" s="7">
        <v>1192</v>
      </c>
      <c r="I47" s="7">
        <v>360</v>
      </c>
      <c r="J47" s="7">
        <v>78</v>
      </c>
      <c r="K47" s="7">
        <v>35</v>
      </c>
      <c r="L47" s="7">
        <v>4</v>
      </c>
      <c r="M47" s="7">
        <v>263</v>
      </c>
      <c r="N47" s="7">
        <v>1369</v>
      </c>
      <c r="O47" s="7">
        <v>2679</v>
      </c>
      <c r="P47" s="7">
        <v>12572</v>
      </c>
      <c r="Q47" s="7">
        <v>2</v>
      </c>
      <c r="R47" s="7">
        <v>157</v>
      </c>
      <c r="S47" s="7">
        <v>3514</v>
      </c>
      <c r="T47" s="7">
        <v>6573</v>
      </c>
      <c r="U47" s="7">
        <v>4216</v>
      </c>
      <c r="V47" s="7">
        <v>1945</v>
      </c>
      <c r="W47" s="7">
        <v>351</v>
      </c>
      <c r="X47" s="7">
        <v>126</v>
      </c>
      <c r="Y47" s="7">
        <v>3</v>
      </c>
      <c r="Z47" s="40"/>
      <c r="AA47" s="40"/>
      <c r="AB47" s="40"/>
      <c r="AC47" s="40"/>
      <c r="AD47" s="40"/>
    </row>
    <row r="48" spans="1:30" ht="15" customHeight="1" x14ac:dyDescent="0.25">
      <c r="A48" s="7" t="s">
        <v>4</v>
      </c>
      <c r="B48" s="7">
        <v>3</v>
      </c>
      <c r="C48" s="7">
        <v>16604</v>
      </c>
      <c r="D48" s="73">
        <v>18.39</v>
      </c>
      <c r="E48" s="7">
        <v>3359</v>
      </c>
      <c r="F48" s="7">
        <v>7571</v>
      </c>
      <c r="G48" s="7">
        <v>3430</v>
      </c>
      <c r="H48" s="7">
        <v>1362</v>
      </c>
      <c r="I48" s="7">
        <v>556</v>
      </c>
      <c r="J48" s="7">
        <v>218</v>
      </c>
      <c r="K48" s="7">
        <v>103</v>
      </c>
      <c r="L48" s="7">
        <v>5</v>
      </c>
      <c r="M48" s="7">
        <v>191</v>
      </c>
      <c r="N48" s="7">
        <v>1022</v>
      </c>
      <c r="O48" s="7">
        <v>2067</v>
      </c>
      <c r="P48" s="7">
        <v>13324</v>
      </c>
      <c r="Q48" s="7">
        <v>0</v>
      </c>
      <c r="R48" s="7">
        <v>170</v>
      </c>
      <c r="S48" s="7">
        <v>3549</v>
      </c>
      <c r="T48" s="7">
        <v>7233</v>
      </c>
      <c r="U48" s="7">
        <v>3825</v>
      </c>
      <c r="V48" s="7">
        <v>1443</v>
      </c>
      <c r="W48" s="7">
        <v>311</v>
      </c>
      <c r="X48" s="7">
        <v>72</v>
      </c>
      <c r="Y48" s="7">
        <v>1</v>
      </c>
      <c r="Z48" s="40"/>
      <c r="AA48" s="40"/>
      <c r="AB48" s="40"/>
      <c r="AC48" s="40"/>
      <c r="AD48" s="40"/>
    </row>
    <row r="49" spans="1:30" ht="15" customHeight="1" x14ac:dyDescent="0.25">
      <c r="A49" s="7" t="s">
        <v>4</v>
      </c>
      <c r="B49" s="7">
        <v>4</v>
      </c>
      <c r="C49" s="7">
        <v>18457</v>
      </c>
      <c r="D49" s="73">
        <v>22.37</v>
      </c>
      <c r="E49" s="7">
        <v>2311</v>
      </c>
      <c r="F49" s="7">
        <v>6730</v>
      </c>
      <c r="G49" s="7">
        <v>5130</v>
      </c>
      <c r="H49" s="7">
        <v>2792</v>
      </c>
      <c r="I49" s="7">
        <v>1075</v>
      </c>
      <c r="J49" s="7">
        <v>322</v>
      </c>
      <c r="K49" s="7">
        <v>71</v>
      </c>
      <c r="L49" s="7">
        <v>26</v>
      </c>
      <c r="M49" s="7">
        <v>238</v>
      </c>
      <c r="N49" s="7">
        <v>1139</v>
      </c>
      <c r="O49" s="7">
        <v>2877</v>
      </c>
      <c r="P49" s="7">
        <v>14073</v>
      </c>
      <c r="Q49" s="7">
        <v>130</v>
      </c>
      <c r="R49" s="7">
        <v>378</v>
      </c>
      <c r="S49" s="7">
        <v>4839</v>
      </c>
      <c r="T49" s="7">
        <v>7511</v>
      </c>
      <c r="U49" s="7">
        <v>3526</v>
      </c>
      <c r="V49" s="7">
        <v>1730</v>
      </c>
      <c r="W49" s="7">
        <v>303</v>
      </c>
      <c r="X49" s="7">
        <v>123</v>
      </c>
      <c r="Y49" s="7">
        <v>47</v>
      </c>
      <c r="Z49" s="40"/>
      <c r="AA49" s="40"/>
      <c r="AB49" s="40"/>
      <c r="AC49" s="40"/>
      <c r="AD49" s="40"/>
    </row>
    <row r="50" spans="1:30" ht="15" customHeight="1" x14ac:dyDescent="0.25">
      <c r="A50" s="7" t="s">
        <v>4</v>
      </c>
      <c r="B50" s="7">
        <v>5</v>
      </c>
      <c r="C50" s="7">
        <v>19217</v>
      </c>
      <c r="D50" s="73">
        <v>21.53</v>
      </c>
      <c r="E50" s="7">
        <v>1333</v>
      </c>
      <c r="F50" s="7">
        <v>5695</v>
      </c>
      <c r="G50" s="7">
        <v>5825</v>
      </c>
      <c r="H50" s="7">
        <v>3695</v>
      </c>
      <c r="I50" s="7">
        <v>1879</v>
      </c>
      <c r="J50" s="7">
        <v>556</v>
      </c>
      <c r="K50" s="7">
        <v>222</v>
      </c>
      <c r="L50" s="7">
        <v>12</v>
      </c>
      <c r="M50" s="7">
        <v>413</v>
      </c>
      <c r="N50" s="7">
        <v>1346</v>
      </c>
      <c r="O50" s="7">
        <v>2220</v>
      </c>
      <c r="P50" s="7">
        <v>15219</v>
      </c>
      <c r="Q50" s="7">
        <v>19</v>
      </c>
      <c r="R50" s="7">
        <v>279</v>
      </c>
      <c r="S50" s="7">
        <v>4917</v>
      </c>
      <c r="T50" s="7">
        <v>7930</v>
      </c>
      <c r="U50" s="7">
        <v>3853</v>
      </c>
      <c r="V50" s="7">
        <v>1593</v>
      </c>
      <c r="W50" s="7">
        <v>426</v>
      </c>
      <c r="X50" s="7">
        <v>217</v>
      </c>
      <c r="Y50" s="7">
        <v>2</v>
      </c>
      <c r="Z50" s="40"/>
      <c r="AA50" s="40"/>
      <c r="AB50" s="40"/>
      <c r="AC50" s="40"/>
      <c r="AD50" s="40"/>
    </row>
    <row r="51" spans="1:30" ht="15" customHeight="1" x14ac:dyDescent="0.25">
      <c r="A51" s="7" t="s">
        <v>4</v>
      </c>
      <c r="B51" s="7">
        <v>6</v>
      </c>
      <c r="C51" s="7">
        <v>16591</v>
      </c>
      <c r="D51" s="73">
        <v>7.38</v>
      </c>
      <c r="E51" s="7">
        <v>945</v>
      </c>
      <c r="F51" s="7">
        <v>4185</v>
      </c>
      <c r="G51" s="7">
        <v>5454</v>
      </c>
      <c r="H51" s="7">
        <v>2977</v>
      </c>
      <c r="I51" s="7">
        <v>2008</v>
      </c>
      <c r="J51" s="7">
        <v>695</v>
      </c>
      <c r="K51" s="7">
        <v>276</v>
      </c>
      <c r="L51" s="7">
        <v>51</v>
      </c>
      <c r="M51" s="7">
        <v>496</v>
      </c>
      <c r="N51" s="7">
        <v>1021</v>
      </c>
      <c r="O51" s="7">
        <v>1837</v>
      </c>
      <c r="P51" s="7">
        <v>13233</v>
      </c>
      <c r="Q51" s="7">
        <v>4</v>
      </c>
      <c r="R51" s="7">
        <v>498</v>
      </c>
      <c r="S51" s="7">
        <v>3777</v>
      </c>
      <c r="T51" s="7">
        <v>6321</v>
      </c>
      <c r="U51" s="7">
        <v>3697</v>
      </c>
      <c r="V51" s="7">
        <v>1554</v>
      </c>
      <c r="W51" s="7">
        <v>523</v>
      </c>
      <c r="X51" s="7">
        <v>218</v>
      </c>
      <c r="Y51" s="7">
        <v>3</v>
      </c>
      <c r="Z51" s="40"/>
      <c r="AA51" s="40"/>
      <c r="AB51" s="40"/>
      <c r="AC51" s="40"/>
      <c r="AD51" s="40"/>
    </row>
    <row r="52" spans="1:30" ht="15" customHeight="1" x14ac:dyDescent="0.25">
      <c r="A52" s="7" t="s">
        <v>4</v>
      </c>
      <c r="B52" s="7">
        <v>7</v>
      </c>
      <c r="C52" s="7">
        <v>21453</v>
      </c>
      <c r="D52" s="73">
        <v>6.11</v>
      </c>
      <c r="E52" s="7">
        <v>711</v>
      </c>
      <c r="F52" s="7">
        <v>5987</v>
      </c>
      <c r="G52" s="7">
        <v>5701</v>
      </c>
      <c r="H52" s="7">
        <v>4063</v>
      </c>
      <c r="I52" s="7">
        <v>2935</v>
      </c>
      <c r="J52" s="7">
        <v>1344</v>
      </c>
      <c r="K52" s="7">
        <v>630</v>
      </c>
      <c r="L52" s="7">
        <v>82</v>
      </c>
      <c r="M52" s="7">
        <v>1181</v>
      </c>
      <c r="N52" s="7">
        <v>1535</v>
      </c>
      <c r="O52" s="7">
        <v>2445</v>
      </c>
      <c r="P52" s="7">
        <v>16289</v>
      </c>
      <c r="Q52" s="7">
        <v>3</v>
      </c>
      <c r="R52" s="7">
        <v>416</v>
      </c>
      <c r="S52" s="7">
        <v>5803</v>
      </c>
      <c r="T52" s="7">
        <v>7610</v>
      </c>
      <c r="U52" s="7">
        <v>4250</v>
      </c>
      <c r="V52" s="7">
        <v>2182</v>
      </c>
      <c r="W52" s="7">
        <v>652</v>
      </c>
      <c r="X52" s="7">
        <v>537</v>
      </c>
      <c r="Y52" s="7">
        <v>3</v>
      </c>
      <c r="Z52" s="40"/>
      <c r="AA52" s="40"/>
      <c r="AB52" s="40"/>
      <c r="AC52" s="40"/>
      <c r="AD52" s="40"/>
    </row>
    <row r="53" spans="1:30" ht="15" customHeight="1" x14ac:dyDescent="0.25">
      <c r="A53" s="7" t="s">
        <v>4</v>
      </c>
      <c r="B53" s="7">
        <v>8</v>
      </c>
      <c r="C53" s="7">
        <v>19287</v>
      </c>
      <c r="D53" s="73">
        <v>3.95</v>
      </c>
      <c r="E53" s="7">
        <v>491</v>
      </c>
      <c r="F53" s="7">
        <v>2740</v>
      </c>
      <c r="G53" s="7">
        <v>3615</v>
      </c>
      <c r="H53" s="7">
        <v>4312</v>
      </c>
      <c r="I53" s="7">
        <v>4281</v>
      </c>
      <c r="J53" s="7">
        <v>2448</v>
      </c>
      <c r="K53" s="7">
        <v>1316</v>
      </c>
      <c r="L53" s="7">
        <v>84</v>
      </c>
      <c r="M53" s="7">
        <v>2527</v>
      </c>
      <c r="N53" s="7">
        <v>2631</v>
      </c>
      <c r="O53" s="7">
        <v>2931</v>
      </c>
      <c r="P53" s="7">
        <v>11186</v>
      </c>
      <c r="Q53" s="7">
        <v>12</v>
      </c>
      <c r="R53" s="7">
        <v>268</v>
      </c>
      <c r="S53" s="7">
        <v>2863</v>
      </c>
      <c r="T53" s="7">
        <v>5444</v>
      </c>
      <c r="U53" s="7">
        <v>4591</v>
      </c>
      <c r="V53" s="7">
        <v>3544</v>
      </c>
      <c r="W53" s="7">
        <v>1565</v>
      </c>
      <c r="X53" s="7">
        <v>1003</v>
      </c>
      <c r="Y53" s="7">
        <v>9</v>
      </c>
      <c r="Z53" s="40"/>
      <c r="AA53" s="40"/>
      <c r="AB53" s="40"/>
      <c r="AC53" s="40"/>
      <c r="AD53" s="40"/>
    </row>
    <row r="54" spans="1:30" ht="15" customHeight="1" x14ac:dyDescent="0.25">
      <c r="A54" s="7" t="s">
        <v>4</v>
      </c>
      <c r="B54" s="7">
        <v>9</v>
      </c>
      <c r="C54" s="7">
        <v>27649</v>
      </c>
      <c r="D54" s="73">
        <v>4.63</v>
      </c>
      <c r="E54" s="7">
        <v>658</v>
      </c>
      <c r="F54" s="7">
        <v>2305</v>
      </c>
      <c r="G54" s="7">
        <v>4269</v>
      </c>
      <c r="H54" s="7">
        <v>5547</v>
      </c>
      <c r="I54" s="7">
        <v>7112</v>
      </c>
      <c r="J54" s="7">
        <v>4123</v>
      </c>
      <c r="K54" s="7">
        <v>3181</v>
      </c>
      <c r="L54" s="7">
        <v>454</v>
      </c>
      <c r="M54" s="7">
        <v>3857</v>
      </c>
      <c r="N54" s="7">
        <v>3861</v>
      </c>
      <c r="O54" s="7">
        <v>3204</v>
      </c>
      <c r="P54" s="7">
        <v>16687</v>
      </c>
      <c r="Q54" s="7">
        <v>40</v>
      </c>
      <c r="R54" s="7">
        <v>451</v>
      </c>
      <c r="S54" s="7">
        <v>3436</v>
      </c>
      <c r="T54" s="7">
        <v>7735</v>
      </c>
      <c r="U54" s="7">
        <v>5453</v>
      </c>
      <c r="V54" s="7">
        <v>5712</v>
      </c>
      <c r="W54" s="7">
        <v>2404</v>
      </c>
      <c r="X54" s="7">
        <v>2438</v>
      </c>
      <c r="Y54" s="7">
        <v>20</v>
      </c>
      <c r="Z54" s="40"/>
      <c r="AA54" s="40"/>
      <c r="AB54" s="40"/>
      <c r="AC54" s="40"/>
      <c r="AD54" s="40"/>
    </row>
    <row r="55" spans="1:30" ht="15" customHeight="1" x14ac:dyDescent="0.25">
      <c r="A55" s="7" t="s">
        <v>4</v>
      </c>
      <c r="B55" s="7">
        <v>10</v>
      </c>
      <c r="C55" s="7">
        <v>68671</v>
      </c>
      <c r="D55" s="73">
        <v>11.83</v>
      </c>
      <c r="E55" s="7">
        <v>208</v>
      </c>
      <c r="F55" s="7">
        <v>1988</v>
      </c>
      <c r="G55" s="7">
        <v>5984</v>
      </c>
      <c r="H55" s="7">
        <v>10435</v>
      </c>
      <c r="I55" s="7">
        <v>18726</v>
      </c>
      <c r="J55" s="7">
        <v>13787</v>
      </c>
      <c r="K55" s="7">
        <v>14497</v>
      </c>
      <c r="L55" s="7">
        <v>3046</v>
      </c>
      <c r="M55" s="7">
        <v>13775</v>
      </c>
      <c r="N55" s="7">
        <v>9924</v>
      </c>
      <c r="O55" s="7">
        <v>7544</v>
      </c>
      <c r="P55" s="7">
        <v>37401</v>
      </c>
      <c r="Q55" s="7">
        <v>27</v>
      </c>
      <c r="R55" s="7">
        <v>239</v>
      </c>
      <c r="S55" s="7">
        <v>4637</v>
      </c>
      <c r="T55" s="7">
        <v>13438</v>
      </c>
      <c r="U55" s="7">
        <v>17185</v>
      </c>
      <c r="V55" s="7">
        <v>15835</v>
      </c>
      <c r="W55" s="7">
        <v>7902</v>
      </c>
      <c r="X55" s="7">
        <v>9413</v>
      </c>
      <c r="Y55" s="7">
        <v>22</v>
      </c>
      <c r="Z55" s="40"/>
      <c r="AA55" s="40"/>
      <c r="AB55" s="40"/>
      <c r="AC55" s="40"/>
      <c r="AD55" s="40"/>
    </row>
    <row r="56" spans="1:30" ht="15" customHeight="1" x14ac:dyDescent="0.25">
      <c r="A56" s="7" t="s">
        <v>5</v>
      </c>
      <c r="B56" s="7">
        <v>1</v>
      </c>
      <c r="C56" s="7">
        <v>2884</v>
      </c>
      <c r="D56" s="73">
        <v>15.97</v>
      </c>
      <c r="E56" s="7">
        <v>1352</v>
      </c>
      <c r="F56" s="7">
        <v>1187</v>
      </c>
      <c r="G56" s="7">
        <v>192</v>
      </c>
      <c r="H56" s="7">
        <v>104</v>
      </c>
      <c r="I56" s="7">
        <v>35</v>
      </c>
      <c r="J56" s="7">
        <v>1</v>
      </c>
      <c r="K56" s="7">
        <v>13</v>
      </c>
      <c r="L56" s="7">
        <v>0</v>
      </c>
      <c r="M56" s="7">
        <v>69</v>
      </c>
      <c r="N56" s="7">
        <v>373</v>
      </c>
      <c r="O56" s="7">
        <v>1257</v>
      </c>
      <c r="P56" s="7">
        <v>1176</v>
      </c>
      <c r="Q56" s="7">
        <v>9</v>
      </c>
      <c r="R56" s="7">
        <v>46</v>
      </c>
      <c r="S56" s="7">
        <v>667</v>
      </c>
      <c r="T56" s="7">
        <v>1120</v>
      </c>
      <c r="U56" s="7">
        <v>910</v>
      </c>
      <c r="V56" s="7">
        <v>106</v>
      </c>
      <c r="W56" s="7">
        <v>11</v>
      </c>
      <c r="X56" s="7">
        <v>14</v>
      </c>
      <c r="Y56" s="7">
        <v>10</v>
      </c>
      <c r="Z56" s="40"/>
      <c r="AA56" s="40"/>
      <c r="AB56" s="40"/>
      <c r="AC56" s="40"/>
      <c r="AD56" s="40"/>
    </row>
    <row r="57" spans="1:30" ht="15" customHeight="1" x14ac:dyDescent="0.25">
      <c r="A57" s="7" t="s">
        <v>5</v>
      </c>
      <c r="B57" s="7">
        <v>2</v>
      </c>
      <c r="C57" s="7">
        <v>3766</v>
      </c>
      <c r="D57" s="73">
        <v>16.12</v>
      </c>
      <c r="E57" s="7">
        <v>1784</v>
      </c>
      <c r="F57" s="7">
        <v>1471</v>
      </c>
      <c r="G57" s="7">
        <v>196</v>
      </c>
      <c r="H57" s="7">
        <v>160</v>
      </c>
      <c r="I57" s="7">
        <v>116</v>
      </c>
      <c r="J57" s="7">
        <v>28</v>
      </c>
      <c r="K57" s="7">
        <v>11</v>
      </c>
      <c r="L57" s="7">
        <v>0</v>
      </c>
      <c r="M57" s="7">
        <v>190</v>
      </c>
      <c r="N57" s="7">
        <v>776</v>
      </c>
      <c r="O57" s="7">
        <v>1309</v>
      </c>
      <c r="P57" s="7">
        <v>1472</v>
      </c>
      <c r="Q57" s="7">
        <v>19</v>
      </c>
      <c r="R57" s="7">
        <v>55</v>
      </c>
      <c r="S57" s="7">
        <v>545</v>
      </c>
      <c r="T57" s="7">
        <v>1669</v>
      </c>
      <c r="U57" s="7">
        <v>1213</v>
      </c>
      <c r="V57" s="7">
        <v>203</v>
      </c>
      <c r="W57" s="7">
        <v>39</v>
      </c>
      <c r="X57" s="7">
        <v>22</v>
      </c>
      <c r="Y57" s="7">
        <v>20</v>
      </c>
      <c r="Z57" s="40"/>
      <c r="AA57" s="40"/>
      <c r="AB57" s="40"/>
      <c r="AC57" s="40"/>
      <c r="AD57" s="40"/>
    </row>
    <row r="58" spans="1:30" ht="15" customHeight="1" x14ac:dyDescent="0.25">
      <c r="A58" s="7" t="s">
        <v>5</v>
      </c>
      <c r="B58" s="7">
        <v>3</v>
      </c>
      <c r="C58" s="7">
        <v>3651</v>
      </c>
      <c r="D58" s="73">
        <v>4.55</v>
      </c>
      <c r="E58" s="7">
        <v>1204</v>
      </c>
      <c r="F58" s="7">
        <v>1599</v>
      </c>
      <c r="G58" s="7">
        <v>289</v>
      </c>
      <c r="H58" s="7">
        <v>152</v>
      </c>
      <c r="I58" s="7">
        <v>325</v>
      </c>
      <c r="J58" s="7">
        <v>62</v>
      </c>
      <c r="K58" s="7">
        <v>20</v>
      </c>
      <c r="L58" s="7">
        <v>0</v>
      </c>
      <c r="M58" s="7">
        <v>375</v>
      </c>
      <c r="N58" s="7">
        <v>877</v>
      </c>
      <c r="O58" s="7">
        <v>1263</v>
      </c>
      <c r="P58" s="7">
        <v>1125</v>
      </c>
      <c r="Q58" s="7">
        <v>11</v>
      </c>
      <c r="R58" s="7">
        <v>15</v>
      </c>
      <c r="S58" s="7">
        <v>462</v>
      </c>
      <c r="T58" s="7">
        <v>1574</v>
      </c>
      <c r="U58" s="7">
        <v>1249</v>
      </c>
      <c r="V58" s="7">
        <v>196</v>
      </c>
      <c r="W58" s="7">
        <v>83</v>
      </c>
      <c r="X58" s="7">
        <v>61</v>
      </c>
      <c r="Y58" s="7">
        <v>11</v>
      </c>
      <c r="Z58" s="40"/>
      <c r="AA58" s="40"/>
      <c r="AB58" s="40"/>
      <c r="AC58" s="40"/>
      <c r="AD58" s="40"/>
    </row>
    <row r="59" spans="1:30" ht="15" customHeight="1" x14ac:dyDescent="0.25">
      <c r="A59" s="7" t="s">
        <v>5</v>
      </c>
      <c r="B59" s="7">
        <v>4</v>
      </c>
      <c r="C59" s="7">
        <v>2691</v>
      </c>
      <c r="D59" s="73">
        <v>2.08</v>
      </c>
      <c r="E59" s="7">
        <v>843</v>
      </c>
      <c r="F59" s="7">
        <v>965</v>
      </c>
      <c r="G59" s="7">
        <v>200</v>
      </c>
      <c r="H59" s="7">
        <v>263</v>
      </c>
      <c r="I59" s="7">
        <v>273</v>
      </c>
      <c r="J59" s="7">
        <v>114</v>
      </c>
      <c r="K59" s="7">
        <v>32</v>
      </c>
      <c r="L59" s="7">
        <v>1</v>
      </c>
      <c r="M59" s="7">
        <v>405</v>
      </c>
      <c r="N59" s="7">
        <v>646</v>
      </c>
      <c r="O59" s="7">
        <v>817</v>
      </c>
      <c r="P59" s="7">
        <v>818</v>
      </c>
      <c r="Q59" s="7">
        <v>5</v>
      </c>
      <c r="R59" s="7">
        <v>9</v>
      </c>
      <c r="S59" s="7">
        <v>462</v>
      </c>
      <c r="T59" s="7">
        <v>1041</v>
      </c>
      <c r="U59" s="7">
        <v>773</v>
      </c>
      <c r="V59" s="7">
        <v>227</v>
      </c>
      <c r="W59" s="7">
        <v>119</v>
      </c>
      <c r="X59" s="7">
        <v>54</v>
      </c>
      <c r="Y59" s="7">
        <v>6</v>
      </c>
      <c r="Z59" s="40"/>
      <c r="AA59" s="40"/>
      <c r="AB59" s="40"/>
      <c r="AC59" s="40"/>
      <c r="AD59" s="40"/>
    </row>
    <row r="60" spans="1:30" ht="15" customHeight="1" x14ac:dyDescent="0.25">
      <c r="A60" s="7" t="s">
        <v>5</v>
      </c>
      <c r="B60" s="7">
        <v>5</v>
      </c>
      <c r="C60" s="7">
        <v>2850</v>
      </c>
      <c r="D60" s="73">
        <v>0.71</v>
      </c>
      <c r="E60" s="7">
        <v>498</v>
      </c>
      <c r="F60" s="7">
        <v>800</v>
      </c>
      <c r="G60" s="7">
        <v>381</v>
      </c>
      <c r="H60" s="7">
        <v>491</v>
      </c>
      <c r="I60" s="7">
        <v>477</v>
      </c>
      <c r="J60" s="7">
        <v>151</v>
      </c>
      <c r="K60" s="7">
        <v>49</v>
      </c>
      <c r="L60" s="7">
        <v>3</v>
      </c>
      <c r="M60" s="7">
        <v>571</v>
      </c>
      <c r="N60" s="7">
        <v>820</v>
      </c>
      <c r="O60" s="7">
        <v>499</v>
      </c>
      <c r="P60" s="7">
        <v>947</v>
      </c>
      <c r="Q60" s="7">
        <v>13</v>
      </c>
      <c r="R60" s="7">
        <v>2</v>
      </c>
      <c r="S60" s="7">
        <v>310</v>
      </c>
      <c r="T60" s="7">
        <v>1089</v>
      </c>
      <c r="U60" s="7">
        <v>901</v>
      </c>
      <c r="V60" s="7">
        <v>283</v>
      </c>
      <c r="W60" s="7">
        <v>144</v>
      </c>
      <c r="X60" s="7">
        <v>107</v>
      </c>
      <c r="Y60" s="7">
        <v>14</v>
      </c>
      <c r="Z60" s="40"/>
      <c r="AA60" s="40"/>
      <c r="AB60" s="40"/>
      <c r="AC60" s="40"/>
      <c r="AD60" s="40"/>
    </row>
    <row r="61" spans="1:30" ht="15" customHeight="1" x14ac:dyDescent="0.25">
      <c r="A61" s="7" t="s">
        <v>5</v>
      </c>
      <c r="B61" s="7">
        <v>6</v>
      </c>
      <c r="C61" s="7">
        <v>1231</v>
      </c>
      <c r="D61" s="73">
        <v>3.98</v>
      </c>
      <c r="E61" s="7">
        <v>270</v>
      </c>
      <c r="F61" s="7">
        <v>307</v>
      </c>
      <c r="G61" s="7">
        <v>97</v>
      </c>
      <c r="H61" s="7">
        <v>104</v>
      </c>
      <c r="I61" s="7">
        <v>264</v>
      </c>
      <c r="J61" s="7">
        <v>169</v>
      </c>
      <c r="K61" s="7">
        <v>19</v>
      </c>
      <c r="L61" s="7">
        <v>1</v>
      </c>
      <c r="M61" s="7">
        <v>424</v>
      </c>
      <c r="N61" s="7">
        <v>283</v>
      </c>
      <c r="O61" s="7">
        <v>239</v>
      </c>
      <c r="P61" s="7">
        <v>284</v>
      </c>
      <c r="Q61" s="7">
        <v>1</v>
      </c>
      <c r="R61" s="7">
        <v>5</v>
      </c>
      <c r="S61" s="7">
        <v>95</v>
      </c>
      <c r="T61" s="7">
        <v>449</v>
      </c>
      <c r="U61" s="7">
        <v>358</v>
      </c>
      <c r="V61" s="7">
        <v>206</v>
      </c>
      <c r="W61" s="7">
        <v>82</v>
      </c>
      <c r="X61" s="7">
        <v>35</v>
      </c>
      <c r="Y61" s="7">
        <v>1</v>
      </c>
      <c r="Z61" s="40"/>
      <c r="AA61" s="40"/>
      <c r="AB61" s="40"/>
      <c r="AC61" s="40"/>
      <c r="AD61" s="40"/>
    </row>
    <row r="62" spans="1:30" ht="15" customHeight="1" x14ac:dyDescent="0.25">
      <c r="A62" s="7" t="s">
        <v>5</v>
      </c>
      <c r="B62" s="7">
        <v>7</v>
      </c>
      <c r="C62" s="7">
        <v>1792</v>
      </c>
      <c r="D62" s="73">
        <v>0.83</v>
      </c>
      <c r="E62" s="7">
        <v>194</v>
      </c>
      <c r="F62" s="7">
        <v>406</v>
      </c>
      <c r="G62" s="7">
        <v>233</v>
      </c>
      <c r="H62" s="7">
        <v>305</v>
      </c>
      <c r="I62" s="7">
        <v>396</v>
      </c>
      <c r="J62" s="7">
        <v>199</v>
      </c>
      <c r="K62" s="7">
        <v>56</v>
      </c>
      <c r="L62" s="7">
        <v>3</v>
      </c>
      <c r="M62" s="7">
        <v>685</v>
      </c>
      <c r="N62" s="7">
        <v>554</v>
      </c>
      <c r="O62" s="7">
        <v>363</v>
      </c>
      <c r="P62" s="7">
        <v>185</v>
      </c>
      <c r="Q62" s="7">
        <v>5</v>
      </c>
      <c r="R62" s="7">
        <v>0</v>
      </c>
      <c r="S62" s="7">
        <v>210</v>
      </c>
      <c r="T62" s="7">
        <v>554</v>
      </c>
      <c r="U62" s="7">
        <v>556</v>
      </c>
      <c r="V62" s="7">
        <v>259</v>
      </c>
      <c r="W62" s="7">
        <v>133</v>
      </c>
      <c r="X62" s="7">
        <v>74</v>
      </c>
      <c r="Y62" s="7">
        <v>6</v>
      </c>
      <c r="Z62" s="40"/>
      <c r="AA62" s="40"/>
      <c r="AB62" s="40"/>
      <c r="AC62" s="40"/>
      <c r="AD62" s="40"/>
    </row>
    <row r="63" spans="1:30" ht="15" customHeight="1" x14ac:dyDescent="0.25">
      <c r="A63" s="7" t="s">
        <v>5</v>
      </c>
      <c r="B63" s="7">
        <v>8</v>
      </c>
      <c r="C63" s="7">
        <v>1207</v>
      </c>
      <c r="D63" s="73">
        <v>0.36</v>
      </c>
      <c r="E63" s="7">
        <v>112</v>
      </c>
      <c r="F63" s="7">
        <v>186</v>
      </c>
      <c r="G63" s="7">
        <v>141</v>
      </c>
      <c r="H63" s="7">
        <v>184</v>
      </c>
      <c r="I63" s="7">
        <v>220</v>
      </c>
      <c r="J63" s="7">
        <v>202</v>
      </c>
      <c r="K63" s="7">
        <v>145</v>
      </c>
      <c r="L63" s="7">
        <v>17</v>
      </c>
      <c r="M63" s="7">
        <v>491</v>
      </c>
      <c r="N63" s="7">
        <v>459</v>
      </c>
      <c r="O63" s="7">
        <v>104</v>
      </c>
      <c r="P63" s="7">
        <v>131</v>
      </c>
      <c r="Q63" s="7">
        <v>22</v>
      </c>
      <c r="R63" s="7">
        <v>0</v>
      </c>
      <c r="S63" s="7">
        <v>96</v>
      </c>
      <c r="T63" s="7">
        <v>198</v>
      </c>
      <c r="U63" s="7">
        <v>311</v>
      </c>
      <c r="V63" s="7">
        <v>242</v>
      </c>
      <c r="W63" s="7">
        <v>227</v>
      </c>
      <c r="X63" s="7">
        <v>110</v>
      </c>
      <c r="Y63" s="7">
        <v>23</v>
      </c>
      <c r="Z63" s="40"/>
      <c r="AA63" s="40"/>
      <c r="AB63" s="40"/>
      <c r="AC63" s="40"/>
      <c r="AD63" s="40"/>
    </row>
    <row r="64" spans="1:30" ht="15" customHeight="1" x14ac:dyDescent="0.25">
      <c r="A64" s="7" t="s">
        <v>5</v>
      </c>
      <c r="B64" s="7">
        <v>9</v>
      </c>
      <c r="C64" s="7">
        <v>2709</v>
      </c>
      <c r="D64" s="73">
        <v>1.41</v>
      </c>
      <c r="E64" s="7">
        <v>54</v>
      </c>
      <c r="F64" s="7">
        <v>251</v>
      </c>
      <c r="G64" s="7">
        <v>177</v>
      </c>
      <c r="H64" s="7">
        <v>504</v>
      </c>
      <c r="I64" s="7">
        <v>687</v>
      </c>
      <c r="J64" s="7">
        <v>731</v>
      </c>
      <c r="K64" s="7">
        <v>291</v>
      </c>
      <c r="L64" s="7">
        <v>14</v>
      </c>
      <c r="M64" s="7">
        <v>1557</v>
      </c>
      <c r="N64" s="7">
        <v>626</v>
      </c>
      <c r="O64" s="7">
        <v>197</v>
      </c>
      <c r="P64" s="7">
        <v>293</v>
      </c>
      <c r="Q64" s="7">
        <v>36</v>
      </c>
      <c r="R64" s="7">
        <v>2</v>
      </c>
      <c r="S64" s="7">
        <v>99</v>
      </c>
      <c r="T64" s="7">
        <v>493</v>
      </c>
      <c r="U64" s="7">
        <v>836</v>
      </c>
      <c r="V64" s="7">
        <v>467</v>
      </c>
      <c r="W64" s="7">
        <v>494</v>
      </c>
      <c r="X64" s="7">
        <v>286</v>
      </c>
      <c r="Y64" s="7">
        <v>32</v>
      </c>
      <c r="Z64" s="40"/>
      <c r="AA64" s="40"/>
      <c r="AB64" s="40"/>
      <c r="AC64" s="40"/>
      <c r="AD64" s="40"/>
    </row>
    <row r="65" spans="1:30" ht="15" customHeight="1" x14ac:dyDescent="0.25">
      <c r="A65" s="7" t="s">
        <v>5</v>
      </c>
      <c r="B65" s="7">
        <v>10</v>
      </c>
      <c r="C65" s="7">
        <v>1027</v>
      </c>
      <c r="D65" s="73">
        <v>0.64</v>
      </c>
      <c r="E65" s="7">
        <v>11</v>
      </c>
      <c r="F65" s="7">
        <v>63</v>
      </c>
      <c r="G65" s="7">
        <v>73</v>
      </c>
      <c r="H65" s="7">
        <v>193</v>
      </c>
      <c r="I65" s="7">
        <v>354</v>
      </c>
      <c r="J65" s="7">
        <v>141</v>
      </c>
      <c r="K65" s="7">
        <v>184</v>
      </c>
      <c r="L65" s="7">
        <v>8</v>
      </c>
      <c r="M65" s="7">
        <v>634</v>
      </c>
      <c r="N65" s="7">
        <v>248</v>
      </c>
      <c r="O65" s="7">
        <v>131</v>
      </c>
      <c r="P65" s="7">
        <v>13</v>
      </c>
      <c r="Q65" s="7">
        <v>1</v>
      </c>
      <c r="R65" s="7">
        <v>0</v>
      </c>
      <c r="S65" s="7">
        <v>23</v>
      </c>
      <c r="T65" s="7">
        <v>132</v>
      </c>
      <c r="U65" s="7">
        <v>355</v>
      </c>
      <c r="V65" s="7">
        <v>200</v>
      </c>
      <c r="W65" s="7">
        <v>181</v>
      </c>
      <c r="X65" s="7">
        <v>134</v>
      </c>
      <c r="Y65" s="7">
        <v>2</v>
      </c>
      <c r="Z65" s="40"/>
      <c r="AA65" s="40"/>
      <c r="AB65" s="40"/>
      <c r="AC65" s="40"/>
      <c r="AD65" s="40"/>
    </row>
    <row r="66" spans="1:30" ht="15" customHeight="1" x14ac:dyDescent="0.25">
      <c r="A66" s="7" t="s">
        <v>6</v>
      </c>
      <c r="B66" s="7">
        <v>1</v>
      </c>
      <c r="C66" s="7">
        <v>4397</v>
      </c>
      <c r="D66" s="73">
        <v>20.71</v>
      </c>
      <c r="E66" s="7">
        <v>1740</v>
      </c>
      <c r="F66" s="7">
        <v>2103</v>
      </c>
      <c r="G66" s="7">
        <v>374</v>
      </c>
      <c r="H66" s="7">
        <v>139</v>
      </c>
      <c r="I66" s="7">
        <v>27</v>
      </c>
      <c r="J66" s="7">
        <v>10</v>
      </c>
      <c r="K66" s="7">
        <v>4</v>
      </c>
      <c r="L66" s="7">
        <v>0</v>
      </c>
      <c r="M66" s="7">
        <v>54</v>
      </c>
      <c r="N66" s="7">
        <v>498</v>
      </c>
      <c r="O66" s="7">
        <v>1404</v>
      </c>
      <c r="P66" s="7">
        <v>2440</v>
      </c>
      <c r="Q66" s="7">
        <v>1</v>
      </c>
      <c r="R66" s="7">
        <v>86</v>
      </c>
      <c r="S66" s="7">
        <v>925</v>
      </c>
      <c r="T66" s="7">
        <v>2113</v>
      </c>
      <c r="U66" s="7">
        <v>887</v>
      </c>
      <c r="V66" s="7">
        <v>234</v>
      </c>
      <c r="W66" s="7">
        <v>144</v>
      </c>
      <c r="X66" s="7">
        <v>0</v>
      </c>
      <c r="Y66" s="7">
        <v>8</v>
      </c>
      <c r="Z66" s="40"/>
      <c r="AA66" s="40"/>
      <c r="AB66" s="40"/>
      <c r="AC66" s="40"/>
      <c r="AD66" s="40"/>
    </row>
    <row r="67" spans="1:30" ht="15" customHeight="1" x14ac:dyDescent="0.25">
      <c r="A67" s="7" t="s">
        <v>6</v>
      </c>
      <c r="B67" s="7">
        <v>2</v>
      </c>
      <c r="C67" s="7">
        <v>2585</v>
      </c>
      <c r="D67" s="73">
        <v>0.52</v>
      </c>
      <c r="E67" s="7">
        <v>797</v>
      </c>
      <c r="F67" s="7">
        <v>1258</v>
      </c>
      <c r="G67" s="7">
        <v>316</v>
      </c>
      <c r="H67" s="7">
        <v>88</v>
      </c>
      <c r="I67" s="7">
        <v>64</v>
      </c>
      <c r="J67" s="7">
        <v>40</v>
      </c>
      <c r="K67" s="7">
        <v>22</v>
      </c>
      <c r="L67" s="7">
        <v>0</v>
      </c>
      <c r="M67" s="7">
        <v>248</v>
      </c>
      <c r="N67" s="7">
        <v>582</v>
      </c>
      <c r="O67" s="7">
        <v>1098</v>
      </c>
      <c r="P67" s="7">
        <v>655</v>
      </c>
      <c r="Q67" s="7">
        <v>2</v>
      </c>
      <c r="R67" s="7">
        <v>54</v>
      </c>
      <c r="S67" s="7">
        <v>247</v>
      </c>
      <c r="T67" s="7">
        <v>915</v>
      </c>
      <c r="U67" s="7">
        <v>983</v>
      </c>
      <c r="V67" s="7">
        <v>257</v>
      </c>
      <c r="W67" s="7">
        <v>120</v>
      </c>
      <c r="X67" s="7">
        <v>0</v>
      </c>
      <c r="Y67" s="7">
        <v>9</v>
      </c>
      <c r="Z67" s="40"/>
      <c r="AA67" s="40"/>
      <c r="AB67" s="40"/>
      <c r="AC67" s="40"/>
      <c r="AD67" s="40"/>
    </row>
    <row r="68" spans="1:30" ht="15" customHeight="1" x14ac:dyDescent="0.25">
      <c r="A68" s="7" t="s">
        <v>6</v>
      </c>
      <c r="B68" s="7">
        <v>3</v>
      </c>
      <c r="C68" s="7">
        <v>8116</v>
      </c>
      <c r="D68" s="73">
        <v>0.22</v>
      </c>
      <c r="E68" s="7">
        <v>2093</v>
      </c>
      <c r="F68" s="7">
        <v>3740</v>
      </c>
      <c r="G68" s="7">
        <v>1068</v>
      </c>
      <c r="H68" s="7">
        <v>652</v>
      </c>
      <c r="I68" s="7">
        <v>416</v>
      </c>
      <c r="J68" s="7">
        <v>116</v>
      </c>
      <c r="K68" s="7">
        <v>27</v>
      </c>
      <c r="L68" s="7">
        <v>4</v>
      </c>
      <c r="M68" s="7">
        <v>1098</v>
      </c>
      <c r="N68" s="7">
        <v>2043</v>
      </c>
      <c r="O68" s="7">
        <v>2683</v>
      </c>
      <c r="P68" s="7">
        <v>2243</v>
      </c>
      <c r="Q68" s="7">
        <v>49</v>
      </c>
      <c r="R68" s="7">
        <v>55</v>
      </c>
      <c r="S68" s="7">
        <v>1222</v>
      </c>
      <c r="T68" s="7">
        <v>3093</v>
      </c>
      <c r="U68" s="7">
        <v>2294</v>
      </c>
      <c r="V68" s="7">
        <v>923</v>
      </c>
      <c r="W68" s="7">
        <v>465</v>
      </c>
      <c r="X68" s="7">
        <v>0</v>
      </c>
      <c r="Y68" s="7">
        <v>64</v>
      </c>
      <c r="Z68" s="40"/>
      <c r="AA68" s="40"/>
      <c r="AB68" s="40"/>
      <c r="AC68" s="40"/>
      <c r="AD68" s="40"/>
    </row>
    <row r="69" spans="1:30" ht="15" customHeight="1" x14ac:dyDescent="0.25">
      <c r="A69" s="7" t="s">
        <v>6</v>
      </c>
      <c r="B69" s="7">
        <v>4</v>
      </c>
      <c r="C69" s="7">
        <v>10866</v>
      </c>
      <c r="D69" s="73">
        <v>0.16</v>
      </c>
      <c r="E69" s="7">
        <v>2126</v>
      </c>
      <c r="F69" s="7">
        <v>4778</v>
      </c>
      <c r="G69" s="7">
        <v>1772</v>
      </c>
      <c r="H69" s="7">
        <v>960</v>
      </c>
      <c r="I69" s="7">
        <v>833</v>
      </c>
      <c r="J69" s="7">
        <v>302</v>
      </c>
      <c r="K69" s="7">
        <v>87</v>
      </c>
      <c r="L69" s="7">
        <v>8</v>
      </c>
      <c r="M69" s="7">
        <v>2167</v>
      </c>
      <c r="N69" s="7">
        <v>2938</v>
      </c>
      <c r="O69" s="7">
        <v>4335</v>
      </c>
      <c r="P69" s="7">
        <v>1397</v>
      </c>
      <c r="Q69" s="7">
        <v>29</v>
      </c>
      <c r="R69" s="7">
        <v>49</v>
      </c>
      <c r="S69" s="7">
        <v>1168</v>
      </c>
      <c r="T69" s="7">
        <v>3451</v>
      </c>
      <c r="U69" s="7">
        <v>3599</v>
      </c>
      <c r="V69" s="7">
        <v>1406</v>
      </c>
      <c r="W69" s="7">
        <v>1144</v>
      </c>
      <c r="X69" s="7">
        <v>0</v>
      </c>
      <c r="Y69" s="7">
        <v>49</v>
      </c>
      <c r="Z69" s="40"/>
      <c r="AA69" s="40"/>
      <c r="AB69" s="40"/>
      <c r="AC69" s="40"/>
      <c r="AD69" s="40"/>
    </row>
    <row r="70" spans="1:30" ht="15" customHeight="1" x14ac:dyDescent="0.25">
      <c r="A70" s="7" t="s">
        <v>6</v>
      </c>
      <c r="B70" s="7">
        <v>5</v>
      </c>
      <c r="C70" s="7">
        <v>16217</v>
      </c>
      <c r="D70" s="73">
        <v>0.06</v>
      </c>
      <c r="E70" s="7">
        <v>2354</v>
      </c>
      <c r="F70" s="7">
        <v>4658</v>
      </c>
      <c r="G70" s="7">
        <v>2727</v>
      </c>
      <c r="H70" s="7">
        <v>2311</v>
      </c>
      <c r="I70" s="7">
        <v>2325</v>
      </c>
      <c r="J70" s="7">
        <v>1198</v>
      </c>
      <c r="K70" s="7">
        <v>594</v>
      </c>
      <c r="L70" s="7">
        <v>50</v>
      </c>
      <c r="M70" s="7">
        <v>6225</v>
      </c>
      <c r="N70" s="7">
        <v>3928</v>
      </c>
      <c r="O70" s="7">
        <v>4303</v>
      </c>
      <c r="P70" s="7">
        <v>1694</v>
      </c>
      <c r="Q70" s="7">
        <v>67</v>
      </c>
      <c r="R70" s="7">
        <v>42</v>
      </c>
      <c r="S70" s="7">
        <v>1447</v>
      </c>
      <c r="T70" s="7">
        <v>4063</v>
      </c>
      <c r="U70" s="7">
        <v>4808</v>
      </c>
      <c r="V70" s="7">
        <v>2557</v>
      </c>
      <c r="W70" s="7">
        <v>3180</v>
      </c>
      <c r="X70" s="7">
        <v>0</v>
      </c>
      <c r="Y70" s="7">
        <v>120</v>
      </c>
      <c r="Z70" s="40"/>
      <c r="AA70" s="40"/>
      <c r="AB70" s="40"/>
      <c r="AC70" s="40"/>
      <c r="AD70" s="40"/>
    </row>
    <row r="71" spans="1:30" ht="15" customHeight="1" x14ac:dyDescent="0.25">
      <c r="A71" s="7" t="s">
        <v>6</v>
      </c>
      <c r="B71" s="7">
        <v>6</v>
      </c>
      <c r="C71" s="7">
        <v>12223</v>
      </c>
      <c r="D71" s="73">
        <v>0.1</v>
      </c>
      <c r="E71" s="7">
        <v>1101</v>
      </c>
      <c r="F71" s="7">
        <v>3133</v>
      </c>
      <c r="G71" s="7">
        <v>1922</v>
      </c>
      <c r="H71" s="7">
        <v>1878</v>
      </c>
      <c r="I71" s="7">
        <v>2156</v>
      </c>
      <c r="J71" s="7">
        <v>1228</v>
      </c>
      <c r="K71" s="7">
        <v>749</v>
      </c>
      <c r="L71" s="7">
        <v>56</v>
      </c>
      <c r="M71" s="7">
        <v>5285</v>
      </c>
      <c r="N71" s="7">
        <v>3177</v>
      </c>
      <c r="O71" s="7">
        <v>2614</v>
      </c>
      <c r="P71" s="7">
        <v>1078</v>
      </c>
      <c r="Q71" s="7">
        <v>69</v>
      </c>
      <c r="R71" s="7">
        <v>31</v>
      </c>
      <c r="S71" s="7">
        <v>959</v>
      </c>
      <c r="T71" s="7">
        <v>2760</v>
      </c>
      <c r="U71" s="7">
        <v>3332</v>
      </c>
      <c r="V71" s="7">
        <v>2282</v>
      </c>
      <c r="W71" s="7">
        <v>2742</v>
      </c>
      <c r="X71" s="7">
        <v>0</v>
      </c>
      <c r="Y71" s="7">
        <v>117</v>
      </c>
      <c r="Z71" s="40"/>
      <c r="AA71" s="40"/>
      <c r="AB71" s="40"/>
      <c r="AC71" s="40"/>
      <c r="AD71" s="40"/>
    </row>
    <row r="72" spans="1:30" ht="15" customHeight="1" x14ac:dyDescent="0.25">
      <c r="A72" s="7" t="s">
        <v>6</v>
      </c>
      <c r="B72" s="7">
        <v>7</v>
      </c>
      <c r="C72" s="7">
        <v>7652</v>
      </c>
      <c r="D72" s="73">
        <v>0.06</v>
      </c>
      <c r="E72" s="7">
        <v>563</v>
      </c>
      <c r="F72" s="7">
        <v>1626</v>
      </c>
      <c r="G72" s="7">
        <v>1154</v>
      </c>
      <c r="H72" s="7">
        <v>1247</v>
      </c>
      <c r="I72" s="7">
        <v>1637</v>
      </c>
      <c r="J72" s="7">
        <v>893</v>
      </c>
      <c r="K72" s="7">
        <v>496</v>
      </c>
      <c r="L72" s="7">
        <v>36</v>
      </c>
      <c r="M72" s="7">
        <v>4166</v>
      </c>
      <c r="N72" s="7">
        <v>1790</v>
      </c>
      <c r="O72" s="7">
        <v>1319</v>
      </c>
      <c r="P72" s="7">
        <v>352</v>
      </c>
      <c r="Q72" s="7">
        <v>25</v>
      </c>
      <c r="R72" s="7">
        <v>4</v>
      </c>
      <c r="S72" s="7">
        <v>394</v>
      </c>
      <c r="T72" s="7">
        <v>1452</v>
      </c>
      <c r="U72" s="7">
        <v>2264</v>
      </c>
      <c r="V72" s="7">
        <v>1563</v>
      </c>
      <c r="W72" s="7">
        <v>1922</v>
      </c>
      <c r="X72" s="7">
        <v>0</v>
      </c>
      <c r="Y72" s="7">
        <v>53</v>
      </c>
      <c r="Z72" s="40"/>
      <c r="AA72" s="40"/>
      <c r="AB72" s="40"/>
      <c r="AC72" s="40"/>
      <c r="AD72" s="40"/>
    </row>
    <row r="73" spans="1:30" ht="15" customHeight="1" x14ac:dyDescent="0.25">
      <c r="A73" s="7" t="s">
        <v>6</v>
      </c>
      <c r="B73" s="7">
        <v>8</v>
      </c>
      <c r="C73" s="7">
        <v>5765</v>
      </c>
      <c r="D73" s="73">
        <v>0.52</v>
      </c>
      <c r="E73" s="7">
        <v>500</v>
      </c>
      <c r="F73" s="7">
        <v>990</v>
      </c>
      <c r="G73" s="7">
        <v>1295</v>
      </c>
      <c r="H73" s="7">
        <v>1242</v>
      </c>
      <c r="I73" s="7">
        <v>1113</v>
      </c>
      <c r="J73" s="7">
        <v>464</v>
      </c>
      <c r="K73" s="7">
        <v>157</v>
      </c>
      <c r="L73" s="7">
        <v>4</v>
      </c>
      <c r="M73" s="7">
        <v>2336</v>
      </c>
      <c r="N73" s="7">
        <v>1805</v>
      </c>
      <c r="O73" s="7">
        <v>1006</v>
      </c>
      <c r="P73" s="7">
        <v>603</v>
      </c>
      <c r="Q73" s="7">
        <v>15</v>
      </c>
      <c r="R73" s="7">
        <v>21</v>
      </c>
      <c r="S73" s="7">
        <v>355</v>
      </c>
      <c r="T73" s="7">
        <v>1341</v>
      </c>
      <c r="U73" s="7">
        <v>1742</v>
      </c>
      <c r="V73" s="7">
        <v>1340</v>
      </c>
      <c r="W73" s="7">
        <v>943</v>
      </c>
      <c r="X73" s="7">
        <v>0</v>
      </c>
      <c r="Y73" s="7">
        <v>23</v>
      </c>
      <c r="Z73" s="40"/>
      <c r="AA73" s="40"/>
      <c r="AB73" s="40"/>
      <c r="AC73" s="40"/>
      <c r="AD73" s="40"/>
    </row>
    <row r="74" spans="1:30" ht="15" customHeight="1" x14ac:dyDescent="0.25">
      <c r="A74" s="7" t="s">
        <v>6</v>
      </c>
      <c r="B74" s="7">
        <v>9</v>
      </c>
      <c r="C74" s="7">
        <v>3376</v>
      </c>
      <c r="D74" s="73">
        <v>11.62</v>
      </c>
      <c r="E74" s="7">
        <v>44</v>
      </c>
      <c r="F74" s="7">
        <v>324</v>
      </c>
      <c r="G74" s="7">
        <v>771</v>
      </c>
      <c r="H74" s="7">
        <v>783</v>
      </c>
      <c r="I74" s="7">
        <v>961</v>
      </c>
      <c r="J74" s="7">
        <v>379</v>
      </c>
      <c r="K74" s="7">
        <v>113</v>
      </c>
      <c r="L74" s="7">
        <v>1</v>
      </c>
      <c r="M74" s="7">
        <v>1727</v>
      </c>
      <c r="N74" s="7">
        <v>1251</v>
      </c>
      <c r="O74" s="7">
        <v>293</v>
      </c>
      <c r="P74" s="7">
        <v>104</v>
      </c>
      <c r="Q74" s="7">
        <v>1</v>
      </c>
      <c r="R74" s="7">
        <v>0</v>
      </c>
      <c r="S74" s="7">
        <v>91</v>
      </c>
      <c r="T74" s="7">
        <v>472</v>
      </c>
      <c r="U74" s="7">
        <v>982</v>
      </c>
      <c r="V74" s="7">
        <v>1102</v>
      </c>
      <c r="W74" s="7">
        <v>725</v>
      </c>
      <c r="X74" s="7">
        <v>0</v>
      </c>
      <c r="Y74" s="7">
        <v>4</v>
      </c>
      <c r="Z74" s="40"/>
      <c r="AA74" s="40"/>
      <c r="AB74" s="40"/>
      <c r="AC74" s="40"/>
      <c r="AD74" s="40"/>
    </row>
    <row r="75" spans="1:30" ht="15" customHeight="1" x14ac:dyDescent="0.25">
      <c r="A75" s="7" t="s">
        <v>6</v>
      </c>
      <c r="B75" s="7">
        <v>10</v>
      </c>
      <c r="C75" s="7">
        <v>2131</v>
      </c>
      <c r="D75" s="73">
        <v>1.82</v>
      </c>
      <c r="E75" s="7">
        <v>38</v>
      </c>
      <c r="F75" s="7">
        <v>128</v>
      </c>
      <c r="G75" s="7">
        <v>335</v>
      </c>
      <c r="H75" s="7">
        <v>443</v>
      </c>
      <c r="I75" s="7">
        <v>750</v>
      </c>
      <c r="J75" s="7">
        <v>335</v>
      </c>
      <c r="K75" s="7">
        <v>102</v>
      </c>
      <c r="L75" s="7">
        <v>0</v>
      </c>
      <c r="M75" s="7">
        <v>1119</v>
      </c>
      <c r="N75" s="7">
        <v>734</v>
      </c>
      <c r="O75" s="7">
        <v>168</v>
      </c>
      <c r="P75" s="7">
        <v>109</v>
      </c>
      <c r="Q75" s="7">
        <v>1</v>
      </c>
      <c r="R75" s="7">
        <v>0</v>
      </c>
      <c r="S75" s="7">
        <v>51</v>
      </c>
      <c r="T75" s="7">
        <v>191</v>
      </c>
      <c r="U75" s="7">
        <v>558</v>
      </c>
      <c r="V75" s="7">
        <v>757</v>
      </c>
      <c r="W75" s="7">
        <v>570</v>
      </c>
      <c r="X75" s="7">
        <v>0</v>
      </c>
      <c r="Y75" s="7">
        <v>4</v>
      </c>
      <c r="Z75" s="40"/>
      <c r="AA75" s="40"/>
      <c r="AB75" s="40"/>
      <c r="AC75" s="40"/>
      <c r="AD75" s="40"/>
    </row>
    <row r="76" spans="1:30" ht="15" customHeight="1" x14ac:dyDescent="0.25">
      <c r="A76" s="7" t="s">
        <v>7</v>
      </c>
      <c r="B76" s="7">
        <v>1</v>
      </c>
      <c r="C76" s="7">
        <v>19359</v>
      </c>
      <c r="D76" s="73">
        <v>22.46</v>
      </c>
      <c r="E76" s="7">
        <v>13218</v>
      </c>
      <c r="F76" s="7">
        <v>3842</v>
      </c>
      <c r="G76" s="7">
        <v>1883</v>
      </c>
      <c r="H76" s="7">
        <v>344</v>
      </c>
      <c r="I76" s="7">
        <v>66</v>
      </c>
      <c r="J76" s="7">
        <v>3</v>
      </c>
      <c r="K76" s="7">
        <v>2</v>
      </c>
      <c r="L76" s="7">
        <v>1</v>
      </c>
      <c r="M76" s="7">
        <v>210</v>
      </c>
      <c r="N76" s="7">
        <v>2321</v>
      </c>
      <c r="O76" s="7">
        <v>4159</v>
      </c>
      <c r="P76" s="7">
        <v>12666</v>
      </c>
      <c r="Q76" s="7">
        <v>3</v>
      </c>
      <c r="R76" s="7">
        <v>310</v>
      </c>
      <c r="S76" s="7">
        <v>4991</v>
      </c>
      <c r="T76" s="7">
        <v>8724</v>
      </c>
      <c r="U76" s="7">
        <v>3878</v>
      </c>
      <c r="V76" s="7">
        <v>1108</v>
      </c>
      <c r="W76" s="7">
        <v>277</v>
      </c>
      <c r="X76" s="7">
        <v>69</v>
      </c>
      <c r="Y76" s="7">
        <v>2</v>
      </c>
      <c r="Z76" s="40"/>
      <c r="AA76" s="40"/>
      <c r="AB76" s="40"/>
      <c r="AC76" s="40"/>
      <c r="AD76" s="40"/>
    </row>
    <row r="77" spans="1:30" ht="15" customHeight="1" x14ac:dyDescent="0.25">
      <c r="A77" s="7" t="s">
        <v>7</v>
      </c>
      <c r="B77" s="7">
        <v>2</v>
      </c>
      <c r="C77" s="7">
        <v>10396</v>
      </c>
      <c r="D77" s="73">
        <v>23.59</v>
      </c>
      <c r="E77" s="7">
        <v>5635</v>
      </c>
      <c r="F77" s="7">
        <v>3267</v>
      </c>
      <c r="G77" s="7">
        <v>1088</v>
      </c>
      <c r="H77" s="7">
        <v>312</v>
      </c>
      <c r="I77" s="7">
        <v>80</v>
      </c>
      <c r="J77" s="7">
        <v>12</v>
      </c>
      <c r="K77" s="7">
        <v>2</v>
      </c>
      <c r="L77" s="7">
        <v>0</v>
      </c>
      <c r="M77" s="7">
        <v>153</v>
      </c>
      <c r="N77" s="7">
        <v>1112</v>
      </c>
      <c r="O77" s="7">
        <v>2600</v>
      </c>
      <c r="P77" s="7">
        <v>6531</v>
      </c>
      <c r="Q77" s="7">
        <v>0</v>
      </c>
      <c r="R77" s="7">
        <v>135</v>
      </c>
      <c r="S77" s="7">
        <v>2345</v>
      </c>
      <c r="T77" s="7">
        <v>4610</v>
      </c>
      <c r="U77" s="7">
        <v>2199</v>
      </c>
      <c r="V77" s="7">
        <v>833</v>
      </c>
      <c r="W77" s="7">
        <v>222</v>
      </c>
      <c r="X77" s="7">
        <v>52</v>
      </c>
      <c r="Y77" s="7">
        <v>0</v>
      </c>
      <c r="Z77" s="40"/>
      <c r="AA77" s="40"/>
      <c r="AB77" s="40"/>
      <c r="AC77" s="40"/>
      <c r="AD77" s="40"/>
    </row>
    <row r="78" spans="1:30" ht="15" customHeight="1" x14ac:dyDescent="0.25">
      <c r="A78" s="7" t="s">
        <v>7</v>
      </c>
      <c r="B78" s="7">
        <v>3</v>
      </c>
      <c r="C78" s="7">
        <v>10693</v>
      </c>
      <c r="D78" s="73">
        <v>24.66</v>
      </c>
      <c r="E78" s="7">
        <v>5161</v>
      </c>
      <c r="F78" s="7">
        <v>3780</v>
      </c>
      <c r="G78" s="7">
        <v>834</v>
      </c>
      <c r="H78" s="7">
        <v>497</v>
      </c>
      <c r="I78" s="7">
        <v>365</v>
      </c>
      <c r="J78" s="7">
        <v>36</v>
      </c>
      <c r="K78" s="7">
        <v>20</v>
      </c>
      <c r="L78" s="7">
        <v>0</v>
      </c>
      <c r="M78" s="7">
        <v>298</v>
      </c>
      <c r="N78" s="7">
        <v>1437</v>
      </c>
      <c r="O78" s="7">
        <v>2684</v>
      </c>
      <c r="P78" s="7">
        <v>6274</v>
      </c>
      <c r="Q78" s="7">
        <v>0</v>
      </c>
      <c r="R78" s="7">
        <v>256</v>
      </c>
      <c r="S78" s="7">
        <v>2150</v>
      </c>
      <c r="T78" s="7">
        <v>4951</v>
      </c>
      <c r="U78" s="7">
        <v>2443</v>
      </c>
      <c r="V78" s="7">
        <v>595</v>
      </c>
      <c r="W78" s="7">
        <v>193</v>
      </c>
      <c r="X78" s="7">
        <v>105</v>
      </c>
      <c r="Y78" s="7">
        <v>0</v>
      </c>
      <c r="Z78" s="40"/>
      <c r="AA78" s="40"/>
      <c r="AB78" s="40"/>
      <c r="AC78" s="40"/>
      <c r="AD78" s="40"/>
    </row>
    <row r="79" spans="1:30" ht="15" customHeight="1" x14ac:dyDescent="0.25">
      <c r="A79" s="7" t="s">
        <v>7</v>
      </c>
      <c r="B79" s="7">
        <v>4</v>
      </c>
      <c r="C79" s="7">
        <v>3917</v>
      </c>
      <c r="D79" s="73">
        <v>13.54</v>
      </c>
      <c r="E79" s="7">
        <v>1417</v>
      </c>
      <c r="F79" s="7">
        <v>1354</v>
      </c>
      <c r="G79" s="7">
        <v>682</v>
      </c>
      <c r="H79" s="7">
        <v>251</v>
      </c>
      <c r="I79" s="7">
        <v>170</v>
      </c>
      <c r="J79" s="7">
        <v>34</v>
      </c>
      <c r="K79" s="7">
        <v>9</v>
      </c>
      <c r="L79" s="7">
        <v>0</v>
      </c>
      <c r="M79" s="7">
        <v>293</v>
      </c>
      <c r="N79" s="7">
        <v>603</v>
      </c>
      <c r="O79" s="7">
        <v>890</v>
      </c>
      <c r="P79" s="7">
        <v>2129</v>
      </c>
      <c r="Q79" s="7">
        <v>2</v>
      </c>
      <c r="R79" s="7">
        <v>33</v>
      </c>
      <c r="S79" s="7">
        <v>594</v>
      </c>
      <c r="T79" s="7">
        <v>1367</v>
      </c>
      <c r="U79" s="7">
        <v>1221</v>
      </c>
      <c r="V79" s="7">
        <v>419</v>
      </c>
      <c r="W79" s="7">
        <v>237</v>
      </c>
      <c r="X79" s="7">
        <v>45</v>
      </c>
      <c r="Y79" s="7">
        <v>1</v>
      </c>
      <c r="Z79" s="40"/>
      <c r="AA79" s="40"/>
      <c r="AB79" s="40"/>
      <c r="AC79" s="40"/>
      <c r="AD79" s="40"/>
    </row>
    <row r="80" spans="1:30" ht="15" customHeight="1" x14ac:dyDescent="0.25">
      <c r="A80" s="7" t="s">
        <v>7</v>
      </c>
      <c r="B80" s="7">
        <v>5</v>
      </c>
      <c r="C80" s="7">
        <v>3427</v>
      </c>
      <c r="D80" s="73">
        <v>27.83</v>
      </c>
      <c r="E80" s="7">
        <v>1184</v>
      </c>
      <c r="F80" s="7">
        <v>1180</v>
      </c>
      <c r="G80" s="7">
        <v>461</v>
      </c>
      <c r="H80" s="7">
        <v>339</v>
      </c>
      <c r="I80" s="7">
        <v>226</v>
      </c>
      <c r="J80" s="7">
        <v>26</v>
      </c>
      <c r="K80" s="7">
        <v>11</v>
      </c>
      <c r="L80" s="7">
        <v>0</v>
      </c>
      <c r="M80" s="7">
        <v>154</v>
      </c>
      <c r="N80" s="7">
        <v>511</v>
      </c>
      <c r="O80" s="7">
        <v>415</v>
      </c>
      <c r="P80" s="7">
        <v>2347</v>
      </c>
      <c r="Q80" s="7">
        <v>0</v>
      </c>
      <c r="R80" s="7">
        <v>78</v>
      </c>
      <c r="S80" s="7">
        <v>735</v>
      </c>
      <c r="T80" s="7">
        <v>1396</v>
      </c>
      <c r="U80" s="7">
        <v>731</v>
      </c>
      <c r="V80" s="7">
        <v>268</v>
      </c>
      <c r="W80" s="7">
        <v>88</v>
      </c>
      <c r="X80" s="7">
        <v>131</v>
      </c>
      <c r="Y80" s="7">
        <v>0</v>
      </c>
      <c r="Z80" s="40"/>
      <c r="AA80" s="40"/>
      <c r="AB80" s="40"/>
      <c r="AC80" s="40"/>
      <c r="AD80" s="40"/>
    </row>
    <row r="81" spans="1:30" ht="15" customHeight="1" x14ac:dyDescent="0.25">
      <c r="A81" s="7" t="s">
        <v>7</v>
      </c>
      <c r="B81" s="7">
        <v>6</v>
      </c>
      <c r="C81" s="7">
        <v>5150</v>
      </c>
      <c r="D81" s="73">
        <v>6.58</v>
      </c>
      <c r="E81" s="7">
        <v>1094</v>
      </c>
      <c r="F81" s="7">
        <v>1350</v>
      </c>
      <c r="G81" s="7">
        <v>961</v>
      </c>
      <c r="H81" s="7">
        <v>823</v>
      </c>
      <c r="I81" s="7">
        <v>663</v>
      </c>
      <c r="J81" s="7">
        <v>118</v>
      </c>
      <c r="K81" s="7">
        <v>136</v>
      </c>
      <c r="L81" s="7">
        <v>5</v>
      </c>
      <c r="M81" s="7">
        <v>579</v>
      </c>
      <c r="N81" s="7">
        <v>920</v>
      </c>
      <c r="O81" s="7">
        <v>585</v>
      </c>
      <c r="P81" s="7">
        <v>3063</v>
      </c>
      <c r="Q81" s="7">
        <v>3</v>
      </c>
      <c r="R81" s="7">
        <v>41</v>
      </c>
      <c r="S81" s="7">
        <v>917</v>
      </c>
      <c r="T81" s="7">
        <v>1784</v>
      </c>
      <c r="U81" s="7">
        <v>829</v>
      </c>
      <c r="V81" s="7">
        <v>711</v>
      </c>
      <c r="W81" s="7">
        <v>381</v>
      </c>
      <c r="X81" s="7">
        <v>483</v>
      </c>
      <c r="Y81" s="7">
        <v>4</v>
      </c>
      <c r="Z81" s="40"/>
      <c r="AA81" s="40"/>
      <c r="AB81" s="40"/>
      <c r="AC81" s="40"/>
      <c r="AD81" s="40"/>
    </row>
    <row r="82" spans="1:30" ht="15" customHeight="1" x14ac:dyDescent="0.25">
      <c r="A82" s="7" t="s">
        <v>7</v>
      </c>
      <c r="B82" s="7">
        <v>7</v>
      </c>
      <c r="C82" s="7">
        <v>5933</v>
      </c>
      <c r="D82" s="73">
        <v>8.24</v>
      </c>
      <c r="E82" s="7">
        <v>888</v>
      </c>
      <c r="F82" s="7">
        <v>1359</v>
      </c>
      <c r="G82" s="7">
        <v>1336</v>
      </c>
      <c r="H82" s="7">
        <v>1172</v>
      </c>
      <c r="I82" s="7">
        <v>794</v>
      </c>
      <c r="J82" s="7">
        <v>286</v>
      </c>
      <c r="K82" s="7">
        <v>91</v>
      </c>
      <c r="L82" s="7">
        <v>7</v>
      </c>
      <c r="M82" s="7">
        <v>865</v>
      </c>
      <c r="N82" s="7">
        <v>1541</v>
      </c>
      <c r="O82" s="7">
        <v>751</v>
      </c>
      <c r="P82" s="7">
        <v>2773</v>
      </c>
      <c r="Q82" s="7">
        <v>3</v>
      </c>
      <c r="R82" s="7">
        <v>95</v>
      </c>
      <c r="S82" s="7">
        <v>770</v>
      </c>
      <c r="T82" s="7">
        <v>1806</v>
      </c>
      <c r="U82" s="7">
        <v>1278</v>
      </c>
      <c r="V82" s="7">
        <v>1041</v>
      </c>
      <c r="W82" s="7">
        <v>494</v>
      </c>
      <c r="X82" s="7">
        <v>447</v>
      </c>
      <c r="Y82" s="7">
        <v>2</v>
      </c>
      <c r="Z82" s="40"/>
      <c r="AA82" s="40"/>
      <c r="AB82" s="40"/>
      <c r="AC82" s="40"/>
      <c r="AD82" s="40"/>
    </row>
    <row r="83" spans="1:30" ht="15" customHeight="1" x14ac:dyDescent="0.25">
      <c r="A83" s="7" t="s">
        <v>7</v>
      </c>
      <c r="B83" s="7">
        <v>8</v>
      </c>
      <c r="C83" s="7">
        <v>4937</v>
      </c>
      <c r="D83" s="73">
        <v>4.84</v>
      </c>
      <c r="E83" s="7">
        <v>240</v>
      </c>
      <c r="F83" s="7">
        <v>369</v>
      </c>
      <c r="G83" s="7">
        <v>794</v>
      </c>
      <c r="H83" s="7">
        <v>1652</v>
      </c>
      <c r="I83" s="7">
        <v>1224</v>
      </c>
      <c r="J83" s="7">
        <v>423</v>
      </c>
      <c r="K83" s="7">
        <v>224</v>
      </c>
      <c r="L83" s="7">
        <v>11</v>
      </c>
      <c r="M83" s="7">
        <v>1373</v>
      </c>
      <c r="N83" s="7">
        <v>1580</v>
      </c>
      <c r="O83" s="7">
        <v>494</v>
      </c>
      <c r="P83" s="7">
        <v>1487</v>
      </c>
      <c r="Q83" s="7">
        <v>3</v>
      </c>
      <c r="R83" s="7">
        <v>71</v>
      </c>
      <c r="S83" s="7">
        <v>268</v>
      </c>
      <c r="T83" s="7">
        <v>1227</v>
      </c>
      <c r="U83" s="7">
        <v>1033</v>
      </c>
      <c r="V83" s="7">
        <v>1175</v>
      </c>
      <c r="W83" s="7">
        <v>645</v>
      </c>
      <c r="X83" s="7">
        <v>518</v>
      </c>
      <c r="Y83" s="7">
        <v>0</v>
      </c>
      <c r="Z83" s="40"/>
      <c r="AA83" s="40"/>
      <c r="AB83" s="40"/>
      <c r="AC83" s="40"/>
      <c r="AD83" s="40"/>
    </row>
    <row r="84" spans="1:30" ht="15" customHeight="1" x14ac:dyDescent="0.25">
      <c r="A84" s="7" t="s">
        <v>7</v>
      </c>
      <c r="B84" s="7">
        <v>9</v>
      </c>
      <c r="C84" s="7">
        <v>5744</v>
      </c>
      <c r="D84" s="73">
        <v>6</v>
      </c>
      <c r="E84" s="7">
        <v>120</v>
      </c>
      <c r="F84" s="7">
        <v>262</v>
      </c>
      <c r="G84" s="7">
        <v>455</v>
      </c>
      <c r="H84" s="7">
        <v>1848</v>
      </c>
      <c r="I84" s="7">
        <v>1977</v>
      </c>
      <c r="J84" s="7">
        <v>804</v>
      </c>
      <c r="K84" s="7">
        <v>271</v>
      </c>
      <c r="L84" s="7">
        <v>7</v>
      </c>
      <c r="M84" s="7">
        <v>2542</v>
      </c>
      <c r="N84" s="7">
        <v>2055</v>
      </c>
      <c r="O84" s="7">
        <v>290</v>
      </c>
      <c r="P84" s="7">
        <v>855</v>
      </c>
      <c r="Q84" s="7">
        <v>2</v>
      </c>
      <c r="R84" s="7">
        <v>9</v>
      </c>
      <c r="S84" s="7">
        <v>187</v>
      </c>
      <c r="T84" s="7">
        <v>713</v>
      </c>
      <c r="U84" s="7">
        <v>1147</v>
      </c>
      <c r="V84" s="7">
        <v>1591</v>
      </c>
      <c r="W84" s="7">
        <v>1222</v>
      </c>
      <c r="X84" s="7">
        <v>873</v>
      </c>
      <c r="Y84" s="7">
        <v>2</v>
      </c>
      <c r="Z84" s="40"/>
      <c r="AA84" s="40"/>
      <c r="AB84" s="40"/>
      <c r="AC84" s="40"/>
      <c r="AD84" s="40"/>
    </row>
    <row r="85" spans="1:30" ht="15" customHeight="1" x14ac:dyDescent="0.25">
      <c r="A85" s="7" t="s">
        <v>7</v>
      </c>
      <c r="B85" s="7">
        <v>10</v>
      </c>
      <c r="C85" s="7">
        <v>4312</v>
      </c>
      <c r="D85" s="73">
        <v>12.39</v>
      </c>
      <c r="E85" s="7">
        <v>36</v>
      </c>
      <c r="F85" s="7">
        <v>200</v>
      </c>
      <c r="G85" s="7">
        <v>437</v>
      </c>
      <c r="H85" s="7">
        <v>1378</v>
      </c>
      <c r="I85" s="7">
        <v>1399</v>
      </c>
      <c r="J85" s="7">
        <v>593</v>
      </c>
      <c r="K85" s="7">
        <v>261</v>
      </c>
      <c r="L85" s="7">
        <v>8</v>
      </c>
      <c r="M85" s="7">
        <v>1570</v>
      </c>
      <c r="N85" s="7">
        <v>1551</v>
      </c>
      <c r="O85" s="7">
        <v>283</v>
      </c>
      <c r="P85" s="7">
        <v>907</v>
      </c>
      <c r="Q85" s="7">
        <v>1</v>
      </c>
      <c r="R85" s="7">
        <v>7</v>
      </c>
      <c r="S85" s="7">
        <v>104</v>
      </c>
      <c r="T85" s="7">
        <v>552</v>
      </c>
      <c r="U85" s="7">
        <v>801</v>
      </c>
      <c r="V85" s="7">
        <v>1321</v>
      </c>
      <c r="W85" s="7">
        <v>744</v>
      </c>
      <c r="X85" s="7">
        <v>782</v>
      </c>
      <c r="Y85" s="7">
        <v>1</v>
      </c>
      <c r="Z85" s="40"/>
      <c r="AA85" s="40"/>
      <c r="AB85" s="40"/>
      <c r="AC85" s="40"/>
      <c r="AD85" s="40"/>
    </row>
    <row r="86" spans="1:30" ht="15" customHeight="1" x14ac:dyDescent="0.25">
      <c r="A86" s="7" t="s">
        <v>8</v>
      </c>
      <c r="B86" s="7">
        <v>1</v>
      </c>
      <c r="C86" s="7">
        <v>9081</v>
      </c>
      <c r="D86" s="73">
        <v>18.559999999999999</v>
      </c>
      <c r="E86" s="7">
        <v>6754</v>
      </c>
      <c r="F86" s="7">
        <v>1398</v>
      </c>
      <c r="G86" s="7">
        <v>412</v>
      </c>
      <c r="H86" s="7">
        <v>426</v>
      </c>
      <c r="I86" s="7">
        <v>79</v>
      </c>
      <c r="J86" s="7">
        <v>10</v>
      </c>
      <c r="K86" s="7">
        <v>2</v>
      </c>
      <c r="L86" s="7">
        <v>0</v>
      </c>
      <c r="M86" s="7">
        <v>175</v>
      </c>
      <c r="N86" s="7">
        <v>2928</v>
      </c>
      <c r="O86" s="7">
        <v>2668</v>
      </c>
      <c r="P86" s="7">
        <v>3306</v>
      </c>
      <c r="Q86" s="7">
        <v>4</v>
      </c>
      <c r="R86" s="7">
        <v>29</v>
      </c>
      <c r="S86" s="7">
        <v>972</v>
      </c>
      <c r="T86" s="7">
        <v>3165</v>
      </c>
      <c r="U86" s="7">
        <v>3666</v>
      </c>
      <c r="V86" s="7">
        <v>1163</v>
      </c>
      <c r="W86" s="7">
        <v>50</v>
      </c>
      <c r="X86" s="7">
        <v>32</v>
      </c>
      <c r="Y86" s="7">
        <v>4</v>
      </c>
      <c r="Z86" s="40"/>
      <c r="AA86" s="40"/>
      <c r="AB86" s="40"/>
      <c r="AC86" s="40"/>
      <c r="AD86" s="40"/>
    </row>
    <row r="87" spans="1:30" ht="15" customHeight="1" x14ac:dyDescent="0.25">
      <c r="A87" s="7" t="s">
        <v>8</v>
      </c>
      <c r="B87" s="7">
        <v>2</v>
      </c>
      <c r="C87" s="7">
        <v>10070</v>
      </c>
      <c r="D87" s="73">
        <v>12.89</v>
      </c>
      <c r="E87" s="7">
        <v>6899</v>
      </c>
      <c r="F87" s="7">
        <v>1792</v>
      </c>
      <c r="G87" s="7">
        <v>606</v>
      </c>
      <c r="H87" s="7">
        <v>503</v>
      </c>
      <c r="I87" s="7">
        <v>206</v>
      </c>
      <c r="J87" s="7">
        <v>56</v>
      </c>
      <c r="K87" s="7">
        <v>7</v>
      </c>
      <c r="L87" s="7">
        <v>1</v>
      </c>
      <c r="M87" s="7">
        <v>660</v>
      </c>
      <c r="N87" s="7">
        <v>2587</v>
      </c>
      <c r="O87" s="7">
        <v>3474</v>
      </c>
      <c r="P87" s="7">
        <v>3343</v>
      </c>
      <c r="Q87" s="7">
        <v>6</v>
      </c>
      <c r="R87" s="7">
        <v>5</v>
      </c>
      <c r="S87" s="7">
        <v>1137</v>
      </c>
      <c r="T87" s="7">
        <v>3228</v>
      </c>
      <c r="U87" s="7">
        <v>3679</v>
      </c>
      <c r="V87" s="7">
        <v>1706</v>
      </c>
      <c r="W87" s="7">
        <v>218</v>
      </c>
      <c r="X87" s="7">
        <v>92</v>
      </c>
      <c r="Y87" s="7">
        <v>5</v>
      </c>
      <c r="Z87" s="40"/>
      <c r="AA87" s="40"/>
      <c r="AB87" s="40"/>
      <c r="AC87" s="40"/>
      <c r="AD87" s="40"/>
    </row>
    <row r="88" spans="1:30" ht="15" customHeight="1" x14ac:dyDescent="0.25">
      <c r="A88" s="7" t="s">
        <v>8</v>
      </c>
      <c r="B88" s="7">
        <v>3</v>
      </c>
      <c r="C88" s="7">
        <v>7746</v>
      </c>
      <c r="D88" s="73">
        <v>1.28</v>
      </c>
      <c r="E88" s="7">
        <v>4792</v>
      </c>
      <c r="F88" s="7">
        <v>1740</v>
      </c>
      <c r="G88" s="7">
        <v>530</v>
      </c>
      <c r="H88" s="7">
        <v>392</v>
      </c>
      <c r="I88" s="7">
        <v>245</v>
      </c>
      <c r="J88" s="7">
        <v>37</v>
      </c>
      <c r="K88" s="7">
        <v>10</v>
      </c>
      <c r="L88" s="7">
        <v>0</v>
      </c>
      <c r="M88" s="7">
        <v>524</v>
      </c>
      <c r="N88" s="7">
        <v>1912</v>
      </c>
      <c r="O88" s="7">
        <v>2483</v>
      </c>
      <c r="P88" s="7">
        <v>2826</v>
      </c>
      <c r="Q88" s="7">
        <v>1</v>
      </c>
      <c r="R88" s="7">
        <v>31</v>
      </c>
      <c r="S88" s="7">
        <v>1209</v>
      </c>
      <c r="T88" s="7">
        <v>2460</v>
      </c>
      <c r="U88" s="7">
        <v>2490</v>
      </c>
      <c r="V88" s="7">
        <v>1284</v>
      </c>
      <c r="W88" s="7">
        <v>172</v>
      </c>
      <c r="X88" s="7">
        <v>99</v>
      </c>
      <c r="Y88" s="7">
        <v>1</v>
      </c>
      <c r="Z88" s="40"/>
      <c r="AA88" s="40"/>
      <c r="AB88" s="40"/>
      <c r="AC88" s="40"/>
      <c r="AD88" s="40"/>
    </row>
    <row r="89" spans="1:30" ht="15" customHeight="1" x14ac:dyDescent="0.25">
      <c r="A89" s="7" t="s">
        <v>8</v>
      </c>
      <c r="B89" s="7">
        <v>4</v>
      </c>
      <c r="C89" s="7">
        <v>7600</v>
      </c>
      <c r="D89" s="73">
        <v>0.37</v>
      </c>
      <c r="E89" s="7">
        <v>4246</v>
      </c>
      <c r="F89" s="7">
        <v>1719</v>
      </c>
      <c r="G89" s="7">
        <v>583</v>
      </c>
      <c r="H89" s="7">
        <v>531</v>
      </c>
      <c r="I89" s="7">
        <v>374</v>
      </c>
      <c r="J89" s="7">
        <v>123</v>
      </c>
      <c r="K89" s="7">
        <v>24</v>
      </c>
      <c r="L89" s="7">
        <v>0</v>
      </c>
      <c r="M89" s="7">
        <v>813</v>
      </c>
      <c r="N89" s="7">
        <v>1830</v>
      </c>
      <c r="O89" s="7">
        <v>2902</v>
      </c>
      <c r="P89" s="7">
        <v>2053</v>
      </c>
      <c r="Q89" s="7">
        <v>2</v>
      </c>
      <c r="R89" s="7">
        <v>5</v>
      </c>
      <c r="S89" s="7">
        <v>758</v>
      </c>
      <c r="T89" s="7">
        <v>2478</v>
      </c>
      <c r="U89" s="7">
        <v>2474</v>
      </c>
      <c r="V89" s="7">
        <v>1532</v>
      </c>
      <c r="W89" s="7">
        <v>205</v>
      </c>
      <c r="X89" s="7">
        <v>146</v>
      </c>
      <c r="Y89" s="7">
        <v>2</v>
      </c>
      <c r="Z89" s="40"/>
      <c r="AA89" s="40"/>
      <c r="AB89" s="40"/>
      <c r="AC89" s="40"/>
      <c r="AD89" s="40"/>
    </row>
    <row r="90" spans="1:30" ht="15" customHeight="1" x14ac:dyDescent="0.25">
      <c r="A90" s="7" t="s">
        <v>8</v>
      </c>
      <c r="B90" s="7">
        <v>5</v>
      </c>
      <c r="C90" s="7">
        <v>4765</v>
      </c>
      <c r="D90" s="73">
        <v>0.85</v>
      </c>
      <c r="E90" s="7">
        <v>1695</v>
      </c>
      <c r="F90" s="7">
        <v>859</v>
      </c>
      <c r="G90" s="7">
        <v>637</v>
      </c>
      <c r="H90" s="7">
        <v>780</v>
      </c>
      <c r="I90" s="7">
        <v>534</v>
      </c>
      <c r="J90" s="7">
        <v>217</v>
      </c>
      <c r="K90" s="7">
        <v>37</v>
      </c>
      <c r="L90" s="7">
        <v>6</v>
      </c>
      <c r="M90" s="7">
        <v>1127</v>
      </c>
      <c r="N90" s="7">
        <v>1453</v>
      </c>
      <c r="O90" s="7">
        <v>1574</v>
      </c>
      <c r="P90" s="7">
        <v>609</v>
      </c>
      <c r="Q90" s="7">
        <v>2</v>
      </c>
      <c r="R90" s="7">
        <v>18</v>
      </c>
      <c r="S90" s="7">
        <v>255</v>
      </c>
      <c r="T90" s="7">
        <v>1062</v>
      </c>
      <c r="U90" s="7">
        <v>1747</v>
      </c>
      <c r="V90" s="7">
        <v>1149</v>
      </c>
      <c r="W90" s="7">
        <v>315</v>
      </c>
      <c r="X90" s="7">
        <v>218</v>
      </c>
      <c r="Y90" s="7">
        <v>1</v>
      </c>
      <c r="Z90" s="40"/>
      <c r="AA90" s="40"/>
      <c r="AB90" s="40"/>
      <c r="AC90" s="40"/>
      <c r="AD90" s="40"/>
    </row>
    <row r="91" spans="1:30" ht="15" customHeight="1" x14ac:dyDescent="0.25">
      <c r="A91" s="7" t="s">
        <v>8</v>
      </c>
      <c r="B91" s="7">
        <v>6</v>
      </c>
      <c r="C91" s="7">
        <v>4395</v>
      </c>
      <c r="D91" s="73">
        <v>0.11</v>
      </c>
      <c r="E91" s="7">
        <v>1124</v>
      </c>
      <c r="F91" s="7">
        <v>521</v>
      </c>
      <c r="G91" s="7">
        <v>567</v>
      </c>
      <c r="H91" s="7">
        <v>960</v>
      </c>
      <c r="I91" s="7">
        <v>732</v>
      </c>
      <c r="J91" s="7">
        <v>363</v>
      </c>
      <c r="K91" s="7">
        <v>118</v>
      </c>
      <c r="L91" s="7">
        <v>10</v>
      </c>
      <c r="M91" s="7">
        <v>1562</v>
      </c>
      <c r="N91" s="7">
        <v>1229</v>
      </c>
      <c r="O91" s="7">
        <v>779</v>
      </c>
      <c r="P91" s="7">
        <v>810</v>
      </c>
      <c r="Q91" s="7">
        <v>15</v>
      </c>
      <c r="R91" s="7">
        <v>10</v>
      </c>
      <c r="S91" s="7">
        <v>311</v>
      </c>
      <c r="T91" s="7">
        <v>1081</v>
      </c>
      <c r="U91" s="7">
        <v>1295</v>
      </c>
      <c r="V91" s="7">
        <v>811</v>
      </c>
      <c r="W91" s="7">
        <v>398</v>
      </c>
      <c r="X91" s="7">
        <v>477</v>
      </c>
      <c r="Y91" s="7">
        <v>12</v>
      </c>
      <c r="Z91" s="40"/>
      <c r="AA91" s="40"/>
      <c r="AB91" s="40"/>
      <c r="AC91" s="40"/>
      <c r="AD91" s="40"/>
    </row>
    <row r="92" spans="1:30" ht="15" customHeight="1" x14ac:dyDescent="0.25">
      <c r="A92" s="7" t="s">
        <v>8</v>
      </c>
      <c r="B92" s="7">
        <v>7</v>
      </c>
      <c r="C92" s="7">
        <v>4502</v>
      </c>
      <c r="D92" s="73">
        <v>0.12</v>
      </c>
      <c r="E92" s="7">
        <v>637</v>
      </c>
      <c r="F92" s="7">
        <v>884</v>
      </c>
      <c r="G92" s="7">
        <v>718</v>
      </c>
      <c r="H92" s="7">
        <v>562</v>
      </c>
      <c r="I92" s="7">
        <v>969</v>
      </c>
      <c r="J92" s="7">
        <v>474</v>
      </c>
      <c r="K92" s="7">
        <v>242</v>
      </c>
      <c r="L92" s="7">
        <v>16</v>
      </c>
      <c r="M92" s="7">
        <v>1508</v>
      </c>
      <c r="N92" s="7">
        <v>1531</v>
      </c>
      <c r="O92" s="7">
        <v>638</v>
      </c>
      <c r="P92" s="7">
        <v>819</v>
      </c>
      <c r="Q92" s="7">
        <v>6</v>
      </c>
      <c r="R92" s="7">
        <v>11</v>
      </c>
      <c r="S92" s="7">
        <v>346</v>
      </c>
      <c r="T92" s="7">
        <v>893</v>
      </c>
      <c r="U92" s="7">
        <v>1364</v>
      </c>
      <c r="V92" s="7">
        <v>778</v>
      </c>
      <c r="W92" s="7">
        <v>535</v>
      </c>
      <c r="X92" s="7">
        <v>570</v>
      </c>
      <c r="Y92" s="7">
        <v>5</v>
      </c>
      <c r="Z92" s="40"/>
      <c r="AA92" s="40"/>
      <c r="AB92" s="40"/>
      <c r="AC92" s="40"/>
      <c r="AD92" s="40"/>
    </row>
    <row r="93" spans="1:30" ht="15" customHeight="1" x14ac:dyDescent="0.25">
      <c r="A93" s="7" t="s">
        <v>8</v>
      </c>
      <c r="B93" s="7">
        <v>8</v>
      </c>
      <c r="C93" s="7">
        <v>3621</v>
      </c>
      <c r="D93" s="73">
        <v>0.25</v>
      </c>
      <c r="E93" s="7">
        <v>137</v>
      </c>
      <c r="F93" s="7">
        <v>336</v>
      </c>
      <c r="G93" s="7">
        <v>496</v>
      </c>
      <c r="H93" s="7">
        <v>1030</v>
      </c>
      <c r="I93" s="7">
        <v>832</v>
      </c>
      <c r="J93" s="7">
        <v>576</v>
      </c>
      <c r="K93" s="7">
        <v>205</v>
      </c>
      <c r="L93" s="7">
        <v>9</v>
      </c>
      <c r="M93" s="7">
        <v>1670</v>
      </c>
      <c r="N93" s="7">
        <v>1307</v>
      </c>
      <c r="O93" s="7">
        <v>370</v>
      </c>
      <c r="P93" s="7">
        <v>271</v>
      </c>
      <c r="Q93" s="7">
        <v>3</v>
      </c>
      <c r="R93" s="7">
        <v>2</v>
      </c>
      <c r="S93" s="7">
        <v>94</v>
      </c>
      <c r="T93" s="7">
        <v>571</v>
      </c>
      <c r="U93" s="7">
        <v>870</v>
      </c>
      <c r="V93" s="7">
        <v>1037</v>
      </c>
      <c r="W93" s="7">
        <v>625</v>
      </c>
      <c r="X93" s="7">
        <v>419</v>
      </c>
      <c r="Y93" s="7">
        <v>3</v>
      </c>
      <c r="Z93" s="40"/>
      <c r="AA93" s="40"/>
      <c r="AB93" s="40"/>
      <c r="AC93" s="40"/>
      <c r="AD93" s="40"/>
    </row>
    <row r="94" spans="1:30" ht="15" customHeight="1" x14ac:dyDescent="0.25">
      <c r="A94" s="7" t="s">
        <v>8</v>
      </c>
      <c r="B94" s="7">
        <v>9</v>
      </c>
      <c r="C94" s="7">
        <v>2692</v>
      </c>
      <c r="D94" s="73">
        <v>9.76</v>
      </c>
      <c r="E94" s="7">
        <v>70</v>
      </c>
      <c r="F94" s="7">
        <v>66</v>
      </c>
      <c r="G94" s="7">
        <v>259</v>
      </c>
      <c r="H94" s="7">
        <v>765</v>
      </c>
      <c r="I94" s="7">
        <v>907</v>
      </c>
      <c r="J94" s="7">
        <v>473</v>
      </c>
      <c r="K94" s="7">
        <v>152</v>
      </c>
      <c r="L94" s="7">
        <v>0</v>
      </c>
      <c r="M94" s="7">
        <v>1608</v>
      </c>
      <c r="N94" s="7">
        <v>807</v>
      </c>
      <c r="O94" s="7">
        <v>117</v>
      </c>
      <c r="P94" s="7">
        <v>160</v>
      </c>
      <c r="Q94" s="7">
        <v>0</v>
      </c>
      <c r="R94" s="7">
        <v>0</v>
      </c>
      <c r="S94" s="7">
        <v>23</v>
      </c>
      <c r="T94" s="7">
        <v>365</v>
      </c>
      <c r="U94" s="7">
        <v>510</v>
      </c>
      <c r="V94" s="7">
        <v>954</v>
      </c>
      <c r="W94" s="7">
        <v>623</v>
      </c>
      <c r="X94" s="7">
        <v>217</v>
      </c>
      <c r="Y94" s="7">
        <v>0</v>
      </c>
      <c r="Z94" s="40"/>
      <c r="AA94" s="40"/>
      <c r="AB94" s="40"/>
      <c r="AC94" s="40"/>
      <c r="AD94" s="40"/>
    </row>
    <row r="95" spans="1:30" ht="15" customHeight="1" x14ac:dyDescent="0.25">
      <c r="A95" s="7" t="s">
        <v>8</v>
      </c>
      <c r="B95" s="7">
        <v>10</v>
      </c>
      <c r="C95" s="7">
        <v>2553</v>
      </c>
      <c r="D95" s="73">
        <v>10.35</v>
      </c>
      <c r="E95" s="7">
        <v>101</v>
      </c>
      <c r="F95" s="7">
        <v>76</v>
      </c>
      <c r="G95" s="7">
        <v>200</v>
      </c>
      <c r="H95" s="7">
        <v>421</v>
      </c>
      <c r="I95" s="7">
        <v>1110</v>
      </c>
      <c r="J95" s="7">
        <v>543</v>
      </c>
      <c r="K95" s="7">
        <v>101</v>
      </c>
      <c r="L95" s="7">
        <v>1</v>
      </c>
      <c r="M95" s="7">
        <v>1361</v>
      </c>
      <c r="N95" s="7">
        <v>803</v>
      </c>
      <c r="O95" s="7">
        <v>138</v>
      </c>
      <c r="P95" s="7">
        <v>250</v>
      </c>
      <c r="Q95" s="7">
        <v>1</v>
      </c>
      <c r="R95" s="7">
        <v>0</v>
      </c>
      <c r="S95" s="7">
        <v>75</v>
      </c>
      <c r="T95" s="7">
        <v>324</v>
      </c>
      <c r="U95" s="7">
        <v>556</v>
      </c>
      <c r="V95" s="7">
        <v>703</v>
      </c>
      <c r="W95" s="7">
        <v>466</v>
      </c>
      <c r="X95" s="7">
        <v>428</v>
      </c>
      <c r="Y95" s="7">
        <v>1</v>
      </c>
      <c r="Z95" s="40"/>
      <c r="AA95" s="40"/>
      <c r="AB95" s="40"/>
      <c r="AC95" s="40"/>
      <c r="AD95" s="40"/>
    </row>
    <row r="96" spans="1:30" ht="15" customHeight="1" x14ac:dyDescent="0.25">
      <c r="A96" s="7" t="s">
        <v>9</v>
      </c>
      <c r="B96" s="7">
        <v>1</v>
      </c>
      <c r="C96" s="7">
        <v>1304</v>
      </c>
      <c r="D96" s="73">
        <v>25.87</v>
      </c>
      <c r="E96" s="7">
        <v>131</v>
      </c>
      <c r="F96" s="7">
        <v>473</v>
      </c>
      <c r="G96" s="7">
        <v>494</v>
      </c>
      <c r="H96" s="7">
        <v>152</v>
      </c>
      <c r="I96" s="7">
        <v>32</v>
      </c>
      <c r="J96" s="7">
        <v>20</v>
      </c>
      <c r="K96" s="7">
        <v>2</v>
      </c>
      <c r="L96" s="7">
        <v>0</v>
      </c>
      <c r="M96" s="7">
        <v>45</v>
      </c>
      <c r="N96" s="7">
        <v>254</v>
      </c>
      <c r="O96" s="7">
        <v>368</v>
      </c>
      <c r="P96" s="7">
        <v>637</v>
      </c>
      <c r="Q96" s="7">
        <v>0</v>
      </c>
      <c r="R96" s="7">
        <v>0</v>
      </c>
      <c r="S96" s="7">
        <v>167</v>
      </c>
      <c r="T96" s="7">
        <v>545</v>
      </c>
      <c r="U96" s="7">
        <v>440</v>
      </c>
      <c r="V96" s="7">
        <v>115</v>
      </c>
      <c r="W96" s="7">
        <v>21</v>
      </c>
      <c r="X96" s="7">
        <v>8</v>
      </c>
      <c r="Y96" s="7">
        <v>8</v>
      </c>
      <c r="Z96" s="40"/>
      <c r="AA96" s="40"/>
      <c r="AB96" s="40"/>
      <c r="AC96" s="40"/>
      <c r="AD96" s="40"/>
    </row>
    <row r="97" spans="1:30" ht="15" customHeight="1" x14ac:dyDescent="0.25">
      <c r="A97" s="7" t="s">
        <v>9</v>
      </c>
      <c r="B97" s="7">
        <v>2</v>
      </c>
      <c r="C97" s="7">
        <v>793</v>
      </c>
      <c r="D97" s="73">
        <v>14.9</v>
      </c>
      <c r="E97" s="7">
        <v>70</v>
      </c>
      <c r="F97" s="7">
        <v>183</v>
      </c>
      <c r="G97" s="7">
        <v>404</v>
      </c>
      <c r="H97" s="7">
        <v>116</v>
      </c>
      <c r="I97" s="7">
        <v>17</v>
      </c>
      <c r="J97" s="7">
        <v>3</v>
      </c>
      <c r="K97" s="7">
        <v>0</v>
      </c>
      <c r="L97" s="7">
        <v>0</v>
      </c>
      <c r="M97" s="7">
        <v>15</v>
      </c>
      <c r="N97" s="7">
        <v>206</v>
      </c>
      <c r="O97" s="7">
        <v>164</v>
      </c>
      <c r="P97" s="7">
        <v>408</v>
      </c>
      <c r="Q97" s="7">
        <v>0</v>
      </c>
      <c r="R97" s="7">
        <v>1</v>
      </c>
      <c r="S97" s="7">
        <v>146</v>
      </c>
      <c r="T97" s="7">
        <v>320</v>
      </c>
      <c r="U97" s="7">
        <v>267</v>
      </c>
      <c r="V97" s="7">
        <v>49</v>
      </c>
      <c r="W97" s="7">
        <v>0</v>
      </c>
      <c r="X97" s="7">
        <v>2</v>
      </c>
      <c r="Y97" s="7">
        <v>8</v>
      </c>
      <c r="Z97" s="40"/>
      <c r="AA97" s="40"/>
      <c r="AB97" s="40"/>
      <c r="AC97" s="40"/>
      <c r="AD97" s="40"/>
    </row>
    <row r="98" spans="1:30" ht="15" customHeight="1" x14ac:dyDescent="0.25">
      <c r="A98" s="7" t="s">
        <v>9</v>
      </c>
      <c r="B98" s="7">
        <v>3</v>
      </c>
      <c r="C98" s="7">
        <v>4589</v>
      </c>
      <c r="D98" s="73">
        <v>17.23</v>
      </c>
      <c r="E98" s="7">
        <v>370</v>
      </c>
      <c r="F98" s="7">
        <v>1108</v>
      </c>
      <c r="G98" s="7">
        <v>2203</v>
      </c>
      <c r="H98" s="7">
        <v>475</v>
      </c>
      <c r="I98" s="7">
        <v>283</v>
      </c>
      <c r="J98" s="7">
        <v>96</v>
      </c>
      <c r="K98" s="7">
        <v>50</v>
      </c>
      <c r="L98" s="7">
        <v>4</v>
      </c>
      <c r="M98" s="7">
        <v>219</v>
      </c>
      <c r="N98" s="7">
        <v>773</v>
      </c>
      <c r="O98" s="7">
        <v>1481</v>
      </c>
      <c r="P98" s="7">
        <v>2083</v>
      </c>
      <c r="Q98" s="7">
        <v>33</v>
      </c>
      <c r="R98" s="7">
        <v>25</v>
      </c>
      <c r="S98" s="7">
        <v>914</v>
      </c>
      <c r="T98" s="7">
        <v>1714</v>
      </c>
      <c r="U98" s="7">
        <v>1289</v>
      </c>
      <c r="V98" s="7">
        <v>394</v>
      </c>
      <c r="W98" s="7">
        <v>92</v>
      </c>
      <c r="X98" s="7">
        <v>52</v>
      </c>
      <c r="Y98" s="7">
        <v>109</v>
      </c>
      <c r="Z98" s="40"/>
      <c r="AA98" s="40"/>
      <c r="AB98" s="40"/>
      <c r="AC98" s="40"/>
      <c r="AD98" s="40"/>
    </row>
    <row r="99" spans="1:30" ht="15" customHeight="1" x14ac:dyDescent="0.25">
      <c r="A99" s="7" t="s">
        <v>9</v>
      </c>
      <c r="B99" s="7">
        <v>4</v>
      </c>
      <c r="C99" s="7">
        <v>4528</v>
      </c>
      <c r="D99" s="73">
        <v>3.13</v>
      </c>
      <c r="E99" s="7">
        <v>443</v>
      </c>
      <c r="F99" s="7">
        <v>1137</v>
      </c>
      <c r="G99" s="7">
        <v>1827</v>
      </c>
      <c r="H99" s="7">
        <v>578</v>
      </c>
      <c r="I99" s="7">
        <v>187</v>
      </c>
      <c r="J99" s="7">
        <v>236</v>
      </c>
      <c r="K99" s="7">
        <v>118</v>
      </c>
      <c r="L99" s="7">
        <v>2</v>
      </c>
      <c r="M99" s="7">
        <v>396</v>
      </c>
      <c r="N99" s="7">
        <v>1128</v>
      </c>
      <c r="O99" s="7">
        <v>1162</v>
      </c>
      <c r="P99" s="7">
        <v>1842</v>
      </c>
      <c r="Q99" s="7">
        <v>0</v>
      </c>
      <c r="R99" s="7">
        <v>38</v>
      </c>
      <c r="S99" s="7">
        <v>644</v>
      </c>
      <c r="T99" s="7">
        <v>1570</v>
      </c>
      <c r="U99" s="7">
        <v>1369</v>
      </c>
      <c r="V99" s="7">
        <v>466</v>
      </c>
      <c r="W99" s="7">
        <v>168</v>
      </c>
      <c r="X99" s="7">
        <v>114</v>
      </c>
      <c r="Y99" s="7">
        <v>159</v>
      </c>
      <c r="Z99" s="40"/>
      <c r="AA99" s="40"/>
      <c r="AB99" s="40"/>
      <c r="AC99" s="40"/>
      <c r="AD99" s="40"/>
    </row>
    <row r="100" spans="1:30" ht="15" customHeight="1" x14ac:dyDescent="0.25">
      <c r="A100" s="7" t="s">
        <v>9</v>
      </c>
      <c r="B100" s="7">
        <v>5</v>
      </c>
      <c r="C100" s="7">
        <v>1381</v>
      </c>
      <c r="D100" s="73">
        <v>1.68</v>
      </c>
      <c r="E100" s="7">
        <v>77</v>
      </c>
      <c r="F100" s="7">
        <v>134</v>
      </c>
      <c r="G100" s="7">
        <v>668</v>
      </c>
      <c r="H100" s="7">
        <v>289</v>
      </c>
      <c r="I100" s="7">
        <v>120</v>
      </c>
      <c r="J100" s="7">
        <v>74</v>
      </c>
      <c r="K100" s="7">
        <v>14</v>
      </c>
      <c r="L100" s="7">
        <v>5</v>
      </c>
      <c r="M100" s="7">
        <v>213</v>
      </c>
      <c r="N100" s="7">
        <v>344</v>
      </c>
      <c r="O100" s="7">
        <v>637</v>
      </c>
      <c r="P100" s="7">
        <v>186</v>
      </c>
      <c r="Q100" s="7">
        <v>1</v>
      </c>
      <c r="R100" s="7">
        <v>0</v>
      </c>
      <c r="S100" s="7">
        <v>128</v>
      </c>
      <c r="T100" s="7">
        <v>326</v>
      </c>
      <c r="U100" s="7">
        <v>569</v>
      </c>
      <c r="V100" s="7">
        <v>266</v>
      </c>
      <c r="W100" s="7">
        <v>57</v>
      </c>
      <c r="X100" s="7">
        <v>27</v>
      </c>
      <c r="Y100" s="7">
        <v>8</v>
      </c>
      <c r="Z100" s="40"/>
      <c r="AA100" s="40"/>
      <c r="AB100" s="40"/>
      <c r="AC100" s="40"/>
      <c r="AD100" s="40"/>
    </row>
    <row r="101" spans="1:30" ht="15" customHeight="1" x14ac:dyDescent="0.25">
      <c r="A101" s="7" t="s">
        <v>9</v>
      </c>
      <c r="B101" s="7">
        <v>6</v>
      </c>
      <c r="C101" s="7">
        <v>1306</v>
      </c>
      <c r="D101" s="73">
        <v>0.46</v>
      </c>
      <c r="E101" s="7">
        <v>100</v>
      </c>
      <c r="F101" s="7">
        <v>123</v>
      </c>
      <c r="G101" s="7">
        <v>371</v>
      </c>
      <c r="H101" s="7">
        <v>307</v>
      </c>
      <c r="I101" s="7">
        <v>222</v>
      </c>
      <c r="J101" s="7">
        <v>142</v>
      </c>
      <c r="K101" s="7">
        <v>41</v>
      </c>
      <c r="L101" s="7">
        <v>0</v>
      </c>
      <c r="M101" s="7">
        <v>240</v>
      </c>
      <c r="N101" s="7">
        <v>478</v>
      </c>
      <c r="O101" s="7">
        <v>388</v>
      </c>
      <c r="P101" s="7">
        <v>199</v>
      </c>
      <c r="Q101" s="7">
        <v>1</v>
      </c>
      <c r="R101" s="7">
        <v>0</v>
      </c>
      <c r="S101" s="7">
        <v>74</v>
      </c>
      <c r="T101" s="7">
        <v>398</v>
      </c>
      <c r="U101" s="7">
        <v>404</v>
      </c>
      <c r="V101" s="7">
        <v>264</v>
      </c>
      <c r="W101" s="7">
        <v>91</v>
      </c>
      <c r="X101" s="7">
        <v>50</v>
      </c>
      <c r="Y101" s="7">
        <v>25</v>
      </c>
      <c r="Z101" s="40"/>
      <c r="AA101" s="40"/>
      <c r="AB101" s="40"/>
      <c r="AC101" s="40"/>
      <c r="AD101" s="40"/>
    </row>
    <row r="102" spans="1:30" ht="15" customHeight="1" x14ac:dyDescent="0.25">
      <c r="A102" s="7" t="s">
        <v>9</v>
      </c>
      <c r="B102" s="7">
        <v>7</v>
      </c>
      <c r="C102" s="7">
        <v>4891</v>
      </c>
      <c r="D102" s="73">
        <v>2.68</v>
      </c>
      <c r="E102" s="7">
        <v>31</v>
      </c>
      <c r="F102" s="7">
        <v>325</v>
      </c>
      <c r="G102" s="7">
        <v>1049</v>
      </c>
      <c r="H102" s="7">
        <v>1415</v>
      </c>
      <c r="I102" s="7">
        <v>1153</v>
      </c>
      <c r="J102" s="7">
        <v>650</v>
      </c>
      <c r="K102" s="7">
        <v>252</v>
      </c>
      <c r="L102" s="7">
        <v>16</v>
      </c>
      <c r="M102" s="7">
        <v>1285</v>
      </c>
      <c r="N102" s="7">
        <v>1656</v>
      </c>
      <c r="O102" s="7">
        <v>1009</v>
      </c>
      <c r="P102" s="7">
        <v>912</v>
      </c>
      <c r="Q102" s="7">
        <v>29</v>
      </c>
      <c r="R102" s="7">
        <v>20</v>
      </c>
      <c r="S102" s="7">
        <v>344</v>
      </c>
      <c r="T102" s="7">
        <v>1148</v>
      </c>
      <c r="U102" s="7">
        <v>1724</v>
      </c>
      <c r="V102" s="7">
        <v>843</v>
      </c>
      <c r="W102" s="7">
        <v>468</v>
      </c>
      <c r="X102" s="7">
        <v>250</v>
      </c>
      <c r="Y102" s="7">
        <v>94</v>
      </c>
      <c r="Z102" s="40"/>
      <c r="AA102" s="40"/>
      <c r="AB102" s="40"/>
      <c r="AC102" s="40"/>
      <c r="AD102" s="40"/>
    </row>
    <row r="103" spans="1:30" ht="15" customHeight="1" x14ac:dyDescent="0.25">
      <c r="A103" s="7" t="s">
        <v>9</v>
      </c>
      <c r="B103" s="7">
        <v>8</v>
      </c>
      <c r="C103" s="7">
        <v>4686</v>
      </c>
      <c r="D103" s="73">
        <v>0.89</v>
      </c>
      <c r="E103" s="7">
        <v>8</v>
      </c>
      <c r="F103" s="7">
        <v>86</v>
      </c>
      <c r="G103" s="7">
        <v>495</v>
      </c>
      <c r="H103" s="7">
        <v>692</v>
      </c>
      <c r="I103" s="7">
        <v>1832</v>
      </c>
      <c r="J103" s="7">
        <v>977</v>
      </c>
      <c r="K103" s="7">
        <v>540</v>
      </c>
      <c r="L103" s="7">
        <v>56</v>
      </c>
      <c r="M103" s="7">
        <v>1928</v>
      </c>
      <c r="N103" s="7">
        <v>1446</v>
      </c>
      <c r="O103" s="7">
        <v>423</v>
      </c>
      <c r="P103" s="7">
        <v>882</v>
      </c>
      <c r="Q103" s="7">
        <v>7</v>
      </c>
      <c r="R103" s="7">
        <v>0</v>
      </c>
      <c r="S103" s="7">
        <v>259</v>
      </c>
      <c r="T103" s="7">
        <v>728</v>
      </c>
      <c r="U103" s="7">
        <v>912</v>
      </c>
      <c r="V103" s="7">
        <v>1657</v>
      </c>
      <c r="W103" s="7">
        <v>688</v>
      </c>
      <c r="X103" s="7">
        <v>405</v>
      </c>
      <c r="Y103" s="7">
        <v>37</v>
      </c>
      <c r="Z103" s="40"/>
      <c r="AA103" s="40"/>
      <c r="AB103" s="40"/>
      <c r="AC103" s="40"/>
      <c r="AD103" s="40"/>
    </row>
    <row r="104" spans="1:30" ht="15" customHeight="1" x14ac:dyDescent="0.25">
      <c r="A104" s="7" t="s">
        <v>9</v>
      </c>
      <c r="B104" s="7">
        <v>9</v>
      </c>
      <c r="C104" s="7">
        <v>9284</v>
      </c>
      <c r="D104" s="73">
        <v>2.41</v>
      </c>
      <c r="E104" s="7">
        <v>3</v>
      </c>
      <c r="F104" s="7">
        <v>52</v>
      </c>
      <c r="G104" s="7">
        <v>447</v>
      </c>
      <c r="H104" s="7">
        <v>2063</v>
      </c>
      <c r="I104" s="7">
        <v>3044</v>
      </c>
      <c r="J104" s="7">
        <v>1751</v>
      </c>
      <c r="K104" s="7">
        <v>1755</v>
      </c>
      <c r="L104" s="7">
        <v>169</v>
      </c>
      <c r="M104" s="7">
        <v>3611</v>
      </c>
      <c r="N104" s="7">
        <v>3800</v>
      </c>
      <c r="O104" s="7">
        <v>856</v>
      </c>
      <c r="P104" s="7">
        <v>970</v>
      </c>
      <c r="Q104" s="7">
        <v>47</v>
      </c>
      <c r="R104" s="7">
        <v>57</v>
      </c>
      <c r="S104" s="7">
        <v>391</v>
      </c>
      <c r="T104" s="7">
        <v>929</v>
      </c>
      <c r="U104" s="7">
        <v>2412</v>
      </c>
      <c r="V104" s="7">
        <v>3024</v>
      </c>
      <c r="W104" s="7">
        <v>1383</v>
      </c>
      <c r="X104" s="7">
        <v>987</v>
      </c>
      <c r="Y104" s="7">
        <v>101</v>
      </c>
      <c r="Z104" s="40"/>
      <c r="AA104" s="40"/>
      <c r="AB104" s="40"/>
      <c r="AC104" s="40"/>
      <c r="AD104" s="40"/>
    </row>
    <row r="105" spans="1:30" ht="15" customHeight="1" x14ac:dyDescent="0.25">
      <c r="A105" s="7" t="s">
        <v>9</v>
      </c>
      <c r="B105" s="7">
        <v>10</v>
      </c>
      <c r="C105" s="7">
        <v>11896</v>
      </c>
      <c r="D105" s="73">
        <v>11.58</v>
      </c>
      <c r="E105" s="7">
        <v>1</v>
      </c>
      <c r="F105" s="7">
        <v>45</v>
      </c>
      <c r="G105" s="7">
        <v>212</v>
      </c>
      <c r="H105" s="7">
        <v>1335</v>
      </c>
      <c r="I105" s="7">
        <v>3877</v>
      </c>
      <c r="J105" s="7">
        <v>2811</v>
      </c>
      <c r="K105" s="7">
        <v>3279</v>
      </c>
      <c r="L105" s="7">
        <v>336</v>
      </c>
      <c r="M105" s="7">
        <v>5627</v>
      </c>
      <c r="N105" s="7">
        <v>4838</v>
      </c>
      <c r="O105" s="7">
        <v>445</v>
      </c>
      <c r="P105" s="7">
        <v>977</v>
      </c>
      <c r="Q105" s="7">
        <v>9</v>
      </c>
      <c r="R105" s="7">
        <v>3</v>
      </c>
      <c r="S105" s="7">
        <v>180</v>
      </c>
      <c r="T105" s="7">
        <v>1020</v>
      </c>
      <c r="U105" s="7">
        <v>2113</v>
      </c>
      <c r="V105" s="7">
        <v>4774</v>
      </c>
      <c r="W105" s="7">
        <v>2026</v>
      </c>
      <c r="X105" s="7">
        <v>1641</v>
      </c>
      <c r="Y105" s="7">
        <v>139</v>
      </c>
      <c r="Z105" s="40"/>
      <c r="AA105" s="40"/>
      <c r="AB105" s="40"/>
      <c r="AC105" s="40"/>
      <c r="AD105" s="40"/>
    </row>
    <row r="106" spans="1:30" ht="15" customHeight="1" x14ac:dyDescent="0.25">
      <c r="A106" s="7" t="s">
        <v>10</v>
      </c>
      <c r="B106" s="7">
        <v>1</v>
      </c>
      <c r="C106" s="7">
        <v>635</v>
      </c>
      <c r="D106" s="73">
        <v>22.5</v>
      </c>
      <c r="E106" s="7">
        <v>36</v>
      </c>
      <c r="F106" s="7">
        <v>382</v>
      </c>
      <c r="G106" s="7">
        <v>162</v>
      </c>
      <c r="H106" s="7">
        <v>28</v>
      </c>
      <c r="I106" s="7">
        <v>17</v>
      </c>
      <c r="J106" s="7">
        <v>6</v>
      </c>
      <c r="K106" s="7">
        <v>4</v>
      </c>
      <c r="L106" s="7">
        <v>0</v>
      </c>
      <c r="M106" s="7">
        <v>21</v>
      </c>
      <c r="N106" s="7">
        <v>70</v>
      </c>
      <c r="O106" s="7">
        <v>33</v>
      </c>
      <c r="P106" s="7">
        <v>511</v>
      </c>
      <c r="Q106" s="7">
        <v>0</v>
      </c>
      <c r="R106" s="7">
        <v>3</v>
      </c>
      <c r="S106" s="7">
        <v>76</v>
      </c>
      <c r="T106" s="7">
        <v>305</v>
      </c>
      <c r="U106" s="7">
        <v>188</v>
      </c>
      <c r="V106" s="7">
        <v>46</v>
      </c>
      <c r="W106" s="7">
        <v>10</v>
      </c>
      <c r="X106" s="7">
        <v>7</v>
      </c>
      <c r="Y106" s="7">
        <v>0</v>
      </c>
      <c r="Z106" s="40"/>
      <c r="AA106" s="40"/>
      <c r="AB106" s="40"/>
      <c r="AC106" s="40"/>
      <c r="AD106" s="40"/>
    </row>
    <row r="107" spans="1:30" ht="15" customHeight="1" x14ac:dyDescent="0.25">
      <c r="A107" s="7" t="s">
        <v>10</v>
      </c>
      <c r="B107" s="7">
        <v>2</v>
      </c>
      <c r="C107" s="7">
        <v>1858</v>
      </c>
      <c r="D107" s="73">
        <v>19.440000000000001</v>
      </c>
      <c r="E107" s="7">
        <v>98</v>
      </c>
      <c r="F107" s="7">
        <v>732</v>
      </c>
      <c r="G107" s="7">
        <v>855</v>
      </c>
      <c r="H107" s="7">
        <v>118</v>
      </c>
      <c r="I107" s="7">
        <v>21</v>
      </c>
      <c r="J107" s="7">
        <v>10</v>
      </c>
      <c r="K107" s="7">
        <v>20</v>
      </c>
      <c r="L107" s="7">
        <v>4</v>
      </c>
      <c r="M107" s="7">
        <v>22</v>
      </c>
      <c r="N107" s="7">
        <v>356</v>
      </c>
      <c r="O107" s="7">
        <v>975</v>
      </c>
      <c r="P107" s="7">
        <v>504</v>
      </c>
      <c r="Q107" s="7">
        <v>1</v>
      </c>
      <c r="R107" s="7">
        <v>0</v>
      </c>
      <c r="S107" s="7">
        <v>203</v>
      </c>
      <c r="T107" s="7">
        <v>564</v>
      </c>
      <c r="U107" s="7">
        <v>804</v>
      </c>
      <c r="V107" s="7">
        <v>255</v>
      </c>
      <c r="W107" s="7">
        <v>15</v>
      </c>
      <c r="X107" s="7">
        <v>16</v>
      </c>
      <c r="Y107" s="7">
        <v>1</v>
      </c>
      <c r="Z107" s="40"/>
      <c r="AA107" s="40"/>
      <c r="AB107" s="40"/>
      <c r="AC107" s="40"/>
      <c r="AD107" s="40"/>
    </row>
    <row r="108" spans="1:30" ht="15" customHeight="1" x14ac:dyDescent="0.25">
      <c r="A108" s="7" t="s">
        <v>10</v>
      </c>
      <c r="B108" s="7">
        <v>3</v>
      </c>
      <c r="C108" s="7">
        <v>7287</v>
      </c>
      <c r="D108" s="73">
        <v>10.61</v>
      </c>
      <c r="E108" s="7">
        <v>374</v>
      </c>
      <c r="F108" s="7">
        <v>2424</v>
      </c>
      <c r="G108" s="7">
        <v>3629</v>
      </c>
      <c r="H108" s="7">
        <v>564</v>
      </c>
      <c r="I108" s="7">
        <v>168</v>
      </c>
      <c r="J108" s="7">
        <v>64</v>
      </c>
      <c r="K108" s="7">
        <v>61</v>
      </c>
      <c r="L108" s="7">
        <v>3</v>
      </c>
      <c r="M108" s="7">
        <v>129</v>
      </c>
      <c r="N108" s="7">
        <v>1315</v>
      </c>
      <c r="O108" s="7">
        <v>2776</v>
      </c>
      <c r="P108" s="7">
        <v>3065</v>
      </c>
      <c r="Q108" s="7">
        <v>2</v>
      </c>
      <c r="R108" s="7">
        <v>23</v>
      </c>
      <c r="S108" s="7">
        <v>1120</v>
      </c>
      <c r="T108" s="7">
        <v>2210</v>
      </c>
      <c r="U108" s="7">
        <v>2808</v>
      </c>
      <c r="V108" s="7">
        <v>929</v>
      </c>
      <c r="W108" s="7">
        <v>129</v>
      </c>
      <c r="X108" s="7">
        <v>66</v>
      </c>
      <c r="Y108" s="7">
        <v>2</v>
      </c>
      <c r="Z108" s="40"/>
      <c r="AA108" s="40"/>
      <c r="AB108" s="40"/>
      <c r="AC108" s="40"/>
      <c r="AD108" s="40"/>
    </row>
    <row r="109" spans="1:30" ht="15" customHeight="1" x14ac:dyDescent="0.25">
      <c r="A109" s="7" t="s">
        <v>10</v>
      </c>
      <c r="B109" s="7">
        <v>4</v>
      </c>
      <c r="C109" s="7">
        <v>7047</v>
      </c>
      <c r="D109" s="73">
        <v>1.72</v>
      </c>
      <c r="E109" s="7">
        <v>227</v>
      </c>
      <c r="F109" s="7">
        <v>2190</v>
      </c>
      <c r="G109" s="7">
        <v>2926</v>
      </c>
      <c r="H109" s="7">
        <v>738</v>
      </c>
      <c r="I109" s="7">
        <v>516</v>
      </c>
      <c r="J109" s="7">
        <v>284</v>
      </c>
      <c r="K109" s="7">
        <v>153</v>
      </c>
      <c r="L109" s="7">
        <v>13</v>
      </c>
      <c r="M109" s="7">
        <v>643</v>
      </c>
      <c r="N109" s="7">
        <v>2062</v>
      </c>
      <c r="O109" s="7">
        <v>2043</v>
      </c>
      <c r="P109" s="7">
        <v>2286</v>
      </c>
      <c r="Q109" s="7">
        <v>13</v>
      </c>
      <c r="R109" s="7">
        <v>13</v>
      </c>
      <c r="S109" s="7">
        <v>894</v>
      </c>
      <c r="T109" s="7">
        <v>2473</v>
      </c>
      <c r="U109" s="7">
        <v>2176</v>
      </c>
      <c r="V109" s="7">
        <v>933</v>
      </c>
      <c r="W109" s="7">
        <v>334</v>
      </c>
      <c r="X109" s="7">
        <v>212</v>
      </c>
      <c r="Y109" s="7">
        <v>12</v>
      </c>
      <c r="Z109" s="40"/>
      <c r="AA109" s="40"/>
      <c r="AB109" s="40"/>
      <c r="AC109" s="40"/>
      <c r="AD109" s="40"/>
    </row>
    <row r="110" spans="1:30" ht="15" customHeight="1" x14ac:dyDescent="0.25">
      <c r="A110" s="7" t="s">
        <v>10</v>
      </c>
      <c r="B110" s="7">
        <v>5</v>
      </c>
      <c r="C110" s="7">
        <v>3028</v>
      </c>
      <c r="D110" s="73">
        <v>22.9</v>
      </c>
      <c r="E110" s="7">
        <v>140</v>
      </c>
      <c r="F110" s="7">
        <v>938</v>
      </c>
      <c r="G110" s="7">
        <v>1099</v>
      </c>
      <c r="H110" s="7">
        <v>361</v>
      </c>
      <c r="I110" s="7">
        <v>308</v>
      </c>
      <c r="J110" s="7">
        <v>123</v>
      </c>
      <c r="K110" s="7">
        <v>51</v>
      </c>
      <c r="L110" s="7">
        <v>8</v>
      </c>
      <c r="M110" s="7">
        <v>169</v>
      </c>
      <c r="N110" s="7">
        <v>414</v>
      </c>
      <c r="O110" s="7">
        <v>744</v>
      </c>
      <c r="P110" s="7">
        <v>1701</v>
      </c>
      <c r="Q110" s="7">
        <v>0</v>
      </c>
      <c r="R110" s="7">
        <v>6</v>
      </c>
      <c r="S110" s="7">
        <v>741</v>
      </c>
      <c r="T110" s="7">
        <v>1009</v>
      </c>
      <c r="U110" s="7">
        <v>758</v>
      </c>
      <c r="V110" s="7">
        <v>281</v>
      </c>
      <c r="W110" s="7">
        <v>137</v>
      </c>
      <c r="X110" s="7">
        <v>96</v>
      </c>
      <c r="Y110" s="7">
        <v>0</v>
      </c>
      <c r="Z110" s="40"/>
      <c r="AA110" s="40"/>
      <c r="AB110" s="40"/>
      <c r="AC110" s="40"/>
      <c r="AD110" s="40"/>
    </row>
    <row r="111" spans="1:30" ht="15" customHeight="1" x14ac:dyDescent="0.25">
      <c r="A111" s="7" t="s">
        <v>10</v>
      </c>
      <c r="B111" s="7">
        <v>6</v>
      </c>
      <c r="C111" s="7">
        <v>7772</v>
      </c>
      <c r="D111" s="73">
        <v>0.28000000000000003</v>
      </c>
      <c r="E111" s="7">
        <v>188</v>
      </c>
      <c r="F111" s="7">
        <v>1362</v>
      </c>
      <c r="G111" s="7">
        <v>2713</v>
      </c>
      <c r="H111" s="7">
        <v>1236</v>
      </c>
      <c r="I111" s="7">
        <v>1058</v>
      </c>
      <c r="J111" s="7">
        <v>604</v>
      </c>
      <c r="K111" s="7">
        <v>538</v>
      </c>
      <c r="L111" s="7">
        <v>73</v>
      </c>
      <c r="M111" s="7">
        <v>1388</v>
      </c>
      <c r="N111" s="7">
        <v>2269</v>
      </c>
      <c r="O111" s="7">
        <v>2269</v>
      </c>
      <c r="P111" s="7">
        <v>1835</v>
      </c>
      <c r="Q111" s="7">
        <v>11</v>
      </c>
      <c r="R111" s="7">
        <v>29</v>
      </c>
      <c r="S111" s="7">
        <v>796</v>
      </c>
      <c r="T111" s="7">
        <v>1983</v>
      </c>
      <c r="U111" s="7">
        <v>2364</v>
      </c>
      <c r="V111" s="7">
        <v>1330</v>
      </c>
      <c r="W111" s="7">
        <v>597</v>
      </c>
      <c r="X111" s="7">
        <v>668</v>
      </c>
      <c r="Y111" s="7">
        <v>5</v>
      </c>
      <c r="Z111" s="40"/>
      <c r="AA111" s="40"/>
      <c r="AB111" s="40"/>
      <c r="AC111" s="40"/>
      <c r="AD111" s="40"/>
    </row>
    <row r="112" spans="1:30" ht="15" customHeight="1" x14ac:dyDescent="0.25">
      <c r="A112" s="7" t="s">
        <v>10</v>
      </c>
      <c r="B112" s="7">
        <v>7</v>
      </c>
      <c r="C112" s="7">
        <v>2897</v>
      </c>
      <c r="D112" s="73">
        <v>0.24</v>
      </c>
      <c r="E112" s="7">
        <v>40</v>
      </c>
      <c r="F112" s="7">
        <v>325</v>
      </c>
      <c r="G112" s="7">
        <v>894</v>
      </c>
      <c r="H112" s="7">
        <v>420</v>
      </c>
      <c r="I112" s="7">
        <v>492</v>
      </c>
      <c r="J112" s="7">
        <v>337</v>
      </c>
      <c r="K112" s="7">
        <v>283</v>
      </c>
      <c r="L112" s="7">
        <v>106</v>
      </c>
      <c r="M112" s="7">
        <v>803</v>
      </c>
      <c r="N112" s="7">
        <v>672</v>
      </c>
      <c r="O112" s="7">
        <v>769</v>
      </c>
      <c r="P112" s="7">
        <v>649</v>
      </c>
      <c r="Q112" s="7">
        <v>4</v>
      </c>
      <c r="R112" s="7">
        <v>15</v>
      </c>
      <c r="S112" s="7">
        <v>218</v>
      </c>
      <c r="T112" s="7">
        <v>700</v>
      </c>
      <c r="U112" s="7">
        <v>782</v>
      </c>
      <c r="V112" s="7">
        <v>552</v>
      </c>
      <c r="W112" s="7">
        <v>275</v>
      </c>
      <c r="X112" s="7">
        <v>352</v>
      </c>
      <c r="Y112" s="7">
        <v>3</v>
      </c>
      <c r="Z112" s="40"/>
      <c r="AA112" s="40"/>
      <c r="AB112" s="40"/>
      <c r="AC112" s="40"/>
      <c r="AD112" s="40"/>
    </row>
    <row r="113" spans="1:30" ht="15" customHeight="1" x14ac:dyDescent="0.25">
      <c r="A113" s="7" t="s">
        <v>10</v>
      </c>
      <c r="B113" s="7">
        <v>8</v>
      </c>
      <c r="C113" s="7">
        <v>6905</v>
      </c>
      <c r="D113" s="73">
        <v>0.36</v>
      </c>
      <c r="E113" s="7">
        <v>63</v>
      </c>
      <c r="F113" s="7">
        <v>656</v>
      </c>
      <c r="G113" s="7">
        <v>1454</v>
      </c>
      <c r="H113" s="7">
        <v>1358</v>
      </c>
      <c r="I113" s="7">
        <v>1098</v>
      </c>
      <c r="J113" s="7">
        <v>1071</v>
      </c>
      <c r="K113" s="7">
        <v>990</v>
      </c>
      <c r="L113" s="7">
        <v>215</v>
      </c>
      <c r="M113" s="7">
        <v>2626</v>
      </c>
      <c r="N113" s="7">
        <v>1752</v>
      </c>
      <c r="O113" s="7">
        <v>1599</v>
      </c>
      <c r="P113" s="7">
        <v>919</v>
      </c>
      <c r="Q113" s="7">
        <v>9</v>
      </c>
      <c r="R113" s="7">
        <v>20</v>
      </c>
      <c r="S113" s="7">
        <v>439</v>
      </c>
      <c r="T113" s="7">
        <v>1410</v>
      </c>
      <c r="U113" s="7">
        <v>1689</v>
      </c>
      <c r="V113" s="7">
        <v>1433</v>
      </c>
      <c r="W113" s="7">
        <v>857</v>
      </c>
      <c r="X113" s="7">
        <v>1047</v>
      </c>
      <c r="Y113" s="7">
        <v>10</v>
      </c>
      <c r="Z113" s="40"/>
      <c r="AA113" s="40"/>
      <c r="AB113" s="40"/>
      <c r="AC113" s="40"/>
      <c r="AD113" s="40"/>
    </row>
    <row r="114" spans="1:30" ht="15" customHeight="1" x14ac:dyDescent="0.25">
      <c r="A114" s="7" t="s">
        <v>10</v>
      </c>
      <c r="B114" s="7">
        <v>9</v>
      </c>
      <c r="C114" s="7">
        <v>3363</v>
      </c>
      <c r="D114" s="73">
        <v>1.02</v>
      </c>
      <c r="E114" s="7">
        <v>16</v>
      </c>
      <c r="F114" s="7">
        <v>124</v>
      </c>
      <c r="G114" s="7">
        <v>465</v>
      </c>
      <c r="H114" s="7">
        <v>485</v>
      </c>
      <c r="I114" s="7">
        <v>1047</v>
      </c>
      <c r="J114" s="7">
        <v>810</v>
      </c>
      <c r="K114" s="7">
        <v>394</v>
      </c>
      <c r="L114" s="7">
        <v>22</v>
      </c>
      <c r="M114" s="7">
        <v>1603</v>
      </c>
      <c r="N114" s="7">
        <v>671</v>
      </c>
      <c r="O114" s="7">
        <v>707</v>
      </c>
      <c r="P114" s="7">
        <v>370</v>
      </c>
      <c r="Q114" s="7">
        <v>12</v>
      </c>
      <c r="R114" s="7">
        <v>1</v>
      </c>
      <c r="S114" s="7">
        <v>92</v>
      </c>
      <c r="T114" s="7">
        <v>570</v>
      </c>
      <c r="U114" s="7">
        <v>612</v>
      </c>
      <c r="V114" s="7">
        <v>898</v>
      </c>
      <c r="W114" s="7">
        <v>686</v>
      </c>
      <c r="X114" s="7">
        <v>494</v>
      </c>
      <c r="Y114" s="7">
        <v>10</v>
      </c>
      <c r="Z114" s="40"/>
      <c r="AA114" s="40"/>
      <c r="AB114" s="40"/>
      <c r="AC114" s="40"/>
      <c r="AD114" s="40"/>
    </row>
    <row r="115" spans="1:30" ht="15" customHeight="1" x14ac:dyDescent="0.25">
      <c r="A115" s="7" t="s">
        <v>10</v>
      </c>
      <c r="B115" s="7">
        <v>10</v>
      </c>
      <c r="C115" s="7">
        <v>4658</v>
      </c>
      <c r="D115" s="73">
        <v>3.91</v>
      </c>
      <c r="E115" s="7">
        <v>5</v>
      </c>
      <c r="F115" s="7">
        <v>56</v>
      </c>
      <c r="G115" s="7">
        <v>440</v>
      </c>
      <c r="H115" s="7">
        <v>447</v>
      </c>
      <c r="I115" s="7">
        <v>1179</v>
      </c>
      <c r="J115" s="7">
        <v>1246</v>
      </c>
      <c r="K115" s="7">
        <v>1100</v>
      </c>
      <c r="L115" s="7">
        <v>185</v>
      </c>
      <c r="M115" s="7">
        <v>2391</v>
      </c>
      <c r="N115" s="7">
        <v>981</v>
      </c>
      <c r="O115" s="7">
        <v>424</v>
      </c>
      <c r="P115" s="7">
        <v>861</v>
      </c>
      <c r="Q115" s="7">
        <v>1</v>
      </c>
      <c r="R115" s="7">
        <v>2</v>
      </c>
      <c r="S115" s="7">
        <v>169</v>
      </c>
      <c r="T115" s="7">
        <v>563</v>
      </c>
      <c r="U115" s="7">
        <v>754</v>
      </c>
      <c r="V115" s="7">
        <v>1168</v>
      </c>
      <c r="W115" s="7">
        <v>1102</v>
      </c>
      <c r="X115" s="7">
        <v>899</v>
      </c>
      <c r="Y115" s="7">
        <v>1</v>
      </c>
      <c r="Z115" s="40"/>
      <c r="AA115" s="40"/>
      <c r="AB115" s="40"/>
      <c r="AC115" s="40"/>
      <c r="AD115" s="40"/>
    </row>
    <row r="116" spans="1:30" ht="15" customHeight="1" x14ac:dyDescent="0.25">
      <c r="A116" s="7" t="s">
        <v>11</v>
      </c>
      <c r="B116" s="7">
        <v>1</v>
      </c>
      <c r="C116" s="7">
        <v>725</v>
      </c>
      <c r="D116" s="73">
        <v>27.25</v>
      </c>
      <c r="E116" s="7">
        <v>40</v>
      </c>
      <c r="F116" s="7">
        <v>479</v>
      </c>
      <c r="G116" s="7">
        <v>173</v>
      </c>
      <c r="H116" s="7">
        <v>27</v>
      </c>
      <c r="I116" s="7">
        <v>5</v>
      </c>
      <c r="J116" s="7">
        <v>1</v>
      </c>
      <c r="K116" s="7">
        <v>0</v>
      </c>
      <c r="L116" s="7">
        <v>0</v>
      </c>
      <c r="M116" s="7">
        <v>4</v>
      </c>
      <c r="N116" s="7">
        <v>117</v>
      </c>
      <c r="O116" s="7">
        <v>67</v>
      </c>
      <c r="P116" s="7">
        <v>534</v>
      </c>
      <c r="Q116" s="7">
        <v>3</v>
      </c>
      <c r="R116" s="7">
        <v>2</v>
      </c>
      <c r="S116" s="7">
        <v>165</v>
      </c>
      <c r="T116" s="7">
        <v>332</v>
      </c>
      <c r="U116" s="7">
        <v>164</v>
      </c>
      <c r="V116" s="7">
        <v>50</v>
      </c>
      <c r="W116" s="7">
        <v>7</v>
      </c>
      <c r="X116" s="7">
        <v>2</v>
      </c>
      <c r="Y116" s="7">
        <v>3</v>
      </c>
      <c r="Z116" s="40"/>
      <c r="AA116" s="40"/>
      <c r="AB116" s="40"/>
      <c r="AC116" s="40"/>
      <c r="AD116" s="40"/>
    </row>
    <row r="117" spans="1:30" ht="15" customHeight="1" x14ac:dyDescent="0.25">
      <c r="A117" s="7" t="s">
        <v>11</v>
      </c>
      <c r="B117" s="7">
        <v>2</v>
      </c>
      <c r="C117" s="7">
        <v>1875</v>
      </c>
      <c r="D117" s="73">
        <v>20.46</v>
      </c>
      <c r="E117" s="7">
        <v>342</v>
      </c>
      <c r="F117" s="7">
        <v>1015</v>
      </c>
      <c r="G117" s="7">
        <v>366</v>
      </c>
      <c r="H117" s="7">
        <v>58</v>
      </c>
      <c r="I117" s="7">
        <v>54</v>
      </c>
      <c r="J117" s="7">
        <v>29</v>
      </c>
      <c r="K117" s="7">
        <v>11</v>
      </c>
      <c r="L117" s="7">
        <v>0</v>
      </c>
      <c r="M117" s="7">
        <v>77</v>
      </c>
      <c r="N117" s="7">
        <v>275</v>
      </c>
      <c r="O117" s="7">
        <v>427</v>
      </c>
      <c r="P117" s="7">
        <v>1094</v>
      </c>
      <c r="Q117" s="7">
        <v>2</v>
      </c>
      <c r="R117" s="7">
        <v>10</v>
      </c>
      <c r="S117" s="7">
        <v>266</v>
      </c>
      <c r="T117" s="7">
        <v>773</v>
      </c>
      <c r="U117" s="7">
        <v>468</v>
      </c>
      <c r="V117" s="7">
        <v>298</v>
      </c>
      <c r="W117" s="7">
        <v>39</v>
      </c>
      <c r="X117" s="7">
        <v>19</v>
      </c>
      <c r="Y117" s="7">
        <v>2</v>
      </c>
      <c r="Z117" s="40"/>
      <c r="AA117" s="40"/>
      <c r="AB117" s="40"/>
      <c r="AC117" s="40"/>
      <c r="AD117" s="40"/>
    </row>
    <row r="118" spans="1:30" ht="15" customHeight="1" x14ac:dyDescent="0.25">
      <c r="A118" s="7" t="s">
        <v>11</v>
      </c>
      <c r="B118" s="7">
        <v>3</v>
      </c>
      <c r="C118" s="7">
        <v>1117</v>
      </c>
      <c r="D118" s="73">
        <v>4.41</v>
      </c>
      <c r="E118" s="7">
        <v>149</v>
      </c>
      <c r="F118" s="7">
        <v>413</v>
      </c>
      <c r="G118" s="7">
        <v>275</v>
      </c>
      <c r="H118" s="7">
        <v>164</v>
      </c>
      <c r="I118" s="7">
        <v>68</v>
      </c>
      <c r="J118" s="7">
        <v>30</v>
      </c>
      <c r="K118" s="7">
        <v>16</v>
      </c>
      <c r="L118" s="7">
        <v>2</v>
      </c>
      <c r="M118" s="7">
        <v>62</v>
      </c>
      <c r="N118" s="7">
        <v>356</v>
      </c>
      <c r="O118" s="7">
        <v>95</v>
      </c>
      <c r="P118" s="7">
        <v>601</v>
      </c>
      <c r="Q118" s="7">
        <v>3</v>
      </c>
      <c r="R118" s="7">
        <v>8</v>
      </c>
      <c r="S118" s="7">
        <v>218</v>
      </c>
      <c r="T118" s="7">
        <v>352</v>
      </c>
      <c r="U118" s="7">
        <v>372</v>
      </c>
      <c r="V118" s="7">
        <v>107</v>
      </c>
      <c r="W118" s="7">
        <v>29</v>
      </c>
      <c r="X118" s="7">
        <v>30</v>
      </c>
      <c r="Y118" s="7">
        <v>1</v>
      </c>
      <c r="Z118" s="40"/>
      <c r="AA118" s="40"/>
      <c r="AB118" s="40"/>
      <c r="AC118" s="40"/>
      <c r="AD118" s="40"/>
    </row>
    <row r="119" spans="1:30" ht="15" customHeight="1" x14ac:dyDescent="0.25">
      <c r="A119" s="7" t="s">
        <v>11</v>
      </c>
      <c r="B119" s="7">
        <v>4</v>
      </c>
      <c r="C119" s="7">
        <v>3280</v>
      </c>
      <c r="D119" s="73">
        <v>15.83</v>
      </c>
      <c r="E119" s="7">
        <v>397</v>
      </c>
      <c r="F119" s="7">
        <v>1386</v>
      </c>
      <c r="G119" s="7">
        <v>712</v>
      </c>
      <c r="H119" s="7">
        <v>326</v>
      </c>
      <c r="I119" s="7">
        <v>170</v>
      </c>
      <c r="J119" s="7">
        <v>161</v>
      </c>
      <c r="K119" s="7">
        <v>125</v>
      </c>
      <c r="L119" s="7">
        <v>3</v>
      </c>
      <c r="M119" s="7">
        <v>337</v>
      </c>
      <c r="N119" s="7">
        <v>954</v>
      </c>
      <c r="O119" s="7">
        <v>780</v>
      </c>
      <c r="P119" s="7">
        <v>1205</v>
      </c>
      <c r="Q119" s="7">
        <v>4</v>
      </c>
      <c r="R119" s="7">
        <v>7</v>
      </c>
      <c r="S119" s="7">
        <v>470</v>
      </c>
      <c r="T119" s="7">
        <v>1031</v>
      </c>
      <c r="U119" s="7">
        <v>985</v>
      </c>
      <c r="V119" s="7">
        <v>570</v>
      </c>
      <c r="W119" s="7">
        <v>128</v>
      </c>
      <c r="X119" s="7">
        <v>85</v>
      </c>
      <c r="Y119" s="7">
        <v>4</v>
      </c>
      <c r="Z119" s="40"/>
      <c r="AA119" s="40"/>
      <c r="AB119" s="40"/>
      <c r="AC119" s="40"/>
      <c r="AD119" s="40"/>
    </row>
    <row r="120" spans="1:30" ht="15" customHeight="1" x14ac:dyDescent="0.25">
      <c r="A120" s="7" t="s">
        <v>11</v>
      </c>
      <c r="B120" s="7">
        <v>5</v>
      </c>
      <c r="C120" s="7">
        <v>2786</v>
      </c>
      <c r="D120" s="73">
        <v>16.21</v>
      </c>
      <c r="E120" s="7">
        <v>148</v>
      </c>
      <c r="F120" s="7">
        <v>835</v>
      </c>
      <c r="G120" s="7">
        <v>636</v>
      </c>
      <c r="H120" s="7">
        <v>377</v>
      </c>
      <c r="I120" s="7">
        <v>456</v>
      </c>
      <c r="J120" s="7">
        <v>175</v>
      </c>
      <c r="K120" s="7">
        <v>153</v>
      </c>
      <c r="L120" s="7">
        <v>6</v>
      </c>
      <c r="M120" s="7">
        <v>408</v>
      </c>
      <c r="N120" s="7">
        <v>964</v>
      </c>
      <c r="O120" s="7">
        <v>496</v>
      </c>
      <c r="P120" s="7">
        <v>918</v>
      </c>
      <c r="Q120" s="7">
        <v>0</v>
      </c>
      <c r="R120" s="7">
        <v>40</v>
      </c>
      <c r="S120" s="7">
        <v>367</v>
      </c>
      <c r="T120" s="7">
        <v>696</v>
      </c>
      <c r="U120" s="7">
        <v>933</v>
      </c>
      <c r="V120" s="7">
        <v>465</v>
      </c>
      <c r="W120" s="7">
        <v>167</v>
      </c>
      <c r="X120" s="7">
        <v>118</v>
      </c>
      <c r="Y120" s="7">
        <v>0</v>
      </c>
      <c r="Z120" s="40"/>
      <c r="AA120" s="40"/>
      <c r="AB120" s="40"/>
      <c r="AC120" s="40"/>
      <c r="AD120" s="40"/>
    </row>
    <row r="121" spans="1:30" ht="15" customHeight="1" x14ac:dyDescent="0.25">
      <c r="A121" s="7" t="s">
        <v>11</v>
      </c>
      <c r="B121" s="7">
        <v>6</v>
      </c>
      <c r="C121" s="7">
        <v>741</v>
      </c>
      <c r="D121" s="73">
        <v>8.9</v>
      </c>
      <c r="E121" s="7">
        <v>96</v>
      </c>
      <c r="F121" s="7">
        <v>117</v>
      </c>
      <c r="G121" s="7">
        <v>93</v>
      </c>
      <c r="H121" s="7">
        <v>127</v>
      </c>
      <c r="I121" s="7">
        <v>99</v>
      </c>
      <c r="J121" s="7">
        <v>108</v>
      </c>
      <c r="K121" s="7">
        <v>92</v>
      </c>
      <c r="L121" s="7">
        <v>9</v>
      </c>
      <c r="M121" s="7">
        <v>161</v>
      </c>
      <c r="N121" s="7">
        <v>171</v>
      </c>
      <c r="O121" s="7">
        <v>82</v>
      </c>
      <c r="P121" s="7">
        <v>325</v>
      </c>
      <c r="Q121" s="7">
        <v>2</v>
      </c>
      <c r="R121" s="7">
        <v>45</v>
      </c>
      <c r="S121" s="7">
        <v>117</v>
      </c>
      <c r="T121" s="7">
        <v>181</v>
      </c>
      <c r="U121" s="7">
        <v>159</v>
      </c>
      <c r="V121" s="7">
        <v>86</v>
      </c>
      <c r="W121" s="7">
        <v>80</v>
      </c>
      <c r="X121" s="7">
        <v>71</v>
      </c>
      <c r="Y121" s="7">
        <v>2</v>
      </c>
      <c r="Z121" s="40"/>
      <c r="AA121" s="40"/>
      <c r="AB121" s="40"/>
      <c r="AC121" s="40"/>
      <c r="AD121" s="40"/>
    </row>
    <row r="122" spans="1:30" ht="15" customHeight="1" x14ac:dyDescent="0.25">
      <c r="A122" s="7" t="s">
        <v>11</v>
      </c>
      <c r="B122" s="7">
        <v>7</v>
      </c>
      <c r="C122" s="7">
        <v>2486</v>
      </c>
      <c r="D122" s="73">
        <v>0.51</v>
      </c>
      <c r="E122" s="7">
        <v>96</v>
      </c>
      <c r="F122" s="7">
        <v>463</v>
      </c>
      <c r="G122" s="7">
        <v>485</v>
      </c>
      <c r="H122" s="7">
        <v>328</v>
      </c>
      <c r="I122" s="7">
        <v>478</v>
      </c>
      <c r="J122" s="7">
        <v>260</v>
      </c>
      <c r="K122" s="7">
        <v>346</v>
      </c>
      <c r="L122" s="7">
        <v>30</v>
      </c>
      <c r="M122" s="7">
        <v>460</v>
      </c>
      <c r="N122" s="7">
        <v>682</v>
      </c>
      <c r="O122" s="7">
        <v>590</v>
      </c>
      <c r="P122" s="7">
        <v>717</v>
      </c>
      <c r="Q122" s="7">
        <v>37</v>
      </c>
      <c r="R122" s="7">
        <v>33</v>
      </c>
      <c r="S122" s="7">
        <v>396</v>
      </c>
      <c r="T122" s="7">
        <v>505</v>
      </c>
      <c r="U122" s="7">
        <v>661</v>
      </c>
      <c r="V122" s="7">
        <v>431</v>
      </c>
      <c r="W122" s="7">
        <v>212</v>
      </c>
      <c r="X122" s="7">
        <v>244</v>
      </c>
      <c r="Y122" s="7">
        <v>4</v>
      </c>
      <c r="Z122" s="40"/>
      <c r="AA122" s="40"/>
      <c r="AB122" s="40"/>
      <c r="AC122" s="40"/>
      <c r="AD122" s="40"/>
    </row>
    <row r="123" spans="1:30" ht="15" customHeight="1" x14ac:dyDescent="0.25">
      <c r="A123" s="7" t="s">
        <v>11</v>
      </c>
      <c r="B123" s="7">
        <v>8</v>
      </c>
      <c r="C123" s="7">
        <v>4204</v>
      </c>
      <c r="D123" s="73">
        <v>0.8</v>
      </c>
      <c r="E123" s="7">
        <v>55</v>
      </c>
      <c r="F123" s="7">
        <v>234</v>
      </c>
      <c r="G123" s="7">
        <v>506</v>
      </c>
      <c r="H123" s="7">
        <v>1279</v>
      </c>
      <c r="I123" s="7">
        <v>889</v>
      </c>
      <c r="J123" s="7">
        <v>534</v>
      </c>
      <c r="K123" s="7">
        <v>659</v>
      </c>
      <c r="L123" s="7">
        <v>48</v>
      </c>
      <c r="M123" s="7">
        <v>1364</v>
      </c>
      <c r="N123" s="7">
        <v>1071</v>
      </c>
      <c r="O123" s="7">
        <v>940</v>
      </c>
      <c r="P123" s="7">
        <v>818</v>
      </c>
      <c r="Q123" s="7">
        <v>11</v>
      </c>
      <c r="R123" s="7">
        <v>20</v>
      </c>
      <c r="S123" s="7">
        <v>293</v>
      </c>
      <c r="T123" s="7">
        <v>1039</v>
      </c>
      <c r="U123" s="7">
        <v>985</v>
      </c>
      <c r="V123" s="7">
        <v>1006</v>
      </c>
      <c r="W123" s="7">
        <v>489</v>
      </c>
      <c r="X123" s="7">
        <v>367</v>
      </c>
      <c r="Y123" s="7">
        <v>5</v>
      </c>
      <c r="Z123" s="40"/>
      <c r="AA123" s="40"/>
      <c r="AB123" s="40"/>
      <c r="AC123" s="40"/>
      <c r="AD123" s="40"/>
    </row>
    <row r="124" spans="1:30" ht="15" customHeight="1" x14ac:dyDescent="0.25">
      <c r="A124" s="7" t="s">
        <v>11</v>
      </c>
      <c r="B124" s="7">
        <v>9</v>
      </c>
      <c r="C124" s="7">
        <v>6723</v>
      </c>
      <c r="D124" s="73">
        <v>1.33</v>
      </c>
      <c r="E124" s="7">
        <v>20</v>
      </c>
      <c r="F124" s="7">
        <v>215</v>
      </c>
      <c r="G124" s="7">
        <v>489</v>
      </c>
      <c r="H124" s="7">
        <v>1945</v>
      </c>
      <c r="I124" s="7">
        <v>2202</v>
      </c>
      <c r="J124" s="7">
        <v>977</v>
      </c>
      <c r="K124" s="7">
        <v>831</v>
      </c>
      <c r="L124" s="7">
        <v>44</v>
      </c>
      <c r="M124" s="7">
        <v>1707</v>
      </c>
      <c r="N124" s="7">
        <v>2530</v>
      </c>
      <c r="O124" s="7">
        <v>1251</v>
      </c>
      <c r="P124" s="7">
        <v>1228</v>
      </c>
      <c r="Q124" s="7">
        <v>7</v>
      </c>
      <c r="R124" s="7">
        <v>2</v>
      </c>
      <c r="S124" s="7">
        <v>318</v>
      </c>
      <c r="T124" s="7">
        <v>1579</v>
      </c>
      <c r="U124" s="7">
        <v>1765</v>
      </c>
      <c r="V124" s="7">
        <v>1965</v>
      </c>
      <c r="W124" s="7">
        <v>710</v>
      </c>
      <c r="X124" s="7">
        <v>377</v>
      </c>
      <c r="Y124" s="7">
        <v>7</v>
      </c>
      <c r="Z124" s="40"/>
      <c r="AA124" s="40"/>
      <c r="AB124" s="40"/>
      <c r="AC124" s="40"/>
      <c r="AD124" s="40"/>
    </row>
    <row r="125" spans="1:30" ht="15" customHeight="1" x14ac:dyDescent="0.25">
      <c r="A125" s="7" t="s">
        <v>11</v>
      </c>
      <c r="B125" s="7">
        <v>10</v>
      </c>
      <c r="C125" s="7">
        <v>13552</v>
      </c>
      <c r="D125" s="73">
        <v>9.7200000000000006</v>
      </c>
      <c r="E125" s="7">
        <v>22</v>
      </c>
      <c r="F125" s="7">
        <v>53</v>
      </c>
      <c r="G125" s="7">
        <v>278</v>
      </c>
      <c r="H125" s="7">
        <v>1732</v>
      </c>
      <c r="I125" s="7">
        <v>3585</v>
      </c>
      <c r="J125" s="7">
        <v>3654</v>
      </c>
      <c r="K125" s="7">
        <v>3685</v>
      </c>
      <c r="L125" s="7">
        <v>543</v>
      </c>
      <c r="M125" s="7">
        <v>5731</v>
      </c>
      <c r="N125" s="7">
        <v>4070</v>
      </c>
      <c r="O125" s="7">
        <v>1790</v>
      </c>
      <c r="P125" s="7">
        <v>1940</v>
      </c>
      <c r="Q125" s="7">
        <v>21</v>
      </c>
      <c r="R125" s="7">
        <v>22</v>
      </c>
      <c r="S125" s="7">
        <v>412</v>
      </c>
      <c r="T125" s="7">
        <v>1205</v>
      </c>
      <c r="U125" s="7">
        <v>3207</v>
      </c>
      <c r="V125" s="7">
        <v>4483</v>
      </c>
      <c r="W125" s="7">
        <v>2219</v>
      </c>
      <c r="X125" s="7">
        <v>1999</v>
      </c>
      <c r="Y125" s="7">
        <v>5</v>
      </c>
      <c r="Z125" s="40"/>
      <c r="AA125" s="40"/>
      <c r="AB125" s="40"/>
      <c r="AC125" s="40"/>
      <c r="AD125" s="40"/>
    </row>
    <row r="126" spans="1:30" ht="15" customHeight="1" x14ac:dyDescent="0.25">
      <c r="A126" s="7" t="s">
        <v>12</v>
      </c>
      <c r="B126" s="7">
        <v>1</v>
      </c>
      <c r="C126" s="7">
        <v>4421</v>
      </c>
      <c r="D126" s="73">
        <v>24.28</v>
      </c>
      <c r="E126" s="7">
        <v>3012</v>
      </c>
      <c r="F126" s="7">
        <v>1152</v>
      </c>
      <c r="G126" s="7">
        <v>221</v>
      </c>
      <c r="H126" s="7">
        <v>18</v>
      </c>
      <c r="I126" s="7">
        <v>15</v>
      </c>
      <c r="J126" s="7">
        <v>3</v>
      </c>
      <c r="K126" s="7">
        <v>0</v>
      </c>
      <c r="L126" s="7">
        <v>0</v>
      </c>
      <c r="M126" s="7">
        <v>28</v>
      </c>
      <c r="N126" s="7">
        <v>431</v>
      </c>
      <c r="O126" s="7">
        <v>1118</v>
      </c>
      <c r="P126" s="7">
        <v>2768</v>
      </c>
      <c r="Q126" s="7">
        <v>76</v>
      </c>
      <c r="R126" s="7">
        <v>45</v>
      </c>
      <c r="S126" s="7">
        <v>580</v>
      </c>
      <c r="T126" s="7">
        <v>2507</v>
      </c>
      <c r="U126" s="7">
        <v>1036</v>
      </c>
      <c r="V126" s="7">
        <v>164</v>
      </c>
      <c r="W126" s="7">
        <v>10</v>
      </c>
      <c r="X126" s="7">
        <v>2</v>
      </c>
      <c r="Y126" s="7">
        <v>77</v>
      </c>
      <c r="Z126" s="40"/>
      <c r="AA126" s="40"/>
      <c r="AB126" s="40"/>
      <c r="AC126" s="40"/>
      <c r="AD126" s="40"/>
    </row>
    <row r="127" spans="1:30" ht="15" customHeight="1" x14ac:dyDescent="0.25">
      <c r="A127" s="7" t="s">
        <v>12</v>
      </c>
      <c r="B127" s="7">
        <v>2</v>
      </c>
      <c r="C127" s="7">
        <v>8496</v>
      </c>
      <c r="D127" s="73">
        <v>5.09</v>
      </c>
      <c r="E127" s="7">
        <v>4790</v>
      </c>
      <c r="F127" s="7">
        <v>2699</v>
      </c>
      <c r="G127" s="7">
        <v>594</v>
      </c>
      <c r="H127" s="7">
        <v>221</v>
      </c>
      <c r="I127" s="7">
        <v>102</v>
      </c>
      <c r="J127" s="7">
        <v>66</v>
      </c>
      <c r="K127" s="7">
        <v>24</v>
      </c>
      <c r="L127" s="7">
        <v>0</v>
      </c>
      <c r="M127" s="7">
        <v>217</v>
      </c>
      <c r="N127" s="7">
        <v>1344</v>
      </c>
      <c r="O127" s="7">
        <v>2013</v>
      </c>
      <c r="P127" s="7">
        <v>4883</v>
      </c>
      <c r="Q127" s="7">
        <v>39</v>
      </c>
      <c r="R127" s="7">
        <v>66</v>
      </c>
      <c r="S127" s="7">
        <v>1531</v>
      </c>
      <c r="T127" s="7">
        <v>3878</v>
      </c>
      <c r="U127" s="7">
        <v>2450</v>
      </c>
      <c r="V127" s="7">
        <v>428</v>
      </c>
      <c r="W127" s="7">
        <v>63</v>
      </c>
      <c r="X127" s="7">
        <v>41</v>
      </c>
      <c r="Y127" s="7">
        <v>39</v>
      </c>
      <c r="Z127" s="40"/>
      <c r="AA127" s="40"/>
      <c r="AB127" s="40"/>
      <c r="AC127" s="40"/>
      <c r="AD127" s="40"/>
    </row>
    <row r="128" spans="1:30" ht="15" customHeight="1" x14ac:dyDescent="0.25">
      <c r="A128" s="7" t="s">
        <v>12</v>
      </c>
      <c r="B128" s="7">
        <v>3</v>
      </c>
      <c r="C128" s="7">
        <v>9524</v>
      </c>
      <c r="D128" s="73">
        <v>4.6100000000000003</v>
      </c>
      <c r="E128" s="7">
        <v>4584</v>
      </c>
      <c r="F128" s="7">
        <v>3440</v>
      </c>
      <c r="G128" s="7">
        <v>737</v>
      </c>
      <c r="H128" s="7">
        <v>369</v>
      </c>
      <c r="I128" s="7">
        <v>256</v>
      </c>
      <c r="J128" s="7">
        <v>86</v>
      </c>
      <c r="K128" s="7">
        <v>50</v>
      </c>
      <c r="L128" s="7">
        <v>2</v>
      </c>
      <c r="M128" s="7">
        <v>394</v>
      </c>
      <c r="N128" s="7">
        <v>1868</v>
      </c>
      <c r="O128" s="7">
        <v>3071</v>
      </c>
      <c r="P128" s="7">
        <v>4164</v>
      </c>
      <c r="Q128" s="7">
        <v>27</v>
      </c>
      <c r="R128" s="7">
        <v>141</v>
      </c>
      <c r="S128" s="7">
        <v>1328</v>
      </c>
      <c r="T128" s="7">
        <v>3880</v>
      </c>
      <c r="U128" s="7">
        <v>3451</v>
      </c>
      <c r="V128" s="7">
        <v>502</v>
      </c>
      <c r="W128" s="7">
        <v>105</v>
      </c>
      <c r="X128" s="7">
        <v>72</v>
      </c>
      <c r="Y128" s="7">
        <v>45</v>
      </c>
      <c r="Z128" s="40"/>
      <c r="AA128" s="40"/>
      <c r="AB128" s="40"/>
      <c r="AC128" s="40"/>
      <c r="AD128" s="40"/>
    </row>
    <row r="129" spans="1:30" ht="15" customHeight="1" x14ac:dyDescent="0.25">
      <c r="A129" s="7" t="s">
        <v>12</v>
      </c>
      <c r="B129" s="7">
        <v>4</v>
      </c>
      <c r="C129" s="7">
        <v>7796</v>
      </c>
      <c r="D129" s="73">
        <v>2.0099999999999998</v>
      </c>
      <c r="E129" s="7">
        <v>3129</v>
      </c>
      <c r="F129" s="7">
        <v>3182</v>
      </c>
      <c r="G129" s="7">
        <v>385</v>
      </c>
      <c r="H129" s="7">
        <v>514</v>
      </c>
      <c r="I129" s="7">
        <v>389</v>
      </c>
      <c r="J129" s="7">
        <v>148</v>
      </c>
      <c r="K129" s="7">
        <v>48</v>
      </c>
      <c r="L129" s="7">
        <v>1</v>
      </c>
      <c r="M129" s="7">
        <v>690</v>
      </c>
      <c r="N129" s="7">
        <v>1839</v>
      </c>
      <c r="O129" s="7">
        <v>2960</v>
      </c>
      <c r="P129" s="7">
        <v>2288</v>
      </c>
      <c r="Q129" s="7">
        <v>19</v>
      </c>
      <c r="R129" s="7">
        <v>38</v>
      </c>
      <c r="S129" s="7">
        <v>720</v>
      </c>
      <c r="T129" s="7">
        <v>3168</v>
      </c>
      <c r="U129" s="7">
        <v>3043</v>
      </c>
      <c r="V129" s="7">
        <v>585</v>
      </c>
      <c r="W129" s="7">
        <v>152</v>
      </c>
      <c r="X129" s="7">
        <v>68</v>
      </c>
      <c r="Y129" s="7">
        <v>22</v>
      </c>
      <c r="Z129" s="40"/>
      <c r="AA129" s="40"/>
      <c r="AB129" s="40"/>
      <c r="AC129" s="40"/>
      <c r="AD129" s="40"/>
    </row>
    <row r="130" spans="1:30" ht="15" customHeight="1" x14ac:dyDescent="0.25">
      <c r="A130" s="7" t="s">
        <v>12</v>
      </c>
      <c r="B130" s="7">
        <v>5</v>
      </c>
      <c r="C130" s="7">
        <v>10419</v>
      </c>
      <c r="D130" s="73">
        <v>6.24</v>
      </c>
      <c r="E130" s="7">
        <v>3114</v>
      </c>
      <c r="F130" s="7">
        <v>4197</v>
      </c>
      <c r="G130" s="7">
        <v>971</v>
      </c>
      <c r="H130" s="7">
        <v>1095</v>
      </c>
      <c r="I130" s="7">
        <v>650</v>
      </c>
      <c r="J130" s="7">
        <v>260</v>
      </c>
      <c r="K130" s="7">
        <v>126</v>
      </c>
      <c r="L130" s="7">
        <v>6</v>
      </c>
      <c r="M130" s="7">
        <v>950</v>
      </c>
      <c r="N130" s="7">
        <v>2898</v>
      </c>
      <c r="O130" s="7">
        <v>3661</v>
      </c>
      <c r="P130" s="7">
        <v>2817</v>
      </c>
      <c r="Q130" s="7">
        <v>93</v>
      </c>
      <c r="R130" s="7">
        <v>46</v>
      </c>
      <c r="S130" s="7">
        <v>874</v>
      </c>
      <c r="T130" s="7">
        <v>4218</v>
      </c>
      <c r="U130" s="7">
        <v>3894</v>
      </c>
      <c r="V130" s="7">
        <v>804</v>
      </c>
      <c r="W130" s="7">
        <v>326</v>
      </c>
      <c r="X130" s="7">
        <v>162</v>
      </c>
      <c r="Y130" s="7">
        <v>95</v>
      </c>
      <c r="Z130" s="40"/>
      <c r="AA130" s="40"/>
      <c r="AB130" s="40"/>
      <c r="AC130" s="40"/>
      <c r="AD130" s="40"/>
    </row>
    <row r="131" spans="1:30" ht="15" customHeight="1" x14ac:dyDescent="0.25">
      <c r="A131" s="7" t="s">
        <v>12</v>
      </c>
      <c r="B131" s="7">
        <v>6</v>
      </c>
      <c r="C131" s="7">
        <v>8045</v>
      </c>
      <c r="D131" s="73">
        <v>1.01</v>
      </c>
      <c r="E131" s="7">
        <v>2013</v>
      </c>
      <c r="F131" s="7">
        <v>2091</v>
      </c>
      <c r="G131" s="7">
        <v>879</v>
      </c>
      <c r="H131" s="7">
        <v>1340</v>
      </c>
      <c r="I131" s="7">
        <v>988</v>
      </c>
      <c r="J131" s="7">
        <v>512</v>
      </c>
      <c r="K131" s="7">
        <v>207</v>
      </c>
      <c r="L131" s="7">
        <v>15</v>
      </c>
      <c r="M131" s="7">
        <v>1658</v>
      </c>
      <c r="N131" s="7">
        <v>2318</v>
      </c>
      <c r="O131" s="7">
        <v>2025</v>
      </c>
      <c r="P131" s="7">
        <v>1944</v>
      </c>
      <c r="Q131" s="7">
        <v>100</v>
      </c>
      <c r="R131" s="7">
        <v>64</v>
      </c>
      <c r="S131" s="7">
        <v>492</v>
      </c>
      <c r="T131" s="7">
        <v>3076</v>
      </c>
      <c r="U131" s="7">
        <v>2636</v>
      </c>
      <c r="V131" s="7">
        <v>891</v>
      </c>
      <c r="W131" s="7">
        <v>505</v>
      </c>
      <c r="X131" s="7">
        <v>269</v>
      </c>
      <c r="Y131" s="7">
        <v>112</v>
      </c>
      <c r="Z131" s="40"/>
      <c r="AA131" s="40"/>
      <c r="AB131" s="40"/>
      <c r="AC131" s="40"/>
      <c r="AD131" s="40"/>
    </row>
    <row r="132" spans="1:30" ht="15" customHeight="1" x14ac:dyDescent="0.25">
      <c r="A132" s="7" t="s">
        <v>12</v>
      </c>
      <c r="B132" s="7">
        <v>7</v>
      </c>
      <c r="C132" s="7">
        <v>4173</v>
      </c>
      <c r="D132" s="73">
        <v>2.29</v>
      </c>
      <c r="E132" s="7">
        <v>579</v>
      </c>
      <c r="F132" s="7">
        <v>582</v>
      </c>
      <c r="G132" s="7">
        <v>474</v>
      </c>
      <c r="H132" s="7">
        <v>817</v>
      </c>
      <c r="I132" s="7">
        <v>1009</v>
      </c>
      <c r="J132" s="7">
        <v>440</v>
      </c>
      <c r="K132" s="7">
        <v>266</v>
      </c>
      <c r="L132" s="7">
        <v>6</v>
      </c>
      <c r="M132" s="7">
        <v>1481</v>
      </c>
      <c r="N132" s="7">
        <v>1055</v>
      </c>
      <c r="O132" s="7">
        <v>595</v>
      </c>
      <c r="P132" s="7">
        <v>932</v>
      </c>
      <c r="Q132" s="7">
        <v>110</v>
      </c>
      <c r="R132" s="7">
        <v>30</v>
      </c>
      <c r="S132" s="7">
        <v>330</v>
      </c>
      <c r="T132" s="7">
        <v>1098</v>
      </c>
      <c r="U132" s="7">
        <v>1459</v>
      </c>
      <c r="V132" s="7">
        <v>599</v>
      </c>
      <c r="W132" s="7">
        <v>306</v>
      </c>
      <c r="X132" s="7">
        <v>240</v>
      </c>
      <c r="Y132" s="7">
        <v>111</v>
      </c>
      <c r="Z132" s="40"/>
      <c r="AA132" s="40"/>
      <c r="AB132" s="40"/>
      <c r="AC132" s="40"/>
      <c r="AD132" s="40"/>
    </row>
    <row r="133" spans="1:30" ht="15" customHeight="1" x14ac:dyDescent="0.25">
      <c r="A133" s="7" t="s">
        <v>12</v>
      </c>
      <c r="B133" s="7">
        <v>8</v>
      </c>
      <c r="C133" s="7">
        <v>7155</v>
      </c>
      <c r="D133" s="73">
        <v>1.24</v>
      </c>
      <c r="E133" s="7">
        <v>659</v>
      </c>
      <c r="F133" s="7">
        <v>1245</v>
      </c>
      <c r="G133" s="7">
        <v>1031</v>
      </c>
      <c r="H133" s="7">
        <v>1381</v>
      </c>
      <c r="I133" s="7">
        <v>1615</v>
      </c>
      <c r="J133" s="7">
        <v>714</v>
      </c>
      <c r="K133" s="7">
        <v>490</v>
      </c>
      <c r="L133" s="7">
        <v>20</v>
      </c>
      <c r="M133" s="7">
        <v>2637</v>
      </c>
      <c r="N133" s="7">
        <v>2010</v>
      </c>
      <c r="O133" s="7">
        <v>1338</v>
      </c>
      <c r="P133" s="7">
        <v>1102</v>
      </c>
      <c r="Q133" s="7">
        <v>68</v>
      </c>
      <c r="R133" s="7">
        <v>34</v>
      </c>
      <c r="S133" s="7">
        <v>462</v>
      </c>
      <c r="T133" s="7">
        <v>1817</v>
      </c>
      <c r="U133" s="7">
        <v>2494</v>
      </c>
      <c r="V133" s="7">
        <v>1228</v>
      </c>
      <c r="W133" s="7">
        <v>644</v>
      </c>
      <c r="X133" s="7">
        <v>401</v>
      </c>
      <c r="Y133" s="7">
        <v>75</v>
      </c>
      <c r="Z133" s="40"/>
      <c r="AA133" s="40"/>
      <c r="AB133" s="40"/>
      <c r="AC133" s="40"/>
      <c r="AD133" s="40"/>
    </row>
    <row r="134" spans="1:30" ht="15" customHeight="1" x14ac:dyDescent="0.25">
      <c r="A134" s="7" t="s">
        <v>12</v>
      </c>
      <c r="B134" s="7">
        <v>9</v>
      </c>
      <c r="C134" s="7">
        <v>8166</v>
      </c>
      <c r="D134" s="73">
        <v>2.02</v>
      </c>
      <c r="E134" s="7">
        <v>280</v>
      </c>
      <c r="F134" s="7">
        <v>597</v>
      </c>
      <c r="G134" s="7">
        <v>914</v>
      </c>
      <c r="H134" s="7">
        <v>1925</v>
      </c>
      <c r="I134" s="7">
        <v>2209</v>
      </c>
      <c r="J134" s="7">
        <v>1597</v>
      </c>
      <c r="K134" s="7">
        <v>634</v>
      </c>
      <c r="L134" s="7">
        <v>10</v>
      </c>
      <c r="M134" s="7">
        <v>4093</v>
      </c>
      <c r="N134" s="7">
        <v>2275</v>
      </c>
      <c r="O134" s="7">
        <v>689</v>
      </c>
      <c r="P134" s="7">
        <v>1051</v>
      </c>
      <c r="Q134" s="7">
        <v>58</v>
      </c>
      <c r="R134" s="7">
        <v>39</v>
      </c>
      <c r="S134" s="7">
        <v>227</v>
      </c>
      <c r="T134" s="7">
        <v>2303</v>
      </c>
      <c r="U134" s="7">
        <v>2143</v>
      </c>
      <c r="V134" s="7">
        <v>1467</v>
      </c>
      <c r="W134" s="7">
        <v>1291</v>
      </c>
      <c r="X134" s="7">
        <v>632</v>
      </c>
      <c r="Y134" s="7">
        <v>64</v>
      </c>
      <c r="Z134" s="40"/>
      <c r="AA134" s="40"/>
      <c r="AB134" s="40"/>
      <c r="AC134" s="40"/>
      <c r="AD134" s="40"/>
    </row>
    <row r="135" spans="1:30" ht="15" customHeight="1" x14ac:dyDescent="0.25">
      <c r="A135" s="7" t="s">
        <v>12</v>
      </c>
      <c r="B135" s="7">
        <v>10</v>
      </c>
      <c r="C135" s="7">
        <v>3651</v>
      </c>
      <c r="D135" s="73">
        <v>5.36</v>
      </c>
      <c r="E135" s="7">
        <v>63</v>
      </c>
      <c r="F135" s="7">
        <v>59</v>
      </c>
      <c r="G135" s="7">
        <v>259</v>
      </c>
      <c r="H135" s="7">
        <v>663</v>
      </c>
      <c r="I135" s="7">
        <v>1028</v>
      </c>
      <c r="J135" s="7">
        <v>1122</v>
      </c>
      <c r="K135" s="7">
        <v>456</v>
      </c>
      <c r="L135" s="7">
        <v>1</v>
      </c>
      <c r="M135" s="7">
        <v>2186</v>
      </c>
      <c r="N135" s="7">
        <v>949</v>
      </c>
      <c r="O135" s="7">
        <v>111</v>
      </c>
      <c r="P135" s="7">
        <v>336</v>
      </c>
      <c r="Q135" s="7">
        <v>69</v>
      </c>
      <c r="R135" s="7">
        <v>5</v>
      </c>
      <c r="S135" s="7">
        <v>51</v>
      </c>
      <c r="T135" s="7">
        <v>617</v>
      </c>
      <c r="U135" s="7">
        <v>784</v>
      </c>
      <c r="V135" s="7">
        <v>831</v>
      </c>
      <c r="W135" s="7">
        <v>884</v>
      </c>
      <c r="X135" s="7">
        <v>406</v>
      </c>
      <c r="Y135" s="7">
        <v>73</v>
      </c>
      <c r="Z135" s="40"/>
      <c r="AA135" s="40"/>
      <c r="AB135" s="40"/>
      <c r="AC135" s="40"/>
      <c r="AD135" s="40"/>
    </row>
    <row r="136" spans="1:30" ht="15" customHeight="1" x14ac:dyDescent="0.25">
      <c r="A136" s="7" t="s">
        <v>13</v>
      </c>
      <c r="B136" s="7">
        <v>1</v>
      </c>
      <c r="C136" s="7">
        <v>14950</v>
      </c>
      <c r="D136" s="73">
        <v>18.64</v>
      </c>
      <c r="E136" s="7">
        <v>9015</v>
      </c>
      <c r="F136" s="7">
        <v>4285</v>
      </c>
      <c r="G136" s="7">
        <v>1084</v>
      </c>
      <c r="H136" s="7">
        <v>341</v>
      </c>
      <c r="I136" s="7">
        <v>182</v>
      </c>
      <c r="J136" s="7">
        <v>36</v>
      </c>
      <c r="K136" s="7">
        <v>7</v>
      </c>
      <c r="L136" s="7">
        <v>0</v>
      </c>
      <c r="M136" s="7">
        <v>334</v>
      </c>
      <c r="N136" s="7">
        <v>2047</v>
      </c>
      <c r="O136" s="7">
        <v>4187</v>
      </c>
      <c r="P136" s="7">
        <v>8381</v>
      </c>
      <c r="Q136" s="7">
        <v>1</v>
      </c>
      <c r="R136" s="7">
        <v>144</v>
      </c>
      <c r="S136" s="7">
        <v>2566</v>
      </c>
      <c r="T136" s="7">
        <v>6891</v>
      </c>
      <c r="U136" s="7">
        <v>3667</v>
      </c>
      <c r="V136" s="7">
        <v>1470</v>
      </c>
      <c r="W136" s="7">
        <v>136</v>
      </c>
      <c r="X136" s="7">
        <v>75</v>
      </c>
      <c r="Y136" s="7">
        <v>1</v>
      </c>
      <c r="Z136" s="40"/>
      <c r="AA136" s="40"/>
      <c r="AB136" s="40"/>
      <c r="AC136" s="40"/>
      <c r="AD136" s="40"/>
    </row>
    <row r="137" spans="1:30" ht="15" customHeight="1" x14ac:dyDescent="0.25">
      <c r="A137" s="7" t="s">
        <v>13</v>
      </c>
      <c r="B137" s="7">
        <v>2</v>
      </c>
      <c r="C137" s="7">
        <v>22414</v>
      </c>
      <c r="D137" s="73">
        <v>5.94</v>
      </c>
      <c r="E137" s="7">
        <v>10608</v>
      </c>
      <c r="F137" s="7">
        <v>8430</v>
      </c>
      <c r="G137" s="7">
        <v>1910</v>
      </c>
      <c r="H137" s="7">
        <v>729</v>
      </c>
      <c r="I137" s="7">
        <v>536</v>
      </c>
      <c r="J137" s="7">
        <v>142</v>
      </c>
      <c r="K137" s="7">
        <v>56</v>
      </c>
      <c r="L137" s="7">
        <v>3</v>
      </c>
      <c r="M137" s="7">
        <v>1107</v>
      </c>
      <c r="N137" s="7">
        <v>4511</v>
      </c>
      <c r="O137" s="7">
        <v>7602</v>
      </c>
      <c r="P137" s="7">
        <v>9166</v>
      </c>
      <c r="Q137" s="7">
        <v>28</v>
      </c>
      <c r="R137" s="7">
        <v>99</v>
      </c>
      <c r="S137" s="7">
        <v>2961</v>
      </c>
      <c r="T137" s="7">
        <v>9976</v>
      </c>
      <c r="U137" s="7">
        <v>7174</v>
      </c>
      <c r="V137" s="7">
        <v>1744</v>
      </c>
      <c r="W137" s="7">
        <v>258</v>
      </c>
      <c r="X137" s="7">
        <v>173</v>
      </c>
      <c r="Y137" s="7">
        <v>29</v>
      </c>
      <c r="Z137" s="40"/>
      <c r="AA137" s="40"/>
      <c r="AB137" s="40"/>
      <c r="AC137" s="40"/>
      <c r="AD137" s="40"/>
    </row>
    <row r="138" spans="1:30" ht="15" customHeight="1" x14ac:dyDescent="0.25">
      <c r="A138" s="7" t="s">
        <v>13</v>
      </c>
      <c r="B138" s="7">
        <v>3</v>
      </c>
      <c r="C138" s="7">
        <v>17748</v>
      </c>
      <c r="D138" s="73">
        <v>2.35</v>
      </c>
      <c r="E138" s="7">
        <v>5961</v>
      </c>
      <c r="F138" s="7">
        <v>8505</v>
      </c>
      <c r="G138" s="7">
        <v>1625</v>
      </c>
      <c r="H138" s="7">
        <v>720</v>
      </c>
      <c r="I138" s="7">
        <v>657</v>
      </c>
      <c r="J138" s="7">
        <v>200</v>
      </c>
      <c r="K138" s="7">
        <v>79</v>
      </c>
      <c r="L138" s="7">
        <v>1</v>
      </c>
      <c r="M138" s="7">
        <v>1261</v>
      </c>
      <c r="N138" s="7">
        <v>3675</v>
      </c>
      <c r="O138" s="7">
        <v>7749</v>
      </c>
      <c r="P138" s="7">
        <v>5054</v>
      </c>
      <c r="Q138" s="7">
        <v>9</v>
      </c>
      <c r="R138" s="7">
        <v>166</v>
      </c>
      <c r="S138" s="7">
        <v>2280</v>
      </c>
      <c r="T138" s="7">
        <v>6910</v>
      </c>
      <c r="U138" s="7">
        <v>6566</v>
      </c>
      <c r="V138" s="7">
        <v>1304</v>
      </c>
      <c r="W138" s="7">
        <v>320</v>
      </c>
      <c r="X138" s="7">
        <v>193</v>
      </c>
      <c r="Y138" s="7">
        <v>9</v>
      </c>
      <c r="Z138" s="40"/>
      <c r="AA138" s="40"/>
      <c r="AB138" s="40"/>
      <c r="AC138" s="40"/>
      <c r="AD138" s="40"/>
    </row>
    <row r="139" spans="1:30" ht="15" customHeight="1" x14ac:dyDescent="0.25">
      <c r="A139" s="7" t="s">
        <v>13</v>
      </c>
      <c r="B139" s="7">
        <v>4</v>
      </c>
      <c r="C139" s="7">
        <v>18843</v>
      </c>
      <c r="D139" s="73">
        <v>3.04</v>
      </c>
      <c r="E139" s="7">
        <v>5265</v>
      </c>
      <c r="F139" s="7">
        <v>8125</v>
      </c>
      <c r="G139" s="7">
        <v>2284</v>
      </c>
      <c r="H139" s="7">
        <v>1404</v>
      </c>
      <c r="I139" s="7">
        <v>1254</v>
      </c>
      <c r="J139" s="7">
        <v>375</v>
      </c>
      <c r="K139" s="7">
        <v>126</v>
      </c>
      <c r="L139" s="7">
        <v>10</v>
      </c>
      <c r="M139" s="7">
        <v>1744</v>
      </c>
      <c r="N139" s="7">
        <v>3409</v>
      </c>
      <c r="O139" s="7">
        <v>7382</v>
      </c>
      <c r="P139" s="7">
        <v>6279</v>
      </c>
      <c r="Q139" s="7">
        <v>29</v>
      </c>
      <c r="R139" s="7">
        <v>116</v>
      </c>
      <c r="S139" s="7">
        <v>2427</v>
      </c>
      <c r="T139" s="7">
        <v>8003</v>
      </c>
      <c r="U139" s="7">
        <v>5714</v>
      </c>
      <c r="V139" s="7">
        <v>1631</v>
      </c>
      <c r="W139" s="7">
        <v>559</v>
      </c>
      <c r="X139" s="7">
        <v>364</v>
      </c>
      <c r="Y139" s="7">
        <v>29</v>
      </c>
      <c r="Z139" s="40"/>
      <c r="AA139" s="40"/>
      <c r="AB139" s="40"/>
      <c r="AC139" s="40"/>
      <c r="AD139" s="40"/>
    </row>
    <row r="140" spans="1:30" ht="15" customHeight="1" x14ac:dyDescent="0.25">
      <c r="A140" s="7" t="s">
        <v>13</v>
      </c>
      <c r="B140" s="7">
        <v>5</v>
      </c>
      <c r="C140" s="7">
        <v>20003</v>
      </c>
      <c r="D140" s="73">
        <v>1.44</v>
      </c>
      <c r="E140" s="7">
        <v>4065</v>
      </c>
      <c r="F140" s="7">
        <v>7692</v>
      </c>
      <c r="G140" s="7">
        <v>3409</v>
      </c>
      <c r="H140" s="7">
        <v>1990</v>
      </c>
      <c r="I140" s="7">
        <v>1902</v>
      </c>
      <c r="J140" s="7">
        <v>701</v>
      </c>
      <c r="K140" s="7">
        <v>219</v>
      </c>
      <c r="L140" s="7">
        <v>25</v>
      </c>
      <c r="M140" s="7">
        <v>3159</v>
      </c>
      <c r="N140" s="7">
        <v>3948</v>
      </c>
      <c r="O140" s="7">
        <v>8154</v>
      </c>
      <c r="P140" s="7">
        <v>4695</v>
      </c>
      <c r="Q140" s="7">
        <v>47</v>
      </c>
      <c r="R140" s="7">
        <v>74</v>
      </c>
      <c r="S140" s="7">
        <v>1866</v>
      </c>
      <c r="T140" s="7">
        <v>7396</v>
      </c>
      <c r="U140" s="7">
        <v>7207</v>
      </c>
      <c r="V140" s="7">
        <v>2187</v>
      </c>
      <c r="W140" s="7">
        <v>744</v>
      </c>
      <c r="X140" s="7">
        <v>481</v>
      </c>
      <c r="Y140" s="7">
        <v>48</v>
      </c>
      <c r="Z140" s="40"/>
      <c r="AA140" s="40"/>
      <c r="AB140" s="40"/>
      <c r="AC140" s="40"/>
      <c r="AD140" s="40"/>
    </row>
    <row r="141" spans="1:30" ht="15" customHeight="1" x14ac:dyDescent="0.25">
      <c r="A141" s="7" t="s">
        <v>13</v>
      </c>
      <c r="B141" s="7">
        <v>6</v>
      </c>
      <c r="C141" s="7">
        <v>13102</v>
      </c>
      <c r="D141" s="73">
        <v>0.74</v>
      </c>
      <c r="E141" s="7">
        <v>2307</v>
      </c>
      <c r="F141" s="7">
        <v>3688</v>
      </c>
      <c r="G141" s="7">
        <v>2232</v>
      </c>
      <c r="H141" s="7">
        <v>1687</v>
      </c>
      <c r="I141" s="7">
        <v>1791</v>
      </c>
      <c r="J141" s="7">
        <v>875</v>
      </c>
      <c r="K141" s="7">
        <v>495</v>
      </c>
      <c r="L141" s="7">
        <v>27</v>
      </c>
      <c r="M141" s="7">
        <v>3338</v>
      </c>
      <c r="N141" s="7">
        <v>2862</v>
      </c>
      <c r="O141" s="7">
        <v>3342</v>
      </c>
      <c r="P141" s="7">
        <v>3366</v>
      </c>
      <c r="Q141" s="7">
        <v>194</v>
      </c>
      <c r="R141" s="7">
        <v>27</v>
      </c>
      <c r="S141" s="7">
        <v>1187</v>
      </c>
      <c r="T141" s="7">
        <v>4106</v>
      </c>
      <c r="U141" s="7">
        <v>4376</v>
      </c>
      <c r="V141" s="7">
        <v>1754</v>
      </c>
      <c r="W141" s="7">
        <v>863</v>
      </c>
      <c r="X141" s="7">
        <v>592</v>
      </c>
      <c r="Y141" s="7">
        <v>197</v>
      </c>
      <c r="Z141" s="40"/>
      <c r="AA141" s="40"/>
      <c r="AB141" s="40"/>
      <c r="AC141" s="40"/>
      <c r="AD141" s="40"/>
    </row>
    <row r="142" spans="1:30" ht="15" customHeight="1" x14ac:dyDescent="0.25">
      <c r="A142" s="7" t="s">
        <v>13</v>
      </c>
      <c r="B142" s="7">
        <v>7</v>
      </c>
      <c r="C142" s="7">
        <v>16060</v>
      </c>
      <c r="D142" s="73">
        <v>0.36</v>
      </c>
      <c r="E142" s="7">
        <v>1374</v>
      </c>
      <c r="F142" s="7">
        <v>3556</v>
      </c>
      <c r="G142" s="7">
        <v>3045</v>
      </c>
      <c r="H142" s="7">
        <v>2917</v>
      </c>
      <c r="I142" s="7">
        <v>2859</v>
      </c>
      <c r="J142" s="7">
        <v>1399</v>
      </c>
      <c r="K142" s="7">
        <v>819</v>
      </c>
      <c r="L142" s="7">
        <v>91</v>
      </c>
      <c r="M142" s="7">
        <v>5164</v>
      </c>
      <c r="N142" s="7">
        <v>3478</v>
      </c>
      <c r="O142" s="7">
        <v>4227</v>
      </c>
      <c r="P142" s="7">
        <v>3101</v>
      </c>
      <c r="Q142" s="7">
        <v>90</v>
      </c>
      <c r="R142" s="7">
        <v>65</v>
      </c>
      <c r="S142" s="7">
        <v>1354</v>
      </c>
      <c r="T142" s="7">
        <v>4854</v>
      </c>
      <c r="U142" s="7">
        <v>4910</v>
      </c>
      <c r="V142" s="7">
        <v>2346</v>
      </c>
      <c r="W142" s="7">
        <v>1328</v>
      </c>
      <c r="X142" s="7">
        <v>1104</v>
      </c>
      <c r="Y142" s="7">
        <v>99</v>
      </c>
      <c r="Z142" s="40"/>
      <c r="AA142" s="40"/>
      <c r="AB142" s="40"/>
      <c r="AC142" s="40"/>
      <c r="AD142" s="40"/>
    </row>
    <row r="143" spans="1:30" ht="15" customHeight="1" x14ac:dyDescent="0.25">
      <c r="A143" s="7" t="s">
        <v>13</v>
      </c>
      <c r="B143" s="7">
        <v>8</v>
      </c>
      <c r="C143" s="7">
        <v>18372</v>
      </c>
      <c r="D143" s="73">
        <v>0.63</v>
      </c>
      <c r="E143" s="7">
        <v>1478</v>
      </c>
      <c r="F143" s="7">
        <v>2497</v>
      </c>
      <c r="G143" s="7">
        <v>2871</v>
      </c>
      <c r="H143" s="7">
        <v>3738</v>
      </c>
      <c r="I143" s="7">
        <v>4201</v>
      </c>
      <c r="J143" s="7">
        <v>2195</v>
      </c>
      <c r="K143" s="7">
        <v>1287</v>
      </c>
      <c r="L143" s="7">
        <v>105</v>
      </c>
      <c r="M143" s="7">
        <v>7390</v>
      </c>
      <c r="N143" s="7">
        <v>4608</v>
      </c>
      <c r="O143" s="7">
        <v>3183</v>
      </c>
      <c r="P143" s="7">
        <v>3100</v>
      </c>
      <c r="Q143" s="7">
        <v>91</v>
      </c>
      <c r="R143" s="7">
        <v>58</v>
      </c>
      <c r="S143" s="7">
        <v>1328</v>
      </c>
      <c r="T143" s="7">
        <v>4471</v>
      </c>
      <c r="U143" s="7">
        <v>5606</v>
      </c>
      <c r="V143" s="7">
        <v>3219</v>
      </c>
      <c r="W143" s="7">
        <v>1897</v>
      </c>
      <c r="X143" s="7">
        <v>1633</v>
      </c>
      <c r="Y143" s="7">
        <v>160</v>
      </c>
      <c r="Z143" s="40"/>
      <c r="AA143" s="40"/>
      <c r="AB143" s="40"/>
      <c r="AC143" s="40"/>
      <c r="AD143" s="40"/>
    </row>
    <row r="144" spans="1:30" ht="15" customHeight="1" x14ac:dyDescent="0.25">
      <c r="A144" s="7" t="s">
        <v>13</v>
      </c>
      <c r="B144" s="7">
        <v>9</v>
      </c>
      <c r="C144" s="7">
        <v>14891</v>
      </c>
      <c r="D144" s="73">
        <v>2.3199999999999998</v>
      </c>
      <c r="E144" s="7">
        <v>367</v>
      </c>
      <c r="F144" s="7">
        <v>896</v>
      </c>
      <c r="G144" s="7">
        <v>2010</v>
      </c>
      <c r="H144" s="7">
        <v>3609</v>
      </c>
      <c r="I144" s="7">
        <v>4411</v>
      </c>
      <c r="J144" s="7">
        <v>2673</v>
      </c>
      <c r="K144" s="7">
        <v>881</v>
      </c>
      <c r="L144" s="7">
        <v>44</v>
      </c>
      <c r="M144" s="7">
        <v>7372</v>
      </c>
      <c r="N144" s="7">
        <v>4058</v>
      </c>
      <c r="O144" s="7">
        <v>1512</v>
      </c>
      <c r="P144" s="7">
        <v>1696</v>
      </c>
      <c r="Q144" s="7">
        <v>253</v>
      </c>
      <c r="R144" s="7">
        <v>19</v>
      </c>
      <c r="S144" s="7">
        <v>526</v>
      </c>
      <c r="T144" s="7">
        <v>2877</v>
      </c>
      <c r="U144" s="7">
        <v>5036</v>
      </c>
      <c r="V144" s="7">
        <v>3194</v>
      </c>
      <c r="W144" s="7">
        <v>1965</v>
      </c>
      <c r="X144" s="7">
        <v>1021</v>
      </c>
      <c r="Y144" s="7">
        <v>253</v>
      </c>
      <c r="Z144" s="40"/>
      <c r="AA144" s="40"/>
      <c r="AB144" s="40"/>
      <c r="AC144" s="40"/>
      <c r="AD144" s="40"/>
    </row>
    <row r="145" spans="1:30" ht="15" customHeight="1" x14ac:dyDescent="0.25">
      <c r="A145" s="7" t="s">
        <v>13</v>
      </c>
      <c r="B145" s="7">
        <v>10</v>
      </c>
      <c r="C145" s="7">
        <v>14754</v>
      </c>
      <c r="D145" s="73">
        <v>6.8</v>
      </c>
      <c r="E145" s="7">
        <v>156</v>
      </c>
      <c r="F145" s="7">
        <v>478</v>
      </c>
      <c r="G145" s="7">
        <v>1299</v>
      </c>
      <c r="H145" s="7">
        <v>2376</v>
      </c>
      <c r="I145" s="7">
        <v>4360</v>
      </c>
      <c r="J145" s="7">
        <v>3870</v>
      </c>
      <c r="K145" s="7">
        <v>2074</v>
      </c>
      <c r="L145" s="7">
        <v>141</v>
      </c>
      <c r="M145" s="7">
        <v>8187</v>
      </c>
      <c r="N145" s="7">
        <v>2838</v>
      </c>
      <c r="O145" s="7">
        <v>1189</v>
      </c>
      <c r="P145" s="7">
        <v>2330</v>
      </c>
      <c r="Q145" s="7">
        <v>210</v>
      </c>
      <c r="R145" s="7">
        <v>64</v>
      </c>
      <c r="S145" s="7">
        <v>634</v>
      </c>
      <c r="T145" s="7">
        <v>2390</v>
      </c>
      <c r="U145" s="7">
        <v>3936</v>
      </c>
      <c r="V145" s="7">
        <v>3225</v>
      </c>
      <c r="W145" s="7">
        <v>2686</v>
      </c>
      <c r="X145" s="7">
        <v>1607</v>
      </c>
      <c r="Y145" s="7">
        <v>212</v>
      </c>
      <c r="Z145" s="40"/>
      <c r="AA145" s="40"/>
      <c r="AB145" s="40"/>
      <c r="AC145" s="40"/>
      <c r="AD145" s="40"/>
    </row>
    <row r="146" spans="1:30" ht="15" customHeight="1" x14ac:dyDescent="0.25">
      <c r="A146" s="7" t="s">
        <v>14</v>
      </c>
      <c r="B146" s="7">
        <v>1</v>
      </c>
      <c r="C146" s="7">
        <v>94321</v>
      </c>
      <c r="D146" s="73">
        <v>20.25</v>
      </c>
      <c r="E146" s="7">
        <v>41760</v>
      </c>
      <c r="F146" s="7">
        <v>33348</v>
      </c>
      <c r="G146" s="7">
        <v>14803</v>
      </c>
      <c r="H146" s="7">
        <v>3429</v>
      </c>
      <c r="I146" s="7">
        <v>724</v>
      </c>
      <c r="J146" s="7">
        <v>198</v>
      </c>
      <c r="K146" s="7">
        <v>53</v>
      </c>
      <c r="L146" s="7">
        <v>6</v>
      </c>
      <c r="M146" s="7">
        <v>522</v>
      </c>
      <c r="N146" s="7">
        <v>7017</v>
      </c>
      <c r="O146" s="7">
        <v>11183</v>
      </c>
      <c r="P146" s="7">
        <v>75073</v>
      </c>
      <c r="Q146" s="7">
        <v>526</v>
      </c>
      <c r="R146" s="7">
        <v>208</v>
      </c>
      <c r="S146" s="7">
        <v>18726</v>
      </c>
      <c r="T146" s="7">
        <v>45577</v>
      </c>
      <c r="U146" s="7">
        <v>21028</v>
      </c>
      <c r="V146" s="7">
        <v>5029</v>
      </c>
      <c r="W146" s="7">
        <v>1014</v>
      </c>
      <c r="X146" s="7">
        <v>292</v>
      </c>
      <c r="Y146" s="7">
        <v>2447</v>
      </c>
      <c r="Z146" s="40"/>
      <c r="AA146" s="40"/>
      <c r="AB146" s="40"/>
      <c r="AC146" s="40"/>
      <c r="AD146" s="40"/>
    </row>
    <row r="147" spans="1:30" ht="15" customHeight="1" x14ac:dyDescent="0.25">
      <c r="A147" s="7" t="s">
        <v>14</v>
      </c>
      <c r="B147" s="7">
        <v>2</v>
      </c>
      <c r="C147" s="7">
        <v>48871</v>
      </c>
      <c r="D147" s="73">
        <v>20.47</v>
      </c>
      <c r="E147" s="7">
        <v>13682</v>
      </c>
      <c r="F147" s="7">
        <v>16670</v>
      </c>
      <c r="G147" s="7">
        <v>12582</v>
      </c>
      <c r="H147" s="7">
        <v>3974</v>
      </c>
      <c r="I147" s="7">
        <v>1312</v>
      </c>
      <c r="J147" s="7">
        <v>410</v>
      </c>
      <c r="K147" s="7">
        <v>214</v>
      </c>
      <c r="L147" s="7">
        <v>27</v>
      </c>
      <c r="M147" s="7">
        <v>423</v>
      </c>
      <c r="N147" s="7">
        <v>4164</v>
      </c>
      <c r="O147" s="7">
        <v>5410</v>
      </c>
      <c r="P147" s="7">
        <v>38709</v>
      </c>
      <c r="Q147" s="7">
        <v>165</v>
      </c>
      <c r="R147" s="7">
        <v>290</v>
      </c>
      <c r="S147" s="7">
        <v>9037</v>
      </c>
      <c r="T147" s="7">
        <v>21689</v>
      </c>
      <c r="U147" s="7">
        <v>12497</v>
      </c>
      <c r="V147" s="7">
        <v>2965</v>
      </c>
      <c r="W147" s="7">
        <v>436</v>
      </c>
      <c r="X147" s="7">
        <v>377</v>
      </c>
      <c r="Y147" s="7">
        <v>1580</v>
      </c>
      <c r="Z147" s="40"/>
      <c r="AA147" s="40"/>
      <c r="AB147" s="40"/>
      <c r="AC147" s="40"/>
      <c r="AD147" s="40"/>
    </row>
    <row r="148" spans="1:30" ht="15" customHeight="1" x14ac:dyDescent="0.25">
      <c r="A148" s="7" t="s">
        <v>14</v>
      </c>
      <c r="B148" s="7">
        <v>3</v>
      </c>
      <c r="C148" s="7">
        <v>31197</v>
      </c>
      <c r="D148" s="73">
        <v>13.64</v>
      </c>
      <c r="E148" s="7">
        <v>4487</v>
      </c>
      <c r="F148" s="7">
        <v>9443</v>
      </c>
      <c r="G148" s="7">
        <v>10003</v>
      </c>
      <c r="H148" s="7">
        <v>5555</v>
      </c>
      <c r="I148" s="7">
        <v>1384</v>
      </c>
      <c r="J148" s="7">
        <v>287</v>
      </c>
      <c r="K148" s="7">
        <v>36</v>
      </c>
      <c r="L148" s="7">
        <v>2</v>
      </c>
      <c r="M148" s="7">
        <v>401</v>
      </c>
      <c r="N148" s="7">
        <v>4502</v>
      </c>
      <c r="O148" s="7">
        <v>4696</v>
      </c>
      <c r="P148" s="7">
        <v>21441</v>
      </c>
      <c r="Q148" s="7">
        <v>157</v>
      </c>
      <c r="R148" s="7">
        <v>78</v>
      </c>
      <c r="S148" s="7">
        <v>3761</v>
      </c>
      <c r="T148" s="7">
        <v>13902</v>
      </c>
      <c r="U148" s="7">
        <v>9730</v>
      </c>
      <c r="V148" s="7">
        <v>2158</v>
      </c>
      <c r="W148" s="7">
        <v>524</v>
      </c>
      <c r="X148" s="7">
        <v>312</v>
      </c>
      <c r="Y148" s="7">
        <v>732</v>
      </c>
      <c r="Z148" s="40"/>
      <c r="AA148" s="40"/>
      <c r="AB148" s="40"/>
      <c r="AC148" s="40"/>
      <c r="AD148" s="40"/>
    </row>
    <row r="149" spans="1:30" ht="15" customHeight="1" x14ac:dyDescent="0.25">
      <c r="A149" s="7" t="s">
        <v>14</v>
      </c>
      <c r="B149" s="7">
        <v>4</v>
      </c>
      <c r="C149" s="7">
        <v>19649</v>
      </c>
      <c r="D149" s="73">
        <v>13.12</v>
      </c>
      <c r="E149" s="7">
        <v>2174</v>
      </c>
      <c r="F149" s="7">
        <v>4784</v>
      </c>
      <c r="G149" s="7">
        <v>6677</v>
      </c>
      <c r="H149" s="7">
        <v>3785</v>
      </c>
      <c r="I149" s="7">
        <v>1354</v>
      </c>
      <c r="J149" s="7">
        <v>508</v>
      </c>
      <c r="K149" s="7">
        <v>349</v>
      </c>
      <c r="L149" s="7">
        <v>18</v>
      </c>
      <c r="M149" s="7">
        <v>470</v>
      </c>
      <c r="N149" s="7">
        <v>2915</v>
      </c>
      <c r="O149" s="7">
        <v>2168</v>
      </c>
      <c r="P149" s="7">
        <v>14039</v>
      </c>
      <c r="Q149" s="7">
        <v>57</v>
      </c>
      <c r="R149" s="7">
        <v>136</v>
      </c>
      <c r="S149" s="7">
        <v>2773</v>
      </c>
      <c r="T149" s="7">
        <v>7427</v>
      </c>
      <c r="U149" s="7">
        <v>5564</v>
      </c>
      <c r="V149" s="7">
        <v>1896</v>
      </c>
      <c r="W149" s="7">
        <v>541</v>
      </c>
      <c r="X149" s="7">
        <v>437</v>
      </c>
      <c r="Y149" s="7">
        <v>875</v>
      </c>
      <c r="Z149" s="40"/>
      <c r="AA149" s="40"/>
      <c r="AB149" s="40"/>
      <c r="AC149" s="40"/>
      <c r="AD149" s="40"/>
    </row>
    <row r="150" spans="1:30" ht="15" customHeight="1" x14ac:dyDescent="0.25">
      <c r="A150" s="7" t="s">
        <v>14</v>
      </c>
      <c r="B150" s="7">
        <v>5</v>
      </c>
      <c r="C150" s="7">
        <v>20716</v>
      </c>
      <c r="D150" s="73">
        <v>21.09</v>
      </c>
      <c r="E150" s="7">
        <v>1840</v>
      </c>
      <c r="F150" s="7">
        <v>5396</v>
      </c>
      <c r="G150" s="7">
        <v>6523</v>
      </c>
      <c r="H150" s="7">
        <v>3948</v>
      </c>
      <c r="I150" s="7">
        <v>2051</v>
      </c>
      <c r="J150" s="7">
        <v>639</v>
      </c>
      <c r="K150" s="7">
        <v>280</v>
      </c>
      <c r="L150" s="7">
        <v>39</v>
      </c>
      <c r="M150" s="7">
        <v>850</v>
      </c>
      <c r="N150" s="7">
        <v>2227</v>
      </c>
      <c r="O150" s="7">
        <v>2548</v>
      </c>
      <c r="P150" s="7">
        <v>15042</v>
      </c>
      <c r="Q150" s="7">
        <v>49</v>
      </c>
      <c r="R150" s="7">
        <v>43</v>
      </c>
      <c r="S150" s="7">
        <v>2872</v>
      </c>
      <c r="T150" s="7">
        <v>6854</v>
      </c>
      <c r="U150" s="7">
        <v>6968</v>
      </c>
      <c r="V150" s="7">
        <v>1907</v>
      </c>
      <c r="W150" s="7">
        <v>878</v>
      </c>
      <c r="X150" s="7">
        <v>616</v>
      </c>
      <c r="Y150" s="7">
        <v>578</v>
      </c>
      <c r="Z150" s="40"/>
      <c r="AA150" s="40"/>
      <c r="AB150" s="40"/>
      <c r="AC150" s="40"/>
      <c r="AD150" s="40"/>
    </row>
    <row r="151" spans="1:30" ht="15" customHeight="1" x14ac:dyDescent="0.25">
      <c r="A151" s="7" t="s">
        <v>14</v>
      </c>
      <c r="B151" s="7">
        <v>6</v>
      </c>
      <c r="C151" s="7">
        <v>18055</v>
      </c>
      <c r="D151" s="73">
        <v>16.809999999999999</v>
      </c>
      <c r="E151" s="7">
        <v>1086</v>
      </c>
      <c r="F151" s="7">
        <v>4033</v>
      </c>
      <c r="G151" s="7">
        <v>4569</v>
      </c>
      <c r="H151" s="7">
        <v>4263</v>
      </c>
      <c r="I151" s="7">
        <v>2719</v>
      </c>
      <c r="J151" s="7">
        <v>1154</v>
      </c>
      <c r="K151" s="7">
        <v>216</v>
      </c>
      <c r="L151" s="7">
        <v>15</v>
      </c>
      <c r="M151" s="7">
        <v>868</v>
      </c>
      <c r="N151" s="7">
        <v>2215</v>
      </c>
      <c r="O151" s="7">
        <v>1217</v>
      </c>
      <c r="P151" s="7">
        <v>13712</v>
      </c>
      <c r="Q151" s="7">
        <v>43</v>
      </c>
      <c r="R151" s="7">
        <v>28</v>
      </c>
      <c r="S151" s="7">
        <v>2519</v>
      </c>
      <c r="T151" s="7">
        <v>6702</v>
      </c>
      <c r="U151" s="7">
        <v>5717</v>
      </c>
      <c r="V151" s="7">
        <v>1569</v>
      </c>
      <c r="W151" s="7">
        <v>586</v>
      </c>
      <c r="X151" s="7">
        <v>361</v>
      </c>
      <c r="Y151" s="7">
        <v>573</v>
      </c>
      <c r="Z151" s="40"/>
      <c r="AA151" s="40"/>
      <c r="AB151" s="40"/>
      <c r="AC151" s="40"/>
      <c r="AD151" s="40"/>
    </row>
    <row r="152" spans="1:30" ht="15" customHeight="1" x14ac:dyDescent="0.25">
      <c r="A152" s="7" t="s">
        <v>14</v>
      </c>
      <c r="B152" s="7">
        <v>7</v>
      </c>
      <c r="C152" s="7">
        <v>16427</v>
      </c>
      <c r="D152" s="73">
        <v>23.7</v>
      </c>
      <c r="E152" s="7">
        <v>223</v>
      </c>
      <c r="F152" s="7">
        <v>2230</v>
      </c>
      <c r="G152" s="7">
        <v>4090</v>
      </c>
      <c r="H152" s="7">
        <v>4593</v>
      </c>
      <c r="I152" s="7">
        <v>3552</v>
      </c>
      <c r="J152" s="7">
        <v>1355</v>
      </c>
      <c r="K152" s="7">
        <v>353</v>
      </c>
      <c r="L152" s="7">
        <v>31</v>
      </c>
      <c r="M152" s="7">
        <v>2173</v>
      </c>
      <c r="N152" s="7">
        <v>3072</v>
      </c>
      <c r="O152" s="7">
        <v>1894</v>
      </c>
      <c r="P152" s="7">
        <v>9242</v>
      </c>
      <c r="Q152" s="7">
        <v>46</v>
      </c>
      <c r="R152" s="7">
        <v>96</v>
      </c>
      <c r="S152" s="7">
        <v>1480</v>
      </c>
      <c r="T152" s="7">
        <v>5233</v>
      </c>
      <c r="U152" s="7">
        <v>4353</v>
      </c>
      <c r="V152" s="7">
        <v>2969</v>
      </c>
      <c r="W152" s="7">
        <v>1094</v>
      </c>
      <c r="X152" s="7">
        <v>522</v>
      </c>
      <c r="Y152" s="7">
        <v>680</v>
      </c>
      <c r="Z152" s="40"/>
      <c r="AA152" s="40"/>
      <c r="AB152" s="40"/>
      <c r="AC152" s="40"/>
      <c r="AD152" s="40"/>
    </row>
    <row r="153" spans="1:30" ht="15" customHeight="1" x14ac:dyDescent="0.25">
      <c r="A153" s="7" t="s">
        <v>14</v>
      </c>
      <c r="B153" s="7">
        <v>8</v>
      </c>
      <c r="C153" s="7">
        <v>17377</v>
      </c>
      <c r="D153" s="73">
        <v>6.93</v>
      </c>
      <c r="E153" s="7">
        <v>963</v>
      </c>
      <c r="F153" s="7">
        <v>1503</v>
      </c>
      <c r="G153" s="7">
        <v>2805</v>
      </c>
      <c r="H153" s="7">
        <v>3362</v>
      </c>
      <c r="I153" s="7">
        <v>5150</v>
      </c>
      <c r="J153" s="7">
        <v>2240</v>
      </c>
      <c r="K153" s="7">
        <v>1184</v>
      </c>
      <c r="L153" s="7">
        <v>170</v>
      </c>
      <c r="M153" s="7">
        <v>2287</v>
      </c>
      <c r="N153" s="7">
        <v>2635</v>
      </c>
      <c r="O153" s="7">
        <v>2065</v>
      </c>
      <c r="P153" s="7">
        <v>10177</v>
      </c>
      <c r="Q153" s="7">
        <v>213</v>
      </c>
      <c r="R153" s="7">
        <v>362</v>
      </c>
      <c r="S153" s="7">
        <v>1816</v>
      </c>
      <c r="T153" s="7">
        <v>4821</v>
      </c>
      <c r="U153" s="7">
        <v>3909</v>
      </c>
      <c r="V153" s="7">
        <v>2974</v>
      </c>
      <c r="W153" s="7">
        <v>1627</v>
      </c>
      <c r="X153" s="7">
        <v>1253</v>
      </c>
      <c r="Y153" s="7">
        <v>615</v>
      </c>
      <c r="Z153" s="40"/>
      <c r="AA153" s="40"/>
      <c r="AB153" s="40"/>
      <c r="AC153" s="40"/>
      <c r="AD153" s="40"/>
    </row>
    <row r="154" spans="1:30" ht="15" customHeight="1" x14ac:dyDescent="0.25">
      <c r="A154" s="7" t="s">
        <v>14</v>
      </c>
      <c r="B154" s="7">
        <v>9</v>
      </c>
      <c r="C154" s="7">
        <v>19764</v>
      </c>
      <c r="D154" s="73">
        <v>23.85</v>
      </c>
      <c r="E154" s="7">
        <v>2197</v>
      </c>
      <c r="F154" s="7">
        <v>1061</v>
      </c>
      <c r="G154" s="7">
        <v>3080</v>
      </c>
      <c r="H154" s="7">
        <v>3865</v>
      </c>
      <c r="I154" s="7">
        <v>5390</v>
      </c>
      <c r="J154" s="7">
        <v>2950</v>
      </c>
      <c r="K154" s="7">
        <v>1164</v>
      </c>
      <c r="L154" s="7">
        <v>57</v>
      </c>
      <c r="M154" s="7">
        <v>1855</v>
      </c>
      <c r="N154" s="7">
        <v>2810</v>
      </c>
      <c r="O154" s="7">
        <v>2354</v>
      </c>
      <c r="P154" s="7">
        <v>12645</v>
      </c>
      <c r="Q154" s="7">
        <v>100</v>
      </c>
      <c r="R154" s="7">
        <v>1584</v>
      </c>
      <c r="S154" s="7">
        <v>1736</v>
      </c>
      <c r="T154" s="7">
        <v>5001</v>
      </c>
      <c r="U154" s="7">
        <v>4702</v>
      </c>
      <c r="V154" s="7">
        <v>3098</v>
      </c>
      <c r="W154" s="7">
        <v>1918</v>
      </c>
      <c r="X154" s="7">
        <v>1468</v>
      </c>
      <c r="Y154" s="7">
        <v>257</v>
      </c>
      <c r="Z154" s="40"/>
      <c r="AA154" s="40"/>
      <c r="AB154" s="40"/>
      <c r="AC154" s="40"/>
      <c r="AD154" s="40"/>
    </row>
    <row r="155" spans="1:30" ht="15" customHeight="1" x14ac:dyDescent="0.25">
      <c r="A155" s="7" t="s">
        <v>14</v>
      </c>
      <c r="B155" s="7">
        <v>10</v>
      </c>
      <c r="C155" s="7">
        <v>15928</v>
      </c>
      <c r="D155" s="73">
        <v>28.9</v>
      </c>
      <c r="E155" s="7">
        <v>107</v>
      </c>
      <c r="F155" s="7">
        <v>280</v>
      </c>
      <c r="G155" s="7">
        <v>1119</v>
      </c>
      <c r="H155" s="7">
        <v>3672</v>
      </c>
      <c r="I155" s="7">
        <v>5114</v>
      </c>
      <c r="J155" s="7">
        <v>3072</v>
      </c>
      <c r="K155" s="7">
        <v>2264</v>
      </c>
      <c r="L155" s="7">
        <v>300</v>
      </c>
      <c r="M155" s="7">
        <v>540</v>
      </c>
      <c r="N155" s="7">
        <v>1656</v>
      </c>
      <c r="O155" s="7">
        <v>1940</v>
      </c>
      <c r="P155" s="7">
        <v>11768</v>
      </c>
      <c r="Q155" s="7">
        <v>24</v>
      </c>
      <c r="R155" s="7">
        <v>137</v>
      </c>
      <c r="S155" s="7">
        <v>1039</v>
      </c>
      <c r="T155" s="7">
        <v>4532</v>
      </c>
      <c r="U155" s="7">
        <v>3696</v>
      </c>
      <c r="V155" s="7">
        <v>2601</v>
      </c>
      <c r="W155" s="7">
        <v>1629</v>
      </c>
      <c r="X155" s="7">
        <v>2022</v>
      </c>
      <c r="Y155" s="7">
        <v>272</v>
      </c>
      <c r="Z155" s="40"/>
      <c r="AA155" s="40"/>
      <c r="AB155" s="40"/>
      <c r="AC155" s="40"/>
      <c r="AD155" s="40"/>
    </row>
    <row r="156" spans="1:30" ht="15" customHeight="1" x14ac:dyDescent="0.25">
      <c r="A156" s="7" t="s">
        <v>15</v>
      </c>
      <c r="B156" s="7">
        <v>1</v>
      </c>
      <c r="C156" s="7">
        <v>4579</v>
      </c>
      <c r="D156" s="73">
        <v>19.14</v>
      </c>
      <c r="E156" s="7">
        <v>2612</v>
      </c>
      <c r="F156" s="7">
        <v>1251</v>
      </c>
      <c r="G156" s="7">
        <v>487</v>
      </c>
      <c r="H156" s="7">
        <v>114</v>
      </c>
      <c r="I156" s="7">
        <v>86</v>
      </c>
      <c r="J156" s="7">
        <v>20</v>
      </c>
      <c r="K156" s="7">
        <v>5</v>
      </c>
      <c r="L156" s="7">
        <v>4</v>
      </c>
      <c r="M156" s="7">
        <v>167</v>
      </c>
      <c r="N156" s="7">
        <v>569</v>
      </c>
      <c r="O156" s="7">
        <v>1750</v>
      </c>
      <c r="P156" s="7">
        <v>1889</v>
      </c>
      <c r="Q156" s="7">
        <v>204</v>
      </c>
      <c r="R156" s="7">
        <v>108</v>
      </c>
      <c r="S156" s="7">
        <v>923</v>
      </c>
      <c r="T156" s="7">
        <v>1721</v>
      </c>
      <c r="U156" s="7">
        <v>1289</v>
      </c>
      <c r="V156" s="7">
        <v>212</v>
      </c>
      <c r="W156" s="7">
        <v>82</v>
      </c>
      <c r="X156" s="7">
        <v>28</v>
      </c>
      <c r="Y156" s="7">
        <v>216</v>
      </c>
      <c r="Z156" s="40"/>
      <c r="AA156" s="40"/>
      <c r="AB156" s="40"/>
      <c r="AC156" s="40"/>
      <c r="AD156" s="40"/>
    </row>
    <row r="157" spans="1:30" ht="15" customHeight="1" x14ac:dyDescent="0.25">
      <c r="A157" s="7" t="s">
        <v>15</v>
      </c>
      <c r="B157" s="7">
        <v>2</v>
      </c>
      <c r="C157" s="7">
        <v>6036</v>
      </c>
      <c r="D157" s="73">
        <v>1.96</v>
      </c>
      <c r="E157" s="7">
        <v>2230</v>
      </c>
      <c r="F157" s="7">
        <v>1996</v>
      </c>
      <c r="G157" s="7">
        <v>1142</v>
      </c>
      <c r="H157" s="7">
        <v>307</v>
      </c>
      <c r="I157" s="7">
        <v>254</v>
      </c>
      <c r="J157" s="7">
        <v>82</v>
      </c>
      <c r="K157" s="7">
        <v>21</v>
      </c>
      <c r="L157" s="7">
        <v>4</v>
      </c>
      <c r="M157" s="7">
        <v>500</v>
      </c>
      <c r="N157" s="7">
        <v>1106</v>
      </c>
      <c r="O157" s="7">
        <v>2583</v>
      </c>
      <c r="P157" s="7">
        <v>1671</v>
      </c>
      <c r="Q157" s="7">
        <v>176</v>
      </c>
      <c r="R157" s="7">
        <v>96</v>
      </c>
      <c r="S157" s="7">
        <v>851</v>
      </c>
      <c r="T157" s="7">
        <v>2170</v>
      </c>
      <c r="U157" s="7">
        <v>1894</v>
      </c>
      <c r="V157" s="7">
        <v>529</v>
      </c>
      <c r="W157" s="7">
        <v>198</v>
      </c>
      <c r="X157" s="7">
        <v>91</v>
      </c>
      <c r="Y157" s="7">
        <v>207</v>
      </c>
      <c r="Z157" s="40"/>
      <c r="AA157" s="40"/>
      <c r="AB157" s="40"/>
      <c r="AC157" s="40"/>
      <c r="AD157" s="40"/>
    </row>
    <row r="158" spans="1:30" ht="15" customHeight="1" x14ac:dyDescent="0.25">
      <c r="A158" s="7" t="s">
        <v>15</v>
      </c>
      <c r="B158" s="7">
        <v>3</v>
      </c>
      <c r="C158" s="7">
        <v>7307</v>
      </c>
      <c r="D158" s="73">
        <v>1.23</v>
      </c>
      <c r="E158" s="7">
        <v>2607</v>
      </c>
      <c r="F158" s="7">
        <v>2551</v>
      </c>
      <c r="G158" s="7">
        <v>990</v>
      </c>
      <c r="H158" s="7">
        <v>595</v>
      </c>
      <c r="I158" s="7">
        <v>401</v>
      </c>
      <c r="J158" s="7">
        <v>115</v>
      </c>
      <c r="K158" s="7">
        <v>46</v>
      </c>
      <c r="L158" s="7">
        <v>2</v>
      </c>
      <c r="M158" s="7">
        <v>1119</v>
      </c>
      <c r="N158" s="7">
        <v>1835</v>
      </c>
      <c r="O158" s="7">
        <v>2557</v>
      </c>
      <c r="P158" s="7">
        <v>1662</v>
      </c>
      <c r="Q158" s="7">
        <v>134</v>
      </c>
      <c r="R158" s="7">
        <v>93</v>
      </c>
      <c r="S158" s="7">
        <v>974</v>
      </c>
      <c r="T158" s="7">
        <v>2259</v>
      </c>
      <c r="U158" s="7">
        <v>2626</v>
      </c>
      <c r="V158" s="7">
        <v>730</v>
      </c>
      <c r="W158" s="7">
        <v>248</v>
      </c>
      <c r="X158" s="7">
        <v>195</v>
      </c>
      <c r="Y158" s="7">
        <v>182</v>
      </c>
      <c r="Z158" s="40"/>
      <c r="AA158" s="40"/>
      <c r="AB158" s="40"/>
      <c r="AC158" s="40"/>
      <c r="AD158" s="40"/>
    </row>
    <row r="159" spans="1:30" ht="15" customHeight="1" x14ac:dyDescent="0.25">
      <c r="A159" s="7" t="s">
        <v>15</v>
      </c>
      <c r="B159" s="7">
        <v>4</v>
      </c>
      <c r="C159" s="7">
        <v>12878</v>
      </c>
      <c r="D159" s="73">
        <v>0.05</v>
      </c>
      <c r="E159" s="7">
        <v>3202</v>
      </c>
      <c r="F159" s="7">
        <v>3888</v>
      </c>
      <c r="G159" s="7">
        <v>2799</v>
      </c>
      <c r="H159" s="7">
        <v>1318</v>
      </c>
      <c r="I159" s="7">
        <v>1061</v>
      </c>
      <c r="J159" s="7">
        <v>466</v>
      </c>
      <c r="K159" s="7">
        <v>131</v>
      </c>
      <c r="L159" s="7">
        <v>13</v>
      </c>
      <c r="M159" s="7">
        <v>3370</v>
      </c>
      <c r="N159" s="7">
        <v>3322</v>
      </c>
      <c r="O159" s="7">
        <v>3408</v>
      </c>
      <c r="P159" s="7">
        <v>2177</v>
      </c>
      <c r="Q159" s="7">
        <v>601</v>
      </c>
      <c r="R159" s="7">
        <v>168</v>
      </c>
      <c r="S159" s="7">
        <v>1639</v>
      </c>
      <c r="T159" s="7">
        <v>3629</v>
      </c>
      <c r="U159" s="7">
        <v>3793</v>
      </c>
      <c r="V159" s="7">
        <v>1545</v>
      </c>
      <c r="W159" s="7">
        <v>712</v>
      </c>
      <c r="X159" s="7">
        <v>562</v>
      </c>
      <c r="Y159" s="7">
        <v>830</v>
      </c>
      <c r="Z159" s="40"/>
      <c r="AA159" s="40"/>
      <c r="AB159" s="40"/>
      <c r="AC159" s="40"/>
      <c r="AD159" s="40"/>
    </row>
    <row r="160" spans="1:30" ht="15" customHeight="1" x14ac:dyDescent="0.25">
      <c r="A160" s="7" t="s">
        <v>15</v>
      </c>
      <c r="B160" s="7">
        <v>5</v>
      </c>
      <c r="C160" s="7">
        <v>18764</v>
      </c>
      <c r="D160" s="73">
        <v>0.03</v>
      </c>
      <c r="E160" s="7">
        <v>3649</v>
      </c>
      <c r="F160" s="7">
        <v>4265</v>
      </c>
      <c r="G160" s="7">
        <v>4226</v>
      </c>
      <c r="H160" s="7">
        <v>2691</v>
      </c>
      <c r="I160" s="7">
        <v>2435</v>
      </c>
      <c r="J160" s="7">
        <v>1022</v>
      </c>
      <c r="K160" s="7">
        <v>427</v>
      </c>
      <c r="L160" s="7">
        <v>49</v>
      </c>
      <c r="M160" s="7">
        <v>7741</v>
      </c>
      <c r="N160" s="7">
        <v>4491</v>
      </c>
      <c r="O160" s="7">
        <v>3788</v>
      </c>
      <c r="P160" s="7">
        <v>1862</v>
      </c>
      <c r="Q160" s="7">
        <v>882</v>
      </c>
      <c r="R160" s="7">
        <v>113</v>
      </c>
      <c r="S160" s="7">
        <v>1393</v>
      </c>
      <c r="T160" s="7">
        <v>4258</v>
      </c>
      <c r="U160" s="7">
        <v>6313</v>
      </c>
      <c r="V160" s="7">
        <v>2908</v>
      </c>
      <c r="W160" s="7">
        <v>1365</v>
      </c>
      <c r="X160" s="7">
        <v>1212</v>
      </c>
      <c r="Y160" s="7">
        <v>1202</v>
      </c>
      <c r="Z160" s="40"/>
      <c r="AA160" s="40"/>
      <c r="AB160" s="40"/>
      <c r="AC160" s="40"/>
      <c r="AD160" s="40"/>
    </row>
    <row r="161" spans="1:30" ht="15" customHeight="1" x14ac:dyDescent="0.25">
      <c r="A161" s="7" t="s">
        <v>15</v>
      </c>
      <c r="B161" s="7">
        <v>6</v>
      </c>
      <c r="C161" s="7">
        <v>22507</v>
      </c>
      <c r="D161" s="73">
        <v>0.02</v>
      </c>
      <c r="E161" s="7">
        <v>2807</v>
      </c>
      <c r="F161" s="7">
        <v>4295</v>
      </c>
      <c r="G161" s="7">
        <v>4640</v>
      </c>
      <c r="H161" s="7">
        <v>3822</v>
      </c>
      <c r="I161" s="7">
        <v>4132</v>
      </c>
      <c r="J161" s="7">
        <v>1804</v>
      </c>
      <c r="K161" s="7">
        <v>917</v>
      </c>
      <c r="L161" s="7">
        <v>90</v>
      </c>
      <c r="M161" s="7">
        <v>12527</v>
      </c>
      <c r="N161" s="7">
        <v>4778</v>
      </c>
      <c r="O161" s="7">
        <v>3023</v>
      </c>
      <c r="P161" s="7">
        <v>1020</v>
      </c>
      <c r="Q161" s="7">
        <v>1159</v>
      </c>
      <c r="R161" s="7">
        <v>95</v>
      </c>
      <c r="S161" s="7">
        <v>1166</v>
      </c>
      <c r="T161" s="7">
        <v>4192</v>
      </c>
      <c r="U161" s="7">
        <v>7248</v>
      </c>
      <c r="V161" s="7">
        <v>3988</v>
      </c>
      <c r="W161" s="7">
        <v>2164</v>
      </c>
      <c r="X161" s="7">
        <v>2155</v>
      </c>
      <c r="Y161" s="7">
        <v>1499</v>
      </c>
      <c r="Z161" s="40"/>
      <c r="AA161" s="40"/>
      <c r="AB161" s="40"/>
      <c r="AC161" s="40"/>
      <c r="AD161" s="40"/>
    </row>
    <row r="162" spans="1:30" ht="15" customHeight="1" x14ac:dyDescent="0.25">
      <c r="A162" s="7" t="s">
        <v>15</v>
      </c>
      <c r="B162" s="7">
        <v>7</v>
      </c>
      <c r="C162" s="7">
        <v>20564</v>
      </c>
      <c r="D162" s="73">
        <v>0.04</v>
      </c>
      <c r="E162" s="7">
        <v>1760</v>
      </c>
      <c r="F162" s="7">
        <v>3093</v>
      </c>
      <c r="G162" s="7">
        <v>4791</v>
      </c>
      <c r="H162" s="7">
        <v>3296</v>
      </c>
      <c r="I162" s="7">
        <v>4034</v>
      </c>
      <c r="J162" s="7">
        <v>2277</v>
      </c>
      <c r="K162" s="7">
        <v>1222</v>
      </c>
      <c r="L162" s="7">
        <v>91</v>
      </c>
      <c r="M162" s="7">
        <v>9985</v>
      </c>
      <c r="N162" s="7">
        <v>5156</v>
      </c>
      <c r="O162" s="7">
        <v>2480</v>
      </c>
      <c r="P162" s="7">
        <v>2261</v>
      </c>
      <c r="Q162" s="7">
        <v>682</v>
      </c>
      <c r="R162" s="7">
        <v>136</v>
      </c>
      <c r="S162" s="7">
        <v>1348</v>
      </c>
      <c r="T162" s="7">
        <v>4238</v>
      </c>
      <c r="U162" s="7">
        <v>5860</v>
      </c>
      <c r="V162" s="7">
        <v>3615</v>
      </c>
      <c r="W162" s="7">
        <v>2163</v>
      </c>
      <c r="X162" s="7">
        <v>2318</v>
      </c>
      <c r="Y162" s="7">
        <v>886</v>
      </c>
      <c r="Z162" s="40"/>
      <c r="AA162" s="40"/>
      <c r="AB162" s="40"/>
      <c r="AC162" s="40"/>
      <c r="AD162" s="40"/>
    </row>
    <row r="163" spans="1:30" ht="15" customHeight="1" x14ac:dyDescent="0.25">
      <c r="A163" s="7" t="s">
        <v>15</v>
      </c>
      <c r="B163" s="7">
        <v>8</v>
      </c>
      <c r="C163" s="7">
        <v>13175</v>
      </c>
      <c r="D163" s="73">
        <v>0.15</v>
      </c>
      <c r="E163" s="7">
        <v>696</v>
      </c>
      <c r="F163" s="7">
        <v>1393</v>
      </c>
      <c r="G163" s="7">
        <v>2488</v>
      </c>
      <c r="H163" s="7">
        <v>3275</v>
      </c>
      <c r="I163" s="7">
        <v>2919</v>
      </c>
      <c r="J163" s="7">
        <v>1532</v>
      </c>
      <c r="K163" s="7">
        <v>821</v>
      </c>
      <c r="L163" s="7">
        <v>51</v>
      </c>
      <c r="M163" s="7">
        <v>6921</v>
      </c>
      <c r="N163" s="7">
        <v>3498</v>
      </c>
      <c r="O163" s="7">
        <v>899</v>
      </c>
      <c r="P163" s="7">
        <v>1560</v>
      </c>
      <c r="Q163" s="7">
        <v>297</v>
      </c>
      <c r="R163" s="7">
        <v>56</v>
      </c>
      <c r="S163" s="7">
        <v>908</v>
      </c>
      <c r="T163" s="7">
        <v>2584</v>
      </c>
      <c r="U163" s="7">
        <v>3329</v>
      </c>
      <c r="V163" s="7">
        <v>2681</v>
      </c>
      <c r="W163" s="7">
        <v>1479</v>
      </c>
      <c r="X163" s="7">
        <v>1492</v>
      </c>
      <c r="Y163" s="7">
        <v>646</v>
      </c>
      <c r="Z163" s="40"/>
      <c r="AA163" s="40"/>
      <c r="AB163" s="40"/>
      <c r="AC163" s="40"/>
      <c r="AD163" s="40"/>
    </row>
    <row r="164" spans="1:30" ht="15" customHeight="1" x14ac:dyDescent="0.25">
      <c r="A164" s="7" t="s">
        <v>15</v>
      </c>
      <c r="B164" s="7">
        <v>9</v>
      </c>
      <c r="C164" s="7">
        <v>4675</v>
      </c>
      <c r="D164" s="73">
        <v>8.58</v>
      </c>
      <c r="E164" s="7">
        <v>42</v>
      </c>
      <c r="F164" s="7">
        <v>169</v>
      </c>
      <c r="G164" s="7">
        <v>697</v>
      </c>
      <c r="H164" s="7">
        <v>1411</v>
      </c>
      <c r="I164" s="7">
        <v>1389</v>
      </c>
      <c r="J164" s="7">
        <v>698</v>
      </c>
      <c r="K164" s="7">
        <v>263</v>
      </c>
      <c r="L164" s="7">
        <v>6</v>
      </c>
      <c r="M164" s="7">
        <v>2711</v>
      </c>
      <c r="N164" s="7">
        <v>1346</v>
      </c>
      <c r="O164" s="7">
        <v>109</v>
      </c>
      <c r="P164" s="7">
        <v>458</v>
      </c>
      <c r="Q164" s="7">
        <v>51</v>
      </c>
      <c r="R164" s="7">
        <v>1</v>
      </c>
      <c r="S164" s="7">
        <v>132</v>
      </c>
      <c r="T164" s="7">
        <v>996</v>
      </c>
      <c r="U164" s="7">
        <v>1106</v>
      </c>
      <c r="V164" s="7">
        <v>1237</v>
      </c>
      <c r="W164" s="7">
        <v>572</v>
      </c>
      <c r="X164" s="7">
        <v>555</v>
      </c>
      <c r="Y164" s="7">
        <v>76</v>
      </c>
      <c r="Z164" s="40"/>
      <c r="AA164" s="40"/>
      <c r="AB164" s="40"/>
      <c r="AC164" s="40"/>
      <c r="AD164" s="40"/>
    </row>
    <row r="165" spans="1:30" ht="15" customHeight="1" x14ac:dyDescent="0.25">
      <c r="A165" s="7" t="s">
        <v>15</v>
      </c>
      <c r="B165" s="7">
        <v>10</v>
      </c>
      <c r="C165" s="7">
        <v>2655</v>
      </c>
      <c r="D165" s="73">
        <v>6.19</v>
      </c>
      <c r="E165" s="7">
        <v>11</v>
      </c>
      <c r="F165" s="7">
        <v>30</v>
      </c>
      <c r="G165" s="7">
        <v>371</v>
      </c>
      <c r="H165" s="7">
        <v>866</v>
      </c>
      <c r="I165" s="7">
        <v>746</v>
      </c>
      <c r="J165" s="7">
        <v>418</v>
      </c>
      <c r="K165" s="7">
        <v>201</v>
      </c>
      <c r="L165" s="7">
        <v>12</v>
      </c>
      <c r="M165" s="7">
        <v>1577</v>
      </c>
      <c r="N165" s="7">
        <v>950</v>
      </c>
      <c r="O165" s="7">
        <v>22</v>
      </c>
      <c r="P165" s="7">
        <v>84</v>
      </c>
      <c r="Q165" s="7">
        <v>22</v>
      </c>
      <c r="R165" s="7">
        <v>2</v>
      </c>
      <c r="S165" s="7">
        <v>37</v>
      </c>
      <c r="T165" s="7">
        <v>441</v>
      </c>
      <c r="U165" s="7">
        <v>474</v>
      </c>
      <c r="V165" s="7">
        <v>1021</v>
      </c>
      <c r="W165" s="7">
        <v>373</v>
      </c>
      <c r="X165" s="7">
        <v>276</v>
      </c>
      <c r="Y165" s="7">
        <v>31</v>
      </c>
      <c r="Z165" s="40"/>
      <c r="AA165" s="40"/>
      <c r="AB165" s="40"/>
      <c r="AC165" s="40"/>
      <c r="AD165" s="40"/>
    </row>
    <row r="166" spans="1:30" ht="15" customHeight="1" x14ac:dyDescent="0.25">
      <c r="A166" s="7" t="s">
        <v>16</v>
      </c>
      <c r="B166" s="7">
        <v>1</v>
      </c>
      <c r="C166" s="7">
        <v>13859</v>
      </c>
      <c r="D166" s="73">
        <v>20.93</v>
      </c>
      <c r="E166" s="7">
        <v>10531</v>
      </c>
      <c r="F166" s="7">
        <v>2230</v>
      </c>
      <c r="G166" s="7">
        <v>714</v>
      </c>
      <c r="H166" s="7">
        <v>292</v>
      </c>
      <c r="I166" s="7">
        <v>53</v>
      </c>
      <c r="J166" s="7">
        <v>13</v>
      </c>
      <c r="K166" s="7">
        <v>25</v>
      </c>
      <c r="L166" s="7">
        <v>1</v>
      </c>
      <c r="M166" s="7">
        <v>94</v>
      </c>
      <c r="N166" s="7">
        <v>1840</v>
      </c>
      <c r="O166" s="7">
        <v>2383</v>
      </c>
      <c r="P166" s="7">
        <v>9526</v>
      </c>
      <c r="Q166" s="7">
        <v>16</v>
      </c>
      <c r="R166" s="7">
        <v>68</v>
      </c>
      <c r="S166" s="7">
        <v>2671</v>
      </c>
      <c r="T166" s="7">
        <v>5550</v>
      </c>
      <c r="U166" s="7">
        <v>3763</v>
      </c>
      <c r="V166" s="7">
        <v>1655</v>
      </c>
      <c r="W166" s="7">
        <v>89</v>
      </c>
      <c r="X166" s="7">
        <v>56</v>
      </c>
      <c r="Y166" s="7">
        <v>7</v>
      </c>
      <c r="Z166" s="40"/>
      <c r="AA166" s="40"/>
      <c r="AB166" s="40"/>
      <c r="AC166" s="40"/>
      <c r="AD166" s="40"/>
    </row>
    <row r="167" spans="1:30" ht="15" customHeight="1" x14ac:dyDescent="0.25">
      <c r="A167" s="7" t="s">
        <v>16</v>
      </c>
      <c r="B167" s="7">
        <v>2</v>
      </c>
      <c r="C167" s="7">
        <v>5428</v>
      </c>
      <c r="D167" s="73">
        <v>21.08</v>
      </c>
      <c r="E167" s="7">
        <v>4185</v>
      </c>
      <c r="F167" s="7">
        <v>577</v>
      </c>
      <c r="G167" s="7">
        <v>352</v>
      </c>
      <c r="H167" s="7">
        <v>222</v>
      </c>
      <c r="I167" s="7">
        <v>82</v>
      </c>
      <c r="J167" s="7">
        <v>9</v>
      </c>
      <c r="K167" s="7">
        <v>0</v>
      </c>
      <c r="L167" s="7">
        <v>1</v>
      </c>
      <c r="M167" s="7">
        <v>63</v>
      </c>
      <c r="N167" s="7">
        <v>1186</v>
      </c>
      <c r="O167" s="7">
        <v>1993</v>
      </c>
      <c r="P167" s="7">
        <v>2185</v>
      </c>
      <c r="Q167" s="7">
        <v>1</v>
      </c>
      <c r="R167" s="7">
        <v>28</v>
      </c>
      <c r="S167" s="7">
        <v>566</v>
      </c>
      <c r="T167" s="7">
        <v>1635</v>
      </c>
      <c r="U167" s="7">
        <v>2000</v>
      </c>
      <c r="V167" s="7">
        <v>1012</v>
      </c>
      <c r="W167" s="7">
        <v>134</v>
      </c>
      <c r="X167" s="7">
        <v>52</v>
      </c>
      <c r="Y167" s="7">
        <v>1</v>
      </c>
      <c r="Z167" s="40"/>
      <c r="AA167" s="40"/>
      <c r="AB167" s="40"/>
      <c r="AC167" s="40"/>
      <c r="AD167" s="40"/>
    </row>
    <row r="168" spans="1:30" ht="15" customHeight="1" x14ac:dyDescent="0.25">
      <c r="A168" s="7" t="s">
        <v>16</v>
      </c>
      <c r="B168" s="7">
        <v>3</v>
      </c>
      <c r="C168" s="7">
        <v>2947</v>
      </c>
      <c r="D168" s="73">
        <v>19.079999999999998</v>
      </c>
      <c r="E168" s="7">
        <v>1802</v>
      </c>
      <c r="F168" s="7">
        <v>550</v>
      </c>
      <c r="G168" s="7">
        <v>338</v>
      </c>
      <c r="H168" s="7">
        <v>127</v>
      </c>
      <c r="I168" s="7">
        <v>97</v>
      </c>
      <c r="J168" s="7">
        <v>31</v>
      </c>
      <c r="K168" s="7">
        <v>2</v>
      </c>
      <c r="L168" s="7">
        <v>0</v>
      </c>
      <c r="M168" s="7">
        <v>49</v>
      </c>
      <c r="N168" s="7">
        <v>613</v>
      </c>
      <c r="O168" s="7">
        <v>624</v>
      </c>
      <c r="P168" s="7">
        <v>1661</v>
      </c>
      <c r="Q168" s="7">
        <v>0</v>
      </c>
      <c r="R168" s="7">
        <v>2</v>
      </c>
      <c r="S168" s="7">
        <v>278</v>
      </c>
      <c r="T168" s="7">
        <v>749</v>
      </c>
      <c r="U168" s="7">
        <v>1374</v>
      </c>
      <c r="V168" s="7">
        <v>419</v>
      </c>
      <c r="W168" s="7">
        <v>61</v>
      </c>
      <c r="X168" s="7">
        <v>64</v>
      </c>
      <c r="Y168" s="7">
        <v>0</v>
      </c>
      <c r="Z168" s="40"/>
      <c r="AA168" s="40"/>
      <c r="AB168" s="40"/>
      <c r="AC168" s="40"/>
      <c r="AD168" s="40"/>
    </row>
    <row r="169" spans="1:30" ht="15" customHeight="1" x14ac:dyDescent="0.25">
      <c r="A169" s="7" t="s">
        <v>16</v>
      </c>
      <c r="B169" s="7">
        <v>4</v>
      </c>
      <c r="C169" s="7">
        <v>2263</v>
      </c>
      <c r="D169" s="73">
        <v>11.2</v>
      </c>
      <c r="E169" s="7">
        <v>1215</v>
      </c>
      <c r="F169" s="7">
        <v>455</v>
      </c>
      <c r="G169" s="7">
        <v>184</v>
      </c>
      <c r="H169" s="7">
        <v>230</v>
      </c>
      <c r="I169" s="7">
        <v>143</v>
      </c>
      <c r="J169" s="7">
        <v>33</v>
      </c>
      <c r="K169" s="7">
        <v>2</v>
      </c>
      <c r="L169" s="7">
        <v>1</v>
      </c>
      <c r="M169" s="7">
        <v>141</v>
      </c>
      <c r="N169" s="7">
        <v>422</v>
      </c>
      <c r="O169" s="7">
        <v>796</v>
      </c>
      <c r="P169" s="7">
        <v>902</v>
      </c>
      <c r="Q169" s="7">
        <v>2</v>
      </c>
      <c r="R169" s="7">
        <v>10</v>
      </c>
      <c r="S169" s="7">
        <v>154</v>
      </c>
      <c r="T169" s="7">
        <v>803</v>
      </c>
      <c r="U169" s="7">
        <v>726</v>
      </c>
      <c r="V169" s="7">
        <v>446</v>
      </c>
      <c r="W169" s="7">
        <v>90</v>
      </c>
      <c r="X169" s="7">
        <v>32</v>
      </c>
      <c r="Y169" s="7">
        <v>2</v>
      </c>
      <c r="Z169" s="40"/>
      <c r="AA169" s="40"/>
      <c r="AB169" s="40"/>
      <c r="AC169" s="40"/>
      <c r="AD169" s="40"/>
    </row>
    <row r="170" spans="1:30" ht="15" customHeight="1" x14ac:dyDescent="0.25">
      <c r="A170" s="7" t="s">
        <v>16</v>
      </c>
      <c r="B170" s="7">
        <v>5</v>
      </c>
      <c r="C170" s="7">
        <v>1560</v>
      </c>
      <c r="D170" s="73">
        <v>0.97</v>
      </c>
      <c r="E170" s="7">
        <v>619</v>
      </c>
      <c r="F170" s="7">
        <v>216</v>
      </c>
      <c r="G170" s="7">
        <v>167</v>
      </c>
      <c r="H170" s="7">
        <v>236</v>
      </c>
      <c r="I170" s="7">
        <v>148</v>
      </c>
      <c r="J170" s="7">
        <v>47</v>
      </c>
      <c r="K170" s="7">
        <v>101</v>
      </c>
      <c r="L170" s="7">
        <v>26</v>
      </c>
      <c r="M170" s="7">
        <v>241</v>
      </c>
      <c r="N170" s="7">
        <v>423</v>
      </c>
      <c r="O170" s="7">
        <v>409</v>
      </c>
      <c r="P170" s="7">
        <v>484</v>
      </c>
      <c r="Q170" s="7">
        <v>3</v>
      </c>
      <c r="R170" s="7">
        <v>11</v>
      </c>
      <c r="S170" s="7">
        <v>104</v>
      </c>
      <c r="T170" s="7">
        <v>510</v>
      </c>
      <c r="U170" s="7">
        <v>444</v>
      </c>
      <c r="V170" s="7">
        <v>331</v>
      </c>
      <c r="W170" s="7">
        <v>63</v>
      </c>
      <c r="X170" s="7">
        <v>94</v>
      </c>
      <c r="Y170" s="7">
        <v>3</v>
      </c>
      <c r="Z170" s="40"/>
      <c r="AA170" s="40"/>
      <c r="AB170" s="40"/>
      <c r="AC170" s="40"/>
      <c r="AD170" s="40"/>
    </row>
    <row r="171" spans="1:30" ht="15" customHeight="1" x14ac:dyDescent="0.25">
      <c r="A171" s="7" t="s">
        <v>16</v>
      </c>
      <c r="B171" s="7">
        <v>6</v>
      </c>
      <c r="C171" s="7">
        <v>2975</v>
      </c>
      <c r="D171" s="73">
        <v>0.42</v>
      </c>
      <c r="E171" s="7">
        <v>580</v>
      </c>
      <c r="F171" s="7">
        <v>465</v>
      </c>
      <c r="G171" s="7">
        <v>441</v>
      </c>
      <c r="H171" s="7">
        <v>353</v>
      </c>
      <c r="I171" s="7">
        <v>526</v>
      </c>
      <c r="J171" s="7">
        <v>289</v>
      </c>
      <c r="K171" s="7">
        <v>290</v>
      </c>
      <c r="L171" s="7">
        <v>31</v>
      </c>
      <c r="M171" s="7">
        <v>608</v>
      </c>
      <c r="N171" s="7">
        <v>637</v>
      </c>
      <c r="O171" s="7">
        <v>463</v>
      </c>
      <c r="P171" s="7">
        <v>1261</v>
      </c>
      <c r="Q171" s="7">
        <v>6</v>
      </c>
      <c r="R171" s="7">
        <v>0</v>
      </c>
      <c r="S171" s="7">
        <v>294</v>
      </c>
      <c r="T171" s="7">
        <v>828</v>
      </c>
      <c r="U171" s="7">
        <v>644</v>
      </c>
      <c r="V171" s="7">
        <v>579</v>
      </c>
      <c r="W171" s="7">
        <v>339</v>
      </c>
      <c r="X171" s="7">
        <v>285</v>
      </c>
      <c r="Y171" s="7">
        <v>6</v>
      </c>
      <c r="Z171" s="40"/>
      <c r="AA171" s="40"/>
      <c r="AB171" s="40"/>
      <c r="AC171" s="40"/>
      <c r="AD171" s="40"/>
    </row>
    <row r="172" spans="1:30" ht="15" customHeight="1" x14ac:dyDescent="0.25">
      <c r="A172" s="7" t="s">
        <v>16</v>
      </c>
      <c r="B172" s="7">
        <v>7</v>
      </c>
      <c r="C172" s="7">
        <v>3364</v>
      </c>
      <c r="D172" s="73">
        <v>1.07</v>
      </c>
      <c r="E172" s="7">
        <v>724</v>
      </c>
      <c r="F172" s="7">
        <v>875</v>
      </c>
      <c r="G172" s="7">
        <v>443</v>
      </c>
      <c r="H172" s="7">
        <v>549</v>
      </c>
      <c r="I172" s="7">
        <v>552</v>
      </c>
      <c r="J172" s="7">
        <v>174</v>
      </c>
      <c r="K172" s="7">
        <v>46</v>
      </c>
      <c r="L172" s="7">
        <v>1</v>
      </c>
      <c r="M172" s="7">
        <v>318</v>
      </c>
      <c r="N172" s="7">
        <v>626</v>
      </c>
      <c r="O172" s="7">
        <v>682</v>
      </c>
      <c r="P172" s="7">
        <v>1721</v>
      </c>
      <c r="Q172" s="7">
        <v>17</v>
      </c>
      <c r="R172" s="7">
        <v>14</v>
      </c>
      <c r="S172" s="7">
        <v>157</v>
      </c>
      <c r="T172" s="7">
        <v>955</v>
      </c>
      <c r="U172" s="7">
        <v>1073</v>
      </c>
      <c r="V172" s="7">
        <v>802</v>
      </c>
      <c r="W172" s="7">
        <v>205</v>
      </c>
      <c r="X172" s="7">
        <v>155</v>
      </c>
      <c r="Y172" s="7">
        <v>3</v>
      </c>
      <c r="Z172" s="40"/>
      <c r="AA172" s="40"/>
      <c r="AB172" s="40"/>
      <c r="AC172" s="40"/>
      <c r="AD172" s="40"/>
    </row>
    <row r="173" spans="1:30" ht="15" customHeight="1" x14ac:dyDescent="0.25">
      <c r="A173" s="7" t="s">
        <v>16</v>
      </c>
      <c r="B173" s="7">
        <v>8</v>
      </c>
      <c r="C173" s="7">
        <v>1662</v>
      </c>
      <c r="D173" s="73">
        <v>11.51</v>
      </c>
      <c r="E173" s="7">
        <v>53</v>
      </c>
      <c r="F173" s="7">
        <v>60</v>
      </c>
      <c r="G173" s="7">
        <v>152</v>
      </c>
      <c r="H173" s="7">
        <v>398</v>
      </c>
      <c r="I173" s="7">
        <v>524</v>
      </c>
      <c r="J173" s="7">
        <v>262</v>
      </c>
      <c r="K173" s="7">
        <v>207</v>
      </c>
      <c r="L173" s="7">
        <v>6</v>
      </c>
      <c r="M173" s="7">
        <v>769</v>
      </c>
      <c r="N173" s="7">
        <v>230</v>
      </c>
      <c r="O173" s="7">
        <v>50</v>
      </c>
      <c r="P173" s="7">
        <v>574</v>
      </c>
      <c r="Q173" s="7">
        <v>39</v>
      </c>
      <c r="R173" s="7">
        <v>36</v>
      </c>
      <c r="S173" s="7">
        <v>36</v>
      </c>
      <c r="T173" s="7">
        <v>243</v>
      </c>
      <c r="U173" s="7">
        <v>389</v>
      </c>
      <c r="V173" s="7">
        <v>456</v>
      </c>
      <c r="W173" s="7">
        <v>291</v>
      </c>
      <c r="X173" s="7">
        <v>208</v>
      </c>
      <c r="Y173" s="7">
        <v>3</v>
      </c>
      <c r="Z173" s="40"/>
      <c r="AA173" s="40"/>
      <c r="AB173" s="40"/>
      <c r="AC173" s="40"/>
      <c r="AD173" s="40"/>
    </row>
    <row r="174" spans="1:30" ht="15" customHeight="1" x14ac:dyDescent="0.25">
      <c r="A174" s="7" t="s">
        <v>16</v>
      </c>
      <c r="B174" s="7">
        <v>9</v>
      </c>
      <c r="C174" s="7">
        <v>4261</v>
      </c>
      <c r="D174" s="73">
        <v>2.62</v>
      </c>
      <c r="E174" s="7">
        <v>140</v>
      </c>
      <c r="F174" s="7">
        <v>326</v>
      </c>
      <c r="G174" s="7">
        <v>573</v>
      </c>
      <c r="H174" s="7">
        <v>761</v>
      </c>
      <c r="I174" s="7">
        <v>1106</v>
      </c>
      <c r="J174" s="7">
        <v>748</v>
      </c>
      <c r="K174" s="7">
        <v>561</v>
      </c>
      <c r="L174" s="7">
        <v>46</v>
      </c>
      <c r="M174" s="7">
        <v>1705</v>
      </c>
      <c r="N174" s="7">
        <v>963</v>
      </c>
      <c r="O174" s="7">
        <v>412</v>
      </c>
      <c r="P174" s="7">
        <v>1165</v>
      </c>
      <c r="Q174" s="7">
        <v>16</v>
      </c>
      <c r="R174" s="7">
        <v>8</v>
      </c>
      <c r="S174" s="7">
        <v>206</v>
      </c>
      <c r="T174" s="7">
        <v>609</v>
      </c>
      <c r="U174" s="7">
        <v>847</v>
      </c>
      <c r="V174" s="7">
        <v>1140</v>
      </c>
      <c r="W174" s="7">
        <v>854</v>
      </c>
      <c r="X174" s="7">
        <v>592</v>
      </c>
      <c r="Y174" s="7">
        <v>5</v>
      </c>
      <c r="Z174" s="40"/>
      <c r="AA174" s="40"/>
      <c r="AB174" s="40"/>
      <c r="AC174" s="40"/>
      <c r="AD174" s="40"/>
    </row>
    <row r="175" spans="1:30" ht="15" customHeight="1" x14ac:dyDescent="0.25">
      <c r="A175" s="7" t="s">
        <v>16</v>
      </c>
      <c r="B175" s="7">
        <v>10</v>
      </c>
      <c r="C175" s="7">
        <v>835</v>
      </c>
      <c r="D175" s="73">
        <v>0.71</v>
      </c>
      <c r="E175" s="7">
        <v>28</v>
      </c>
      <c r="F175" s="7">
        <v>8</v>
      </c>
      <c r="G175" s="7">
        <v>35</v>
      </c>
      <c r="H175" s="7">
        <v>96</v>
      </c>
      <c r="I175" s="7">
        <v>179</v>
      </c>
      <c r="J175" s="7">
        <v>230</v>
      </c>
      <c r="K175" s="7">
        <v>160</v>
      </c>
      <c r="L175" s="7">
        <v>99</v>
      </c>
      <c r="M175" s="7">
        <v>374</v>
      </c>
      <c r="N175" s="7">
        <v>156</v>
      </c>
      <c r="O175" s="7">
        <v>35</v>
      </c>
      <c r="P175" s="7">
        <v>268</v>
      </c>
      <c r="Q175" s="7">
        <v>2</v>
      </c>
      <c r="R175" s="7">
        <v>0</v>
      </c>
      <c r="S175" s="7">
        <v>53</v>
      </c>
      <c r="T175" s="7">
        <v>55</v>
      </c>
      <c r="U175" s="7">
        <v>93</v>
      </c>
      <c r="V175" s="7">
        <v>179</v>
      </c>
      <c r="W175" s="7">
        <v>161</v>
      </c>
      <c r="X175" s="7">
        <v>293</v>
      </c>
      <c r="Y175" s="7">
        <v>1</v>
      </c>
      <c r="Z175" s="40"/>
      <c r="AA175" s="40"/>
      <c r="AB175" s="40"/>
      <c r="AC175" s="40"/>
      <c r="AD175" s="40"/>
    </row>
    <row r="176" spans="1:30" ht="15" customHeight="1" x14ac:dyDescent="0.25">
      <c r="A176" s="7" t="s">
        <v>17</v>
      </c>
      <c r="B176" s="7">
        <v>1</v>
      </c>
      <c r="C176" s="7">
        <v>1186</v>
      </c>
      <c r="D176" s="73">
        <v>30.22</v>
      </c>
      <c r="E176" s="7">
        <v>13</v>
      </c>
      <c r="F176" s="7">
        <v>735</v>
      </c>
      <c r="G176" s="7">
        <v>333</v>
      </c>
      <c r="H176" s="7">
        <v>69</v>
      </c>
      <c r="I176" s="7">
        <v>28</v>
      </c>
      <c r="J176" s="7">
        <v>4</v>
      </c>
      <c r="K176" s="7">
        <v>4</v>
      </c>
      <c r="L176" s="7">
        <v>0</v>
      </c>
      <c r="M176" s="7">
        <v>12</v>
      </c>
      <c r="N176" s="7">
        <v>54</v>
      </c>
      <c r="O176" s="7">
        <v>77</v>
      </c>
      <c r="P176" s="7">
        <v>1043</v>
      </c>
      <c r="Q176" s="7">
        <v>0</v>
      </c>
      <c r="R176" s="7">
        <v>9</v>
      </c>
      <c r="S176" s="7">
        <v>234</v>
      </c>
      <c r="T176" s="7">
        <v>597</v>
      </c>
      <c r="U176" s="7">
        <v>260</v>
      </c>
      <c r="V176" s="7">
        <v>60</v>
      </c>
      <c r="W176" s="7">
        <v>15</v>
      </c>
      <c r="X176" s="7">
        <v>11</v>
      </c>
      <c r="Y176" s="7">
        <v>0</v>
      </c>
      <c r="Z176" s="40"/>
      <c r="AA176" s="40"/>
      <c r="AB176" s="40"/>
      <c r="AC176" s="40"/>
      <c r="AD176" s="40"/>
    </row>
    <row r="177" spans="1:30" ht="15" customHeight="1" x14ac:dyDescent="0.25">
      <c r="A177" s="7" t="s">
        <v>17</v>
      </c>
      <c r="B177" s="7">
        <v>2</v>
      </c>
      <c r="C177" s="7">
        <v>2180</v>
      </c>
      <c r="D177" s="73">
        <v>24.42</v>
      </c>
      <c r="E177" s="7">
        <v>147</v>
      </c>
      <c r="F177" s="7">
        <v>1642</v>
      </c>
      <c r="G177" s="7">
        <v>277</v>
      </c>
      <c r="H177" s="7">
        <v>63</v>
      </c>
      <c r="I177" s="7">
        <v>38</v>
      </c>
      <c r="J177" s="7">
        <v>11</v>
      </c>
      <c r="K177" s="7">
        <v>2</v>
      </c>
      <c r="L177" s="7">
        <v>0</v>
      </c>
      <c r="M177" s="7">
        <v>61</v>
      </c>
      <c r="N177" s="7">
        <v>311</v>
      </c>
      <c r="O177" s="7">
        <v>972</v>
      </c>
      <c r="P177" s="7">
        <v>836</v>
      </c>
      <c r="Q177" s="7">
        <v>0</v>
      </c>
      <c r="R177" s="7">
        <v>1</v>
      </c>
      <c r="S177" s="7">
        <v>130</v>
      </c>
      <c r="T177" s="7">
        <v>635</v>
      </c>
      <c r="U177" s="7">
        <v>608</v>
      </c>
      <c r="V177" s="7">
        <v>738</v>
      </c>
      <c r="W177" s="7">
        <v>60</v>
      </c>
      <c r="X177" s="7">
        <v>8</v>
      </c>
      <c r="Y177" s="7">
        <v>0</v>
      </c>
      <c r="Z177" s="40"/>
      <c r="AA177" s="40"/>
      <c r="AB177" s="40"/>
      <c r="AC177" s="40"/>
      <c r="AD177" s="40"/>
    </row>
    <row r="178" spans="1:30" ht="15" customHeight="1" x14ac:dyDescent="0.25">
      <c r="A178" s="7" t="s">
        <v>17</v>
      </c>
      <c r="B178" s="7">
        <v>3</v>
      </c>
      <c r="C178" s="7">
        <v>7659</v>
      </c>
      <c r="D178" s="73">
        <v>17.79</v>
      </c>
      <c r="E178" s="7">
        <v>149</v>
      </c>
      <c r="F178" s="7">
        <v>4369</v>
      </c>
      <c r="G178" s="7">
        <v>2572</v>
      </c>
      <c r="H178" s="7">
        <v>272</v>
      </c>
      <c r="I178" s="7">
        <v>176</v>
      </c>
      <c r="J178" s="7">
        <v>85</v>
      </c>
      <c r="K178" s="7">
        <v>35</v>
      </c>
      <c r="L178" s="7">
        <v>1</v>
      </c>
      <c r="M178" s="7">
        <v>281</v>
      </c>
      <c r="N178" s="7">
        <v>1605</v>
      </c>
      <c r="O178" s="7">
        <v>3534</v>
      </c>
      <c r="P178" s="7">
        <v>2239</v>
      </c>
      <c r="Q178" s="7">
        <v>0</v>
      </c>
      <c r="R178" s="7">
        <v>25</v>
      </c>
      <c r="S178" s="7">
        <v>664</v>
      </c>
      <c r="T178" s="7">
        <v>2512</v>
      </c>
      <c r="U178" s="7">
        <v>2892</v>
      </c>
      <c r="V178" s="7">
        <v>1295</v>
      </c>
      <c r="W178" s="7">
        <v>203</v>
      </c>
      <c r="X178" s="7">
        <v>68</v>
      </c>
      <c r="Y178" s="7">
        <v>0</v>
      </c>
      <c r="Z178" s="40"/>
      <c r="AA178" s="40"/>
      <c r="AB178" s="40"/>
      <c r="AC178" s="40"/>
      <c r="AD178" s="40"/>
    </row>
    <row r="179" spans="1:30" ht="15" customHeight="1" x14ac:dyDescent="0.25">
      <c r="A179" s="7" t="s">
        <v>17</v>
      </c>
      <c r="B179" s="7">
        <v>4</v>
      </c>
      <c r="C179" s="7">
        <v>6119</v>
      </c>
      <c r="D179" s="73">
        <v>4.0999999999999996</v>
      </c>
      <c r="E179" s="7">
        <v>110</v>
      </c>
      <c r="F179" s="7">
        <v>2408</v>
      </c>
      <c r="G179" s="7">
        <v>2716</v>
      </c>
      <c r="H179" s="7">
        <v>423</v>
      </c>
      <c r="I179" s="7">
        <v>159</v>
      </c>
      <c r="J179" s="7">
        <v>180</v>
      </c>
      <c r="K179" s="7">
        <v>120</v>
      </c>
      <c r="L179" s="7">
        <v>3</v>
      </c>
      <c r="M179" s="7">
        <v>473</v>
      </c>
      <c r="N179" s="7">
        <v>1263</v>
      </c>
      <c r="O179" s="7">
        <v>2974</v>
      </c>
      <c r="P179" s="7">
        <v>1388</v>
      </c>
      <c r="Q179" s="7">
        <v>21</v>
      </c>
      <c r="R179" s="7">
        <v>2</v>
      </c>
      <c r="S179" s="7">
        <v>355</v>
      </c>
      <c r="T179" s="7">
        <v>1922</v>
      </c>
      <c r="U179" s="7">
        <v>2139</v>
      </c>
      <c r="V179" s="7">
        <v>1296</v>
      </c>
      <c r="W179" s="7">
        <v>237</v>
      </c>
      <c r="X179" s="7">
        <v>147</v>
      </c>
      <c r="Y179" s="7">
        <v>21</v>
      </c>
      <c r="Z179" s="40"/>
      <c r="AA179" s="40"/>
      <c r="AB179" s="40"/>
      <c r="AC179" s="40"/>
      <c r="AD179" s="40"/>
    </row>
    <row r="180" spans="1:30" ht="15" customHeight="1" x14ac:dyDescent="0.25">
      <c r="A180" s="7" t="s">
        <v>17</v>
      </c>
      <c r="B180" s="7">
        <v>5</v>
      </c>
      <c r="C180" s="7">
        <v>4528</v>
      </c>
      <c r="D180" s="73">
        <v>1.64</v>
      </c>
      <c r="E180" s="7">
        <v>345</v>
      </c>
      <c r="F180" s="7">
        <v>1365</v>
      </c>
      <c r="G180" s="7">
        <v>1450</v>
      </c>
      <c r="H180" s="7">
        <v>516</v>
      </c>
      <c r="I180" s="7">
        <v>529</v>
      </c>
      <c r="J180" s="7">
        <v>210</v>
      </c>
      <c r="K180" s="7">
        <v>101</v>
      </c>
      <c r="L180" s="7">
        <v>12</v>
      </c>
      <c r="M180" s="7">
        <v>895</v>
      </c>
      <c r="N180" s="7">
        <v>1353</v>
      </c>
      <c r="O180" s="7">
        <v>1324</v>
      </c>
      <c r="P180" s="7">
        <v>943</v>
      </c>
      <c r="Q180" s="7">
        <v>13</v>
      </c>
      <c r="R180" s="7">
        <v>274</v>
      </c>
      <c r="S180" s="7">
        <v>309</v>
      </c>
      <c r="T180" s="7">
        <v>1070</v>
      </c>
      <c r="U180" s="7">
        <v>1522</v>
      </c>
      <c r="V180" s="7">
        <v>991</v>
      </c>
      <c r="W180" s="7">
        <v>206</v>
      </c>
      <c r="X180" s="7">
        <v>121</v>
      </c>
      <c r="Y180" s="7">
        <v>35</v>
      </c>
      <c r="Z180" s="40"/>
      <c r="AA180" s="40"/>
      <c r="AB180" s="40"/>
      <c r="AC180" s="40"/>
      <c r="AD180" s="40"/>
    </row>
    <row r="181" spans="1:30" ht="15" customHeight="1" x14ac:dyDescent="0.25">
      <c r="A181" s="7" t="s">
        <v>17</v>
      </c>
      <c r="B181" s="7">
        <v>6</v>
      </c>
      <c r="C181" s="7">
        <v>4430</v>
      </c>
      <c r="D181" s="73">
        <v>0.56000000000000005</v>
      </c>
      <c r="E181" s="7">
        <v>81</v>
      </c>
      <c r="F181" s="7">
        <v>1095</v>
      </c>
      <c r="G181" s="7">
        <v>1631</v>
      </c>
      <c r="H181" s="7">
        <v>648</v>
      </c>
      <c r="I181" s="7">
        <v>497</v>
      </c>
      <c r="J181" s="7">
        <v>282</v>
      </c>
      <c r="K181" s="7">
        <v>165</v>
      </c>
      <c r="L181" s="7">
        <v>31</v>
      </c>
      <c r="M181" s="7">
        <v>919</v>
      </c>
      <c r="N181" s="7">
        <v>1290</v>
      </c>
      <c r="O181" s="7">
        <v>1467</v>
      </c>
      <c r="P181" s="7">
        <v>749</v>
      </c>
      <c r="Q181" s="7">
        <v>5</v>
      </c>
      <c r="R181" s="7">
        <v>43</v>
      </c>
      <c r="S181" s="7">
        <v>226</v>
      </c>
      <c r="T181" s="7">
        <v>848</v>
      </c>
      <c r="U181" s="7">
        <v>1403</v>
      </c>
      <c r="V181" s="7">
        <v>1338</v>
      </c>
      <c r="W181" s="7">
        <v>354</v>
      </c>
      <c r="X181" s="7">
        <v>211</v>
      </c>
      <c r="Y181" s="7">
        <v>7</v>
      </c>
      <c r="Z181" s="40"/>
      <c r="AA181" s="40"/>
      <c r="AB181" s="40"/>
      <c r="AC181" s="40"/>
      <c r="AD181" s="40"/>
    </row>
    <row r="182" spans="1:30" ht="15" customHeight="1" x14ac:dyDescent="0.25">
      <c r="A182" s="7" t="s">
        <v>17</v>
      </c>
      <c r="B182" s="7">
        <v>7</v>
      </c>
      <c r="C182" s="7">
        <v>2570</v>
      </c>
      <c r="D182" s="73">
        <v>0.57999999999999996</v>
      </c>
      <c r="E182" s="7">
        <v>127</v>
      </c>
      <c r="F182" s="7">
        <v>353</v>
      </c>
      <c r="G182" s="7">
        <v>452</v>
      </c>
      <c r="H182" s="7">
        <v>323</v>
      </c>
      <c r="I182" s="7">
        <v>638</v>
      </c>
      <c r="J182" s="7">
        <v>318</v>
      </c>
      <c r="K182" s="7">
        <v>304</v>
      </c>
      <c r="L182" s="7">
        <v>55</v>
      </c>
      <c r="M182" s="7">
        <v>1032</v>
      </c>
      <c r="N182" s="7">
        <v>669</v>
      </c>
      <c r="O182" s="7">
        <v>337</v>
      </c>
      <c r="P182" s="7">
        <v>485</v>
      </c>
      <c r="Q182" s="7">
        <v>47</v>
      </c>
      <c r="R182" s="7">
        <v>5</v>
      </c>
      <c r="S182" s="7">
        <v>148</v>
      </c>
      <c r="T182" s="7">
        <v>438</v>
      </c>
      <c r="U182" s="7">
        <v>629</v>
      </c>
      <c r="V182" s="7">
        <v>726</v>
      </c>
      <c r="W182" s="7">
        <v>250</v>
      </c>
      <c r="X182" s="7">
        <v>327</v>
      </c>
      <c r="Y182" s="7">
        <v>47</v>
      </c>
      <c r="Z182" s="40"/>
      <c r="AA182" s="40"/>
      <c r="AB182" s="40"/>
      <c r="AC182" s="40"/>
      <c r="AD182" s="40"/>
    </row>
    <row r="183" spans="1:30" ht="15" customHeight="1" x14ac:dyDescent="0.25">
      <c r="A183" s="7" t="s">
        <v>17</v>
      </c>
      <c r="B183" s="7">
        <v>8</v>
      </c>
      <c r="C183" s="7">
        <v>3792</v>
      </c>
      <c r="D183" s="73">
        <v>0.24</v>
      </c>
      <c r="E183" s="7">
        <v>22</v>
      </c>
      <c r="F183" s="7">
        <v>343</v>
      </c>
      <c r="G183" s="7">
        <v>604</v>
      </c>
      <c r="H183" s="7">
        <v>887</v>
      </c>
      <c r="I183" s="7">
        <v>818</v>
      </c>
      <c r="J183" s="7">
        <v>639</v>
      </c>
      <c r="K183" s="7">
        <v>444</v>
      </c>
      <c r="L183" s="7">
        <v>35</v>
      </c>
      <c r="M183" s="7">
        <v>1394</v>
      </c>
      <c r="N183" s="7">
        <v>993</v>
      </c>
      <c r="O183" s="7">
        <v>803</v>
      </c>
      <c r="P183" s="7">
        <v>600</v>
      </c>
      <c r="Q183" s="7">
        <v>2</v>
      </c>
      <c r="R183" s="7">
        <v>8</v>
      </c>
      <c r="S183" s="7">
        <v>205</v>
      </c>
      <c r="T183" s="7">
        <v>615</v>
      </c>
      <c r="U183" s="7">
        <v>858</v>
      </c>
      <c r="V183" s="7">
        <v>1036</v>
      </c>
      <c r="W183" s="7">
        <v>492</v>
      </c>
      <c r="X183" s="7">
        <v>576</v>
      </c>
      <c r="Y183" s="7">
        <v>2</v>
      </c>
      <c r="Z183" s="40"/>
      <c r="AA183" s="40"/>
      <c r="AB183" s="40"/>
      <c r="AC183" s="40"/>
      <c r="AD183" s="40"/>
    </row>
    <row r="184" spans="1:30" ht="15" customHeight="1" x14ac:dyDescent="0.25">
      <c r="A184" s="7" t="s">
        <v>17</v>
      </c>
      <c r="B184" s="7">
        <v>9</v>
      </c>
      <c r="C184" s="7">
        <v>2774</v>
      </c>
      <c r="D184" s="73">
        <v>1.38</v>
      </c>
      <c r="E184" s="7">
        <v>4</v>
      </c>
      <c r="F184" s="7">
        <v>116</v>
      </c>
      <c r="G184" s="7">
        <v>276</v>
      </c>
      <c r="H184" s="7">
        <v>725</v>
      </c>
      <c r="I184" s="7">
        <v>745</v>
      </c>
      <c r="J184" s="7">
        <v>478</v>
      </c>
      <c r="K184" s="7">
        <v>405</v>
      </c>
      <c r="L184" s="7">
        <v>25</v>
      </c>
      <c r="M184" s="7">
        <v>1112</v>
      </c>
      <c r="N184" s="7">
        <v>1055</v>
      </c>
      <c r="O184" s="7">
        <v>339</v>
      </c>
      <c r="P184" s="7">
        <v>267</v>
      </c>
      <c r="Q184" s="7">
        <v>1</v>
      </c>
      <c r="R184" s="7">
        <v>0</v>
      </c>
      <c r="S184" s="7">
        <v>70</v>
      </c>
      <c r="T184" s="7">
        <v>280</v>
      </c>
      <c r="U184" s="7">
        <v>423</v>
      </c>
      <c r="V184" s="7">
        <v>1148</v>
      </c>
      <c r="W184" s="7">
        <v>399</v>
      </c>
      <c r="X184" s="7">
        <v>452</v>
      </c>
      <c r="Y184" s="7">
        <v>2</v>
      </c>
      <c r="Z184" s="40"/>
      <c r="AA184" s="40"/>
      <c r="AB184" s="40"/>
      <c r="AC184" s="40"/>
      <c r="AD184" s="40"/>
    </row>
    <row r="185" spans="1:30" ht="15" customHeight="1" x14ac:dyDescent="0.25">
      <c r="A185" s="7" t="s">
        <v>17</v>
      </c>
      <c r="B185" s="7">
        <v>10</v>
      </c>
      <c r="C185" s="7">
        <v>1968</v>
      </c>
      <c r="D185" s="73">
        <v>17.75</v>
      </c>
      <c r="E185" s="7">
        <v>0</v>
      </c>
      <c r="F185" s="7">
        <v>0</v>
      </c>
      <c r="G185" s="7">
        <v>63</v>
      </c>
      <c r="H185" s="7">
        <v>637</v>
      </c>
      <c r="I185" s="7">
        <v>715</v>
      </c>
      <c r="J185" s="7">
        <v>399</v>
      </c>
      <c r="K185" s="7">
        <v>153</v>
      </c>
      <c r="L185" s="7">
        <v>1</v>
      </c>
      <c r="M185" s="7">
        <v>917</v>
      </c>
      <c r="N185" s="7">
        <v>689</v>
      </c>
      <c r="O185" s="7">
        <v>243</v>
      </c>
      <c r="P185" s="7">
        <v>119</v>
      </c>
      <c r="Q185" s="7">
        <v>0</v>
      </c>
      <c r="R185" s="7">
        <v>0</v>
      </c>
      <c r="S185" s="7">
        <v>13</v>
      </c>
      <c r="T185" s="7">
        <v>241</v>
      </c>
      <c r="U185" s="7">
        <v>268</v>
      </c>
      <c r="V185" s="7">
        <v>929</v>
      </c>
      <c r="W185" s="7">
        <v>309</v>
      </c>
      <c r="X185" s="7">
        <v>208</v>
      </c>
      <c r="Y185" s="7">
        <v>0</v>
      </c>
      <c r="Z185" s="40"/>
      <c r="AA185" s="40"/>
      <c r="AB185" s="40"/>
      <c r="AC185" s="40"/>
      <c r="AD185" s="40"/>
    </row>
    <row r="186" spans="1:30" ht="15" customHeight="1" x14ac:dyDescent="0.25">
      <c r="A186" s="7" t="s">
        <v>18</v>
      </c>
      <c r="B186" s="7">
        <v>1</v>
      </c>
      <c r="C186" s="7">
        <v>287</v>
      </c>
      <c r="D186" s="73">
        <v>0.88</v>
      </c>
      <c r="E186" s="7">
        <v>8</v>
      </c>
      <c r="F186" s="7">
        <v>87</v>
      </c>
      <c r="G186" s="7">
        <v>116</v>
      </c>
      <c r="H186" s="7">
        <v>54</v>
      </c>
      <c r="I186" s="7">
        <v>6</v>
      </c>
      <c r="J186" s="7">
        <v>5</v>
      </c>
      <c r="K186" s="7">
        <v>11</v>
      </c>
      <c r="L186" s="7">
        <v>0</v>
      </c>
      <c r="M186" s="7">
        <v>55</v>
      </c>
      <c r="N186" s="7">
        <v>155</v>
      </c>
      <c r="O186" s="7">
        <v>3</v>
      </c>
      <c r="P186" s="7">
        <v>74</v>
      </c>
      <c r="Q186" s="7">
        <v>0</v>
      </c>
      <c r="R186" s="7">
        <v>6</v>
      </c>
      <c r="S186" s="7">
        <v>72</v>
      </c>
      <c r="T186" s="7">
        <v>79</v>
      </c>
      <c r="U186" s="7">
        <v>74</v>
      </c>
      <c r="V186" s="7">
        <v>18</v>
      </c>
      <c r="W186" s="7">
        <v>19</v>
      </c>
      <c r="X186" s="7">
        <v>19</v>
      </c>
      <c r="Y186" s="7">
        <v>0</v>
      </c>
      <c r="Z186" s="40"/>
      <c r="AA186" s="40"/>
      <c r="AB186" s="40"/>
      <c r="AC186" s="40"/>
      <c r="AD186" s="40"/>
    </row>
    <row r="187" spans="1:30" ht="15" customHeight="1" x14ac:dyDescent="0.25">
      <c r="A187" s="7" t="s">
        <v>18</v>
      </c>
      <c r="B187" s="7">
        <v>2</v>
      </c>
      <c r="C187" s="7">
        <v>1061</v>
      </c>
      <c r="D187" s="73">
        <v>23.44</v>
      </c>
      <c r="E187" s="7">
        <v>509</v>
      </c>
      <c r="F187" s="7">
        <v>383</v>
      </c>
      <c r="G187" s="7">
        <v>87</v>
      </c>
      <c r="H187" s="7">
        <v>50</v>
      </c>
      <c r="I187" s="7">
        <v>22</v>
      </c>
      <c r="J187" s="7">
        <v>10</v>
      </c>
      <c r="K187" s="7">
        <v>0</v>
      </c>
      <c r="L187" s="7">
        <v>0</v>
      </c>
      <c r="M187" s="7">
        <v>63</v>
      </c>
      <c r="N187" s="7">
        <v>188</v>
      </c>
      <c r="O187" s="7">
        <v>345</v>
      </c>
      <c r="P187" s="7">
        <v>465</v>
      </c>
      <c r="Q187" s="7">
        <v>0</v>
      </c>
      <c r="R187" s="7">
        <v>7</v>
      </c>
      <c r="S187" s="7">
        <v>234</v>
      </c>
      <c r="T187" s="7">
        <v>306</v>
      </c>
      <c r="U187" s="7">
        <v>283</v>
      </c>
      <c r="V187" s="7">
        <v>169</v>
      </c>
      <c r="W187" s="7">
        <v>38</v>
      </c>
      <c r="X187" s="7">
        <v>24</v>
      </c>
      <c r="Y187" s="7">
        <v>0</v>
      </c>
      <c r="Z187" s="40"/>
      <c r="AA187" s="40"/>
      <c r="AB187" s="40"/>
      <c r="AC187" s="40"/>
      <c r="AD187" s="40"/>
    </row>
    <row r="188" spans="1:30" ht="15" customHeight="1" x14ac:dyDescent="0.25">
      <c r="A188" s="7" t="s">
        <v>18</v>
      </c>
      <c r="B188" s="7">
        <v>3</v>
      </c>
      <c r="C188" s="7">
        <v>2428</v>
      </c>
      <c r="D188" s="73">
        <v>12.24</v>
      </c>
      <c r="E188" s="7">
        <v>1405</v>
      </c>
      <c r="F188" s="7">
        <v>685</v>
      </c>
      <c r="G188" s="7">
        <v>206</v>
      </c>
      <c r="H188" s="7">
        <v>60</v>
      </c>
      <c r="I188" s="7">
        <v>52</v>
      </c>
      <c r="J188" s="7">
        <v>16</v>
      </c>
      <c r="K188" s="7">
        <v>4</v>
      </c>
      <c r="L188" s="7">
        <v>0</v>
      </c>
      <c r="M188" s="7">
        <v>147</v>
      </c>
      <c r="N188" s="7">
        <v>548</v>
      </c>
      <c r="O188" s="7">
        <v>889</v>
      </c>
      <c r="P188" s="7">
        <v>844</v>
      </c>
      <c r="Q188" s="7">
        <v>0</v>
      </c>
      <c r="R188" s="7">
        <v>35</v>
      </c>
      <c r="S188" s="7">
        <v>350</v>
      </c>
      <c r="T188" s="7">
        <v>996</v>
      </c>
      <c r="U188" s="7">
        <v>596</v>
      </c>
      <c r="V188" s="7">
        <v>332</v>
      </c>
      <c r="W188" s="7">
        <v>65</v>
      </c>
      <c r="X188" s="7">
        <v>54</v>
      </c>
      <c r="Y188" s="7">
        <v>0</v>
      </c>
      <c r="Z188" s="40"/>
      <c r="AA188" s="40"/>
      <c r="AB188" s="40"/>
      <c r="AC188" s="40"/>
      <c r="AD188" s="40"/>
    </row>
    <row r="189" spans="1:30" ht="15" customHeight="1" x14ac:dyDescent="0.25">
      <c r="A189" s="7" t="s">
        <v>18</v>
      </c>
      <c r="B189" s="7">
        <v>4</v>
      </c>
      <c r="C189" s="7">
        <v>4513</v>
      </c>
      <c r="D189" s="73">
        <v>13.22</v>
      </c>
      <c r="E189" s="7">
        <v>1897</v>
      </c>
      <c r="F189" s="7">
        <v>1830</v>
      </c>
      <c r="G189" s="7">
        <v>364</v>
      </c>
      <c r="H189" s="7">
        <v>194</v>
      </c>
      <c r="I189" s="7">
        <v>179</v>
      </c>
      <c r="J189" s="7">
        <v>45</v>
      </c>
      <c r="K189" s="7">
        <v>4</v>
      </c>
      <c r="L189" s="7">
        <v>0</v>
      </c>
      <c r="M189" s="7">
        <v>493</v>
      </c>
      <c r="N189" s="7">
        <v>1340</v>
      </c>
      <c r="O189" s="7">
        <v>1901</v>
      </c>
      <c r="P189" s="7">
        <v>779</v>
      </c>
      <c r="Q189" s="7">
        <v>0</v>
      </c>
      <c r="R189" s="7">
        <v>39</v>
      </c>
      <c r="S189" s="7">
        <v>898</v>
      </c>
      <c r="T189" s="7">
        <v>800</v>
      </c>
      <c r="U189" s="7">
        <v>1484</v>
      </c>
      <c r="V189" s="7">
        <v>881</v>
      </c>
      <c r="W189" s="7">
        <v>267</v>
      </c>
      <c r="X189" s="7">
        <v>144</v>
      </c>
      <c r="Y189" s="7">
        <v>0</v>
      </c>
      <c r="Z189" s="40"/>
      <c r="AA189" s="40"/>
      <c r="AB189" s="40"/>
      <c r="AC189" s="40"/>
      <c r="AD189" s="40"/>
    </row>
    <row r="190" spans="1:30" ht="15" customHeight="1" x14ac:dyDescent="0.25">
      <c r="A190" s="7" t="s">
        <v>18</v>
      </c>
      <c r="B190" s="7">
        <v>5</v>
      </c>
      <c r="C190" s="7">
        <v>6165</v>
      </c>
      <c r="D190" s="73">
        <v>1.07</v>
      </c>
      <c r="E190" s="7">
        <v>1868</v>
      </c>
      <c r="F190" s="7">
        <v>1732</v>
      </c>
      <c r="G190" s="7">
        <v>868</v>
      </c>
      <c r="H190" s="7">
        <v>938</v>
      </c>
      <c r="I190" s="7">
        <v>565</v>
      </c>
      <c r="J190" s="7">
        <v>134</v>
      </c>
      <c r="K190" s="7">
        <v>56</v>
      </c>
      <c r="L190" s="7">
        <v>4</v>
      </c>
      <c r="M190" s="7">
        <v>1512</v>
      </c>
      <c r="N190" s="7">
        <v>2112</v>
      </c>
      <c r="O190" s="7">
        <v>1334</v>
      </c>
      <c r="P190" s="7">
        <v>1207</v>
      </c>
      <c r="Q190" s="7">
        <v>0</v>
      </c>
      <c r="R190" s="7">
        <v>68</v>
      </c>
      <c r="S190" s="7">
        <v>778</v>
      </c>
      <c r="T190" s="7">
        <v>1196</v>
      </c>
      <c r="U190" s="7">
        <v>1690</v>
      </c>
      <c r="V190" s="7">
        <v>1226</v>
      </c>
      <c r="W190" s="7">
        <v>675</v>
      </c>
      <c r="X190" s="7">
        <v>532</v>
      </c>
      <c r="Y190" s="7">
        <v>0</v>
      </c>
      <c r="Z190" s="40"/>
      <c r="AA190" s="40"/>
      <c r="AB190" s="40"/>
      <c r="AC190" s="40"/>
      <c r="AD190" s="40"/>
    </row>
    <row r="191" spans="1:30" ht="15" customHeight="1" x14ac:dyDescent="0.25">
      <c r="A191" s="7" t="s">
        <v>18</v>
      </c>
      <c r="B191" s="7">
        <v>6</v>
      </c>
      <c r="C191" s="7">
        <v>7993</v>
      </c>
      <c r="D191" s="73">
        <v>7.0000000000000007E-2</v>
      </c>
      <c r="E191" s="7">
        <v>2235</v>
      </c>
      <c r="F191" s="7">
        <v>2152</v>
      </c>
      <c r="G191" s="7">
        <v>1205</v>
      </c>
      <c r="H191" s="7">
        <v>1062</v>
      </c>
      <c r="I191" s="7">
        <v>888</v>
      </c>
      <c r="J191" s="7">
        <v>341</v>
      </c>
      <c r="K191" s="7">
        <v>90</v>
      </c>
      <c r="L191" s="7">
        <v>20</v>
      </c>
      <c r="M191" s="7">
        <v>3445</v>
      </c>
      <c r="N191" s="7">
        <v>2694</v>
      </c>
      <c r="O191" s="7">
        <v>1336</v>
      </c>
      <c r="P191" s="7">
        <v>518</v>
      </c>
      <c r="Q191" s="7">
        <v>0</v>
      </c>
      <c r="R191" s="7">
        <v>132</v>
      </c>
      <c r="S191" s="7">
        <v>595</v>
      </c>
      <c r="T191" s="7">
        <v>1519</v>
      </c>
      <c r="U191" s="7">
        <v>2179</v>
      </c>
      <c r="V191" s="7">
        <v>1561</v>
      </c>
      <c r="W191" s="7">
        <v>920</v>
      </c>
      <c r="X191" s="7">
        <v>1087</v>
      </c>
      <c r="Y191" s="7">
        <v>0</v>
      </c>
      <c r="Z191" s="40"/>
      <c r="AA191" s="40"/>
      <c r="AB191" s="40"/>
      <c r="AC191" s="40"/>
      <c r="AD191" s="40"/>
    </row>
    <row r="192" spans="1:30" ht="15" customHeight="1" x14ac:dyDescent="0.25">
      <c r="A192" s="7" t="s">
        <v>18</v>
      </c>
      <c r="B192" s="7">
        <v>7</v>
      </c>
      <c r="C192" s="7">
        <v>9691</v>
      </c>
      <c r="D192" s="73">
        <v>0.14000000000000001</v>
      </c>
      <c r="E192" s="7">
        <v>2703</v>
      </c>
      <c r="F192" s="7">
        <v>2120</v>
      </c>
      <c r="G192" s="7">
        <v>1670</v>
      </c>
      <c r="H192" s="7">
        <v>1606</v>
      </c>
      <c r="I192" s="7">
        <v>1074</v>
      </c>
      <c r="J192" s="7">
        <v>390</v>
      </c>
      <c r="K192" s="7">
        <v>111</v>
      </c>
      <c r="L192" s="7">
        <v>17</v>
      </c>
      <c r="M192" s="7">
        <v>3781</v>
      </c>
      <c r="N192" s="7">
        <v>3097</v>
      </c>
      <c r="O192" s="7">
        <v>1700</v>
      </c>
      <c r="P192" s="7">
        <v>1113</v>
      </c>
      <c r="Q192" s="7">
        <v>0</v>
      </c>
      <c r="R192" s="7">
        <v>153</v>
      </c>
      <c r="S192" s="7">
        <v>803</v>
      </c>
      <c r="T192" s="7">
        <v>1976</v>
      </c>
      <c r="U192" s="7">
        <v>2373</v>
      </c>
      <c r="V192" s="7">
        <v>1930</v>
      </c>
      <c r="W192" s="7">
        <v>1162</v>
      </c>
      <c r="X192" s="7">
        <v>1294</v>
      </c>
      <c r="Y192" s="7">
        <v>0</v>
      </c>
      <c r="Z192" s="40"/>
      <c r="AA192" s="40"/>
      <c r="AB192" s="40"/>
      <c r="AC192" s="40"/>
      <c r="AD192" s="40"/>
    </row>
    <row r="193" spans="1:30" ht="15" customHeight="1" x14ac:dyDescent="0.25">
      <c r="A193" s="7" t="s">
        <v>18</v>
      </c>
      <c r="B193" s="7">
        <v>8</v>
      </c>
      <c r="C193" s="7">
        <v>6360</v>
      </c>
      <c r="D193" s="73">
        <v>0.28999999999999998</v>
      </c>
      <c r="E193" s="7">
        <v>1096</v>
      </c>
      <c r="F193" s="7">
        <v>885</v>
      </c>
      <c r="G193" s="7">
        <v>1201</v>
      </c>
      <c r="H193" s="7">
        <v>1117</v>
      </c>
      <c r="I193" s="7">
        <v>1376</v>
      </c>
      <c r="J193" s="7">
        <v>521</v>
      </c>
      <c r="K193" s="7">
        <v>136</v>
      </c>
      <c r="L193" s="7">
        <v>28</v>
      </c>
      <c r="M193" s="7">
        <v>3394</v>
      </c>
      <c r="N193" s="7">
        <v>1823</v>
      </c>
      <c r="O193" s="7">
        <v>729</v>
      </c>
      <c r="P193" s="7">
        <v>414</v>
      </c>
      <c r="Q193" s="7">
        <v>0</v>
      </c>
      <c r="R193" s="7">
        <v>134</v>
      </c>
      <c r="S193" s="7">
        <v>395</v>
      </c>
      <c r="T193" s="7">
        <v>918</v>
      </c>
      <c r="U193" s="7">
        <v>1254</v>
      </c>
      <c r="V193" s="7">
        <v>1325</v>
      </c>
      <c r="W193" s="7">
        <v>1044</v>
      </c>
      <c r="X193" s="7">
        <v>1290</v>
      </c>
      <c r="Y193" s="7">
        <v>0</v>
      </c>
      <c r="Z193" s="40"/>
      <c r="AA193" s="40"/>
      <c r="AB193" s="40"/>
      <c r="AC193" s="40"/>
      <c r="AD193" s="40"/>
    </row>
    <row r="194" spans="1:30" ht="15" customHeight="1" x14ac:dyDescent="0.25">
      <c r="A194" s="7" t="s">
        <v>18</v>
      </c>
      <c r="B194" s="7">
        <v>9</v>
      </c>
      <c r="C194" s="7">
        <v>2295</v>
      </c>
      <c r="D194" s="73">
        <v>0.41</v>
      </c>
      <c r="E194" s="7">
        <v>176</v>
      </c>
      <c r="F194" s="7">
        <v>265</v>
      </c>
      <c r="G194" s="7">
        <v>385</v>
      </c>
      <c r="H194" s="7">
        <v>491</v>
      </c>
      <c r="I194" s="7">
        <v>556</v>
      </c>
      <c r="J194" s="7">
        <v>266</v>
      </c>
      <c r="K194" s="7">
        <v>119</v>
      </c>
      <c r="L194" s="7">
        <v>37</v>
      </c>
      <c r="M194" s="7">
        <v>1355</v>
      </c>
      <c r="N194" s="7">
        <v>559</v>
      </c>
      <c r="O194" s="7">
        <v>122</v>
      </c>
      <c r="P194" s="7">
        <v>259</v>
      </c>
      <c r="Q194" s="7">
        <v>0</v>
      </c>
      <c r="R194" s="7">
        <v>79</v>
      </c>
      <c r="S194" s="7">
        <v>131</v>
      </c>
      <c r="T194" s="7">
        <v>280</v>
      </c>
      <c r="U194" s="7">
        <v>443</v>
      </c>
      <c r="V194" s="7">
        <v>466</v>
      </c>
      <c r="W194" s="7">
        <v>341</v>
      </c>
      <c r="X194" s="7">
        <v>555</v>
      </c>
      <c r="Y194" s="7">
        <v>0</v>
      </c>
      <c r="Z194" s="40"/>
      <c r="AA194" s="40"/>
      <c r="AB194" s="40"/>
      <c r="AC194" s="40"/>
      <c r="AD194" s="40"/>
    </row>
    <row r="195" spans="1:30" ht="15" customHeight="1" x14ac:dyDescent="0.25">
      <c r="A195" s="7" t="s">
        <v>18</v>
      </c>
      <c r="B195" s="7">
        <v>10</v>
      </c>
      <c r="C195" s="7">
        <v>2466</v>
      </c>
      <c r="D195" s="73">
        <v>7.33</v>
      </c>
      <c r="E195" s="7">
        <v>104</v>
      </c>
      <c r="F195" s="7">
        <v>356</v>
      </c>
      <c r="G195" s="7">
        <v>408</v>
      </c>
      <c r="H195" s="7">
        <v>585</v>
      </c>
      <c r="I195" s="7">
        <v>728</v>
      </c>
      <c r="J195" s="7">
        <v>216</v>
      </c>
      <c r="K195" s="7">
        <v>68</v>
      </c>
      <c r="L195" s="7">
        <v>1</v>
      </c>
      <c r="M195" s="7">
        <v>1413</v>
      </c>
      <c r="N195" s="7">
        <v>772</v>
      </c>
      <c r="O195" s="7">
        <v>112</v>
      </c>
      <c r="P195" s="7">
        <v>169</v>
      </c>
      <c r="Q195" s="7">
        <v>0</v>
      </c>
      <c r="R195" s="7">
        <v>10</v>
      </c>
      <c r="S195" s="7">
        <v>69</v>
      </c>
      <c r="T195" s="7">
        <v>390</v>
      </c>
      <c r="U195" s="7">
        <v>311</v>
      </c>
      <c r="V195" s="7">
        <v>590</v>
      </c>
      <c r="W195" s="7">
        <v>600</v>
      </c>
      <c r="X195" s="7">
        <v>496</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893</v>
      </c>
      <c r="D198" s="73">
        <v>10.78</v>
      </c>
      <c r="E198" s="7">
        <v>499</v>
      </c>
      <c r="F198" s="7">
        <v>107</v>
      </c>
      <c r="G198" s="7">
        <v>71</v>
      </c>
      <c r="H198" s="7">
        <v>76</v>
      </c>
      <c r="I198" s="7">
        <v>87</v>
      </c>
      <c r="J198" s="7">
        <v>43</v>
      </c>
      <c r="K198" s="7">
        <v>9</v>
      </c>
      <c r="L198" s="7">
        <v>1</v>
      </c>
      <c r="M198" s="7">
        <v>152</v>
      </c>
      <c r="N198" s="7">
        <v>137</v>
      </c>
      <c r="O198" s="7">
        <v>253</v>
      </c>
      <c r="P198" s="7">
        <v>301</v>
      </c>
      <c r="Q198" s="7">
        <v>50</v>
      </c>
      <c r="R198" s="7">
        <v>44</v>
      </c>
      <c r="S198" s="7">
        <v>164</v>
      </c>
      <c r="T198" s="7">
        <v>214</v>
      </c>
      <c r="U198" s="7">
        <v>169</v>
      </c>
      <c r="V198" s="7">
        <v>96</v>
      </c>
      <c r="W198" s="7">
        <v>69</v>
      </c>
      <c r="X198" s="7">
        <v>73</v>
      </c>
      <c r="Y198" s="7">
        <v>64</v>
      </c>
      <c r="Z198" s="40"/>
      <c r="AA198" s="40"/>
      <c r="AB198" s="40"/>
      <c r="AC198" s="40"/>
      <c r="AD198" s="40"/>
    </row>
    <row r="199" spans="1:30" ht="15" customHeight="1" x14ac:dyDescent="0.25">
      <c r="A199" s="7" t="s">
        <v>19</v>
      </c>
      <c r="B199" s="7">
        <v>4</v>
      </c>
      <c r="C199" s="7">
        <v>1556</v>
      </c>
      <c r="D199" s="73">
        <v>0.02</v>
      </c>
      <c r="E199" s="7">
        <v>535</v>
      </c>
      <c r="F199" s="7">
        <v>380</v>
      </c>
      <c r="G199" s="7">
        <v>363</v>
      </c>
      <c r="H199" s="7">
        <v>196</v>
      </c>
      <c r="I199" s="7">
        <v>76</v>
      </c>
      <c r="J199" s="7">
        <v>4</v>
      </c>
      <c r="K199" s="7">
        <v>2</v>
      </c>
      <c r="L199" s="7">
        <v>0</v>
      </c>
      <c r="M199" s="7">
        <v>1228</v>
      </c>
      <c r="N199" s="7">
        <v>178</v>
      </c>
      <c r="O199" s="7">
        <v>18</v>
      </c>
      <c r="P199" s="7">
        <v>7</v>
      </c>
      <c r="Q199" s="7">
        <v>125</v>
      </c>
      <c r="R199" s="7">
        <v>4</v>
      </c>
      <c r="S199" s="7">
        <v>78</v>
      </c>
      <c r="T199" s="7">
        <v>241</v>
      </c>
      <c r="U199" s="7">
        <v>662</v>
      </c>
      <c r="V199" s="7">
        <v>247</v>
      </c>
      <c r="W199" s="7">
        <v>122</v>
      </c>
      <c r="X199" s="7">
        <v>54</v>
      </c>
      <c r="Y199" s="7">
        <v>148</v>
      </c>
      <c r="Z199" s="40"/>
      <c r="AA199" s="40"/>
      <c r="AB199" s="40"/>
      <c r="AC199" s="40"/>
      <c r="AD199" s="40"/>
    </row>
    <row r="200" spans="1:30" ht="15" customHeight="1" x14ac:dyDescent="0.25">
      <c r="A200" s="7" t="s">
        <v>19</v>
      </c>
      <c r="B200" s="7">
        <v>5</v>
      </c>
      <c r="C200" s="7">
        <v>5852</v>
      </c>
      <c r="D200" s="73">
        <v>0.04</v>
      </c>
      <c r="E200" s="7">
        <v>2017</v>
      </c>
      <c r="F200" s="7">
        <v>1721</v>
      </c>
      <c r="G200" s="7">
        <v>1142</v>
      </c>
      <c r="H200" s="7">
        <v>602</v>
      </c>
      <c r="I200" s="7">
        <v>325</v>
      </c>
      <c r="J200" s="7">
        <v>31</v>
      </c>
      <c r="K200" s="7">
        <v>10</v>
      </c>
      <c r="L200" s="7">
        <v>4</v>
      </c>
      <c r="M200" s="7">
        <v>4148</v>
      </c>
      <c r="N200" s="7">
        <v>771</v>
      </c>
      <c r="O200" s="7">
        <v>338</v>
      </c>
      <c r="P200" s="7">
        <v>173</v>
      </c>
      <c r="Q200" s="7">
        <v>422</v>
      </c>
      <c r="R200" s="7">
        <v>27</v>
      </c>
      <c r="S200" s="7">
        <v>404</v>
      </c>
      <c r="T200" s="7">
        <v>1007</v>
      </c>
      <c r="U200" s="7">
        <v>2289</v>
      </c>
      <c r="V200" s="7">
        <v>911</v>
      </c>
      <c r="W200" s="7">
        <v>436</v>
      </c>
      <c r="X200" s="7">
        <v>273</v>
      </c>
      <c r="Y200" s="7">
        <v>505</v>
      </c>
      <c r="Z200" s="40"/>
      <c r="AA200" s="40"/>
      <c r="AB200" s="40"/>
      <c r="AC200" s="40"/>
      <c r="AD200" s="40"/>
    </row>
    <row r="201" spans="1:30" ht="15" customHeight="1" x14ac:dyDescent="0.25">
      <c r="A201" s="7" t="s">
        <v>19</v>
      </c>
      <c r="B201" s="7">
        <v>6</v>
      </c>
      <c r="C201" s="7">
        <v>6182</v>
      </c>
      <c r="D201" s="73">
        <v>0.09</v>
      </c>
      <c r="E201" s="7">
        <v>1774</v>
      </c>
      <c r="F201" s="7">
        <v>1594</v>
      </c>
      <c r="G201" s="7">
        <v>1229</v>
      </c>
      <c r="H201" s="7">
        <v>822</v>
      </c>
      <c r="I201" s="7">
        <v>667</v>
      </c>
      <c r="J201" s="7">
        <v>83</v>
      </c>
      <c r="K201" s="7">
        <v>13</v>
      </c>
      <c r="L201" s="7">
        <v>0</v>
      </c>
      <c r="M201" s="7">
        <v>3685</v>
      </c>
      <c r="N201" s="7">
        <v>1029</v>
      </c>
      <c r="O201" s="7">
        <v>801</v>
      </c>
      <c r="P201" s="7">
        <v>250</v>
      </c>
      <c r="Q201" s="7">
        <v>417</v>
      </c>
      <c r="R201" s="7">
        <v>11</v>
      </c>
      <c r="S201" s="7">
        <v>313</v>
      </c>
      <c r="T201" s="7">
        <v>1092</v>
      </c>
      <c r="U201" s="7">
        <v>2379</v>
      </c>
      <c r="V201" s="7">
        <v>1046</v>
      </c>
      <c r="W201" s="7">
        <v>513</v>
      </c>
      <c r="X201" s="7">
        <v>325</v>
      </c>
      <c r="Y201" s="7">
        <v>503</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12359</v>
      </c>
      <c r="D206" s="73">
        <v>15.08</v>
      </c>
      <c r="E206" s="7">
        <v>6813</v>
      </c>
      <c r="F206" s="7">
        <v>3819</v>
      </c>
      <c r="G206" s="7">
        <v>998</v>
      </c>
      <c r="H206" s="7">
        <v>447</v>
      </c>
      <c r="I206" s="7">
        <v>221</v>
      </c>
      <c r="J206" s="7">
        <v>54</v>
      </c>
      <c r="K206" s="7">
        <v>7</v>
      </c>
      <c r="L206" s="7">
        <v>0</v>
      </c>
      <c r="M206" s="7">
        <v>319</v>
      </c>
      <c r="N206" s="7">
        <v>1645</v>
      </c>
      <c r="O206" s="7">
        <v>3901</v>
      </c>
      <c r="P206" s="7">
        <v>6482</v>
      </c>
      <c r="Q206" s="7">
        <v>12</v>
      </c>
      <c r="R206" s="7">
        <v>43</v>
      </c>
      <c r="S206" s="7">
        <v>2265</v>
      </c>
      <c r="T206" s="7">
        <v>4243</v>
      </c>
      <c r="U206" s="7">
        <v>4024</v>
      </c>
      <c r="V206" s="7">
        <v>1487</v>
      </c>
      <c r="W206" s="7">
        <v>178</v>
      </c>
      <c r="X206" s="7">
        <v>102</v>
      </c>
      <c r="Y206" s="7">
        <v>17</v>
      </c>
      <c r="Z206" s="40"/>
      <c r="AA206" s="40"/>
      <c r="AB206" s="40"/>
      <c r="AC206" s="40"/>
      <c r="AD206" s="40"/>
    </row>
    <row r="207" spans="1:30" ht="15" customHeight="1" x14ac:dyDescent="0.25">
      <c r="A207" s="7" t="s">
        <v>20</v>
      </c>
      <c r="B207" s="7">
        <v>2</v>
      </c>
      <c r="C207" s="7">
        <v>16656</v>
      </c>
      <c r="D207" s="73">
        <v>15.07</v>
      </c>
      <c r="E207" s="7">
        <v>8401</v>
      </c>
      <c r="F207" s="7">
        <v>5818</v>
      </c>
      <c r="G207" s="7">
        <v>947</v>
      </c>
      <c r="H207" s="7">
        <v>847</v>
      </c>
      <c r="I207" s="7">
        <v>483</v>
      </c>
      <c r="J207" s="7">
        <v>134</v>
      </c>
      <c r="K207" s="7">
        <v>26</v>
      </c>
      <c r="L207" s="7">
        <v>0</v>
      </c>
      <c r="M207" s="7">
        <v>657</v>
      </c>
      <c r="N207" s="7">
        <v>3387</v>
      </c>
      <c r="O207" s="7">
        <v>7924</v>
      </c>
      <c r="P207" s="7">
        <v>4637</v>
      </c>
      <c r="Q207" s="7">
        <v>51</v>
      </c>
      <c r="R207" s="7">
        <v>70</v>
      </c>
      <c r="S207" s="7">
        <v>1671</v>
      </c>
      <c r="T207" s="7">
        <v>3781</v>
      </c>
      <c r="U207" s="7">
        <v>7360</v>
      </c>
      <c r="V207" s="7">
        <v>3073</v>
      </c>
      <c r="W207" s="7">
        <v>452</v>
      </c>
      <c r="X207" s="7">
        <v>196</v>
      </c>
      <c r="Y207" s="7">
        <v>53</v>
      </c>
      <c r="Z207" s="40"/>
      <c r="AA207" s="40"/>
      <c r="AB207" s="40"/>
      <c r="AC207" s="40"/>
      <c r="AD207" s="40"/>
    </row>
    <row r="208" spans="1:30" ht="15" customHeight="1" x14ac:dyDescent="0.25">
      <c r="A208" s="7" t="s">
        <v>20</v>
      </c>
      <c r="B208" s="7">
        <v>3</v>
      </c>
      <c r="C208" s="7">
        <v>6978</v>
      </c>
      <c r="D208" s="73">
        <v>13.23</v>
      </c>
      <c r="E208" s="7">
        <v>2461</v>
      </c>
      <c r="F208" s="7">
        <v>3248</v>
      </c>
      <c r="G208" s="7">
        <v>489</v>
      </c>
      <c r="H208" s="7">
        <v>393</v>
      </c>
      <c r="I208" s="7">
        <v>299</v>
      </c>
      <c r="J208" s="7">
        <v>78</v>
      </c>
      <c r="K208" s="7">
        <v>10</v>
      </c>
      <c r="L208" s="7">
        <v>0</v>
      </c>
      <c r="M208" s="7">
        <v>424</v>
      </c>
      <c r="N208" s="7">
        <v>1791</v>
      </c>
      <c r="O208" s="7">
        <v>3361</v>
      </c>
      <c r="P208" s="7">
        <v>1390</v>
      </c>
      <c r="Q208" s="7">
        <v>12</v>
      </c>
      <c r="R208" s="7">
        <v>13</v>
      </c>
      <c r="S208" s="7">
        <v>666</v>
      </c>
      <c r="T208" s="7">
        <v>1879</v>
      </c>
      <c r="U208" s="7">
        <v>2563</v>
      </c>
      <c r="V208" s="7">
        <v>1521</v>
      </c>
      <c r="W208" s="7">
        <v>216</v>
      </c>
      <c r="X208" s="7">
        <v>105</v>
      </c>
      <c r="Y208" s="7">
        <v>15</v>
      </c>
      <c r="Z208" s="40"/>
      <c r="AA208" s="40"/>
      <c r="AB208" s="40"/>
      <c r="AC208" s="40"/>
      <c r="AD208" s="40"/>
    </row>
    <row r="209" spans="1:30" ht="15" customHeight="1" x14ac:dyDescent="0.25">
      <c r="A209" s="7" t="s">
        <v>20</v>
      </c>
      <c r="B209" s="7">
        <v>4</v>
      </c>
      <c r="C209" s="7">
        <v>5308</v>
      </c>
      <c r="D209" s="73">
        <v>3.48</v>
      </c>
      <c r="E209" s="7">
        <v>1144</v>
      </c>
      <c r="F209" s="7">
        <v>2209</v>
      </c>
      <c r="G209" s="7">
        <v>589</v>
      </c>
      <c r="H209" s="7">
        <v>530</v>
      </c>
      <c r="I209" s="7">
        <v>628</v>
      </c>
      <c r="J209" s="7">
        <v>177</v>
      </c>
      <c r="K209" s="7">
        <v>31</v>
      </c>
      <c r="L209" s="7">
        <v>0</v>
      </c>
      <c r="M209" s="7">
        <v>785</v>
      </c>
      <c r="N209" s="7">
        <v>982</v>
      </c>
      <c r="O209" s="7">
        <v>2315</v>
      </c>
      <c r="P209" s="7">
        <v>1200</v>
      </c>
      <c r="Q209" s="7">
        <v>26</v>
      </c>
      <c r="R209" s="7">
        <v>5</v>
      </c>
      <c r="S209" s="7">
        <v>641</v>
      </c>
      <c r="T209" s="7">
        <v>1374</v>
      </c>
      <c r="U209" s="7">
        <v>1721</v>
      </c>
      <c r="V209" s="7">
        <v>1046</v>
      </c>
      <c r="W209" s="7">
        <v>355</v>
      </c>
      <c r="X209" s="7">
        <v>141</v>
      </c>
      <c r="Y209" s="7">
        <v>25</v>
      </c>
      <c r="Z209" s="40"/>
      <c r="AA209" s="40"/>
      <c r="AB209" s="40"/>
      <c r="AC209" s="40"/>
      <c r="AD209" s="40"/>
    </row>
    <row r="210" spans="1:30" ht="15" customHeight="1" x14ac:dyDescent="0.25">
      <c r="A210" s="7" t="s">
        <v>20</v>
      </c>
      <c r="B210" s="7">
        <v>5</v>
      </c>
      <c r="C210" s="7">
        <v>5684</v>
      </c>
      <c r="D210" s="73">
        <v>0.2</v>
      </c>
      <c r="E210" s="7">
        <v>1488</v>
      </c>
      <c r="F210" s="7">
        <v>1231</v>
      </c>
      <c r="G210" s="7">
        <v>764</v>
      </c>
      <c r="H210" s="7">
        <v>700</v>
      </c>
      <c r="I210" s="7">
        <v>964</v>
      </c>
      <c r="J210" s="7">
        <v>355</v>
      </c>
      <c r="K210" s="7">
        <v>176</v>
      </c>
      <c r="L210" s="7">
        <v>6</v>
      </c>
      <c r="M210" s="7">
        <v>1647</v>
      </c>
      <c r="N210" s="7">
        <v>1522</v>
      </c>
      <c r="O210" s="7">
        <v>1173</v>
      </c>
      <c r="P210" s="7">
        <v>1327</v>
      </c>
      <c r="Q210" s="7">
        <v>15</v>
      </c>
      <c r="R210" s="7">
        <v>25</v>
      </c>
      <c r="S210" s="7">
        <v>447</v>
      </c>
      <c r="T210" s="7">
        <v>1322</v>
      </c>
      <c r="U210" s="7">
        <v>1620</v>
      </c>
      <c r="V210" s="7">
        <v>1280</v>
      </c>
      <c r="W210" s="7">
        <v>579</v>
      </c>
      <c r="X210" s="7">
        <v>393</v>
      </c>
      <c r="Y210" s="7">
        <v>18</v>
      </c>
      <c r="Z210" s="40"/>
      <c r="AA210" s="40"/>
      <c r="AB210" s="40"/>
      <c r="AC210" s="40"/>
      <c r="AD210" s="40"/>
    </row>
    <row r="211" spans="1:30" ht="15" customHeight="1" x14ac:dyDescent="0.25">
      <c r="A211" s="7" t="s">
        <v>20</v>
      </c>
      <c r="B211" s="7">
        <v>6</v>
      </c>
      <c r="C211" s="7">
        <v>4014</v>
      </c>
      <c r="D211" s="73">
        <v>0.45</v>
      </c>
      <c r="E211" s="7">
        <v>805</v>
      </c>
      <c r="F211" s="7">
        <v>538</v>
      </c>
      <c r="G211" s="7">
        <v>594</v>
      </c>
      <c r="H211" s="7">
        <v>597</v>
      </c>
      <c r="I211" s="7">
        <v>1005</v>
      </c>
      <c r="J211" s="7">
        <v>409</v>
      </c>
      <c r="K211" s="7">
        <v>58</v>
      </c>
      <c r="L211" s="7">
        <v>8</v>
      </c>
      <c r="M211" s="7">
        <v>1437</v>
      </c>
      <c r="N211" s="7">
        <v>821</v>
      </c>
      <c r="O211" s="7">
        <v>689</v>
      </c>
      <c r="P211" s="7">
        <v>1048</v>
      </c>
      <c r="Q211" s="7">
        <v>19</v>
      </c>
      <c r="R211" s="7">
        <v>5</v>
      </c>
      <c r="S211" s="7">
        <v>413</v>
      </c>
      <c r="T211" s="7">
        <v>869</v>
      </c>
      <c r="U211" s="7">
        <v>947</v>
      </c>
      <c r="V211" s="7">
        <v>945</v>
      </c>
      <c r="W211" s="7">
        <v>484</v>
      </c>
      <c r="X211" s="7">
        <v>332</v>
      </c>
      <c r="Y211" s="7">
        <v>19</v>
      </c>
      <c r="Z211" s="40"/>
      <c r="AA211" s="40"/>
      <c r="AB211" s="40"/>
      <c r="AC211" s="40"/>
      <c r="AD211" s="40"/>
    </row>
    <row r="212" spans="1:30" ht="15" customHeight="1" x14ac:dyDescent="0.25">
      <c r="A212" s="7" t="s">
        <v>20</v>
      </c>
      <c r="B212" s="7">
        <v>7</v>
      </c>
      <c r="C212" s="7">
        <v>5062</v>
      </c>
      <c r="D212" s="73">
        <v>0.15</v>
      </c>
      <c r="E212" s="7">
        <v>436</v>
      </c>
      <c r="F212" s="7">
        <v>725</v>
      </c>
      <c r="G212" s="7">
        <v>899</v>
      </c>
      <c r="H212" s="7">
        <v>1046</v>
      </c>
      <c r="I212" s="7">
        <v>1491</v>
      </c>
      <c r="J212" s="7">
        <v>368</v>
      </c>
      <c r="K212" s="7">
        <v>92</v>
      </c>
      <c r="L212" s="7">
        <v>5</v>
      </c>
      <c r="M212" s="7">
        <v>2099</v>
      </c>
      <c r="N212" s="7">
        <v>1450</v>
      </c>
      <c r="O212" s="7">
        <v>590</v>
      </c>
      <c r="P212" s="7">
        <v>792</v>
      </c>
      <c r="Q212" s="7">
        <v>131</v>
      </c>
      <c r="R212" s="7">
        <v>18</v>
      </c>
      <c r="S212" s="7">
        <v>307</v>
      </c>
      <c r="T212" s="7">
        <v>1010</v>
      </c>
      <c r="U212" s="7">
        <v>1334</v>
      </c>
      <c r="V212" s="7">
        <v>1216</v>
      </c>
      <c r="W212" s="7">
        <v>644</v>
      </c>
      <c r="X212" s="7">
        <v>401</v>
      </c>
      <c r="Y212" s="7">
        <v>132</v>
      </c>
      <c r="Z212" s="40"/>
      <c r="AA212" s="40"/>
      <c r="AB212" s="40"/>
      <c r="AC212" s="40"/>
      <c r="AD212" s="40"/>
    </row>
    <row r="213" spans="1:30" ht="15" customHeight="1" x14ac:dyDescent="0.25">
      <c r="A213" s="7" t="s">
        <v>20</v>
      </c>
      <c r="B213" s="7">
        <v>8</v>
      </c>
      <c r="C213" s="7">
        <v>4483</v>
      </c>
      <c r="D213" s="73">
        <v>0.36</v>
      </c>
      <c r="E213" s="7">
        <v>304</v>
      </c>
      <c r="F213" s="7">
        <v>466</v>
      </c>
      <c r="G213" s="7">
        <v>647</v>
      </c>
      <c r="H213" s="7">
        <v>901</v>
      </c>
      <c r="I213" s="7">
        <v>1183</v>
      </c>
      <c r="J213" s="7">
        <v>774</v>
      </c>
      <c r="K213" s="7">
        <v>193</v>
      </c>
      <c r="L213" s="7">
        <v>15</v>
      </c>
      <c r="M213" s="7">
        <v>2326</v>
      </c>
      <c r="N213" s="7">
        <v>1064</v>
      </c>
      <c r="O213" s="7">
        <v>563</v>
      </c>
      <c r="P213" s="7">
        <v>500</v>
      </c>
      <c r="Q213" s="7">
        <v>30</v>
      </c>
      <c r="R213" s="7">
        <v>24</v>
      </c>
      <c r="S213" s="7">
        <v>251</v>
      </c>
      <c r="T213" s="7">
        <v>704</v>
      </c>
      <c r="U213" s="7">
        <v>1154</v>
      </c>
      <c r="V213" s="7">
        <v>1207</v>
      </c>
      <c r="W213" s="7">
        <v>647</v>
      </c>
      <c r="X213" s="7">
        <v>467</v>
      </c>
      <c r="Y213" s="7">
        <v>29</v>
      </c>
      <c r="Z213" s="40"/>
      <c r="AA213" s="40"/>
      <c r="AB213" s="40"/>
      <c r="AC213" s="40"/>
      <c r="AD213" s="40"/>
    </row>
    <row r="214" spans="1:30" ht="15" customHeight="1" x14ac:dyDescent="0.25">
      <c r="A214" s="7" t="s">
        <v>20</v>
      </c>
      <c r="B214" s="7">
        <v>9</v>
      </c>
      <c r="C214" s="7">
        <v>5675</v>
      </c>
      <c r="D214" s="73">
        <v>8.7799999999999994</v>
      </c>
      <c r="E214" s="7">
        <v>69</v>
      </c>
      <c r="F214" s="7">
        <v>174</v>
      </c>
      <c r="G214" s="7">
        <v>658</v>
      </c>
      <c r="H214" s="7">
        <v>934</v>
      </c>
      <c r="I214" s="7">
        <v>2198</v>
      </c>
      <c r="J214" s="7">
        <v>1096</v>
      </c>
      <c r="K214" s="7">
        <v>526</v>
      </c>
      <c r="L214" s="7">
        <v>20</v>
      </c>
      <c r="M214" s="7">
        <v>3188</v>
      </c>
      <c r="N214" s="7">
        <v>1204</v>
      </c>
      <c r="O214" s="7">
        <v>358</v>
      </c>
      <c r="P214" s="7">
        <v>917</v>
      </c>
      <c r="Q214" s="7">
        <v>8</v>
      </c>
      <c r="R214" s="7">
        <v>0</v>
      </c>
      <c r="S214" s="7">
        <v>167</v>
      </c>
      <c r="T214" s="7">
        <v>870</v>
      </c>
      <c r="U214" s="7">
        <v>1253</v>
      </c>
      <c r="V214" s="7">
        <v>1640</v>
      </c>
      <c r="W214" s="7">
        <v>1071</v>
      </c>
      <c r="X214" s="7">
        <v>665</v>
      </c>
      <c r="Y214" s="7">
        <v>9</v>
      </c>
      <c r="Z214" s="40"/>
      <c r="AA214" s="40"/>
      <c r="AB214" s="40"/>
      <c r="AC214" s="40"/>
      <c r="AD214" s="40"/>
    </row>
    <row r="215" spans="1:30" ht="15" customHeight="1" x14ac:dyDescent="0.25">
      <c r="A215" s="7" t="s">
        <v>20</v>
      </c>
      <c r="B215" s="7">
        <v>10</v>
      </c>
      <c r="C215" s="7">
        <v>717</v>
      </c>
      <c r="D215" s="73">
        <v>14.81</v>
      </c>
      <c r="E215" s="7">
        <v>14</v>
      </c>
      <c r="F215" s="7">
        <v>43</v>
      </c>
      <c r="G215" s="7">
        <v>106</v>
      </c>
      <c r="H215" s="7">
        <v>151</v>
      </c>
      <c r="I215" s="7">
        <v>236</v>
      </c>
      <c r="J215" s="7">
        <v>146</v>
      </c>
      <c r="K215" s="7">
        <v>21</v>
      </c>
      <c r="L215" s="7">
        <v>0</v>
      </c>
      <c r="M215" s="7">
        <v>365</v>
      </c>
      <c r="N215" s="7">
        <v>151</v>
      </c>
      <c r="O215" s="7">
        <v>44</v>
      </c>
      <c r="P215" s="7">
        <v>157</v>
      </c>
      <c r="Q215" s="7">
        <v>0</v>
      </c>
      <c r="R215" s="7">
        <v>0</v>
      </c>
      <c r="S215" s="7">
        <v>101</v>
      </c>
      <c r="T215" s="7">
        <v>82</v>
      </c>
      <c r="U215" s="7">
        <v>158</v>
      </c>
      <c r="V215" s="7">
        <v>204</v>
      </c>
      <c r="W215" s="7">
        <v>99</v>
      </c>
      <c r="X215" s="7">
        <v>73</v>
      </c>
      <c r="Y215" s="7">
        <v>0</v>
      </c>
      <c r="Z215" s="40"/>
      <c r="AA215" s="40"/>
      <c r="AB215" s="40"/>
      <c r="AC215" s="40"/>
      <c r="AD215" s="40"/>
    </row>
    <row r="216" spans="1:30" ht="15" customHeight="1" x14ac:dyDescent="0.25">
      <c r="A216" s="7" t="s">
        <v>21</v>
      </c>
      <c r="B216" s="7">
        <v>1</v>
      </c>
      <c r="C216" s="7">
        <v>21845</v>
      </c>
      <c r="D216" s="73">
        <v>19.399999999999999</v>
      </c>
      <c r="E216" s="7">
        <v>13700</v>
      </c>
      <c r="F216" s="7">
        <v>5258</v>
      </c>
      <c r="G216" s="7">
        <v>2048</v>
      </c>
      <c r="H216" s="7">
        <v>484</v>
      </c>
      <c r="I216" s="7">
        <v>207</v>
      </c>
      <c r="J216" s="7">
        <v>114</v>
      </c>
      <c r="K216" s="7">
        <v>32</v>
      </c>
      <c r="L216" s="7">
        <v>2</v>
      </c>
      <c r="M216" s="7">
        <v>342</v>
      </c>
      <c r="N216" s="7">
        <v>2015</v>
      </c>
      <c r="O216" s="7">
        <v>5918</v>
      </c>
      <c r="P216" s="7">
        <v>13561</v>
      </c>
      <c r="Q216" s="7">
        <v>9</v>
      </c>
      <c r="R216" s="7">
        <v>125</v>
      </c>
      <c r="S216" s="7">
        <v>3152</v>
      </c>
      <c r="T216" s="7">
        <v>9282</v>
      </c>
      <c r="U216" s="7">
        <v>6503</v>
      </c>
      <c r="V216" s="7">
        <v>2456</v>
      </c>
      <c r="W216" s="7">
        <v>207</v>
      </c>
      <c r="X216" s="7">
        <v>112</v>
      </c>
      <c r="Y216" s="7">
        <v>8</v>
      </c>
      <c r="Z216" s="40"/>
      <c r="AA216" s="40"/>
      <c r="AB216" s="40"/>
      <c r="AC216" s="40"/>
      <c r="AD216" s="40"/>
    </row>
    <row r="217" spans="1:30" ht="15" customHeight="1" x14ac:dyDescent="0.25">
      <c r="A217" s="7" t="s">
        <v>21</v>
      </c>
      <c r="B217" s="7">
        <v>2</v>
      </c>
      <c r="C217" s="7">
        <v>31900</v>
      </c>
      <c r="D217" s="73">
        <v>4.8099999999999996</v>
      </c>
      <c r="E217" s="7">
        <v>17182</v>
      </c>
      <c r="F217" s="7">
        <v>8970</v>
      </c>
      <c r="G217" s="7">
        <v>3473</v>
      </c>
      <c r="H217" s="7">
        <v>1110</v>
      </c>
      <c r="I217" s="7">
        <v>813</v>
      </c>
      <c r="J217" s="7">
        <v>274</v>
      </c>
      <c r="K217" s="7">
        <v>75</v>
      </c>
      <c r="L217" s="7">
        <v>3</v>
      </c>
      <c r="M217" s="7">
        <v>1168</v>
      </c>
      <c r="N217" s="7">
        <v>4641</v>
      </c>
      <c r="O217" s="7">
        <v>12873</v>
      </c>
      <c r="P217" s="7">
        <v>13194</v>
      </c>
      <c r="Q217" s="7">
        <v>24</v>
      </c>
      <c r="R217" s="7">
        <v>135</v>
      </c>
      <c r="S217" s="7">
        <v>3476</v>
      </c>
      <c r="T217" s="7">
        <v>11424</v>
      </c>
      <c r="U217" s="7">
        <v>10765</v>
      </c>
      <c r="V217" s="7">
        <v>5124</v>
      </c>
      <c r="W217" s="7">
        <v>590</v>
      </c>
      <c r="X217" s="7">
        <v>315</v>
      </c>
      <c r="Y217" s="7">
        <v>71</v>
      </c>
      <c r="Z217" s="40"/>
      <c r="AA217" s="40"/>
      <c r="AB217" s="40"/>
      <c r="AC217" s="40"/>
      <c r="AD217" s="40"/>
    </row>
    <row r="218" spans="1:30" ht="15" customHeight="1" x14ac:dyDescent="0.25">
      <c r="A218" s="7" t="s">
        <v>21</v>
      </c>
      <c r="B218" s="7">
        <v>3</v>
      </c>
      <c r="C218" s="7">
        <v>22978</v>
      </c>
      <c r="D218" s="73">
        <v>3.26</v>
      </c>
      <c r="E218" s="7">
        <v>10225</v>
      </c>
      <c r="F218" s="7">
        <v>7500</v>
      </c>
      <c r="G218" s="7">
        <v>2601</v>
      </c>
      <c r="H218" s="7">
        <v>1186</v>
      </c>
      <c r="I218" s="7">
        <v>910</v>
      </c>
      <c r="J218" s="7">
        <v>472</v>
      </c>
      <c r="K218" s="7">
        <v>82</v>
      </c>
      <c r="L218" s="7">
        <v>2</v>
      </c>
      <c r="M218" s="7">
        <v>1473</v>
      </c>
      <c r="N218" s="7">
        <v>3857</v>
      </c>
      <c r="O218" s="7">
        <v>9470</v>
      </c>
      <c r="P218" s="7">
        <v>8164</v>
      </c>
      <c r="Q218" s="7">
        <v>14</v>
      </c>
      <c r="R218" s="7">
        <v>100</v>
      </c>
      <c r="S218" s="7">
        <v>2495</v>
      </c>
      <c r="T218" s="7">
        <v>7377</v>
      </c>
      <c r="U218" s="7">
        <v>7821</v>
      </c>
      <c r="V218" s="7">
        <v>4029</v>
      </c>
      <c r="W218" s="7">
        <v>736</v>
      </c>
      <c r="X218" s="7">
        <v>376</v>
      </c>
      <c r="Y218" s="7">
        <v>44</v>
      </c>
      <c r="Z218" s="40"/>
      <c r="AA218" s="40"/>
      <c r="AB218" s="40"/>
      <c r="AC218" s="40"/>
      <c r="AD218" s="40"/>
    </row>
    <row r="219" spans="1:30" ht="15" customHeight="1" x14ac:dyDescent="0.25">
      <c r="A219" s="7" t="s">
        <v>21</v>
      </c>
      <c r="B219" s="7">
        <v>4</v>
      </c>
      <c r="C219" s="7">
        <v>19124</v>
      </c>
      <c r="D219" s="73">
        <v>2.0499999999999998</v>
      </c>
      <c r="E219" s="7">
        <v>7024</v>
      </c>
      <c r="F219" s="7">
        <v>5540</v>
      </c>
      <c r="G219" s="7">
        <v>2672</v>
      </c>
      <c r="H219" s="7">
        <v>1658</v>
      </c>
      <c r="I219" s="7">
        <v>1401</v>
      </c>
      <c r="J219" s="7">
        <v>667</v>
      </c>
      <c r="K219" s="7">
        <v>161</v>
      </c>
      <c r="L219" s="7">
        <v>1</v>
      </c>
      <c r="M219" s="7">
        <v>2182</v>
      </c>
      <c r="N219" s="7">
        <v>4030</v>
      </c>
      <c r="O219" s="7">
        <v>6882</v>
      </c>
      <c r="P219" s="7">
        <v>5998</v>
      </c>
      <c r="Q219" s="7">
        <v>32</v>
      </c>
      <c r="R219" s="7">
        <v>117</v>
      </c>
      <c r="S219" s="7">
        <v>1663</v>
      </c>
      <c r="T219" s="7">
        <v>5384</v>
      </c>
      <c r="U219" s="7">
        <v>6835</v>
      </c>
      <c r="V219" s="7">
        <v>3674</v>
      </c>
      <c r="W219" s="7">
        <v>859</v>
      </c>
      <c r="X219" s="7">
        <v>549</v>
      </c>
      <c r="Y219" s="7">
        <v>43</v>
      </c>
      <c r="Z219" s="40"/>
      <c r="AA219" s="40"/>
      <c r="AB219" s="40"/>
      <c r="AC219" s="40"/>
      <c r="AD219" s="40"/>
    </row>
    <row r="220" spans="1:30" ht="15" customHeight="1" x14ac:dyDescent="0.25">
      <c r="A220" s="7" t="s">
        <v>21</v>
      </c>
      <c r="B220" s="7">
        <v>5</v>
      </c>
      <c r="C220" s="7">
        <v>13684</v>
      </c>
      <c r="D220" s="73">
        <v>9.9</v>
      </c>
      <c r="E220" s="7">
        <v>3239</v>
      </c>
      <c r="F220" s="7">
        <v>4645</v>
      </c>
      <c r="G220" s="7">
        <v>2331</v>
      </c>
      <c r="H220" s="7">
        <v>1640</v>
      </c>
      <c r="I220" s="7">
        <v>1041</v>
      </c>
      <c r="J220" s="7">
        <v>664</v>
      </c>
      <c r="K220" s="7">
        <v>122</v>
      </c>
      <c r="L220" s="7">
        <v>2</v>
      </c>
      <c r="M220" s="7">
        <v>1748</v>
      </c>
      <c r="N220" s="7">
        <v>3202</v>
      </c>
      <c r="O220" s="7">
        <v>5269</v>
      </c>
      <c r="P220" s="7">
        <v>3445</v>
      </c>
      <c r="Q220" s="7">
        <v>20</v>
      </c>
      <c r="R220" s="7">
        <v>96</v>
      </c>
      <c r="S220" s="7">
        <v>1233</v>
      </c>
      <c r="T220" s="7">
        <v>3225</v>
      </c>
      <c r="U220" s="7">
        <v>4261</v>
      </c>
      <c r="V220" s="7">
        <v>3458</v>
      </c>
      <c r="W220" s="7">
        <v>940</v>
      </c>
      <c r="X220" s="7">
        <v>440</v>
      </c>
      <c r="Y220" s="7">
        <v>31</v>
      </c>
      <c r="Z220" s="40"/>
      <c r="AA220" s="40"/>
      <c r="AB220" s="40"/>
      <c r="AC220" s="40"/>
      <c r="AD220" s="40"/>
    </row>
    <row r="221" spans="1:30" ht="15" customHeight="1" x14ac:dyDescent="0.25">
      <c r="A221" s="7" t="s">
        <v>21</v>
      </c>
      <c r="B221" s="7">
        <v>6</v>
      </c>
      <c r="C221" s="7">
        <v>6555</v>
      </c>
      <c r="D221" s="73">
        <v>1.62</v>
      </c>
      <c r="E221" s="7">
        <v>993</v>
      </c>
      <c r="F221" s="7">
        <v>1790</v>
      </c>
      <c r="G221" s="7">
        <v>1301</v>
      </c>
      <c r="H221" s="7">
        <v>980</v>
      </c>
      <c r="I221" s="7">
        <v>1052</v>
      </c>
      <c r="J221" s="7">
        <v>328</v>
      </c>
      <c r="K221" s="7">
        <v>109</v>
      </c>
      <c r="L221" s="7">
        <v>2</v>
      </c>
      <c r="M221" s="7">
        <v>1441</v>
      </c>
      <c r="N221" s="7">
        <v>1945</v>
      </c>
      <c r="O221" s="7">
        <v>1872</v>
      </c>
      <c r="P221" s="7">
        <v>1292</v>
      </c>
      <c r="Q221" s="7">
        <v>5</v>
      </c>
      <c r="R221" s="7">
        <v>29</v>
      </c>
      <c r="S221" s="7">
        <v>560</v>
      </c>
      <c r="T221" s="7">
        <v>1436</v>
      </c>
      <c r="U221" s="7">
        <v>2097</v>
      </c>
      <c r="V221" s="7">
        <v>1422</v>
      </c>
      <c r="W221" s="7">
        <v>648</v>
      </c>
      <c r="X221" s="7">
        <v>355</v>
      </c>
      <c r="Y221" s="7">
        <v>8</v>
      </c>
      <c r="Z221" s="40"/>
      <c r="AA221" s="40"/>
      <c r="AB221" s="40"/>
      <c r="AC221" s="40"/>
      <c r="AD221" s="40"/>
    </row>
    <row r="222" spans="1:30" ht="15" customHeight="1" x14ac:dyDescent="0.25">
      <c r="A222" s="7" t="s">
        <v>21</v>
      </c>
      <c r="B222" s="7">
        <v>7</v>
      </c>
      <c r="C222" s="7">
        <v>11507</v>
      </c>
      <c r="D222" s="73">
        <v>1.53</v>
      </c>
      <c r="E222" s="7">
        <v>1113</v>
      </c>
      <c r="F222" s="7">
        <v>2157</v>
      </c>
      <c r="G222" s="7">
        <v>1702</v>
      </c>
      <c r="H222" s="7">
        <v>2426</v>
      </c>
      <c r="I222" s="7">
        <v>2686</v>
      </c>
      <c r="J222" s="7">
        <v>1017</v>
      </c>
      <c r="K222" s="7">
        <v>388</v>
      </c>
      <c r="L222" s="7">
        <v>18</v>
      </c>
      <c r="M222" s="7">
        <v>3803</v>
      </c>
      <c r="N222" s="7">
        <v>3606</v>
      </c>
      <c r="O222" s="7">
        <v>2425</v>
      </c>
      <c r="P222" s="7">
        <v>1660</v>
      </c>
      <c r="Q222" s="7">
        <v>13</v>
      </c>
      <c r="R222" s="7">
        <v>78</v>
      </c>
      <c r="S222" s="7">
        <v>606</v>
      </c>
      <c r="T222" s="7">
        <v>2259</v>
      </c>
      <c r="U222" s="7">
        <v>2835</v>
      </c>
      <c r="V222" s="7">
        <v>3297</v>
      </c>
      <c r="W222" s="7">
        <v>1449</v>
      </c>
      <c r="X222" s="7">
        <v>957</v>
      </c>
      <c r="Y222" s="7">
        <v>26</v>
      </c>
      <c r="Z222" s="40"/>
      <c r="AA222" s="40"/>
      <c r="AB222" s="40"/>
      <c r="AC222" s="40"/>
      <c r="AD222" s="40"/>
    </row>
    <row r="223" spans="1:30" ht="15" customHeight="1" x14ac:dyDescent="0.25">
      <c r="A223" s="7" t="s">
        <v>21</v>
      </c>
      <c r="B223" s="7">
        <v>8</v>
      </c>
      <c r="C223" s="7">
        <v>8773</v>
      </c>
      <c r="D223" s="73">
        <v>1.25</v>
      </c>
      <c r="E223" s="7">
        <v>290</v>
      </c>
      <c r="F223" s="7">
        <v>686</v>
      </c>
      <c r="G223" s="7">
        <v>1471</v>
      </c>
      <c r="H223" s="7">
        <v>2393</v>
      </c>
      <c r="I223" s="7">
        <v>2583</v>
      </c>
      <c r="J223" s="7">
        <v>1145</v>
      </c>
      <c r="K223" s="7">
        <v>194</v>
      </c>
      <c r="L223" s="7">
        <v>11</v>
      </c>
      <c r="M223" s="7">
        <v>3597</v>
      </c>
      <c r="N223" s="7">
        <v>3040</v>
      </c>
      <c r="O223" s="7">
        <v>946</v>
      </c>
      <c r="P223" s="7">
        <v>1176</v>
      </c>
      <c r="Q223" s="7">
        <v>14</v>
      </c>
      <c r="R223" s="7">
        <v>86</v>
      </c>
      <c r="S223" s="7">
        <v>409</v>
      </c>
      <c r="T223" s="7">
        <v>1436</v>
      </c>
      <c r="U223" s="7">
        <v>1705</v>
      </c>
      <c r="V223" s="7">
        <v>2973</v>
      </c>
      <c r="W223" s="7">
        <v>1365</v>
      </c>
      <c r="X223" s="7">
        <v>783</v>
      </c>
      <c r="Y223" s="7">
        <v>16</v>
      </c>
      <c r="Z223" s="40"/>
      <c r="AA223" s="40"/>
      <c r="AB223" s="40"/>
      <c r="AC223" s="40"/>
      <c r="AD223" s="40"/>
    </row>
    <row r="224" spans="1:30" ht="15" customHeight="1" x14ac:dyDescent="0.25">
      <c r="A224" s="7" t="s">
        <v>21</v>
      </c>
      <c r="B224" s="7">
        <v>9</v>
      </c>
      <c r="C224" s="7">
        <v>12379</v>
      </c>
      <c r="D224" s="73">
        <v>4.5999999999999996</v>
      </c>
      <c r="E224" s="7">
        <v>82</v>
      </c>
      <c r="F224" s="7">
        <v>398</v>
      </c>
      <c r="G224" s="7">
        <v>1085</v>
      </c>
      <c r="H224" s="7">
        <v>2997</v>
      </c>
      <c r="I224" s="7">
        <v>3922</v>
      </c>
      <c r="J224" s="7">
        <v>2450</v>
      </c>
      <c r="K224" s="7">
        <v>1361</v>
      </c>
      <c r="L224" s="7">
        <v>84</v>
      </c>
      <c r="M224" s="7">
        <v>6861</v>
      </c>
      <c r="N224" s="7">
        <v>3538</v>
      </c>
      <c r="O224" s="7">
        <v>817</v>
      </c>
      <c r="P224" s="7">
        <v>1157</v>
      </c>
      <c r="Q224" s="7">
        <v>6</v>
      </c>
      <c r="R224" s="7">
        <v>113</v>
      </c>
      <c r="S224" s="7">
        <v>223</v>
      </c>
      <c r="T224" s="7">
        <v>1492</v>
      </c>
      <c r="U224" s="7">
        <v>1620</v>
      </c>
      <c r="V224" s="7">
        <v>4174</v>
      </c>
      <c r="W224" s="7">
        <v>2519</v>
      </c>
      <c r="X224" s="7">
        <v>2225</v>
      </c>
      <c r="Y224" s="7">
        <v>13</v>
      </c>
      <c r="Z224" s="40"/>
      <c r="AA224" s="40"/>
      <c r="AB224" s="40"/>
      <c r="AC224" s="40"/>
      <c r="AD224" s="40"/>
    </row>
    <row r="225" spans="1:30" ht="15" customHeight="1" x14ac:dyDescent="0.25">
      <c r="A225" s="7" t="s">
        <v>21</v>
      </c>
      <c r="B225" s="7">
        <v>10</v>
      </c>
      <c r="C225" s="7">
        <v>1271</v>
      </c>
      <c r="D225" s="73">
        <v>6.17</v>
      </c>
      <c r="E225" s="7">
        <v>10</v>
      </c>
      <c r="F225" s="7">
        <v>50</v>
      </c>
      <c r="G225" s="7">
        <v>55</v>
      </c>
      <c r="H225" s="7">
        <v>407</v>
      </c>
      <c r="I225" s="7">
        <v>475</v>
      </c>
      <c r="J225" s="7">
        <v>212</v>
      </c>
      <c r="K225" s="7">
        <v>62</v>
      </c>
      <c r="L225" s="7">
        <v>0</v>
      </c>
      <c r="M225" s="7">
        <v>605</v>
      </c>
      <c r="N225" s="7">
        <v>489</v>
      </c>
      <c r="O225" s="7">
        <v>58</v>
      </c>
      <c r="P225" s="7">
        <v>119</v>
      </c>
      <c r="Q225" s="7">
        <v>0</v>
      </c>
      <c r="R225" s="7">
        <v>23</v>
      </c>
      <c r="S225" s="7">
        <v>36</v>
      </c>
      <c r="T225" s="7">
        <v>122</v>
      </c>
      <c r="U225" s="7">
        <v>190</v>
      </c>
      <c r="V225" s="7">
        <v>550</v>
      </c>
      <c r="W225" s="7">
        <v>241</v>
      </c>
      <c r="X225" s="7">
        <v>109</v>
      </c>
      <c r="Y225" s="7">
        <v>0</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225</v>
      </c>
      <c r="D228" s="73">
        <v>5.18</v>
      </c>
      <c r="E228" s="7">
        <v>52</v>
      </c>
      <c r="F228" s="7">
        <v>88</v>
      </c>
      <c r="G228" s="7">
        <v>48</v>
      </c>
      <c r="H228" s="7">
        <v>24</v>
      </c>
      <c r="I228" s="7">
        <v>11</v>
      </c>
      <c r="J228" s="7">
        <v>2</v>
      </c>
      <c r="K228" s="7">
        <v>0</v>
      </c>
      <c r="L228" s="7">
        <v>0</v>
      </c>
      <c r="M228" s="7">
        <v>36</v>
      </c>
      <c r="N228" s="7">
        <v>60</v>
      </c>
      <c r="O228" s="7">
        <v>19</v>
      </c>
      <c r="P228" s="7">
        <v>109</v>
      </c>
      <c r="Q228" s="7">
        <v>1</v>
      </c>
      <c r="R228" s="7">
        <v>1</v>
      </c>
      <c r="S228" s="7">
        <v>92</v>
      </c>
      <c r="T228" s="7">
        <v>75</v>
      </c>
      <c r="U228" s="7">
        <v>36</v>
      </c>
      <c r="V228" s="7">
        <v>16</v>
      </c>
      <c r="W228" s="7">
        <v>4</v>
      </c>
      <c r="X228" s="7">
        <v>1</v>
      </c>
      <c r="Y228" s="7">
        <v>0</v>
      </c>
      <c r="Z228" s="40"/>
      <c r="AA228" s="40"/>
      <c r="AB228" s="40"/>
      <c r="AC228" s="40"/>
      <c r="AD228" s="40"/>
    </row>
    <row r="229" spans="1:30" ht="15" customHeight="1" x14ac:dyDescent="0.25">
      <c r="A229" s="7" t="s">
        <v>22</v>
      </c>
      <c r="B229" s="7">
        <v>4</v>
      </c>
      <c r="C229" s="7">
        <v>1953</v>
      </c>
      <c r="D229" s="73">
        <v>0.06</v>
      </c>
      <c r="E229" s="7">
        <v>924</v>
      </c>
      <c r="F229" s="7">
        <v>582</v>
      </c>
      <c r="G229" s="7">
        <v>258</v>
      </c>
      <c r="H229" s="7">
        <v>119</v>
      </c>
      <c r="I229" s="7">
        <v>55</v>
      </c>
      <c r="J229" s="7">
        <v>14</v>
      </c>
      <c r="K229" s="7">
        <v>1</v>
      </c>
      <c r="L229" s="7">
        <v>0</v>
      </c>
      <c r="M229" s="7">
        <v>1066</v>
      </c>
      <c r="N229" s="7">
        <v>330</v>
      </c>
      <c r="O229" s="7">
        <v>341</v>
      </c>
      <c r="P229" s="7">
        <v>210</v>
      </c>
      <c r="Q229" s="7">
        <v>6</v>
      </c>
      <c r="R229" s="7">
        <v>77</v>
      </c>
      <c r="S229" s="7">
        <v>398</v>
      </c>
      <c r="T229" s="7">
        <v>535</v>
      </c>
      <c r="U229" s="7">
        <v>557</v>
      </c>
      <c r="V229" s="7">
        <v>219</v>
      </c>
      <c r="W229" s="7">
        <v>85</v>
      </c>
      <c r="X229" s="7">
        <v>71</v>
      </c>
      <c r="Y229" s="7">
        <v>11</v>
      </c>
      <c r="Z229" s="40"/>
      <c r="AA229" s="40"/>
      <c r="AB229" s="40"/>
      <c r="AC229" s="40"/>
      <c r="AD229" s="40"/>
    </row>
    <row r="230" spans="1:30" ht="15" customHeight="1" x14ac:dyDescent="0.25">
      <c r="A230" s="7" t="s">
        <v>22</v>
      </c>
      <c r="B230" s="7">
        <v>5</v>
      </c>
      <c r="C230" s="7">
        <v>2079</v>
      </c>
      <c r="D230" s="73">
        <v>0.14000000000000001</v>
      </c>
      <c r="E230" s="7">
        <v>587</v>
      </c>
      <c r="F230" s="7">
        <v>546</v>
      </c>
      <c r="G230" s="7">
        <v>455</v>
      </c>
      <c r="H230" s="7">
        <v>309</v>
      </c>
      <c r="I230" s="7">
        <v>154</v>
      </c>
      <c r="J230" s="7">
        <v>25</v>
      </c>
      <c r="K230" s="7">
        <v>3</v>
      </c>
      <c r="L230" s="7">
        <v>0</v>
      </c>
      <c r="M230" s="7">
        <v>1146</v>
      </c>
      <c r="N230" s="7">
        <v>512</v>
      </c>
      <c r="O230" s="7">
        <v>263</v>
      </c>
      <c r="P230" s="7">
        <v>154</v>
      </c>
      <c r="Q230" s="7">
        <v>4</v>
      </c>
      <c r="R230" s="7">
        <v>31</v>
      </c>
      <c r="S230" s="7">
        <v>293</v>
      </c>
      <c r="T230" s="7">
        <v>578</v>
      </c>
      <c r="U230" s="7">
        <v>655</v>
      </c>
      <c r="V230" s="7">
        <v>303</v>
      </c>
      <c r="W230" s="7">
        <v>138</v>
      </c>
      <c r="X230" s="7">
        <v>77</v>
      </c>
      <c r="Y230" s="7">
        <v>4</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3649</v>
      </c>
      <c r="D232" s="73">
        <v>0.13</v>
      </c>
      <c r="E232" s="7">
        <v>602</v>
      </c>
      <c r="F232" s="7">
        <v>1042</v>
      </c>
      <c r="G232" s="7">
        <v>821</v>
      </c>
      <c r="H232" s="7">
        <v>658</v>
      </c>
      <c r="I232" s="7">
        <v>434</v>
      </c>
      <c r="J232" s="7">
        <v>84</v>
      </c>
      <c r="K232" s="7">
        <v>7</v>
      </c>
      <c r="L232" s="7">
        <v>1</v>
      </c>
      <c r="M232" s="7">
        <v>2250</v>
      </c>
      <c r="N232" s="7">
        <v>838</v>
      </c>
      <c r="O232" s="7">
        <v>380</v>
      </c>
      <c r="P232" s="7">
        <v>178</v>
      </c>
      <c r="Q232" s="7">
        <v>3</v>
      </c>
      <c r="R232" s="7">
        <v>16</v>
      </c>
      <c r="S232" s="7">
        <v>350</v>
      </c>
      <c r="T232" s="7">
        <v>987</v>
      </c>
      <c r="U232" s="7">
        <v>1255</v>
      </c>
      <c r="V232" s="7">
        <v>600</v>
      </c>
      <c r="W232" s="7">
        <v>256</v>
      </c>
      <c r="X232" s="7">
        <v>177</v>
      </c>
      <c r="Y232" s="7">
        <v>8</v>
      </c>
      <c r="Z232" s="40"/>
      <c r="AA232" s="40"/>
      <c r="AB232" s="40"/>
      <c r="AC232" s="40"/>
      <c r="AD232" s="40"/>
    </row>
    <row r="233" spans="1:30" ht="15" customHeight="1" x14ac:dyDescent="0.25">
      <c r="A233" s="7" t="s">
        <v>22</v>
      </c>
      <c r="B233" s="7">
        <v>8</v>
      </c>
      <c r="C233" s="7">
        <v>2477</v>
      </c>
      <c r="D233" s="73">
        <v>0.11</v>
      </c>
      <c r="E233" s="7">
        <v>337</v>
      </c>
      <c r="F233" s="7">
        <v>531</v>
      </c>
      <c r="G233" s="7">
        <v>620</v>
      </c>
      <c r="H233" s="7">
        <v>492</v>
      </c>
      <c r="I233" s="7">
        <v>404</v>
      </c>
      <c r="J233" s="7">
        <v>85</v>
      </c>
      <c r="K233" s="7">
        <v>6</v>
      </c>
      <c r="L233" s="7">
        <v>2</v>
      </c>
      <c r="M233" s="7">
        <v>1702</v>
      </c>
      <c r="N233" s="7">
        <v>518</v>
      </c>
      <c r="O233" s="7">
        <v>167</v>
      </c>
      <c r="P233" s="7">
        <v>87</v>
      </c>
      <c r="Q233" s="7">
        <v>3</v>
      </c>
      <c r="R233" s="7">
        <v>23</v>
      </c>
      <c r="S233" s="7">
        <v>183</v>
      </c>
      <c r="T233" s="7">
        <v>628</v>
      </c>
      <c r="U233" s="7">
        <v>858</v>
      </c>
      <c r="V233" s="7">
        <v>436</v>
      </c>
      <c r="W233" s="7">
        <v>221</v>
      </c>
      <c r="X233" s="7">
        <v>125</v>
      </c>
      <c r="Y233" s="7">
        <v>3</v>
      </c>
      <c r="Z233" s="40"/>
      <c r="AA233" s="40"/>
      <c r="AB233" s="40"/>
      <c r="AC233" s="40"/>
      <c r="AD233" s="40"/>
    </row>
    <row r="234" spans="1:30" ht="15" customHeight="1" x14ac:dyDescent="0.25">
      <c r="A234" s="7" t="s">
        <v>22</v>
      </c>
      <c r="B234" s="7">
        <v>9</v>
      </c>
      <c r="C234" s="7">
        <v>280</v>
      </c>
      <c r="D234" s="73">
        <v>0.36</v>
      </c>
      <c r="E234" s="7">
        <v>11</v>
      </c>
      <c r="F234" s="7">
        <v>12</v>
      </c>
      <c r="G234" s="7">
        <v>37</v>
      </c>
      <c r="H234" s="7">
        <v>61</v>
      </c>
      <c r="I234" s="7">
        <v>114</v>
      </c>
      <c r="J234" s="7">
        <v>43</v>
      </c>
      <c r="K234" s="7">
        <v>2</v>
      </c>
      <c r="L234" s="7">
        <v>0</v>
      </c>
      <c r="M234" s="7">
        <v>241</v>
      </c>
      <c r="N234" s="7">
        <v>29</v>
      </c>
      <c r="O234" s="7">
        <v>0</v>
      </c>
      <c r="P234" s="7">
        <v>10</v>
      </c>
      <c r="Q234" s="7">
        <v>0</v>
      </c>
      <c r="R234" s="7">
        <v>0</v>
      </c>
      <c r="S234" s="7">
        <v>11</v>
      </c>
      <c r="T234" s="7">
        <v>35</v>
      </c>
      <c r="U234" s="7">
        <v>80</v>
      </c>
      <c r="V234" s="7">
        <v>71</v>
      </c>
      <c r="W234" s="7">
        <v>57</v>
      </c>
      <c r="X234" s="7">
        <v>25</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1004</v>
      </c>
      <c r="D236" s="73">
        <v>15.11</v>
      </c>
      <c r="E236" s="7">
        <v>380</v>
      </c>
      <c r="F236" s="7">
        <v>289</v>
      </c>
      <c r="G236" s="7">
        <v>186</v>
      </c>
      <c r="H236" s="7">
        <v>114</v>
      </c>
      <c r="I236" s="7">
        <v>31</v>
      </c>
      <c r="J236" s="7">
        <v>3</v>
      </c>
      <c r="K236" s="7">
        <v>1</v>
      </c>
      <c r="L236" s="7">
        <v>0</v>
      </c>
      <c r="M236" s="7">
        <v>37</v>
      </c>
      <c r="N236" s="7">
        <v>187</v>
      </c>
      <c r="O236" s="7">
        <v>234</v>
      </c>
      <c r="P236" s="7">
        <v>546</v>
      </c>
      <c r="Q236" s="7">
        <v>0</v>
      </c>
      <c r="R236" s="7">
        <v>1</v>
      </c>
      <c r="S236" s="7">
        <v>148</v>
      </c>
      <c r="T236" s="7">
        <v>431</v>
      </c>
      <c r="U236" s="7">
        <v>355</v>
      </c>
      <c r="V236" s="7">
        <v>60</v>
      </c>
      <c r="W236" s="7">
        <v>6</v>
      </c>
      <c r="X236" s="7">
        <v>3</v>
      </c>
      <c r="Y236" s="7">
        <v>0</v>
      </c>
      <c r="Z236" s="40"/>
      <c r="AA236" s="40"/>
      <c r="AB236" s="40"/>
      <c r="AC236" s="40"/>
      <c r="AD236" s="40"/>
    </row>
    <row r="237" spans="1:30" ht="15" customHeight="1" x14ac:dyDescent="0.25">
      <c r="A237" s="7" t="s">
        <v>23</v>
      </c>
      <c r="B237" s="7">
        <v>2</v>
      </c>
      <c r="C237" s="7">
        <v>3486</v>
      </c>
      <c r="D237" s="73">
        <v>20.81</v>
      </c>
      <c r="E237" s="7">
        <v>1406</v>
      </c>
      <c r="F237" s="7">
        <v>1330</v>
      </c>
      <c r="G237" s="7">
        <v>552</v>
      </c>
      <c r="H237" s="7">
        <v>120</v>
      </c>
      <c r="I237" s="7">
        <v>42</v>
      </c>
      <c r="J237" s="7">
        <v>29</v>
      </c>
      <c r="K237" s="7">
        <v>6</v>
      </c>
      <c r="L237" s="7">
        <v>1</v>
      </c>
      <c r="M237" s="7">
        <v>103</v>
      </c>
      <c r="N237" s="7">
        <v>156</v>
      </c>
      <c r="O237" s="7">
        <v>442</v>
      </c>
      <c r="P237" s="7">
        <v>2782</v>
      </c>
      <c r="Q237" s="7">
        <v>3</v>
      </c>
      <c r="R237" s="7">
        <v>113</v>
      </c>
      <c r="S237" s="7">
        <v>1023</v>
      </c>
      <c r="T237" s="7">
        <v>1681</v>
      </c>
      <c r="U237" s="7">
        <v>477</v>
      </c>
      <c r="V237" s="7">
        <v>126</v>
      </c>
      <c r="W237" s="7">
        <v>24</v>
      </c>
      <c r="X237" s="7">
        <v>34</v>
      </c>
      <c r="Y237" s="7">
        <v>8</v>
      </c>
      <c r="Z237" s="40"/>
      <c r="AA237" s="40"/>
      <c r="AB237" s="40"/>
      <c r="AC237" s="40"/>
      <c r="AD237" s="40"/>
    </row>
    <row r="238" spans="1:30" ht="15" customHeight="1" x14ac:dyDescent="0.25">
      <c r="A238" s="7" t="s">
        <v>23</v>
      </c>
      <c r="B238" s="7">
        <v>3</v>
      </c>
      <c r="C238" s="7">
        <v>4272</v>
      </c>
      <c r="D238" s="73">
        <v>3.9</v>
      </c>
      <c r="E238" s="7">
        <v>1224</v>
      </c>
      <c r="F238" s="7">
        <v>1703</v>
      </c>
      <c r="G238" s="7">
        <v>936</v>
      </c>
      <c r="H238" s="7">
        <v>273</v>
      </c>
      <c r="I238" s="7">
        <v>115</v>
      </c>
      <c r="J238" s="7">
        <v>16</v>
      </c>
      <c r="K238" s="7">
        <v>1</v>
      </c>
      <c r="L238" s="7">
        <v>4</v>
      </c>
      <c r="M238" s="7">
        <v>126</v>
      </c>
      <c r="N238" s="7">
        <v>578</v>
      </c>
      <c r="O238" s="7">
        <v>1008</v>
      </c>
      <c r="P238" s="7">
        <v>2552</v>
      </c>
      <c r="Q238" s="7">
        <v>8</v>
      </c>
      <c r="R238" s="7">
        <v>43</v>
      </c>
      <c r="S238" s="7">
        <v>1120</v>
      </c>
      <c r="T238" s="7">
        <v>1656</v>
      </c>
      <c r="U238" s="7">
        <v>1028</v>
      </c>
      <c r="V238" s="7">
        <v>345</v>
      </c>
      <c r="W238" s="7">
        <v>43</v>
      </c>
      <c r="X238" s="7">
        <v>28</v>
      </c>
      <c r="Y238" s="7">
        <v>9</v>
      </c>
      <c r="Z238" s="40"/>
      <c r="AA238" s="40"/>
      <c r="AB238" s="40"/>
      <c r="AC238" s="40"/>
      <c r="AD238" s="40"/>
    </row>
    <row r="239" spans="1:30" ht="15" customHeight="1" x14ac:dyDescent="0.25">
      <c r="A239" s="7" t="s">
        <v>23</v>
      </c>
      <c r="B239" s="7">
        <v>4</v>
      </c>
      <c r="C239" s="7">
        <v>6067</v>
      </c>
      <c r="D239" s="73">
        <v>1.5</v>
      </c>
      <c r="E239" s="7">
        <v>1427</v>
      </c>
      <c r="F239" s="7">
        <v>2081</v>
      </c>
      <c r="G239" s="7">
        <v>1433</v>
      </c>
      <c r="H239" s="7">
        <v>561</v>
      </c>
      <c r="I239" s="7">
        <v>258</v>
      </c>
      <c r="J239" s="7">
        <v>160</v>
      </c>
      <c r="K239" s="7">
        <v>126</v>
      </c>
      <c r="L239" s="7">
        <v>21</v>
      </c>
      <c r="M239" s="7">
        <v>564</v>
      </c>
      <c r="N239" s="7">
        <v>753</v>
      </c>
      <c r="O239" s="7">
        <v>1959</v>
      </c>
      <c r="P239" s="7">
        <v>2787</v>
      </c>
      <c r="Q239" s="7">
        <v>4</v>
      </c>
      <c r="R239" s="7">
        <v>122</v>
      </c>
      <c r="S239" s="7">
        <v>1232</v>
      </c>
      <c r="T239" s="7">
        <v>2315</v>
      </c>
      <c r="U239" s="7">
        <v>1544</v>
      </c>
      <c r="V239" s="7">
        <v>465</v>
      </c>
      <c r="W239" s="7">
        <v>175</v>
      </c>
      <c r="X239" s="7">
        <v>210</v>
      </c>
      <c r="Y239" s="7">
        <v>4</v>
      </c>
      <c r="Z239" s="40"/>
      <c r="AA239" s="40"/>
      <c r="AB239" s="40"/>
      <c r="AC239" s="40"/>
      <c r="AD239" s="40"/>
    </row>
    <row r="240" spans="1:30" ht="15" customHeight="1" x14ac:dyDescent="0.25">
      <c r="A240" s="7" t="s">
        <v>23</v>
      </c>
      <c r="B240" s="7">
        <v>5</v>
      </c>
      <c r="C240" s="7">
        <v>6198</v>
      </c>
      <c r="D240" s="73">
        <v>7.0000000000000007E-2</v>
      </c>
      <c r="E240" s="7">
        <v>991</v>
      </c>
      <c r="F240" s="7">
        <v>1353</v>
      </c>
      <c r="G240" s="7">
        <v>1161</v>
      </c>
      <c r="H240" s="7">
        <v>1058</v>
      </c>
      <c r="I240" s="7">
        <v>774</v>
      </c>
      <c r="J240" s="7">
        <v>390</v>
      </c>
      <c r="K240" s="7">
        <v>433</v>
      </c>
      <c r="L240" s="7">
        <v>38</v>
      </c>
      <c r="M240" s="7">
        <v>1583</v>
      </c>
      <c r="N240" s="7">
        <v>1676</v>
      </c>
      <c r="O240" s="7">
        <v>959</v>
      </c>
      <c r="P240" s="7">
        <v>1967</v>
      </c>
      <c r="Q240" s="7">
        <v>13</v>
      </c>
      <c r="R240" s="7">
        <v>65</v>
      </c>
      <c r="S240" s="7">
        <v>944</v>
      </c>
      <c r="T240" s="7">
        <v>1825</v>
      </c>
      <c r="U240" s="7">
        <v>1527</v>
      </c>
      <c r="V240" s="7">
        <v>821</v>
      </c>
      <c r="W240" s="7">
        <v>451</v>
      </c>
      <c r="X240" s="7">
        <v>550</v>
      </c>
      <c r="Y240" s="7">
        <v>15</v>
      </c>
      <c r="Z240" s="40"/>
      <c r="AA240" s="40"/>
      <c r="AB240" s="40"/>
      <c r="AC240" s="40"/>
      <c r="AD240" s="40"/>
    </row>
    <row r="241" spans="1:30" ht="15" customHeight="1" x14ac:dyDescent="0.25">
      <c r="A241" s="7" t="s">
        <v>23</v>
      </c>
      <c r="B241" s="7">
        <v>6</v>
      </c>
      <c r="C241" s="7">
        <v>9020</v>
      </c>
      <c r="D241" s="73">
        <v>0.05</v>
      </c>
      <c r="E241" s="7">
        <v>1115</v>
      </c>
      <c r="F241" s="7">
        <v>2119</v>
      </c>
      <c r="G241" s="7">
        <v>1857</v>
      </c>
      <c r="H241" s="7">
        <v>1256</v>
      </c>
      <c r="I241" s="7">
        <v>1214</v>
      </c>
      <c r="J241" s="7">
        <v>753</v>
      </c>
      <c r="K241" s="7">
        <v>572</v>
      </c>
      <c r="L241" s="7">
        <v>134</v>
      </c>
      <c r="M241" s="7">
        <v>3582</v>
      </c>
      <c r="N241" s="7">
        <v>1946</v>
      </c>
      <c r="O241" s="7">
        <v>1734</v>
      </c>
      <c r="P241" s="7">
        <v>1738</v>
      </c>
      <c r="Q241" s="7">
        <v>20</v>
      </c>
      <c r="R241" s="7">
        <v>52</v>
      </c>
      <c r="S241" s="7">
        <v>996</v>
      </c>
      <c r="T241" s="7">
        <v>2416</v>
      </c>
      <c r="U241" s="7">
        <v>2290</v>
      </c>
      <c r="V241" s="7">
        <v>1435</v>
      </c>
      <c r="W241" s="7">
        <v>744</v>
      </c>
      <c r="X241" s="7">
        <v>1066</v>
      </c>
      <c r="Y241" s="7">
        <v>21</v>
      </c>
      <c r="Z241" s="40"/>
      <c r="AA241" s="40"/>
      <c r="AB241" s="40"/>
      <c r="AC241" s="40"/>
      <c r="AD241" s="40"/>
    </row>
    <row r="242" spans="1:30" ht="15" customHeight="1" x14ac:dyDescent="0.25">
      <c r="A242" s="7" t="s">
        <v>23</v>
      </c>
      <c r="B242" s="7">
        <v>7</v>
      </c>
      <c r="C242" s="7">
        <v>13733</v>
      </c>
      <c r="D242" s="73">
        <v>0.1</v>
      </c>
      <c r="E242" s="7">
        <v>1322</v>
      </c>
      <c r="F242" s="7">
        <v>2784</v>
      </c>
      <c r="G242" s="7">
        <v>2171</v>
      </c>
      <c r="H242" s="7">
        <v>2291</v>
      </c>
      <c r="I242" s="7">
        <v>2177</v>
      </c>
      <c r="J242" s="7">
        <v>1583</v>
      </c>
      <c r="K242" s="7">
        <v>1210</v>
      </c>
      <c r="L242" s="7">
        <v>195</v>
      </c>
      <c r="M242" s="7">
        <v>6368</v>
      </c>
      <c r="N242" s="7">
        <v>3274</v>
      </c>
      <c r="O242" s="7">
        <v>2178</v>
      </c>
      <c r="P242" s="7">
        <v>1858</v>
      </c>
      <c r="Q242" s="7">
        <v>55</v>
      </c>
      <c r="R242" s="7">
        <v>67</v>
      </c>
      <c r="S242" s="7">
        <v>1292</v>
      </c>
      <c r="T242" s="7">
        <v>3290</v>
      </c>
      <c r="U242" s="7">
        <v>3054</v>
      </c>
      <c r="V242" s="7">
        <v>2452</v>
      </c>
      <c r="W242" s="7">
        <v>1494</v>
      </c>
      <c r="X242" s="7">
        <v>2025</v>
      </c>
      <c r="Y242" s="7">
        <v>59</v>
      </c>
      <c r="Z242" s="40"/>
      <c r="AA242" s="40"/>
      <c r="AB242" s="40"/>
      <c r="AC242" s="40"/>
      <c r="AD242" s="40"/>
    </row>
    <row r="243" spans="1:30" ht="15" customHeight="1" x14ac:dyDescent="0.25">
      <c r="A243" s="7" t="s">
        <v>23</v>
      </c>
      <c r="B243" s="7">
        <v>8</v>
      </c>
      <c r="C243" s="7">
        <v>9977</v>
      </c>
      <c r="D243" s="73">
        <v>0.13</v>
      </c>
      <c r="E243" s="7">
        <v>629</v>
      </c>
      <c r="F243" s="7">
        <v>1630</v>
      </c>
      <c r="G243" s="7">
        <v>1446</v>
      </c>
      <c r="H243" s="7">
        <v>1549</v>
      </c>
      <c r="I243" s="7">
        <v>2004</v>
      </c>
      <c r="J243" s="7">
        <v>1335</v>
      </c>
      <c r="K243" s="7">
        <v>1246</v>
      </c>
      <c r="L243" s="7">
        <v>138</v>
      </c>
      <c r="M243" s="7">
        <v>5071</v>
      </c>
      <c r="N243" s="7">
        <v>2418</v>
      </c>
      <c r="O243" s="7">
        <v>1044</v>
      </c>
      <c r="P243" s="7">
        <v>1375</v>
      </c>
      <c r="Q243" s="7">
        <v>69</v>
      </c>
      <c r="R243" s="7">
        <v>25</v>
      </c>
      <c r="S243" s="7">
        <v>702</v>
      </c>
      <c r="T243" s="7">
        <v>2061</v>
      </c>
      <c r="U243" s="7">
        <v>2372</v>
      </c>
      <c r="V243" s="7">
        <v>1716</v>
      </c>
      <c r="W243" s="7">
        <v>1329</v>
      </c>
      <c r="X243" s="7">
        <v>1702</v>
      </c>
      <c r="Y243" s="7">
        <v>70</v>
      </c>
      <c r="Z243" s="40"/>
      <c r="AA243" s="40"/>
      <c r="AB243" s="40"/>
      <c r="AC243" s="40"/>
      <c r="AD243" s="40"/>
    </row>
    <row r="244" spans="1:30" ht="15" customHeight="1" x14ac:dyDescent="0.25">
      <c r="A244" s="7" t="s">
        <v>23</v>
      </c>
      <c r="B244" s="7">
        <v>9</v>
      </c>
      <c r="C244" s="7">
        <v>10764</v>
      </c>
      <c r="D244" s="73">
        <v>0.38</v>
      </c>
      <c r="E244" s="7">
        <v>426</v>
      </c>
      <c r="F244" s="7">
        <v>1188</v>
      </c>
      <c r="G244" s="7">
        <v>1310</v>
      </c>
      <c r="H244" s="7">
        <v>2040</v>
      </c>
      <c r="I244" s="7">
        <v>2913</v>
      </c>
      <c r="J244" s="7">
        <v>1583</v>
      </c>
      <c r="K244" s="7">
        <v>1187</v>
      </c>
      <c r="L244" s="7">
        <v>117</v>
      </c>
      <c r="M244" s="7">
        <v>5554</v>
      </c>
      <c r="N244" s="7">
        <v>2351</v>
      </c>
      <c r="O244" s="7">
        <v>867</v>
      </c>
      <c r="P244" s="7">
        <v>1973</v>
      </c>
      <c r="Q244" s="7">
        <v>19</v>
      </c>
      <c r="R244" s="7">
        <v>26</v>
      </c>
      <c r="S244" s="7">
        <v>664</v>
      </c>
      <c r="T244" s="7">
        <v>2447</v>
      </c>
      <c r="U244" s="7">
        <v>2070</v>
      </c>
      <c r="V244" s="7">
        <v>2484</v>
      </c>
      <c r="W244" s="7">
        <v>1497</v>
      </c>
      <c r="X244" s="7">
        <v>1555</v>
      </c>
      <c r="Y244" s="7">
        <v>21</v>
      </c>
      <c r="Z244" s="40"/>
      <c r="AA244" s="40"/>
      <c r="AB244" s="40"/>
      <c r="AC244" s="40"/>
      <c r="AD244" s="40"/>
    </row>
    <row r="245" spans="1:30" ht="15" customHeight="1" x14ac:dyDescent="0.25">
      <c r="A245" s="7" t="s">
        <v>23</v>
      </c>
      <c r="B245" s="7">
        <v>10</v>
      </c>
      <c r="C245" s="7">
        <v>5204</v>
      </c>
      <c r="D245" s="73">
        <v>2.5499999999999998</v>
      </c>
      <c r="E245" s="7">
        <v>51</v>
      </c>
      <c r="F245" s="7">
        <v>178</v>
      </c>
      <c r="G245" s="7">
        <v>390</v>
      </c>
      <c r="H245" s="7">
        <v>935</v>
      </c>
      <c r="I245" s="7">
        <v>1701</v>
      </c>
      <c r="J245" s="7">
        <v>1151</v>
      </c>
      <c r="K245" s="7">
        <v>783</v>
      </c>
      <c r="L245" s="7">
        <v>15</v>
      </c>
      <c r="M245" s="7">
        <v>3270</v>
      </c>
      <c r="N245" s="7">
        <v>1229</v>
      </c>
      <c r="O245" s="7">
        <v>349</v>
      </c>
      <c r="P245" s="7">
        <v>350</v>
      </c>
      <c r="Q245" s="7">
        <v>6</v>
      </c>
      <c r="R245" s="7">
        <v>4</v>
      </c>
      <c r="S245" s="7">
        <v>85</v>
      </c>
      <c r="T245" s="7">
        <v>804</v>
      </c>
      <c r="U245" s="7">
        <v>964</v>
      </c>
      <c r="V245" s="7">
        <v>1377</v>
      </c>
      <c r="W245" s="7">
        <v>1017</v>
      </c>
      <c r="X245" s="7">
        <v>948</v>
      </c>
      <c r="Y245" s="7">
        <v>5</v>
      </c>
      <c r="Z245" s="40"/>
      <c r="AA245" s="40"/>
      <c r="AB245" s="40"/>
      <c r="AC245" s="40"/>
      <c r="AD245" s="40"/>
    </row>
    <row r="246" spans="1:30" ht="15" customHeight="1" x14ac:dyDescent="0.25">
      <c r="A246" s="7" t="s">
        <v>24</v>
      </c>
      <c r="B246" s="7">
        <v>1</v>
      </c>
      <c r="C246" s="7">
        <v>13425</v>
      </c>
      <c r="D246" s="73">
        <v>19.739999999999998</v>
      </c>
      <c r="E246" s="7">
        <v>4949</v>
      </c>
      <c r="F246" s="7">
        <v>6352</v>
      </c>
      <c r="G246" s="7">
        <v>1575</v>
      </c>
      <c r="H246" s="7">
        <v>395</v>
      </c>
      <c r="I246" s="7">
        <v>97</v>
      </c>
      <c r="J246" s="7">
        <v>40</v>
      </c>
      <c r="K246" s="7">
        <v>13</v>
      </c>
      <c r="L246" s="7">
        <v>4</v>
      </c>
      <c r="M246" s="7">
        <v>119</v>
      </c>
      <c r="N246" s="7">
        <v>986</v>
      </c>
      <c r="O246" s="7">
        <v>1921</v>
      </c>
      <c r="P246" s="7">
        <v>10363</v>
      </c>
      <c r="Q246" s="7">
        <v>36</v>
      </c>
      <c r="R246" s="7">
        <v>106</v>
      </c>
      <c r="S246" s="7">
        <v>3044</v>
      </c>
      <c r="T246" s="7">
        <v>5844</v>
      </c>
      <c r="U246" s="7">
        <v>3322</v>
      </c>
      <c r="V246" s="7">
        <v>928</v>
      </c>
      <c r="W246" s="7">
        <v>112</v>
      </c>
      <c r="X246" s="7">
        <v>60</v>
      </c>
      <c r="Y246" s="7">
        <v>9</v>
      </c>
      <c r="Z246" s="40"/>
      <c r="AA246" s="40"/>
      <c r="AB246" s="40"/>
      <c r="AC246" s="40"/>
      <c r="AD246" s="40"/>
    </row>
    <row r="247" spans="1:30" ht="15" customHeight="1" x14ac:dyDescent="0.25">
      <c r="A247" s="7" t="s">
        <v>24</v>
      </c>
      <c r="B247" s="7">
        <v>2</v>
      </c>
      <c r="C247" s="7">
        <v>11234</v>
      </c>
      <c r="D247" s="73">
        <v>20.190000000000001</v>
      </c>
      <c r="E247" s="7">
        <v>3955</v>
      </c>
      <c r="F247" s="7">
        <v>4506</v>
      </c>
      <c r="G247" s="7">
        <v>1566</v>
      </c>
      <c r="H247" s="7">
        <v>871</v>
      </c>
      <c r="I247" s="7">
        <v>228</v>
      </c>
      <c r="J247" s="7">
        <v>83</v>
      </c>
      <c r="K247" s="7">
        <v>23</v>
      </c>
      <c r="L247" s="7">
        <v>2</v>
      </c>
      <c r="M247" s="7">
        <v>224</v>
      </c>
      <c r="N247" s="7">
        <v>791</v>
      </c>
      <c r="O247" s="7">
        <v>1609</v>
      </c>
      <c r="P247" s="7">
        <v>8595</v>
      </c>
      <c r="Q247" s="7">
        <v>15</v>
      </c>
      <c r="R247" s="7">
        <v>86</v>
      </c>
      <c r="S247" s="7">
        <v>2584</v>
      </c>
      <c r="T247" s="7">
        <v>4950</v>
      </c>
      <c r="U247" s="7">
        <v>2409</v>
      </c>
      <c r="V247" s="7">
        <v>1027</v>
      </c>
      <c r="W247" s="7">
        <v>108</v>
      </c>
      <c r="X247" s="7">
        <v>66</v>
      </c>
      <c r="Y247" s="7">
        <v>4</v>
      </c>
      <c r="Z247" s="40"/>
      <c r="AA247" s="40"/>
      <c r="AB247" s="40"/>
      <c r="AC247" s="40"/>
      <c r="AD247" s="40"/>
    </row>
    <row r="248" spans="1:30" ht="15" customHeight="1" x14ac:dyDescent="0.25">
      <c r="A248" s="7" t="s">
        <v>24</v>
      </c>
      <c r="B248" s="7">
        <v>3</v>
      </c>
      <c r="C248" s="7">
        <v>8452</v>
      </c>
      <c r="D248" s="73">
        <v>18.47</v>
      </c>
      <c r="E248" s="7">
        <v>1383</v>
      </c>
      <c r="F248" s="7">
        <v>4437</v>
      </c>
      <c r="G248" s="7">
        <v>1900</v>
      </c>
      <c r="H248" s="7">
        <v>407</v>
      </c>
      <c r="I248" s="7">
        <v>238</v>
      </c>
      <c r="J248" s="7">
        <v>78</v>
      </c>
      <c r="K248" s="7">
        <v>9</v>
      </c>
      <c r="L248" s="7">
        <v>0</v>
      </c>
      <c r="M248" s="7">
        <v>213</v>
      </c>
      <c r="N248" s="7">
        <v>1389</v>
      </c>
      <c r="O248" s="7">
        <v>3415</v>
      </c>
      <c r="P248" s="7">
        <v>3422</v>
      </c>
      <c r="Q248" s="7">
        <v>13</v>
      </c>
      <c r="R248" s="7">
        <v>26</v>
      </c>
      <c r="S248" s="7">
        <v>971</v>
      </c>
      <c r="T248" s="7">
        <v>2379</v>
      </c>
      <c r="U248" s="7">
        <v>3385</v>
      </c>
      <c r="V248" s="7">
        <v>1563</v>
      </c>
      <c r="W248" s="7">
        <v>95</v>
      </c>
      <c r="X248" s="7">
        <v>25</v>
      </c>
      <c r="Y248" s="7">
        <v>8</v>
      </c>
      <c r="Z248" s="40"/>
      <c r="AA248" s="40"/>
      <c r="AB248" s="40"/>
      <c r="AC248" s="40"/>
      <c r="AD248" s="40"/>
    </row>
    <row r="249" spans="1:30" ht="15" customHeight="1" x14ac:dyDescent="0.25">
      <c r="A249" s="7" t="s">
        <v>24</v>
      </c>
      <c r="B249" s="7">
        <v>4</v>
      </c>
      <c r="C249" s="7">
        <v>10655</v>
      </c>
      <c r="D249" s="73">
        <v>22.54</v>
      </c>
      <c r="E249" s="7">
        <v>1860</v>
      </c>
      <c r="F249" s="7">
        <v>4756</v>
      </c>
      <c r="G249" s="7">
        <v>2432</v>
      </c>
      <c r="H249" s="7">
        <v>765</v>
      </c>
      <c r="I249" s="7">
        <v>544</v>
      </c>
      <c r="J249" s="7">
        <v>223</v>
      </c>
      <c r="K249" s="7">
        <v>73</v>
      </c>
      <c r="L249" s="7">
        <v>2</v>
      </c>
      <c r="M249" s="7">
        <v>431</v>
      </c>
      <c r="N249" s="7">
        <v>1071</v>
      </c>
      <c r="O249" s="7">
        <v>3361</v>
      </c>
      <c r="P249" s="7">
        <v>5771</v>
      </c>
      <c r="Q249" s="7">
        <v>21</v>
      </c>
      <c r="R249" s="7">
        <v>362</v>
      </c>
      <c r="S249" s="7">
        <v>1649</v>
      </c>
      <c r="T249" s="7">
        <v>3797</v>
      </c>
      <c r="U249" s="7">
        <v>2656</v>
      </c>
      <c r="V249" s="7">
        <v>1746</v>
      </c>
      <c r="W249" s="7">
        <v>314</v>
      </c>
      <c r="X249" s="7">
        <v>119</v>
      </c>
      <c r="Y249" s="7">
        <v>12</v>
      </c>
      <c r="Z249" s="40"/>
      <c r="AA249" s="40"/>
      <c r="AB249" s="40"/>
      <c r="AC249" s="40"/>
      <c r="AD249" s="40"/>
    </row>
    <row r="250" spans="1:30" ht="15" customHeight="1" x14ac:dyDescent="0.25">
      <c r="A250" s="7" t="s">
        <v>24</v>
      </c>
      <c r="B250" s="7">
        <v>5</v>
      </c>
      <c r="C250" s="7">
        <v>7254</v>
      </c>
      <c r="D250" s="73">
        <v>0.95</v>
      </c>
      <c r="E250" s="7">
        <v>714</v>
      </c>
      <c r="F250" s="7">
        <v>2218</v>
      </c>
      <c r="G250" s="7">
        <v>2038</v>
      </c>
      <c r="H250" s="7">
        <v>738</v>
      </c>
      <c r="I250" s="7">
        <v>849</v>
      </c>
      <c r="J250" s="7">
        <v>445</v>
      </c>
      <c r="K250" s="7">
        <v>215</v>
      </c>
      <c r="L250" s="7">
        <v>37</v>
      </c>
      <c r="M250" s="7">
        <v>1152</v>
      </c>
      <c r="N250" s="7">
        <v>1294</v>
      </c>
      <c r="O250" s="7">
        <v>2367</v>
      </c>
      <c r="P250" s="7">
        <v>2418</v>
      </c>
      <c r="Q250" s="7">
        <v>23</v>
      </c>
      <c r="R250" s="7">
        <v>13</v>
      </c>
      <c r="S250" s="7">
        <v>949</v>
      </c>
      <c r="T250" s="7">
        <v>1990</v>
      </c>
      <c r="U250" s="7">
        <v>1949</v>
      </c>
      <c r="V250" s="7">
        <v>1546</v>
      </c>
      <c r="W250" s="7">
        <v>547</v>
      </c>
      <c r="X250" s="7">
        <v>244</v>
      </c>
      <c r="Y250" s="7">
        <v>16</v>
      </c>
      <c r="Z250" s="40"/>
      <c r="AA250" s="40"/>
      <c r="AB250" s="40"/>
      <c r="AC250" s="40"/>
      <c r="AD250" s="40"/>
    </row>
    <row r="251" spans="1:30" ht="15" customHeight="1" x14ac:dyDescent="0.25">
      <c r="A251" s="7" t="s">
        <v>24</v>
      </c>
      <c r="B251" s="7">
        <v>6</v>
      </c>
      <c r="C251" s="7">
        <v>6293</v>
      </c>
      <c r="D251" s="73">
        <v>11.24</v>
      </c>
      <c r="E251" s="7">
        <v>317</v>
      </c>
      <c r="F251" s="7">
        <v>1541</v>
      </c>
      <c r="G251" s="7">
        <v>1829</v>
      </c>
      <c r="H251" s="7">
        <v>1096</v>
      </c>
      <c r="I251" s="7">
        <v>735</v>
      </c>
      <c r="J251" s="7">
        <v>538</v>
      </c>
      <c r="K251" s="7">
        <v>234</v>
      </c>
      <c r="L251" s="7">
        <v>3</v>
      </c>
      <c r="M251" s="7">
        <v>922</v>
      </c>
      <c r="N251" s="7">
        <v>1498</v>
      </c>
      <c r="O251" s="7">
        <v>1834</v>
      </c>
      <c r="P251" s="7">
        <v>2010</v>
      </c>
      <c r="Q251" s="7">
        <v>29</v>
      </c>
      <c r="R251" s="7">
        <v>22</v>
      </c>
      <c r="S251" s="7">
        <v>602</v>
      </c>
      <c r="T251" s="7">
        <v>1819</v>
      </c>
      <c r="U251" s="7">
        <v>1872</v>
      </c>
      <c r="V251" s="7">
        <v>1296</v>
      </c>
      <c r="W251" s="7">
        <v>437</v>
      </c>
      <c r="X251" s="7">
        <v>233</v>
      </c>
      <c r="Y251" s="7">
        <v>12</v>
      </c>
      <c r="Z251" s="40"/>
      <c r="AA251" s="40"/>
      <c r="AB251" s="40"/>
      <c r="AC251" s="40"/>
      <c r="AD251" s="40"/>
    </row>
    <row r="252" spans="1:30" ht="15" customHeight="1" x14ac:dyDescent="0.25">
      <c r="A252" s="7" t="s">
        <v>24</v>
      </c>
      <c r="B252" s="7">
        <v>7</v>
      </c>
      <c r="C252" s="7">
        <v>4987</v>
      </c>
      <c r="D252" s="73">
        <v>7.29</v>
      </c>
      <c r="E252" s="7">
        <v>297</v>
      </c>
      <c r="F252" s="7">
        <v>792</v>
      </c>
      <c r="G252" s="7">
        <v>903</v>
      </c>
      <c r="H252" s="7">
        <v>1147</v>
      </c>
      <c r="I252" s="7">
        <v>1331</v>
      </c>
      <c r="J252" s="7">
        <v>374</v>
      </c>
      <c r="K252" s="7">
        <v>140</v>
      </c>
      <c r="L252" s="7">
        <v>3</v>
      </c>
      <c r="M252" s="7">
        <v>786</v>
      </c>
      <c r="N252" s="7">
        <v>1390</v>
      </c>
      <c r="O252" s="7">
        <v>928</v>
      </c>
      <c r="P252" s="7">
        <v>1855</v>
      </c>
      <c r="Q252" s="7">
        <v>28</v>
      </c>
      <c r="R252" s="7">
        <v>28</v>
      </c>
      <c r="S252" s="7">
        <v>580</v>
      </c>
      <c r="T252" s="7">
        <v>1604</v>
      </c>
      <c r="U252" s="7">
        <v>1274</v>
      </c>
      <c r="V252" s="7">
        <v>856</v>
      </c>
      <c r="W252" s="7">
        <v>427</v>
      </c>
      <c r="X252" s="7">
        <v>209</v>
      </c>
      <c r="Y252" s="7">
        <v>9</v>
      </c>
      <c r="Z252" s="40"/>
      <c r="AA252" s="40"/>
      <c r="AB252" s="40"/>
      <c r="AC252" s="40"/>
      <c r="AD252" s="40"/>
    </row>
    <row r="253" spans="1:30" ht="15" customHeight="1" x14ac:dyDescent="0.25">
      <c r="A253" s="7" t="s">
        <v>24</v>
      </c>
      <c r="B253" s="7">
        <v>8</v>
      </c>
      <c r="C253" s="7">
        <v>6542</v>
      </c>
      <c r="D253" s="73">
        <v>0.78</v>
      </c>
      <c r="E253" s="7">
        <v>47</v>
      </c>
      <c r="F253" s="7">
        <v>556</v>
      </c>
      <c r="G253" s="7">
        <v>812</v>
      </c>
      <c r="H253" s="7">
        <v>1826</v>
      </c>
      <c r="I253" s="7">
        <v>1744</v>
      </c>
      <c r="J253" s="7">
        <v>1086</v>
      </c>
      <c r="K253" s="7">
        <v>444</v>
      </c>
      <c r="L253" s="7">
        <v>27</v>
      </c>
      <c r="M253" s="7">
        <v>2024</v>
      </c>
      <c r="N253" s="7">
        <v>2322</v>
      </c>
      <c r="O253" s="7">
        <v>1522</v>
      </c>
      <c r="P253" s="7">
        <v>625</v>
      </c>
      <c r="Q253" s="7">
        <v>49</v>
      </c>
      <c r="R253" s="7">
        <v>10</v>
      </c>
      <c r="S253" s="7">
        <v>307</v>
      </c>
      <c r="T253" s="7">
        <v>1427</v>
      </c>
      <c r="U253" s="7">
        <v>1976</v>
      </c>
      <c r="V253" s="7">
        <v>1651</v>
      </c>
      <c r="W253" s="7">
        <v>811</v>
      </c>
      <c r="X253" s="7">
        <v>318</v>
      </c>
      <c r="Y253" s="7">
        <v>42</v>
      </c>
      <c r="Z253" s="40"/>
      <c r="AA253" s="40"/>
      <c r="AB253" s="40"/>
      <c r="AC253" s="40"/>
      <c r="AD253" s="40"/>
    </row>
    <row r="254" spans="1:30" ht="15" customHeight="1" x14ac:dyDescent="0.25">
      <c r="A254" s="7" t="s">
        <v>24</v>
      </c>
      <c r="B254" s="7">
        <v>9</v>
      </c>
      <c r="C254" s="7">
        <v>8895</v>
      </c>
      <c r="D254" s="73">
        <v>1.41</v>
      </c>
      <c r="E254" s="7">
        <v>65</v>
      </c>
      <c r="F254" s="7">
        <v>328</v>
      </c>
      <c r="G254" s="7">
        <v>828</v>
      </c>
      <c r="H254" s="7">
        <v>2511</v>
      </c>
      <c r="I254" s="7">
        <v>2617</v>
      </c>
      <c r="J254" s="7">
        <v>1452</v>
      </c>
      <c r="K254" s="7">
        <v>1035</v>
      </c>
      <c r="L254" s="7">
        <v>59</v>
      </c>
      <c r="M254" s="7">
        <v>3299</v>
      </c>
      <c r="N254" s="7">
        <v>2925</v>
      </c>
      <c r="O254" s="7">
        <v>1427</v>
      </c>
      <c r="P254" s="7">
        <v>1209</v>
      </c>
      <c r="Q254" s="7">
        <v>35</v>
      </c>
      <c r="R254" s="7">
        <v>3</v>
      </c>
      <c r="S254" s="7">
        <v>352</v>
      </c>
      <c r="T254" s="7">
        <v>1717</v>
      </c>
      <c r="U254" s="7">
        <v>1980</v>
      </c>
      <c r="V254" s="7">
        <v>2792</v>
      </c>
      <c r="W254" s="7">
        <v>1201</v>
      </c>
      <c r="X254" s="7">
        <v>816</v>
      </c>
      <c r="Y254" s="7">
        <v>34</v>
      </c>
      <c r="Z254" s="40"/>
      <c r="AA254" s="40"/>
      <c r="AB254" s="40"/>
      <c r="AC254" s="40"/>
      <c r="AD254" s="40"/>
    </row>
    <row r="255" spans="1:30" ht="15" customHeight="1" x14ac:dyDescent="0.25">
      <c r="A255" s="7" t="s">
        <v>24</v>
      </c>
      <c r="B255" s="7">
        <v>10</v>
      </c>
      <c r="C255" s="7">
        <v>5945</v>
      </c>
      <c r="D255" s="73">
        <v>12.3</v>
      </c>
      <c r="E255" s="7">
        <v>45</v>
      </c>
      <c r="F255" s="7">
        <v>74</v>
      </c>
      <c r="G255" s="7">
        <v>317</v>
      </c>
      <c r="H255" s="7">
        <v>1319</v>
      </c>
      <c r="I255" s="7">
        <v>1708</v>
      </c>
      <c r="J255" s="7">
        <v>1291</v>
      </c>
      <c r="K255" s="7">
        <v>1110</v>
      </c>
      <c r="L255" s="7">
        <v>81</v>
      </c>
      <c r="M255" s="7">
        <v>2648</v>
      </c>
      <c r="N255" s="7">
        <v>2213</v>
      </c>
      <c r="O255" s="7">
        <v>381</v>
      </c>
      <c r="P255" s="7">
        <v>668</v>
      </c>
      <c r="Q255" s="7">
        <v>35</v>
      </c>
      <c r="R255" s="7">
        <v>8</v>
      </c>
      <c r="S255" s="7">
        <v>152</v>
      </c>
      <c r="T255" s="7">
        <v>777</v>
      </c>
      <c r="U255" s="7">
        <v>1131</v>
      </c>
      <c r="V255" s="7">
        <v>2054</v>
      </c>
      <c r="W255" s="7">
        <v>936</v>
      </c>
      <c r="X255" s="7">
        <v>856</v>
      </c>
      <c r="Y255" s="7">
        <v>31</v>
      </c>
      <c r="Z255" s="40"/>
      <c r="AA255" s="40"/>
      <c r="AB255" s="40"/>
      <c r="AC255" s="40"/>
      <c r="AD255" s="40"/>
    </row>
    <row r="256" spans="1:30" ht="15" customHeight="1" x14ac:dyDescent="0.25">
      <c r="A256" s="7" t="s">
        <v>25</v>
      </c>
      <c r="B256" s="7">
        <v>1</v>
      </c>
      <c r="C256" s="7">
        <v>1244</v>
      </c>
      <c r="D256" s="73">
        <v>12.62</v>
      </c>
      <c r="E256" s="7">
        <v>1118</v>
      </c>
      <c r="F256" s="7">
        <v>98</v>
      </c>
      <c r="G256" s="7">
        <v>5</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2717</v>
      </c>
      <c r="D257" s="73">
        <v>15.26</v>
      </c>
      <c r="E257" s="7">
        <v>2034</v>
      </c>
      <c r="F257" s="7">
        <v>453</v>
      </c>
      <c r="G257" s="7">
        <v>127</v>
      </c>
      <c r="H257" s="7">
        <v>57</v>
      </c>
      <c r="I257" s="7">
        <v>27</v>
      </c>
      <c r="J257" s="7">
        <v>7</v>
      </c>
      <c r="K257" s="7">
        <v>10</v>
      </c>
      <c r="L257" s="7">
        <v>2</v>
      </c>
      <c r="M257" s="7">
        <v>69</v>
      </c>
      <c r="N257" s="7">
        <v>450</v>
      </c>
      <c r="O257" s="7">
        <v>731</v>
      </c>
      <c r="P257" s="7">
        <v>1464</v>
      </c>
      <c r="Q257" s="7">
        <v>3</v>
      </c>
      <c r="R257" s="7">
        <v>28</v>
      </c>
      <c r="S257" s="7">
        <v>703</v>
      </c>
      <c r="T257" s="7">
        <v>1064</v>
      </c>
      <c r="U257" s="7">
        <v>718</v>
      </c>
      <c r="V257" s="7">
        <v>146</v>
      </c>
      <c r="W257" s="7">
        <v>29</v>
      </c>
      <c r="X257" s="7">
        <v>26</v>
      </c>
      <c r="Y257" s="7">
        <v>3</v>
      </c>
      <c r="Z257" s="40"/>
      <c r="AA257" s="40"/>
      <c r="AB257" s="40"/>
      <c r="AC257" s="40"/>
      <c r="AD257" s="40"/>
    </row>
    <row r="258" spans="1:30" ht="15" customHeight="1" x14ac:dyDescent="0.25">
      <c r="A258" s="7" t="s">
        <v>25</v>
      </c>
      <c r="B258" s="7">
        <v>3</v>
      </c>
      <c r="C258" s="7">
        <v>2638</v>
      </c>
      <c r="D258" s="73">
        <v>21.47</v>
      </c>
      <c r="E258" s="7">
        <v>1427</v>
      </c>
      <c r="F258" s="7">
        <v>704</v>
      </c>
      <c r="G258" s="7">
        <v>206</v>
      </c>
      <c r="H258" s="7">
        <v>211</v>
      </c>
      <c r="I258" s="7">
        <v>71</v>
      </c>
      <c r="J258" s="7">
        <v>14</v>
      </c>
      <c r="K258" s="7">
        <v>5</v>
      </c>
      <c r="L258" s="7">
        <v>0</v>
      </c>
      <c r="M258" s="7">
        <v>81</v>
      </c>
      <c r="N258" s="7">
        <v>253</v>
      </c>
      <c r="O258" s="7">
        <v>358</v>
      </c>
      <c r="P258" s="7">
        <v>1930</v>
      </c>
      <c r="Q258" s="7">
        <v>16</v>
      </c>
      <c r="R258" s="7">
        <v>80</v>
      </c>
      <c r="S258" s="7">
        <v>762</v>
      </c>
      <c r="T258" s="7">
        <v>951</v>
      </c>
      <c r="U258" s="7">
        <v>494</v>
      </c>
      <c r="V258" s="7">
        <v>220</v>
      </c>
      <c r="W258" s="7">
        <v>72</v>
      </c>
      <c r="X258" s="7">
        <v>43</v>
      </c>
      <c r="Y258" s="7">
        <v>16</v>
      </c>
      <c r="Z258" s="40"/>
      <c r="AA258" s="40"/>
      <c r="AB258" s="40"/>
      <c r="AC258" s="40"/>
      <c r="AD258" s="40"/>
    </row>
    <row r="259" spans="1:30" ht="15" customHeight="1" x14ac:dyDescent="0.25">
      <c r="A259" s="7" t="s">
        <v>25</v>
      </c>
      <c r="B259" s="7">
        <v>4</v>
      </c>
      <c r="C259" s="7">
        <v>7313</v>
      </c>
      <c r="D259" s="73">
        <v>0.37</v>
      </c>
      <c r="E259" s="7">
        <v>3588</v>
      </c>
      <c r="F259" s="7">
        <v>2084</v>
      </c>
      <c r="G259" s="7">
        <v>628</v>
      </c>
      <c r="H259" s="7">
        <v>307</v>
      </c>
      <c r="I259" s="7">
        <v>365</v>
      </c>
      <c r="J259" s="7">
        <v>220</v>
      </c>
      <c r="K259" s="7">
        <v>117</v>
      </c>
      <c r="L259" s="7">
        <v>4</v>
      </c>
      <c r="M259" s="7">
        <v>762</v>
      </c>
      <c r="N259" s="7">
        <v>862</v>
      </c>
      <c r="O259" s="7">
        <v>1791</v>
      </c>
      <c r="P259" s="7">
        <v>3863</v>
      </c>
      <c r="Q259" s="7">
        <v>35</v>
      </c>
      <c r="R259" s="7">
        <v>144</v>
      </c>
      <c r="S259" s="7">
        <v>1479</v>
      </c>
      <c r="T259" s="7">
        <v>2613</v>
      </c>
      <c r="U259" s="7">
        <v>1862</v>
      </c>
      <c r="V259" s="7">
        <v>677</v>
      </c>
      <c r="W259" s="7">
        <v>298</v>
      </c>
      <c r="X259" s="7">
        <v>207</v>
      </c>
      <c r="Y259" s="7">
        <v>33</v>
      </c>
      <c r="Z259" s="40"/>
      <c r="AA259" s="40"/>
      <c r="AB259" s="40"/>
      <c r="AC259" s="40"/>
      <c r="AD259" s="40"/>
    </row>
    <row r="260" spans="1:30" ht="15" customHeight="1" x14ac:dyDescent="0.25">
      <c r="A260" s="7" t="s">
        <v>25</v>
      </c>
      <c r="B260" s="7">
        <v>5</v>
      </c>
      <c r="C260" s="7">
        <v>9449</v>
      </c>
      <c r="D260" s="73">
        <v>0.1</v>
      </c>
      <c r="E260" s="7">
        <v>3035</v>
      </c>
      <c r="F260" s="7">
        <v>2932</v>
      </c>
      <c r="G260" s="7">
        <v>1164</v>
      </c>
      <c r="H260" s="7">
        <v>790</v>
      </c>
      <c r="I260" s="7">
        <v>791</v>
      </c>
      <c r="J260" s="7">
        <v>433</v>
      </c>
      <c r="K260" s="7">
        <v>279</v>
      </c>
      <c r="L260" s="7">
        <v>25</v>
      </c>
      <c r="M260" s="7">
        <v>1756</v>
      </c>
      <c r="N260" s="7">
        <v>2001</v>
      </c>
      <c r="O260" s="7">
        <v>2751</v>
      </c>
      <c r="P260" s="7">
        <v>2829</v>
      </c>
      <c r="Q260" s="7">
        <v>112</v>
      </c>
      <c r="R260" s="7">
        <v>92</v>
      </c>
      <c r="S260" s="7">
        <v>1395</v>
      </c>
      <c r="T260" s="7">
        <v>2943</v>
      </c>
      <c r="U260" s="7">
        <v>2720</v>
      </c>
      <c r="V260" s="7">
        <v>1189</v>
      </c>
      <c r="W260" s="7">
        <v>535</v>
      </c>
      <c r="X260" s="7">
        <v>473</v>
      </c>
      <c r="Y260" s="7">
        <v>102</v>
      </c>
      <c r="Z260" s="40"/>
      <c r="AA260" s="40"/>
      <c r="AB260" s="40"/>
      <c r="AC260" s="40"/>
      <c r="AD260" s="40"/>
    </row>
    <row r="261" spans="1:30" ht="15" customHeight="1" x14ac:dyDescent="0.25">
      <c r="A261" s="7" t="s">
        <v>25</v>
      </c>
      <c r="B261" s="7">
        <v>6</v>
      </c>
      <c r="C261" s="7">
        <v>11413</v>
      </c>
      <c r="D261" s="73">
        <v>0.06</v>
      </c>
      <c r="E261" s="7">
        <v>2246</v>
      </c>
      <c r="F261" s="7">
        <v>2345</v>
      </c>
      <c r="G261" s="7">
        <v>1756</v>
      </c>
      <c r="H261" s="7">
        <v>1528</v>
      </c>
      <c r="I261" s="7">
        <v>1524</v>
      </c>
      <c r="J261" s="7">
        <v>978</v>
      </c>
      <c r="K261" s="7">
        <v>904</v>
      </c>
      <c r="L261" s="7">
        <v>132</v>
      </c>
      <c r="M261" s="7">
        <v>4159</v>
      </c>
      <c r="N261" s="7">
        <v>2741</v>
      </c>
      <c r="O261" s="7">
        <v>2301</v>
      </c>
      <c r="P261" s="7">
        <v>2043</v>
      </c>
      <c r="Q261" s="7">
        <v>169</v>
      </c>
      <c r="R261" s="7">
        <v>95</v>
      </c>
      <c r="S261" s="7">
        <v>1185</v>
      </c>
      <c r="T261" s="7">
        <v>3038</v>
      </c>
      <c r="U261" s="7">
        <v>3167</v>
      </c>
      <c r="V261" s="7">
        <v>1805</v>
      </c>
      <c r="W261" s="7">
        <v>958</v>
      </c>
      <c r="X261" s="7">
        <v>1004</v>
      </c>
      <c r="Y261" s="7">
        <v>161</v>
      </c>
      <c r="Z261" s="40"/>
      <c r="AA261" s="40"/>
      <c r="AB261" s="40"/>
      <c r="AC261" s="40"/>
      <c r="AD261" s="40"/>
    </row>
    <row r="262" spans="1:30" ht="15" customHeight="1" x14ac:dyDescent="0.25">
      <c r="A262" s="7" t="s">
        <v>25</v>
      </c>
      <c r="B262" s="7">
        <v>7</v>
      </c>
      <c r="C262" s="7">
        <v>11055</v>
      </c>
      <c r="D262" s="73">
        <v>0.09</v>
      </c>
      <c r="E262" s="7">
        <v>1649</v>
      </c>
      <c r="F262" s="7">
        <v>2297</v>
      </c>
      <c r="G262" s="7">
        <v>1620</v>
      </c>
      <c r="H262" s="7">
        <v>1311</v>
      </c>
      <c r="I262" s="7">
        <v>1486</v>
      </c>
      <c r="J262" s="7">
        <v>1267</v>
      </c>
      <c r="K262" s="7">
        <v>1277</v>
      </c>
      <c r="L262" s="7">
        <v>148</v>
      </c>
      <c r="M262" s="7">
        <v>4821</v>
      </c>
      <c r="N262" s="7">
        <v>2382</v>
      </c>
      <c r="O262" s="7">
        <v>2421</v>
      </c>
      <c r="P262" s="7">
        <v>1264</v>
      </c>
      <c r="Q262" s="7">
        <v>167</v>
      </c>
      <c r="R262" s="7">
        <v>33</v>
      </c>
      <c r="S262" s="7">
        <v>816</v>
      </c>
      <c r="T262" s="7">
        <v>2782</v>
      </c>
      <c r="U262" s="7">
        <v>3109</v>
      </c>
      <c r="V262" s="7">
        <v>1886</v>
      </c>
      <c r="W262" s="7">
        <v>1018</v>
      </c>
      <c r="X262" s="7">
        <v>1248</v>
      </c>
      <c r="Y262" s="7">
        <v>163</v>
      </c>
      <c r="Z262" s="40"/>
      <c r="AA262" s="40"/>
      <c r="AB262" s="40"/>
      <c r="AC262" s="40"/>
      <c r="AD262" s="40"/>
    </row>
    <row r="263" spans="1:30" ht="15" customHeight="1" x14ac:dyDescent="0.25">
      <c r="A263" s="7" t="s">
        <v>25</v>
      </c>
      <c r="B263" s="7">
        <v>8</v>
      </c>
      <c r="C263" s="7">
        <v>6778</v>
      </c>
      <c r="D263" s="73">
        <v>0.16</v>
      </c>
      <c r="E263" s="7">
        <v>1171</v>
      </c>
      <c r="F263" s="7">
        <v>1297</v>
      </c>
      <c r="G263" s="7">
        <v>785</v>
      </c>
      <c r="H263" s="7">
        <v>966</v>
      </c>
      <c r="I263" s="7">
        <v>973</v>
      </c>
      <c r="J263" s="7">
        <v>788</v>
      </c>
      <c r="K263" s="7">
        <v>704</v>
      </c>
      <c r="L263" s="7">
        <v>94</v>
      </c>
      <c r="M263" s="7">
        <v>2433</v>
      </c>
      <c r="N263" s="7">
        <v>1939</v>
      </c>
      <c r="O263" s="7">
        <v>973</v>
      </c>
      <c r="P263" s="7">
        <v>1366</v>
      </c>
      <c r="Q263" s="7">
        <v>67</v>
      </c>
      <c r="R263" s="7">
        <v>32</v>
      </c>
      <c r="S263" s="7">
        <v>741</v>
      </c>
      <c r="T263" s="7">
        <v>1682</v>
      </c>
      <c r="U263" s="7">
        <v>1832</v>
      </c>
      <c r="V263" s="7">
        <v>1131</v>
      </c>
      <c r="W263" s="7">
        <v>607</v>
      </c>
      <c r="X263" s="7">
        <v>690</v>
      </c>
      <c r="Y263" s="7">
        <v>63</v>
      </c>
      <c r="Z263" s="40"/>
      <c r="AA263" s="40"/>
      <c r="AB263" s="40"/>
      <c r="AC263" s="40"/>
      <c r="AD263" s="40"/>
    </row>
    <row r="264" spans="1:30" ht="15" customHeight="1" x14ac:dyDescent="0.25">
      <c r="A264" s="7" t="s">
        <v>25</v>
      </c>
      <c r="B264" s="7">
        <v>9</v>
      </c>
      <c r="C264" s="7">
        <v>2545</v>
      </c>
      <c r="D264" s="73">
        <v>0.52</v>
      </c>
      <c r="E264" s="7">
        <v>233</v>
      </c>
      <c r="F264" s="7">
        <v>307</v>
      </c>
      <c r="G264" s="7">
        <v>284</v>
      </c>
      <c r="H264" s="7">
        <v>386</v>
      </c>
      <c r="I264" s="7">
        <v>572</v>
      </c>
      <c r="J264" s="7">
        <v>334</v>
      </c>
      <c r="K264" s="7">
        <v>420</v>
      </c>
      <c r="L264" s="7">
        <v>9</v>
      </c>
      <c r="M264" s="7">
        <v>1109</v>
      </c>
      <c r="N264" s="7">
        <v>497</v>
      </c>
      <c r="O264" s="7">
        <v>437</v>
      </c>
      <c r="P264" s="7">
        <v>484</v>
      </c>
      <c r="Q264" s="7">
        <v>18</v>
      </c>
      <c r="R264" s="7">
        <v>1</v>
      </c>
      <c r="S264" s="7">
        <v>255</v>
      </c>
      <c r="T264" s="7">
        <v>550</v>
      </c>
      <c r="U264" s="7">
        <v>614</v>
      </c>
      <c r="V264" s="7">
        <v>493</v>
      </c>
      <c r="W264" s="7">
        <v>292</v>
      </c>
      <c r="X264" s="7">
        <v>323</v>
      </c>
      <c r="Y264" s="7">
        <v>17</v>
      </c>
      <c r="Z264" s="40"/>
      <c r="AA264" s="40"/>
      <c r="AB264" s="40"/>
      <c r="AC264" s="40"/>
      <c r="AD264" s="40"/>
    </row>
    <row r="265" spans="1:30" ht="15" customHeight="1" x14ac:dyDescent="0.25">
      <c r="A265" s="7" t="s">
        <v>25</v>
      </c>
      <c r="B265" s="7">
        <v>10</v>
      </c>
      <c r="C265" s="7">
        <v>1708</v>
      </c>
      <c r="D265" s="73">
        <v>7.84</v>
      </c>
      <c r="E265" s="7">
        <v>143</v>
      </c>
      <c r="F265" s="7">
        <v>157</v>
      </c>
      <c r="G265" s="7">
        <v>125</v>
      </c>
      <c r="H265" s="7">
        <v>119</v>
      </c>
      <c r="I265" s="7">
        <v>357</v>
      </c>
      <c r="J265" s="7">
        <v>428</v>
      </c>
      <c r="K265" s="7">
        <v>353</v>
      </c>
      <c r="L265" s="7">
        <v>26</v>
      </c>
      <c r="M265" s="7">
        <v>842</v>
      </c>
      <c r="N265" s="7">
        <v>279</v>
      </c>
      <c r="O265" s="7">
        <v>232</v>
      </c>
      <c r="P265" s="7">
        <v>323</v>
      </c>
      <c r="Q265" s="7">
        <v>32</v>
      </c>
      <c r="R265" s="7">
        <v>6</v>
      </c>
      <c r="S265" s="7">
        <v>91</v>
      </c>
      <c r="T265" s="7">
        <v>322</v>
      </c>
      <c r="U265" s="7">
        <v>266</v>
      </c>
      <c r="V265" s="7">
        <v>414</v>
      </c>
      <c r="W265" s="7">
        <v>305</v>
      </c>
      <c r="X265" s="7">
        <v>272</v>
      </c>
      <c r="Y265" s="7">
        <v>32</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423</v>
      </c>
      <c r="D268" s="73">
        <v>2.1</v>
      </c>
      <c r="E268" s="7">
        <v>41</v>
      </c>
      <c r="F268" s="7">
        <v>86</v>
      </c>
      <c r="G268" s="7">
        <v>224</v>
      </c>
      <c r="H268" s="7">
        <v>52</v>
      </c>
      <c r="I268" s="7">
        <v>17</v>
      </c>
      <c r="J268" s="7">
        <v>3</v>
      </c>
      <c r="K268" s="7">
        <v>0</v>
      </c>
      <c r="L268" s="7">
        <v>0</v>
      </c>
      <c r="M268" s="7">
        <v>88</v>
      </c>
      <c r="N268" s="7">
        <v>222</v>
      </c>
      <c r="O268" s="7">
        <v>11</v>
      </c>
      <c r="P268" s="7">
        <v>102</v>
      </c>
      <c r="Q268" s="7">
        <v>0</v>
      </c>
      <c r="R268" s="7">
        <v>0</v>
      </c>
      <c r="S268" s="7">
        <v>0</v>
      </c>
      <c r="T268" s="7">
        <v>0</v>
      </c>
      <c r="U268" s="7">
        <v>0</v>
      </c>
      <c r="V268" s="7">
        <v>0</v>
      </c>
      <c r="W268" s="7">
        <v>0</v>
      </c>
      <c r="X268" s="7">
        <v>0</v>
      </c>
      <c r="Y268" s="7">
        <v>423</v>
      </c>
      <c r="Z268" s="40"/>
      <c r="AA268" s="40"/>
      <c r="AB268" s="40"/>
      <c r="AC268" s="40"/>
      <c r="AD268" s="40"/>
    </row>
    <row r="269" spans="1:30" ht="15" customHeight="1" x14ac:dyDescent="0.25">
      <c r="A269" s="7" t="s">
        <v>26</v>
      </c>
      <c r="B269" s="7">
        <v>4</v>
      </c>
      <c r="C269" s="7">
        <v>280</v>
      </c>
      <c r="D269" s="73">
        <v>2.99</v>
      </c>
      <c r="E269" s="7">
        <v>0</v>
      </c>
      <c r="F269" s="7">
        <v>16</v>
      </c>
      <c r="G269" s="7">
        <v>191</v>
      </c>
      <c r="H269" s="7">
        <v>18</v>
      </c>
      <c r="I269" s="7">
        <v>36</v>
      </c>
      <c r="J269" s="7">
        <v>14</v>
      </c>
      <c r="K269" s="7">
        <v>5</v>
      </c>
      <c r="L269" s="7">
        <v>0</v>
      </c>
      <c r="M269" s="7">
        <v>73</v>
      </c>
      <c r="N269" s="7">
        <v>20</v>
      </c>
      <c r="O269" s="7">
        <v>187</v>
      </c>
      <c r="P269" s="7">
        <v>0</v>
      </c>
      <c r="Q269" s="7">
        <v>0</v>
      </c>
      <c r="R269" s="7">
        <v>0</v>
      </c>
      <c r="S269" s="7">
        <v>0</v>
      </c>
      <c r="T269" s="7">
        <v>0</v>
      </c>
      <c r="U269" s="7">
        <v>0</v>
      </c>
      <c r="V269" s="7">
        <v>0</v>
      </c>
      <c r="W269" s="7">
        <v>0</v>
      </c>
      <c r="X269" s="7">
        <v>0</v>
      </c>
      <c r="Y269" s="7">
        <v>280</v>
      </c>
      <c r="Z269" s="40"/>
      <c r="AA269" s="40"/>
      <c r="AB269" s="40"/>
      <c r="AC269" s="40"/>
      <c r="AD269" s="40"/>
    </row>
    <row r="270" spans="1:30" ht="15" customHeight="1" x14ac:dyDescent="0.25">
      <c r="A270" s="7" t="s">
        <v>26</v>
      </c>
      <c r="B270" s="7">
        <v>5</v>
      </c>
      <c r="C270" s="7">
        <v>1164</v>
      </c>
      <c r="D270" s="73">
        <v>0.04</v>
      </c>
      <c r="E270" s="7">
        <v>555</v>
      </c>
      <c r="F270" s="7">
        <v>199</v>
      </c>
      <c r="G270" s="7">
        <v>237</v>
      </c>
      <c r="H270" s="7">
        <v>130</v>
      </c>
      <c r="I270" s="7">
        <v>39</v>
      </c>
      <c r="J270" s="7">
        <v>2</v>
      </c>
      <c r="K270" s="7">
        <v>2</v>
      </c>
      <c r="L270" s="7">
        <v>0</v>
      </c>
      <c r="M270" s="7">
        <v>546</v>
      </c>
      <c r="N270" s="7">
        <v>413</v>
      </c>
      <c r="O270" s="7">
        <v>79</v>
      </c>
      <c r="P270" s="7">
        <v>126</v>
      </c>
      <c r="Q270" s="7">
        <v>0</v>
      </c>
      <c r="R270" s="7">
        <v>0</v>
      </c>
      <c r="S270" s="7">
        <v>0</v>
      </c>
      <c r="T270" s="7">
        <v>2</v>
      </c>
      <c r="U270" s="7">
        <v>2</v>
      </c>
      <c r="V270" s="7">
        <v>4</v>
      </c>
      <c r="W270" s="7">
        <v>3</v>
      </c>
      <c r="X270" s="7">
        <v>4</v>
      </c>
      <c r="Y270" s="7">
        <v>1149</v>
      </c>
      <c r="Z270" s="40"/>
      <c r="AA270" s="40"/>
      <c r="AB270" s="40"/>
      <c r="AC270" s="40"/>
      <c r="AD270" s="40"/>
    </row>
    <row r="271" spans="1:30" ht="15" customHeight="1" x14ac:dyDescent="0.25">
      <c r="A271" s="7" t="s">
        <v>26</v>
      </c>
      <c r="B271" s="7">
        <v>6</v>
      </c>
      <c r="C271" s="7">
        <v>3223</v>
      </c>
      <c r="D271" s="73">
        <v>0.05</v>
      </c>
      <c r="E271" s="7">
        <v>1409</v>
      </c>
      <c r="F271" s="7">
        <v>589</v>
      </c>
      <c r="G271" s="7">
        <v>595</v>
      </c>
      <c r="H271" s="7">
        <v>389</v>
      </c>
      <c r="I271" s="7">
        <v>203</v>
      </c>
      <c r="J271" s="7">
        <v>29</v>
      </c>
      <c r="K271" s="7">
        <v>8</v>
      </c>
      <c r="L271" s="7">
        <v>1</v>
      </c>
      <c r="M271" s="7">
        <v>1949</v>
      </c>
      <c r="N271" s="7">
        <v>709</v>
      </c>
      <c r="O271" s="7">
        <v>186</v>
      </c>
      <c r="P271" s="7">
        <v>379</v>
      </c>
      <c r="Q271" s="7">
        <v>0</v>
      </c>
      <c r="R271" s="7">
        <v>0</v>
      </c>
      <c r="S271" s="7">
        <v>2</v>
      </c>
      <c r="T271" s="7">
        <v>1</v>
      </c>
      <c r="U271" s="7">
        <v>4</v>
      </c>
      <c r="V271" s="7">
        <v>7</v>
      </c>
      <c r="W271" s="7">
        <v>15</v>
      </c>
      <c r="X271" s="7">
        <v>9</v>
      </c>
      <c r="Y271" s="7">
        <v>3185</v>
      </c>
      <c r="Z271" s="40"/>
      <c r="AA271" s="40"/>
      <c r="AB271" s="40"/>
      <c r="AC271" s="40"/>
      <c r="AD271" s="40"/>
    </row>
    <row r="272" spans="1:30" ht="15" customHeight="1" x14ac:dyDescent="0.25">
      <c r="A272" s="7" t="s">
        <v>26</v>
      </c>
      <c r="B272" s="7">
        <v>7</v>
      </c>
      <c r="C272" s="7">
        <v>3907</v>
      </c>
      <c r="D272" s="73">
        <v>0.1</v>
      </c>
      <c r="E272" s="7">
        <v>594</v>
      </c>
      <c r="F272" s="7">
        <v>612</v>
      </c>
      <c r="G272" s="7">
        <v>1166</v>
      </c>
      <c r="H272" s="7">
        <v>805</v>
      </c>
      <c r="I272" s="7">
        <v>576</v>
      </c>
      <c r="J272" s="7">
        <v>114</v>
      </c>
      <c r="K272" s="7">
        <v>40</v>
      </c>
      <c r="L272" s="7">
        <v>0</v>
      </c>
      <c r="M272" s="7">
        <v>2277</v>
      </c>
      <c r="N272" s="7">
        <v>1037</v>
      </c>
      <c r="O272" s="7">
        <v>344</v>
      </c>
      <c r="P272" s="7">
        <v>249</v>
      </c>
      <c r="Q272" s="7">
        <v>0</v>
      </c>
      <c r="R272" s="7">
        <v>0</v>
      </c>
      <c r="S272" s="7">
        <v>0</v>
      </c>
      <c r="T272" s="7">
        <v>3</v>
      </c>
      <c r="U272" s="7">
        <v>3</v>
      </c>
      <c r="V272" s="7">
        <v>2</v>
      </c>
      <c r="W272" s="7">
        <v>14</v>
      </c>
      <c r="X272" s="7">
        <v>9</v>
      </c>
      <c r="Y272" s="7">
        <v>3876</v>
      </c>
      <c r="Z272" s="40"/>
      <c r="AA272" s="40"/>
      <c r="AB272" s="40"/>
      <c r="AC272" s="40"/>
      <c r="AD272" s="40"/>
    </row>
    <row r="273" spans="1:30" ht="15" customHeight="1" x14ac:dyDescent="0.25">
      <c r="A273" s="7" t="s">
        <v>26</v>
      </c>
      <c r="B273" s="7">
        <v>8</v>
      </c>
      <c r="C273" s="7">
        <v>1802</v>
      </c>
      <c r="D273" s="73">
        <v>0.09</v>
      </c>
      <c r="E273" s="7">
        <v>430</v>
      </c>
      <c r="F273" s="7">
        <v>294</v>
      </c>
      <c r="G273" s="7">
        <v>257</v>
      </c>
      <c r="H273" s="7">
        <v>344</v>
      </c>
      <c r="I273" s="7">
        <v>398</v>
      </c>
      <c r="J273" s="7">
        <v>76</v>
      </c>
      <c r="K273" s="7">
        <v>3</v>
      </c>
      <c r="L273" s="7">
        <v>0</v>
      </c>
      <c r="M273" s="7">
        <v>1311</v>
      </c>
      <c r="N273" s="7">
        <v>437</v>
      </c>
      <c r="O273" s="7">
        <v>14</v>
      </c>
      <c r="P273" s="7">
        <v>40</v>
      </c>
      <c r="Q273" s="7">
        <v>0</v>
      </c>
      <c r="R273" s="7">
        <v>1</v>
      </c>
      <c r="S273" s="7">
        <v>0</v>
      </c>
      <c r="T273" s="7">
        <v>0</v>
      </c>
      <c r="U273" s="7">
        <v>2</v>
      </c>
      <c r="V273" s="7">
        <v>7</v>
      </c>
      <c r="W273" s="7">
        <v>9</v>
      </c>
      <c r="X273" s="7">
        <v>4</v>
      </c>
      <c r="Y273" s="7">
        <v>1779</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5681</v>
      </c>
      <c r="D276" s="73">
        <v>23.06</v>
      </c>
      <c r="E276" s="7">
        <v>2120</v>
      </c>
      <c r="F276" s="7">
        <v>2469</v>
      </c>
      <c r="G276" s="7">
        <v>753</v>
      </c>
      <c r="H276" s="7">
        <v>244</v>
      </c>
      <c r="I276" s="7">
        <v>89</v>
      </c>
      <c r="J276" s="7">
        <v>3</v>
      </c>
      <c r="K276" s="7">
        <v>1</v>
      </c>
      <c r="L276" s="7">
        <v>2</v>
      </c>
      <c r="M276" s="7">
        <v>45</v>
      </c>
      <c r="N276" s="7">
        <v>747</v>
      </c>
      <c r="O276" s="7">
        <v>1217</v>
      </c>
      <c r="P276" s="7">
        <v>3670</v>
      </c>
      <c r="Q276" s="7">
        <v>2</v>
      </c>
      <c r="R276" s="7">
        <v>19</v>
      </c>
      <c r="S276" s="7">
        <v>1061</v>
      </c>
      <c r="T276" s="7">
        <v>2304</v>
      </c>
      <c r="U276" s="7">
        <v>1586</v>
      </c>
      <c r="V276" s="7">
        <v>675</v>
      </c>
      <c r="W276" s="7">
        <v>27</v>
      </c>
      <c r="X276" s="7">
        <v>8</v>
      </c>
      <c r="Y276" s="7">
        <v>1</v>
      </c>
      <c r="Z276" s="40"/>
      <c r="AA276" s="40"/>
      <c r="AB276" s="40"/>
      <c r="AC276" s="40"/>
      <c r="AD276" s="40"/>
    </row>
    <row r="277" spans="1:30" ht="15" customHeight="1" x14ac:dyDescent="0.25">
      <c r="A277" s="7" t="s">
        <v>27</v>
      </c>
      <c r="B277" s="7">
        <v>2</v>
      </c>
      <c r="C277" s="7">
        <v>4921</v>
      </c>
      <c r="D277" s="73">
        <v>20.36</v>
      </c>
      <c r="E277" s="7">
        <v>1019</v>
      </c>
      <c r="F277" s="7">
        <v>1827</v>
      </c>
      <c r="G277" s="7">
        <v>1302</v>
      </c>
      <c r="H277" s="7">
        <v>433</v>
      </c>
      <c r="I277" s="7">
        <v>286</v>
      </c>
      <c r="J277" s="7">
        <v>43</v>
      </c>
      <c r="K277" s="7">
        <v>11</v>
      </c>
      <c r="L277" s="7">
        <v>0</v>
      </c>
      <c r="M277" s="7">
        <v>152</v>
      </c>
      <c r="N277" s="7">
        <v>945</v>
      </c>
      <c r="O277" s="7">
        <v>1465</v>
      </c>
      <c r="P277" s="7">
        <v>2344</v>
      </c>
      <c r="Q277" s="7">
        <v>15</v>
      </c>
      <c r="R277" s="7">
        <v>19</v>
      </c>
      <c r="S277" s="7">
        <v>1096</v>
      </c>
      <c r="T277" s="7">
        <v>1576</v>
      </c>
      <c r="U277" s="7">
        <v>1318</v>
      </c>
      <c r="V277" s="7">
        <v>692</v>
      </c>
      <c r="W277" s="7">
        <v>134</v>
      </c>
      <c r="X277" s="7">
        <v>73</v>
      </c>
      <c r="Y277" s="7">
        <v>13</v>
      </c>
      <c r="Z277" s="40"/>
      <c r="AA277" s="40"/>
      <c r="AB277" s="40"/>
      <c r="AC277" s="40"/>
      <c r="AD277" s="40"/>
    </row>
    <row r="278" spans="1:30" ht="15" customHeight="1" x14ac:dyDescent="0.25">
      <c r="A278" s="7" t="s">
        <v>27</v>
      </c>
      <c r="B278" s="7">
        <v>3</v>
      </c>
      <c r="C278" s="7">
        <v>3963</v>
      </c>
      <c r="D278" s="73">
        <v>0.41</v>
      </c>
      <c r="E278" s="7">
        <v>984</v>
      </c>
      <c r="F278" s="7">
        <v>1329</v>
      </c>
      <c r="G278" s="7">
        <v>753</v>
      </c>
      <c r="H278" s="7">
        <v>450</v>
      </c>
      <c r="I278" s="7">
        <v>350</v>
      </c>
      <c r="J278" s="7">
        <v>87</v>
      </c>
      <c r="K278" s="7">
        <v>8</v>
      </c>
      <c r="L278" s="7">
        <v>2</v>
      </c>
      <c r="M278" s="7">
        <v>464</v>
      </c>
      <c r="N278" s="7">
        <v>803</v>
      </c>
      <c r="O278" s="7">
        <v>1259</v>
      </c>
      <c r="P278" s="7">
        <v>1428</v>
      </c>
      <c r="Q278" s="7">
        <v>9</v>
      </c>
      <c r="R278" s="7">
        <v>3</v>
      </c>
      <c r="S278" s="7">
        <v>494</v>
      </c>
      <c r="T278" s="7">
        <v>1103</v>
      </c>
      <c r="U278" s="7">
        <v>1476</v>
      </c>
      <c r="V278" s="7">
        <v>586</v>
      </c>
      <c r="W278" s="7">
        <v>166</v>
      </c>
      <c r="X278" s="7">
        <v>126</v>
      </c>
      <c r="Y278" s="7">
        <v>9</v>
      </c>
      <c r="Z278" s="40"/>
      <c r="AA278" s="40"/>
      <c r="AB278" s="40"/>
      <c r="AC278" s="40"/>
      <c r="AD278" s="40"/>
    </row>
    <row r="279" spans="1:30" ht="15" customHeight="1" x14ac:dyDescent="0.25">
      <c r="A279" s="7" t="s">
        <v>27</v>
      </c>
      <c r="B279" s="7">
        <v>4</v>
      </c>
      <c r="C279" s="7">
        <v>9457</v>
      </c>
      <c r="D279" s="73">
        <v>0.31</v>
      </c>
      <c r="E279" s="7">
        <v>1735</v>
      </c>
      <c r="F279" s="7">
        <v>3125</v>
      </c>
      <c r="G279" s="7">
        <v>1419</v>
      </c>
      <c r="H279" s="7">
        <v>1410</v>
      </c>
      <c r="I279" s="7">
        <v>1068</v>
      </c>
      <c r="J279" s="7">
        <v>474</v>
      </c>
      <c r="K279" s="7">
        <v>200</v>
      </c>
      <c r="L279" s="7">
        <v>26</v>
      </c>
      <c r="M279" s="7">
        <v>1517</v>
      </c>
      <c r="N279" s="7">
        <v>1868</v>
      </c>
      <c r="O279" s="7">
        <v>2521</v>
      </c>
      <c r="P279" s="7">
        <v>3537</v>
      </c>
      <c r="Q279" s="7">
        <v>14</v>
      </c>
      <c r="R279" s="7">
        <v>19</v>
      </c>
      <c r="S279" s="7">
        <v>1349</v>
      </c>
      <c r="T279" s="7">
        <v>2873</v>
      </c>
      <c r="U279" s="7">
        <v>2872</v>
      </c>
      <c r="V279" s="7">
        <v>1326</v>
      </c>
      <c r="W279" s="7">
        <v>497</v>
      </c>
      <c r="X279" s="7">
        <v>500</v>
      </c>
      <c r="Y279" s="7">
        <v>21</v>
      </c>
      <c r="Z279" s="40"/>
      <c r="AA279" s="40"/>
      <c r="AB279" s="40"/>
      <c r="AC279" s="40"/>
      <c r="AD279" s="40"/>
    </row>
    <row r="280" spans="1:30" ht="15" customHeight="1" x14ac:dyDescent="0.25">
      <c r="A280" s="7" t="s">
        <v>27</v>
      </c>
      <c r="B280" s="7">
        <v>5</v>
      </c>
      <c r="C280" s="7">
        <v>9077</v>
      </c>
      <c r="D280" s="73">
        <v>0.2</v>
      </c>
      <c r="E280" s="7">
        <v>1140</v>
      </c>
      <c r="F280" s="7">
        <v>2242</v>
      </c>
      <c r="G280" s="7">
        <v>2297</v>
      </c>
      <c r="H280" s="7">
        <v>1277</v>
      </c>
      <c r="I280" s="7">
        <v>1372</v>
      </c>
      <c r="J280" s="7">
        <v>584</v>
      </c>
      <c r="K280" s="7">
        <v>146</v>
      </c>
      <c r="L280" s="7">
        <v>19</v>
      </c>
      <c r="M280" s="7">
        <v>2115</v>
      </c>
      <c r="N280" s="7">
        <v>2427</v>
      </c>
      <c r="O280" s="7">
        <v>3117</v>
      </c>
      <c r="P280" s="7">
        <v>1381</v>
      </c>
      <c r="Q280" s="7">
        <v>37</v>
      </c>
      <c r="R280" s="7">
        <v>31</v>
      </c>
      <c r="S280" s="7">
        <v>768</v>
      </c>
      <c r="T280" s="7">
        <v>2113</v>
      </c>
      <c r="U280" s="7">
        <v>3088</v>
      </c>
      <c r="V280" s="7">
        <v>1744</v>
      </c>
      <c r="W280" s="7">
        <v>626</v>
      </c>
      <c r="X280" s="7">
        <v>664</v>
      </c>
      <c r="Y280" s="7">
        <v>43</v>
      </c>
      <c r="Z280" s="40"/>
      <c r="AA280" s="40"/>
      <c r="AB280" s="40"/>
      <c r="AC280" s="40"/>
      <c r="AD280" s="40"/>
    </row>
    <row r="281" spans="1:30" ht="15" customHeight="1" x14ac:dyDescent="0.25">
      <c r="A281" s="7" t="s">
        <v>27</v>
      </c>
      <c r="B281" s="7">
        <v>6</v>
      </c>
      <c r="C281" s="7">
        <v>2739</v>
      </c>
      <c r="D281" s="73">
        <v>0.12</v>
      </c>
      <c r="E281" s="7">
        <v>176</v>
      </c>
      <c r="F281" s="7">
        <v>526</v>
      </c>
      <c r="G281" s="7">
        <v>695</v>
      </c>
      <c r="H281" s="7">
        <v>551</v>
      </c>
      <c r="I281" s="7">
        <v>492</v>
      </c>
      <c r="J281" s="7">
        <v>171</v>
      </c>
      <c r="K281" s="7">
        <v>108</v>
      </c>
      <c r="L281" s="7">
        <v>20</v>
      </c>
      <c r="M281" s="7">
        <v>752</v>
      </c>
      <c r="N281" s="7">
        <v>850</v>
      </c>
      <c r="O281" s="7">
        <v>875</v>
      </c>
      <c r="P281" s="7">
        <v>256</v>
      </c>
      <c r="Q281" s="7">
        <v>6</v>
      </c>
      <c r="R281" s="7">
        <v>12</v>
      </c>
      <c r="S281" s="7">
        <v>146</v>
      </c>
      <c r="T281" s="7">
        <v>741</v>
      </c>
      <c r="U281" s="7">
        <v>856</v>
      </c>
      <c r="V281" s="7">
        <v>524</v>
      </c>
      <c r="W281" s="7">
        <v>240</v>
      </c>
      <c r="X281" s="7">
        <v>215</v>
      </c>
      <c r="Y281" s="7">
        <v>5</v>
      </c>
      <c r="Z281" s="40"/>
      <c r="AA281" s="40"/>
      <c r="AB281" s="40"/>
      <c r="AC281" s="40"/>
      <c r="AD281" s="40"/>
    </row>
    <row r="282" spans="1:30" ht="15" customHeight="1" x14ac:dyDescent="0.25">
      <c r="A282" s="7" t="s">
        <v>27</v>
      </c>
      <c r="B282" s="7">
        <v>7</v>
      </c>
      <c r="C282" s="7">
        <v>4071</v>
      </c>
      <c r="D282" s="73">
        <v>0.41</v>
      </c>
      <c r="E282" s="7">
        <v>75</v>
      </c>
      <c r="F282" s="7">
        <v>638</v>
      </c>
      <c r="G282" s="7">
        <v>520</v>
      </c>
      <c r="H282" s="7">
        <v>869</v>
      </c>
      <c r="I282" s="7">
        <v>1293</v>
      </c>
      <c r="J282" s="7">
        <v>430</v>
      </c>
      <c r="K282" s="7">
        <v>221</v>
      </c>
      <c r="L282" s="7">
        <v>25</v>
      </c>
      <c r="M282" s="7">
        <v>1193</v>
      </c>
      <c r="N282" s="7">
        <v>1280</v>
      </c>
      <c r="O282" s="7">
        <v>794</v>
      </c>
      <c r="P282" s="7">
        <v>796</v>
      </c>
      <c r="Q282" s="7">
        <v>8</v>
      </c>
      <c r="R282" s="7">
        <v>7</v>
      </c>
      <c r="S282" s="7">
        <v>262</v>
      </c>
      <c r="T282" s="7">
        <v>1046</v>
      </c>
      <c r="U282" s="7">
        <v>1143</v>
      </c>
      <c r="V282" s="7">
        <v>805</v>
      </c>
      <c r="W282" s="7">
        <v>389</v>
      </c>
      <c r="X282" s="7">
        <v>412</v>
      </c>
      <c r="Y282" s="7">
        <v>7</v>
      </c>
      <c r="Z282" s="40"/>
      <c r="AA282" s="40"/>
      <c r="AB282" s="40"/>
      <c r="AC282" s="40"/>
      <c r="AD282" s="40"/>
    </row>
    <row r="283" spans="1:30" ht="15" customHeight="1" x14ac:dyDescent="0.25">
      <c r="A283" s="7" t="s">
        <v>27</v>
      </c>
      <c r="B283" s="7">
        <v>8</v>
      </c>
      <c r="C283" s="7">
        <v>3478</v>
      </c>
      <c r="D283" s="73">
        <v>3.14</v>
      </c>
      <c r="E283" s="7">
        <v>100</v>
      </c>
      <c r="F283" s="7">
        <v>254</v>
      </c>
      <c r="G283" s="7">
        <v>402</v>
      </c>
      <c r="H283" s="7">
        <v>938</v>
      </c>
      <c r="I283" s="7">
        <v>1077</v>
      </c>
      <c r="J283" s="7">
        <v>393</v>
      </c>
      <c r="K283" s="7">
        <v>309</v>
      </c>
      <c r="L283" s="7">
        <v>5</v>
      </c>
      <c r="M283" s="7">
        <v>1413</v>
      </c>
      <c r="N283" s="7">
        <v>1044</v>
      </c>
      <c r="O283" s="7">
        <v>470</v>
      </c>
      <c r="P283" s="7">
        <v>546</v>
      </c>
      <c r="Q283" s="7">
        <v>5</v>
      </c>
      <c r="R283" s="7">
        <v>0</v>
      </c>
      <c r="S283" s="7">
        <v>269</v>
      </c>
      <c r="T283" s="7">
        <v>742</v>
      </c>
      <c r="U283" s="7">
        <v>947</v>
      </c>
      <c r="V283" s="7">
        <v>788</v>
      </c>
      <c r="W283" s="7">
        <v>366</v>
      </c>
      <c r="X283" s="7">
        <v>363</v>
      </c>
      <c r="Y283" s="7">
        <v>3</v>
      </c>
      <c r="Z283" s="40"/>
      <c r="AA283" s="40"/>
      <c r="AB283" s="40"/>
      <c r="AC283" s="40"/>
      <c r="AD283" s="40"/>
    </row>
    <row r="284" spans="1:30" ht="15" customHeight="1" x14ac:dyDescent="0.25">
      <c r="A284" s="7" t="s">
        <v>27</v>
      </c>
      <c r="B284" s="7">
        <v>9</v>
      </c>
      <c r="C284" s="7">
        <v>7028</v>
      </c>
      <c r="D284" s="73">
        <v>5.98</v>
      </c>
      <c r="E284" s="7">
        <v>15</v>
      </c>
      <c r="F284" s="7">
        <v>163</v>
      </c>
      <c r="G284" s="7">
        <v>570</v>
      </c>
      <c r="H284" s="7">
        <v>1530</v>
      </c>
      <c r="I284" s="7">
        <v>2192</v>
      </c>
      <c r="J284" s="7">
        <v>1547</v>
      </c>
      <c r="K284" s="7">
        <v>925</v>
      </c>
      <c r="L284" s="7">
        <v>86</v>
      </c>
      <c r="M284" s="7">
        <v>3493</v>
      </c>
      <c r="N284" s="7">
        <v>2387</v>
      </c>
      <c r="O284" s="7">
        <v>509</v>
      </c>
      <c r="P284" s="7">
        <v>637</v>
      </c>
      <c r="Q284" s="7">
        <v>2</v>
      </c>
      <c r="R284" s="7">
        <v>10</v>
      </c>
      <c r="S284" s="7">
        <v>235</v>
      </c>
      <c r="T284" s="7">
        <v>758</v>
      </c>
      <c r="U284" s="7">
        <v>1523</v>
      </c>
      <c r="V284" s="7">
        <v>2295</v>
      </c>
      <c r="W284" s="7">
        <v>1210</v>
      </c>
      <c r="X284" s="7">
        <v>995</v>
      </c>
      <c r="Y284" s="7">
        <v>2</v>
      </c>
      <c r="Z284" s="40"/>
      <c r="AA284" s="40"/>
      <c r="AB284" s="40"/>
      <c r="AC284" s="40"/>
      <c r="AD284" s="40"/>
    </row>
    <row r="285" spans="1:30" ht="15" customHeight="1" x14ac:dyDescent="0.25">
      <c r="A285" s="7" t="s">
        <v>27</v>
      </c>
      <c r="B285" s="7">
        <v>10</v>
      </c>
      <c r="C285" s="7">
        <v>3827</v>
      </c>
      <c r="D285" s="73">
        <v>6.3</v>
      </c>
      <c r="E285" s="7">
        <v>4</v>
      </c>
      <c r="F285" s="7">
        <v>4</v>
      </c>
      <c r="G285" s="7">
        <v>63</v>
      </c>
      <c r="H285" s="7">
        <v>499</v>
      </c>
      <c r="I285" s="7">
        <v>1258</v>
      </c>
      <c r="J285" s="7">
        <v>919</v>
      </c>
      <c r="K285" s="7">
        <v>987</v>
      </c>
      <c r="L285" s="7">
        <v>93</v>
      </c>
      <c r="M285" s="7">
        <v>2443</v>
      </c>
      <c r="N285" s="7">
        <v>946</v>
      </c>
      <c r="O285" s="7">
        <v>136</v>
      </c>
      <c r="P285" s="7">
        <v>299</v>
      </c>
      <c r="Q285" s="7">
        <v>3</v>
      </c>
      <c r="R285" s="7">
        <v>4</v>
      </c>
      <c r="S285" s="7">
        <v>65</v>
      </c>
      <c r="T285" s="7">
        <v>299</v>
      </c>
      <c r="U285" s="7">
        <v>643</v>
      </c>
      <c r="V285" s="7">
        <v>1054</v>
      </c>
      <c r="W285" s="7">
        <v>893</v>
      </c>
      <c r="X285" s="7">
        <v>866</v>
      </c>
      <c r="Y285" s="7">
        <v>3</v>
      </c>
      <c r="Z285" s="40"/>
      <c r="AA285" s="40"/>
      <c r="AB285" s="40"/>
      <c r="AC285" s="40"/>
      <c r="AD285" s="40"/>
    </row>
    <row r="286" spans="1:30" ht="15" customHeight="1" x14ac:dyDescent="0.25">
      <c r="A286" s="7" t="s">
        <v>28</v>
      </c>
      <c r="B286" s="7">
        <v>1</v>
      </c>
      <c r="C286" s="7">
        <v>16459</v>
      </c>
      <c r="D286" s="73">
        <v>9.94</v>
      </c>
      <c r="E286" s="7">
        <v>9638</v>
      </c>
      <c r="F286" s="7">
        <v>4346</v>
      </c>
      <c r="G286" s="7">
        <v>1776</v>
      </c>
      <c r="H286" s="7">
        <v>440</v>
      </c>
      <c r="I286" s="7">
        <v>206</v>
      </c>
      <c r="J286" s="7">
        <v>44</v>
      </c>
      <c r="K286" s="7">
        <v>9</v>
      </c>
      <c r="L286" s="7">
        <v>0</v>
      </c>
      <c r="M286" s="7">
        <v>260</v>
      </c>
      <c r="N286" s="7">
        <v>2669</v>
      </c>
      <c r="O286" s="7">
        <v>3914</v>
      </c>
      <c r="P286" s="7">
        <v>9595</v>
      </c>
      <c r="Q286" s="7">
        <v>21</v>
      </c>
      <c r="R286" s="7">
        <v>24</v>
      </c>
      <c r="S286" s="7">
        <v>2304</v>
      </c>
      <c r="T286" s="7">
        <v>7520</v>
      </c>
      <c r="U286" s="7">
        <v>4530</v>
      </c>
      <c r="V286" s="7">
        <v>1865</v>
      </c>
      <c r="W286" s="7">
        <v>118</v>
      </c>
      <c r="X286" s="7">
        <v>81</v>
      </c>
      <c r="Y286" s="7">
        <v>17</v>
      </c>
      <c r="Z286" s="40"/>
      <c r="AA286" s="40"/>
      <c r="AB286" s="40"/>
      <c r="AC286" s="40"/>
      <c r="AD286" s="40"/>
    </row>
    <row r="287" spans="1:30" ht="15" customHeight="1" x14ac:dyDescent="0.25">
      <c r="A287" s="7" t="s">
        <v>28</v>
      </c>
      <c r="B287" s="7">
        <v>2</v>
      </c>
      <c r="C287" s="7">
        <v>15709</v>
      </c>
      <c r="D287" s="73">
        <v>6.3</v>
      </c>
      <c r="E287" s="7">
        <v>7475</v>
      </c>
      <c r="F287" s="7">
        <v>4410</v>
      </c>
      <c r="G287" s="7">
        <v>2108</v>
      </c>
      <c r="H287" s="7">
        <v>1062</v>
      </c>
      <c r="I287" s="7">
        <v>424</v>
      </c>
      <c r="J287" s="7">
        <v>171</v>
      </c>
      <c r="K287" s="7">
        <v>57</v>
      </c>
      <c r="L287" s="7">
        <v>2</v>
      </c>
      <c r="M287" s="7">
        <v>644</v>
      </c>
      <c r="N287" s="7">
        <v>2805</v>
      </c>
      <c r="O287" s="7">
        <v>6012</v>
      </c>
      <c r="P287" s="7">
        <v>6234</v>
      </c>
      <c r="Q287" s="7">
        <v>14</v>
      </c>
      <c r="R287" s="7">
        <v>39</v>
      </c>
      <c r="S287" s="7">
        <v>1780</v>
      </c>
      <c r="T287" s="7">
        <v>5515</v>
      </c>
      <c r="U287" s="7">
        <v>5431</v>
      </c>
      <c r="V287" s="7">
        <v>2456</v>
      </c>
      <c r="W287" s="7">
        <v>306</v>
      </c>
      <c r="X287" s="7">
        <v>171</v>
      </c>
      <c r="Y287" s="7">
        <v>11</v>
      </c>
      <c r="Z287" s="40"/>
      <c r="AA287" s="40"/>
      <c r="AB287" s="40"/>
      <c r="AC287" s="40"/>
      <c r="AD287" s="40"/>
    </row>
    <row r="288" spans="1:30" ht="15" customHeight="1" x14ac:dyDescent="0.25">
      <c r="A288" s="7" t="s">
        <v>28</v>
      </c>
      <c r="B288" s="7">
        <v>3</v>
      </c>
      <c r="C288" s="7">
        <v>21399</v>
      </c>
      <c r="D288" s="73">
        <v>0.9</v>
      </c>
      <c r="E288" s="7">
        <v>8512</v>
      </c>
      <c r="F288" s="7">
        <v>6004</v>
      </c>
      <c r="G288" s="7">
        <v>3221</v>
      </c>
      <c r="H288" s="7">
        <v>1864</v>
      </c>
      <c r="I288" s="7">
        <v>1080</v>
      </c>
      <c r="J288" s="7">
        <v>542</v>
      </c>
      <c r="K288" s="7">
        <v>168</v>
      </c>
      <c r="L288" s="7">
        <v>8</v>
      </c>
      <c r="M288" s="7">
        <v>1915</v>
      </c>
      <c r="N288" s="7">
        <v>3918</v>
      </c>
      <c r="O288" s="7">
        <v>8027</v>
      </c>
      <c r="P288" s="7">
        <v>7463</v>
      </c>
      <c r="Q288" s="7">
        <v>76</v>
      </c>
      <c r="R288" s="7">
        <v>71</v>
      </c>
      <c r="S288" s="7">
        <v>3080</v>
      </c>
      <c r="T288" s="7">
        <v>6777</v>
      </c>
      <c r="U288" s="7">
        <v>6555</v>
      </c>
      <c r="V288" s="7">
        <v>3313</v>
      </c>
      <c r="W288" s="7">
        <v>996</v>
      </c>
      <c r="X288" s="7">
        <v>534</v>
      </c>
      <c r="Y288" s="7">
        <v>73</v>
      </c>
      <c r="Z288" s="40"/>
      <c r="AA288" s="40"/>
      <c r="AB288" s="40"/>
      <c r="AC288" s="40"/>
      <c r="AD288" s="40"/>
    </row>
    <row r="289" spans="1:30" ht="15" customHeight="1" x14ac:dyDescent="0.25">
      <c r="A289" s="7" t="s">
        <v>28</v>
      </c>
      <c r="B289" s="7">
        <v>4</v>
      </c>
      <c r="C289" s="7">
        <v>16476</v>
      </c>
      <c r="D289" s="73">
        <v>1.41</v>
      </c>
      <c r="E289" s="7">
        <v>4957</v>
      </c>
      <c r="F289" s="7">
        <v>4346</v>
      </c>
      <c r="G289" s="7">
        <v>3426</v>
      </c>
      <c r="H289" s="7">
        <v>1914</v>
      </c>
      <c r="I289" s="7">
        <v>1138</v>
      </c>
      <c r="J289" s="7">
        <v>396</v>
      </c>
      <c r="K289" s="7">
        <v>285</v>
      </c>
      <c r="L289" s="7">
        <v>14</v>
      </c>
      <c r="M289" s="7">
        <v>1938</v>
      </c>
      <c r="N289" s="7">
        <v>2646</v>
      </c>
      <c r="O289" s="7">
        <v>6837</v>
      </c>
      <c r="P289" s="7">
        <v>4882</v>
      </c>
      <c r="Q289" s="7">
        <v>173</v>
      </c>
      <c r="R289" s="7">
        <v>75</v>
      </c>
      <c r="S289" s="7">
        <v>2008</v>
      </c>
      <c r="T289" s="7">
        <v>4036</v>
      </c>
      <c r="U289" s="7">
        <v>4919</v>
      </c>
      <c r="V289" s="7">
        <v>4090</v>
      </c>
      <c r="W289" s="7">
        <v>697</v>
      </c>
      <c r="X289" s="7">
        <v>483</v>
      </c>
      <c r="Y289" s="7">
        <v>168</v>
      </c>
      <c r="Z289" s="40"/>
      <c r="AA289" s="40"/>
      <c r="AB289" s="40"/>
      <c r="AC289" s="40"/>
      <c r="AD289" s="40"/>
    </row>
    <row r="290" spans="1:30" ht="15" customHeight="1" x14ac:dyDescent="0.25">
      <c r="A290" s="7" t="s">
        <v>28</v>
      </c>
      <c r="B290" s="7">
        <v>5</v>
      </c>
      <c r="C290" s="7">
        <v>14987</v>
      </c>
      <c r="D290" s="73">
        <v>0.36</v>
      </c>
      <c r="E290" s="7">
        <v>2081</v>
      </c>
      <c r="F290" s="7">
        <v>3961</v>
      </c>
      <c r="G290" s="7">
        <v>4026</v>
      </c>
      <c r="H290" s="7">
        <v>2286</v>
      </c>
      <c r="I290" s="7">
        <v>1550</v>
      </c>
      <c r="J290" s="7">
        <v>772</v>
      </c>
      <c r="K290" s="7">
        <v>290</v>
      </c>
      <c r="L290" s="7">
        <v>21</v>
      </c>
      <c r="M290" s="7">
        <v>2329</v>
      </c>
      <c r="N290" s="7">
        <v>2419</v>
      </c>
      <c r="O290" s="7">
        <v>5532</v>
      </c>
      <c r="P290" s="7">
        <v>4667</v>
      </c>
      <c r="Q290" s="7">
        <v>40</v>
      </c>
      <c r="R290" s="7">
        <v>64</v>
      </c>
      <c r="S290" s="7">
        <v>1813</v>
      </c>
      <c r="T290" s="7">
        <v>3596</v>
      </c>
      <c r="U290" s="7">
        <v>4011</v>
      </c>
      <c r="V290" s="7">
        <v>3675</v>
      </c>
      <c r="W290" s="7">
        <v>1164</v>
      </c>
      <c r="X290" s="7">
        <v>627</v>
      </c>
      <c r="Y290" s="7">
        <v>37</v>
      </c>
      <c r="Z290" s="40"/>
      <c r="AA290" s="40"/>
      <c r="AB290" s="40"/>
      <c r="AC290" s="40"/>
      <c r="AD290" s="40"/>
    </row>
    <row r="291" spans="1:30" ht="15" customHeight="1" x14ac:dyDescent="0.25">
      <c r="A291" s="7" t="s">
        <v>28</v>
      </c>
      <c r="B291" s="7">
        <v>6</v>
      </c>
      <c r="C291" s="7">
        <v>14611</v>
      </c>
      <c r="D291" s="73">
        <v>0.44</v>
      </c>
      <c r="E291" s="7">
        <v>1537</v>
      </c>
      <c r="F291" s="7">
        <v>2783</v>
      </c>
      <c r="G291" s="7">
        <v>4076</v>
      </c>
      <c r="H291" s="7">
        <v>2396</v>
      </c>
      <c r="I291" s="7">
        <v>2060</v>
      </c>
      <c r="J291" s="7">
        <v>1199</v>
      </c>
      <c r="K291" s="7">
        <v>530</v>
      </c>
      <c r="L291" s="7">
        <v>30</v>
      </c>
      <c r="M291" s="7">
        <v>2965</v>
      </c>
      <c r="N291" s="7">
        <v>2717</v>
      </c>
      <c r="O291" s="7">
        <v>4155</v>
      </c>
      <c r="P291" s="7">
        <v>4690</v>
      </c>
      <c r="Q291" s="7">
        <v>84</v>
      </c>
      <c r="R291" s="7">
        <v>94</v>
      </c>
      <c r="S291" s="7">
        <v>1390</v>
      </c>
      <c r="T291" s="7">
        <v>2762</v>
      </c>
      <c r="U291" s="7">
        <v>4771</v>
      </c>
      <c r="V291" s="7">
        <v>3235</v>
      </c>
      <c r="W291" s="7">
        <v>1286</v>
      </c>
      <c r="X291" s="7">
        <v>990</v>
      </c>
      <c r="Y291" s="7">
        <v>83</v>
      </c>
      <c r="Z291" s="40"/>
      <c r="AA291" s="40"/>
      <c r="AB291" s="40"/>
      <c r="AC291" s="40"/>
      <c r="AD291" s="40"/>
    </row>
    <row r="292" spans="1:30" ht="15" customHeight="1" x14ac:dyDescent="0.25">
      <c r="A292" s="7" t="s">
        <v>28</v>
      </c>
      <c r="B292" s="7">
        <v>7</v>
      </c>
      <c r="C292" s="7">
        <v>10878</v>
      </c>
      <c r="D292" s="73">
        <v>0.28000000000000003</v>
      </c>
      <c r="E292" s="7">
        <v>1133</v>
      </c>
      <c r="F292" s="7">
        <v>1948</v>
      </c>
      <c r="G292" s="7">
        <v>2190</v>
      </c>
      <c r="H292" s="7">
        <v>2216</v>
      </c>
      <c r="I292" s="7">
        <v>1917</v>
      </c>
      <c r="J292" s="7">
        <v>943</v>
      </c>
      <c r="K292" s="7">
        <v>515</v>
      </c>
      <c r="L292" s="7">
        <v>16</v>
      </c>
      <c r="M292" s="7">
        <v>3494</v>
      </c>
      <c r="N292" s="7">
        <v>2216</v>
      </c>
      <c r="O292" s="7">
        <v>2985</v>
      </c>
      <c r="P292" s="7">
        <v>2143</v>
      </c>
      <c r="Q292" s="7">
        <v>40</v>
      </c>
      <c r="R292" s="7">
        <v>81</v>
      </c>
      <c r="S292" s="7">
        <v>989</v>
      </c>
      <c r="T292" s="7">
        <v>2266</v>
      </c>
      <c r="U292" s="7">
        <v>2482</v>
      </c>
      <c r="V292" s="7">
        <v>2778</v>
      </c>
      <c r="W292" s="7">
        <v>1236</v>
      </c>
      <c r="X292" s="7">
        <v>999</v>
      </c>
      <c r="Y292" s="7">
        <v>47</v>
      </c>
      <c r="Z292" s="40"/>
      <c r="AA292" s="40"/>
      <c r="AB292" s="40"/>
      <c r="AC292" s="40"/>
      <c r="AD292" s="40"/>
    </row>
    <row r="293" spans="1:30" ht="15" customHeight="1" x14ac:dyDescent="0.25">
      <c r="A293" s="7" t="s">
        <v>28</v>
      </c>
      <c r="B293" s="7">
        <v>8</v>
      </c>
      <c r="C293" s="7">
        <v>13420</v>
      </c>
      <c r="D293" s="73">
        <v>0.82</v>
      </c>
      <c r="E293" s="7">
        <v>848</v>
      </c>
      <c r="F293" s="7">
        <v>960</v>
      </c>
      <c r="G293" s="7">
        <v>1911</v>
      </c>
      <c r="H293" s="7">
        <v>2686</v>
      </c>
      <c r="I293" s="7">
        <v>3662</v>
      </c>
      <c r="J293" s="7">
        <v>2161</v>
      </c>
      <c r="K293" s="7">
        <v>1138</v>
      </c>
      <c r="L293" s="7">
        <v>54</v>
      </c>
      <c r="M293" s="7">
        <v>5784</v>
      </c>
      <c r="N293" s="7">
        <v>3837</v>
      </c>
      <c r="O293" s="7">
        <v>1640</v>
      </c>
      <c r="P293" s="7">
        <v>2121</v>
      </c>
      <c r="Q293" s="7">
        <v>38</v>
      </c>
      <c r="R293" s="7">
        <v>81</v>
      </c>
      <c r="S293" s="7">
        <v>655</v>
      </c>
      <c r="T293" s="7">
        <v>2098</v>
      </c>
      <c r="U293" s="7">
        <v>2665</v>
      </c>
      <c r="V293" s="7">
        <v>3784</v>
      </c>
      <c r="W293" s="7">
        <v>2154</v>
      </c>
      <c r="X293" s="7">
        <v>1936</v>
      </c>
      <c r="Y293" s="7">
        <v>47</v>
      </c>
      <c r="Z293" s="40"/>
      <c r="AA293" s="40"/>
      <c r="AB293" s="40"/>
      <c r="AC293" s="40"/>
      <c r="AD293" s="40"/>
    </row>
    <row r="294" spans="1:30" ht="15" customHeight="1" x14ac:dyDescent="0.25">
      <c r="A294" s="7" t="s">
        <v>28</v>
      </c>
      <c r="B294" s="7">
        <v>9</v>
      </c>
      <c r="C294" s="7">
        <v>14277</v>
      </c>
      <c r="D294" s="73">
        <v>2.2000000000000002</v>
      </c>
      <c r="E294" s="7">
        <v>239</v>
      </c>
      <c r="F294" s="7">
        <v>916</v>
      </c>
      <c r="G294" s="7">
        <v>1575</v>
      </c>
      <c r="H294" s="7">
        <v>2845</v>
      </c>
      <c r="I294" s="7">
        <v>4087</v>
      </c>
      <c r="J294" s="7">
        <v>2729</v>
      </c>
      <c r="K294" s="7">
        <v>1647</v>
      </c>
      <c r="L294" s="7">
        <v>239</v>
      </c>
      <c r="M294" s="7">
        <v>6751</v>
      </c>
      <c r="N294" s="7">
        <v>3826</v>
      </c>
      <c r="O294" s="7">
        <v>1354</v>
      </c>
      <c r="P294" s="7">
        <v>2323</v>
      </c>
      <c r="Q294" s="7">
        <v>23</v>
      </c>
      <c r="R294" s="7">
        <v>150</v>
      </c>
      <c r="S294" s="7">
        <v>621</v>
      </c>
      <c r="T294" s="7">
        <v>1819</v>
      </c>
      <c r="U294" s="7">
        <v>2173</v>
      </c>
      <c r="V294" s="7">
        <v>4815</v>
      </c>
      <c r="W294" s="7">
        <v>2523</v>
      </c>
      <c r="X294" s="7">
        <v>2147</v>
      </c>
      <c r="Y294" s="7">
        <v>29</v>
      </c>
      <c r="Z294" s="40"/>
      <c r="AA294" s="40"/>
      <c r="AB294" s="40"/>
      <c r="AC294" s="40"/>
      <c r="AD294" s="40"/>
    </row>
    <row r="295" spans="1:30" ht="15" customHeight="1" x14ac:dyDescent="0.25">
      <c r="A295" s="7" t="s">
        <v>28</v>
      </c>
      <c r="B295" s="7">
        <v>10</v>
      </c>
      <c r="C295" s="7">
        <v>7340</v>
      </c>
      <c r="D295" s="73">
        <v>12.41</v>
      </c>
      <c r="E295" s="7">
        <v>43</v>
      </c>
      <c r="F295" s="7">
        <v>196</v>
      </c>
      <c r="G295" s="7">
        <v>627</v>
      </c>
      <c r="H295" s="7">
        <v>1609</v>
      </c>
      <c r="I295" s="7">
        <v>2163</v>
      </c>
      <c r="J295" s="7">
        <v>1644</v>
      </c>
      <c r="K295" s="7">
        <v>995</v>
      </c>
      <c r="L295" s="7">
        <v>63</v>
      </c>
      <c r="M295" s="7">
        <v>3493</v>
      </c>
      <c r="N295" s="7">
        <v>2465</v>
      </c>
      <c r="O295" s="7">
        <v>613</v>
      </c>
      <c r="P295" s="7">
        <v>764</v>
      </c>
      <c r="Q295" s="7">
        <v>5</v>
      </c>
      <c r="R295" s="7">
        <v>47</v>
      </c>
      <c r="S295" s="7">
        <v>150</v>
      </c>
      <c r="T295" s="7">
        <v>697</v>
      </c>
      <c r="U295" s="7">
        <v>915</v>
      </c>
      <c r="V295" s="7">
        <v>2673</v>
      </c>
      <c r="W295" s="7">
        <v>1412</v>
      </c>
      <c r="X295" s="7">
        <v>1440</v>
      </c>
      <c r="Y295" s="7">
        <v>6</v>
      </c>
      <c r="Z295" s="40"/>
      <c r="AA295" s="40"/>
      <c r="AB295" s="40"/>
      <c r="AC295" s="40"/>
      <c r="AD295" s="40"/>
    </row>
    <row r="296" spans="1:30" ht="15" customHeight="1" x14ac:dyDescent="0.25">
      <c r="A296" s="7" t="s">
        <v>29</v>
      </c>
      <c r="B296" s="7">
        <v>1</v>
      </c>
      <c r="C296" s="7">
        <v>2345</v>
      </c>
      <c r="D296" s="73">
        <v>19.440000000000001</v>
      </c>
      <c r="E296" s="7">
        <v>1479</v>
      </c>
      <c r="F296" s="7">
        <v>579</v>
      </c>
      <c r="G296" s="7">
        <v>102</v>
      </c>
      <c r="H296" s="7">
        <v>140</v>
      </c>
      <c r="I296" s="7">
        <v>36</v>
      </c>
      <c r="J296" s="7">
        <v>5</v>
      </c>
      <c r="K296" s="7">
        <v>4</v>
      </c>
      <c r="L296" s="7">
        <v>0</v>
      </c>
      <c r="M296" s="7">
        <v>20</v>
      </c>
      <c r="N296" s="7">
        <v>342</v>
      </c>
      <c r="O296" s="7">
        <v>596</v>
      </c>
      <c r="P296" s="7">
        <v>1387</v>
      </c>
      <c r="Q296" s="7">
        <v>0</v>
      </c>
      <c r="R296" s="7">
        <v>21</v>
      </c>
      <c r="S296" s="7">
        <v>415</v>
      </c>
      <c r="T296" s="7">
        <v>840</v>
      </c>
      <c r="U296" s="7">
        <v>889</v>
      </c>
      <c r="V296" s="7">
        <v>155</v>
      </c>
      <c r="W296" s="7">
        <v>17</v>
      </c>
      <c r="X296" s="7">
        <v>7</v>
      </c>
      <c r="Y296" s="7">
        <v>1</v>
      </c>
      <c r="Z296" s="40"/>
      <c r="AA296" s="40"/>
      <c r="AB296" s="40"/>
      <c r="AC296" s="40"/>
      <c r="AD296" s="40"/>
    </row>
    <row r="297" spans="1:30" ht="15" customHeight="1" x14ac:dyDescent="0.25">
      <c r="A297" s="7" t="s">
        <v>29</v>
      </c>
      <c r="B297" s="7">
        <v>2</v>
      </c>
      <c r="C297" s="7">
        <v>2652</v>
      </c>
      <c r="D297" s="73">
        <v>11.2</v>
      </c>
      <c r="E297" s="7">
        <v>1483</v>
      </c>
      <c r="F297" s="7">
        <v>816</v>
      </c>
      <c r="G297" s="7">
        <v>207</v>
      </c>
      <c r="H297" s="7">
        <v>95</v>
      </c>
      <c r="I297" s="7">
        <v>30</v>
      </c>
      <c r="J297" s="7">
        <v>17</v>
      </c>
      <c r="K297" s="7">
        <v>4</v>
      </c>
      <c r="L297" s="7">
        <v>0</v>
      </c>
      <c r="M297" s="7">
        <v>48</v>
      </c>
      <c r="N297" s="7">
        <v>716</v>
      </c>
      <c r="O297" s="7">
        <v>1052</v>
      </c>
      <c r="P297" s="7">
        <v>826</v>
      </c>
      <c r="Q297" s="7">
        <v>10</v>
      </c>
      <c r="R297" s="7">
        <v>14</v>
      </c>
      <c r="S297" s="7">
        <v>291</v>
      </c>
      <c r="T297" s="7">
        <v>928</v>
      </c>
      <c r="U297" s="7">
        <v>1128</v>
      </c>
      <c r="V297" s="7">
        <v>253</v>
      </c>
      <c r="W297" s="7">
        <v>15</v>
      </c>
      <c r="X297" s="7">
        <v>13</v>
      </c>
      <c r="Y297" s="7">
        <v>10</v>
      </c>
      <c r="Z297" s="40"/>
      <c r="AA297" s="40"/>
      <c r="AB297" s="40"/>
      <c r="AC297" s="40"/>
      <c r="AD297" s="40"/>
    </row>
    <row r="298" spans="1:30" ht="15" customHeight="1" x14ac:dyDescent="0.25">
      <c r="A298" s="7" t="s">
        <v>29</v>
      </c>
      <c r="B298" s="7">
        <v>3</v>
      </c>
      <c r="C298" s="7">
        <v>2681</v>
      </c>
      <c r="D298" s="73">
        <v>5.76</v>
      </c>
      <c r="E298" s="7">
        <v>905</v>
      </c>
      <c r="F298" s="7">
        <v>920</v>
      </c>
      <c r="G298" s="7">
        <v>312</v>
      </c>
      <c r="H298" s="7">
        <v>305</v>
      </c>
      <c r="I298" s="7">
        <v>167</v>
      </c>
      <c r="J298" s="7">
        <v>57</v>
      </c>
      <c r="K298" s="7">
        <v>15</v>
      </c>
      <c r="L298" s="7">
        <v>0</v>
      </c>
      <c r="M298" s="7">
        <v>226</v>
      </c>
      <c r="N298" s="7">
        <v>769</v>
      </c>
      <c r="O298" s="7">
        <v>1023</v>
      </c>
      <c r="P298" s="7">
        <v>626</v>
      </c>
      <c r="Q298" s="7">
        <v>37</v>
      </c>
      <c r="R298" s="7">
        <v>14</v>
      </c>
      <c r="S298" s="7">
        <v>332</v>
      </c>
      <c r="T298" s="7">
        <v>1054</v>
      </c>
      <c r="U298" s="7">
        <v>950</v>
      </c>
      <c r="V298" s="7">
        <v>215</v>
      </c>
      <c r="W298" s="7">
        <v>53</v>
      </c>
      <c r="X298" s="7">
        <v>25</v>
      </c>
      <c r="Y298" s="7">
        <v>38</v>
      </c>
      <c r="Z298" s="40"/>
      <c r="AA298" s="40"/>
      <c r="AB298" s="40"/>
      <c r="AC298" s="40"/>
      <c r="AD298" s="40"/>
    </row>
    <row r="299" spans="1:30" ht="15" customHeight="1" x14ac:dyDescent="0.25">
      <c r="A299" s="7" t="s">
        <v>29</v>
      </c>
      <c r="B299" s="7">
        <v>4</v>
      </c>
      <c r="C299" s="7">
        <v>3358</v>
      </c>
      <c r="D299" s="73">
        <v>0.13</v>
      </c>
      <c r="E299" s="7">
        <v>534</v>
      </c>
      <c r="F299" s="7">
        <v>1944</v>
      </c>
      <c r="G299" s="7">
        <v>425</v>
      </c>
      <c r="H299" s="7">
        <v>191</v>
      </c>
      <c r="I299" s="7">
        <v>171</v>
      </c>
      <c r="J299" s="7">
        <v>62</v>
      </c>
      <c r="K299" s="7">
        <v>29</v>
      </c>
      <c r="L299" s="7">
        <v>2</v>
      </c>
      <c r="M299" s="7">
        <v>200</v>
      </c>
      <c r="N299" s="7">
        <v>752</v>
      </c>
      <c r="O299" s="7">
        <v>1377</v>
      </c>
      <c r="P299" s="7">
        <v>1025</v>
      </c>
      <c r="Q299" s="7">
        <v>4</v>
      </c>
      <c r="R299" s="7">
        <v>47</v>
      </c>
      <c r="S299" s="7">
        <v>473</v>
      </c>
      <c r="T299" s="7">
        <v>1476</v>
      </c>
      <c r="U299" s="7">
        <v>1062</v>
      </c>
      <c r="V299" s="7">
        <v>182</v>
      </c>
      <c r="W299" s="7">
        <v>69</v>
      </c>
      <c r="X299" s="7">
        <v>44</v>
      </c>
      <c r="Y299" s="7">
        <v>5</v>
      </c>
      <c r="Z299" s="40"/>
      <c r="AA299" s="40"/>
      <c r="AB299" s="40"/>
      <c r="AC299" s="40"/>
      <c r="AD299" s="40"/>
    </row>
    <row r="300" spans="1:30" ht="15" customHeight="1" x14ac:dyDescent="0.25">
      <c r="A300" s="7" t="s">
        <v>29</v>
      </c>
      <c r="B300" s="7">
        <v>5</v>
      </c>
      <c r="C300" s="7">
        <v>2308</v>
      </c>
      <c r="D300" s="73">
        <v>0.09</v>
      </c>
      <c r="E300" s="7">
        <v>214</v>
      </c>
      <c r="F300" s="7">
        <v>991</v>
      </c>
      <c r="G300" s="7">
        <v>351</v>
      </c>
      <c r="H300" s="7">
        <v>233</v>
      </c>
      <c r="I300" s="7">
        <v>207</v>
      </c>
      <c r="J300" s="7">
        <v>162</v>
      </c>
      <c r="K300" s="7">
        <v>140</v>
      </c>
      <c r="L300" s="7">
        <v>10</v>
      </c>
      <c r="M300" s="7">
        <v>483</v>
      </c>
      <c r="N300" s="7">
        <v>485</v>
      </c>
      <c r="O300" s="7">
        <v>645</v>
      </c>
      <c r="P300" s="7">
        <v>689</v>
      </c>
      <c r="Q300" s="7">
        <v>6</v>
      </c>
      <c r="R300" s="7">
        <v>29</v>
      </c>
      <c r="S300" s="7">
        <v>304</v>
      </c>
      <c r="T300" s="7">
        <v>827</v>
      </c>
      <c r="U300" s="7">
        <v>681</v>
      </c>
      <c r="V300" s="7">
        <v>218</v>
      </c>
      <c r="W300" s="7">
        <v>129</v>
      </c>
      <c r="X300" s="7">
        <v>113</v>
      </c>
      <c r="Y300" s="7">
        <v>7</v>
      </c>
      <c r="Z300" s="40"/>
      <c r="AA300" s="40"/>
      <c r="AB300" s="40"/>
      <c r="AC300" s="40"/>
      <c r="AD300" s="40"/>
    </row>
    <row r="301" spans="1:30" ht="15" customHeight="1" x14ac:dyDescent="0.25">
      <c r="A301" s="7" t="s">
        <v>29</v>
      </c>
      <c r="B301" s="7">
        <v>6</v>
      </c>
      <c r="C301" s="7">
        <v>3830</v>
      </c>
      <c r="D301" s="73">
        <v>0.1</v>
      </c>
      <c r="E301" s="7">
        <v>406</v>
      </c>
      <c r="F301" s="7">
        <v>1085</v>
      </c>
      <c r="G301" s="7">
        <v>483</v>
      </c>
      <c r="H301" s="7">
        <v>520</v>
      </c>
      <c r="I301" s="7">
        <v>622</v>
      </c>
      <c r="J301" s="7">
        <v>385</v>
      </c>
      <c r="K301" s="7">
        <v>307</v>
      </c>
      <c r="L301" s="7">
        <v>22</v>
      </c>
      <c r="M301" s="7">
        <v>1088</v>
      </c>
      <c r="N301" s="7">
        <v>1212</v>
      </c>
      <c r="O301" s="7">
        <v>691</v>
      </c>
      <c r="P301" s="7">
        <v>786</v>
      </c>
      <c r="Q301" s="7">
        <v>53</v>
      </c>
      <c r="R301" s="7">
        <v>20</v>
      </c>
      <c r="S301" s="7">
        <v>412</v>
      </c>
      <c r="T301" s="7">
        <v>1273</v>
      </c>
      <c r="U301" s="7">
        <v>1063</v>
      </c>
      <c r="V301" s="7">
        <v>478</v>
      </c>
      <c r="W301" s="7">
        <v>281</v>
      </c>
      <c r="X301" s="7">
        <v>248</v>
      </c>
      <c r="Y301" s="7">
        <v>55</v>
      </c>
      <c r="Z301" s="40"/>
      <c r="AA301" s="40"/>
      <c r="AB301" s="40"/>
      <c r="AC301" s="40"/>
      <c r="AD301" s="40"/>
    </row>
    <row r="302" spans="1:30" ht="15" customHeight="1" x14ac:dyDescent="0.25">
      <c r="A302" s="7" t="s">
        <v>29</v>
      </c>
      <c r="B302" s="7">
        <v>7</v>
      </c>
      <c r="C302" s="7">
        <v>5772</v>
      </c>
      <c r="D302" s="73">
        <v>0.08</v>
      </c>
      <c r="E302" s="7">
        <v>269</v>
      </c>
      <c r="F302" s="7">
        <v>1008</v>
      </c>
      <c r="G302" s="7">
        <v>889</v>
      </c>
      <c r="H302" s="7">
        <v>854</v>
      </c>
      <c r="I302" s="7">
        <v>822</v>
      </c>
      <c r="J302" s="7">
        <v>921</v>
      </c>
      <c r="K302" s="7">
        <v>810</v>
      </c>
      <c r="L302" s="7">
        <v>199</v>
      </c>
      <c r="M302" s="7">
        <v>2106</v>
      </c>
      <c r="N302" s="7">
        <v>1295</v>
      </c>
      <c r="O302" s="7">
        <v>860</v>
      </c>
      <c r="P302" s="7">
        <v>1482</v>
      </c>
      <c r="Q302" s="7">
        <v>29</v>
      </c>
      <c r="R302" s="7">
        <v>87</v>
      </c>
      <c r="S302" s="7">
        <v>616</v>
      </c>
      <c r="T302" s="7">
        <v>1571</v>
      </c>
      <c r="U302" s="7">
        <v>1317</v>
      </c>
      <c r="V302" s="7">
        <v>871</v>
      </c>
      <c r="W302" s="7">
        <v>622</v>
      </c>
      <c r="X302" s="7">
        <v>636</v>
      </c>
      <c r="Y302" s="7">
        <v>52</v>
      </c>
      <c r="Z302" s="40"/>
      <c r="AA302" s="40"/>
      <c r="AB302" s="40"/>
      <c r="AC302" s="40"/>
      <c r="AD302" s="40"/>
    </row>
    <row r="303" spans="1:30" ht="15" customHeight="1" x14ac:dyDescent="0.25">
      <c r="A303" s="7" t="s">
        <v>29</v>
      </c>
      <c r="B303" s="7">
        <v>8</v>
      </c>
      <c r="C303" s="7">
        <v>6193</v>
      </c>
      <c r="D303" s="73">
        <v>0.22</v>
      </c>
      <c r="E303" s="7">
        <v>216</v>
      </c>
      <c r="F303" s="7">
        <v>696</v>
      </c>
      <c r="G303" s="7">
        <v>923</v>
      </c>
      <c r="H303" s="7">
        <v>1087</v>
      </c>
      <c r="I303" s="7">
        <v>1231</v>
      </c>
      <c r="J303" s="7">
        <v>1058</v>
      </c>
      <c r="K303" s="7">
        <v>866</v>
      </c>
      <c r="L303" s="7">
        <v>116</v>
      </c>
      <c r="M303" s="7">
        <v>2453</v>
      </c>
      <c r="N303" s="7">
        <v>1286</v>
      </c>
      <c r="O303" s="7">
        <v>841</v>
      </c>
      <c r="P303" s="7">
        <v>1516</v>
      </c>
      <c r="Q303" s="7">
        <v>97</v>
      </c>
      <c r="R303" s="7">
        <v>34</v>
      </c>
      <c r="S303" s="7">
        <v>481</v>
      </c>
      <c r="T303" s="7">
        <v>1714</v>
      </c>
      <c r="U303" s="7">
        <v>1603</v>
      </c>
      <c r="V303" s="7">
        <v>987</v>
      </c>
      <c r="W303" s="7">
        <v>699</v>
      </c>
      <c r="X303" s="7">
        <v>574</v>
      </c>
      <c r="Y303" s="7">
        <v>101</v>
      </c>
      <c r="Z303" s="40"/>
      <c r="AA303" s="40"/>
      <c r="AB303" s="40"/>
      <c r="AC303" s="40"/>
      <c r="AD303" s="40"/>
    </row>
    <row r="304" spans="1:30" ht="15" customHeight="1" x14ac:dyDescent="0.25">
      <c r="A304" s="7" t="s">
        <v>29</v>
      </c>
      <c r="B304" s="7">
        <v>9</v>
      </c>
      <c r="C304" s="7">
        <v>4686</v>
      </c>
      <c r="D304" s="73">
        <v>0.19</v>
      </c>
      <c r="E304" s="7">
        <v>140</v>
      </c>
      <c r="F304" s="7">
        <v>456</v>
      </c>
      <c r="G304" s="7">
        <v>498</v>
      </c>
      <c r="H304" s="7">
        <v>625</v>
      </c>
      <c r="I304" s="7">
        <v>1249</v>
      </c>
      <c r="J304" s="7">
        <v>802</v>
      </c>
      <c r="K304" s="7">
        <v>841</v>
      </c>
      <c r="L304" s="7">
        <v>75</v>
      </c>
      <c r="M304" s="7">
        <v>1929</v>
      </c>
      <c r="N304" s="7">
        <v>928</v>
      </c>
      <c r="O304" s="7">
        <v>411</v>
      </c>
      <c r="P304" s="7">
        <v>1403</v>
      </c>
      <c r="Q304" s="7">
        <v>15</v>
      </c>
      <c r="R304" s="7">
        <v>39</v>
      </c>
      <c r="S304" s="7">
        <v>335</v>
      </c>
      <c r="T304" s="7">
        <v>1183</v>
      </c>
      <c r="U304" s="7">
        <v>1193</v>
      </c>
      <c r="V304" s="7">
        <v>749</v>
      </c>
      <c r="W304" s="7">
        <v>597</v>
      </c>
      <c r="X304" s="7">
        <v>573</v>
      </c>
      <c r="Y304" s="7">
        <v>17</v>
      </c>
      <c r="Z304" s="40"/>
      <c r="AA304" s="40"/>
      <c r="AB304" s="40"/>
      <c r="AC304" s="40"/>
      <c r="AD304" s="40"/>
    </row>
    <row r="305" spans="1:30" ht="15" customHeight="1" x14ac:dyDescent="0.25">
      <c r="A305" s="7" t="s">
        <v>29</v>
      </c>
      <c r="B305" s="7">
        <v>10</v>
      </c>
      <c r="C305" s="7">
        <v>6006</v>
      </c>
      <c r="D305" s="73">
        <v>3.54</v>
      </c>
      <c r="E305" s="7">
        <v>31</v>
      </c>
      <c r="F305" s="7">
        <v>84</v>
      </c>
      <c r="G305" s="7">
        <v>234</v>
      </c>
      <c r="H305" s="7">
        <v>464</v>
      </c>
      <c r="I305" s="7">
        <v>1591</v>
      </c>
      <c r="J305" s="7">
        <v>1558</v>
      </c>
      <c r="K305" s="7">
        <v>1802</v>
      </c>
      <c r="L305" s="7">
        <v>242</v>
      </c>
      <c r="M305" s="7">
        <v>3580</v>
      </c>
      <c r="N305" s="7">
        <v>1137</v>
      </c>
      <c r="O305" s="7">
        <v>208</v>
      </c>
      <c r="P305" s="7">
        <v>1067</v>
      </c>
      <c r="Q305" s="7">
        <v>14</v>
      </c>
      <c r="R305" s="7">
        <v>7</v>
      </c>
      <c r="S305" s="7">
        <v>199</v>
      </c>
      <c r="T305" s="7">
        <v>738</v>
      </c>
      <c r="U305" s="7">
        <v>1357</v>
      </c>
      <c r="V305" s="7">
        <v>1264</v>
      </c>
      <c r="W305" s="7">
        <v>1141</v>
      </c>
      <c r="X305" s="7">
        <v>1273</v>
      </c>
      <c r="Y305" s="7">
        <v>27</v>
      </c>
      <c r="Z305" s="40"/>
      <c r="AA305" s="40"/>
      <c r="AB305" s="40"/>
      <c r="AC305" s="40"/>
      <c r="AD305" s="40"/>
    </row>
    <row r="306" spans="1:30" ht="15" customHeight="1" x14ac:dyDescent="0.25">
      <c r="A306" s="7" t="s">
        <v>30</v>
      </c>
      <c r="B306" s="7">
        <v>1</v>
      </c>
      <c r="C306" s="7">
        <v>8234</v>
      </c>
      <c r="D306" s="73">
        <v>24.62</v>
      </c>
      <c r="E306" s="7">
        <v>2248</v>
      </c>
      <c r="F306" s="7">
        <v>4005</v>
      </c>
      <c r="G306" s="7">
        <v>1504</v>
      </c>
      <c r="H306" s="7">
        <v>414</v>
      </c>
      <c r="I306" s="7">
        <v>55</v>
      </c>
      <c r="J306" s="7">
        <v>7</v>
      </c>
      <c r="K306" s="7">
        <v>1</v>
      </c>
      <c r="L306" s="7">
        <v>0</v>
      </c>
      <c r="M306" s="7">
        <v>48</v>
      </c>
      <c r="N306" s="7">
        <v>1000</v>
      </c>
      <c r="O306" s="7">
        <v>1738</v>
      </c>
      <c r="P306" s="7">
        <v>5432</v>
      </c>
      <c r="Q306" s="7">
        <v>16</v>
      </c>
      <c r="R306" s="7">
        <v>18</v>
      </c>
      <c r="S306" s="7">
        <v>1263</v>
      </c>
      <c r="T306" s="7">
        <v>3788</v>
      </c>
      <c r="U306" s="7">
        <v>2401</v>
      </c>
      <c r="V306" s="7">
        <v>484</v>
      </c>
      <c r="W306" s="7">
        <v>51</v>
      </c>
      <c r="X306" s="7">
        <v>19</v>
      </c>
      <c r="Y306" s="7">
        <v>210</v>
      </c>
      <c r="Z306" s="40"/>
      <c r="AA306" s="40"/>
      <c r="AB306" s="40"/>
      <c r="AC306" s="40"/>
      <c r="AD306" s="40"/>
    </row>
    <row r="307" spans="1:30" ht="15" customHeight="1" x14ac:dyDescent="0.25">
      <c r="A307" s="7" t="s">
        <v>30</v>
      </c>
      <c r="B307" s="7">
        <v>2</v>
      </c>
      <c r="C307" s="7">
        <v>11032</v>
      </c>
      <c r="D307" s="73">
        <v>4.97</v>
      </c>
      <c r="E307" s="7">
        <v>2797</v>
      </c>
      <c r="F307" s="7">
        <v>4790</v>
      </c>
      <c r="G307" s="7">
        <v>1991</v>
      </c>
      <c r="H307" s="7">
        <v>962</v>
      </c>
      <c r="I307" s="7">
        <v>333</v>
      </c>
      <c r="J307" s="7">
        <v>126</v>
      </c>
      <c r="K307" s="7">
        <v>30</v>
      </c>
      <c r="L307" s="7">
        <v>3</v>
      </c>
      <c r="M307" s="7">
        <v>318</v>
      </c>
      <c r="N307" s="7">
        <v>1220</v>
      </c>
      <c r="O307" s="7">
        <v>2678</v>
      </c>
      <c r="P307" s="7">
        <v>6783</v>
      </c>
      <c r="Q307" s="7">
        <v>33</v>
      </c>
      <c r="R307" s="7">
        <v>71</v>
      </c>
      <c r="S307" s="7">
        <v>1884</v>
      </c>
      <c r="T307" s="7">
        <v>4832</v>
      </c>
      <c r="U307" s="7">
        <v>2734</v>
      </c>
      <c r="V307" s="7">
        <v>822</v>
      </c>
      <c r="W307" s="7">
        <v>289</v>
      </c>
      <c r="X307" s="7">
        <v>90</v>
      </c>
      <c r="Y307" s="7">
        <v>310</v>
      </c>
      <c r="Z307" s="40"/>
      <c r="AA307" s="40"/>
      <c r="AB307" s="40"/>
      <c r="AC307" s="40"/>
      <c r="AD307" s="40"/>
    </row>
    <row r="308" spans="1:30" ht="15" customHeight="1" x14ac:dyDescent="0.25">
      <c r="A308" s="7" t="s">
        <v>30</v>
      </c>
      <c r="B308" s="7">
        <v>3</v>
      </c>
      <c r="C308" s="7">
        <v>7216</v>
      </c>
      <c r="D308" s="73">
        <v>3.73</v>
      </c>
      <c r="E308" s="7">
        <v>1629</v>
      </c>
      <c r="F308" s="7">
        <v>3218</v>
      </c>
      <c r="G308" s="7">
        <v>1208</v>
      </c>
      <c r="H308" s="7">
        <v>602</v>
      </c>
      <c r="I308" s="7">
        <v>297</v>
      </c>
      <c r="J308" s="7">
        <v>214</v>
      </c>
      <c r="K308" s="7">
        <v>48</v>
      </c>
      <c r="L308" s="7">
        <v>0</v>
      </c>
      <c r="M308" s="7">
        <v>351</v>
      </c>
      <c r="N308" s="7">
        <v>1531</v>
      </c>
      <c r="O308" s="7">
        <v>1129</v>
      </c>
      <c r="P308" s="7">
        <v>4194</v>
      </c>
      <c r="Q308" s="7">
        <v>11</v>
      </c>
      <c r="R308" s="7">
        <v>1</v>
      </c>
      <c r="S308" s="7">
        <v>1019</v>
      </c>
      <c r="T308" s="7">
        <v>2292</v>
      </c>
      <c r="U308" s="7">
        <v>2977</v>
      </c>
      <c r="V308" s="7">
        <v>544</v>
      </c>
      <c r="W308" s="7">
        <v>176</v>
      </c>
      <c r="X308" s="7">
        <v>45</v>
      </c>
      <c r="Y308" s="7">
        <v>162</v>
      </c>
      <c r="Z308" s="40"/>
      <c r="AA308" s="40"/>
      <c r="AB308" s="40"/>
      <c r="AC308" s="40"/>
      <c r="AD308" s="40"/>
    </row>
    <row r="309" spans="1:30" ht="15" customHeight="1" x14ac:dyDescent="0.25">
      <c r="A309" s="7" t="s">
        <v>30</v>
      </c>
      <c r="B309" s="7">
        <v>4</v>
      </c>
      <c r="C309" s="7">
        <v>5110</v>
      </c>
      <c r="D309" s="73">
        <v>10.07</v>
      </c>
      <c r="E309" s="7">
        <v>804</v>
      </c>
      <c r="F309" s="7">
        <v>1844</v>
      </c>
      <c r="G309" s="7">
        <v>1052</v>
      </c>
      <c r="H309" s="7">
        <v>673</v>
      </c>
      <c r="I309" s="7">
        <v>465</v>
      </c>
      <c r="J309" s="7">
        <v>162</v>
      </c>
      <c r="K309" s="7">
        <v>78</v>
      </c>
      <c r="L309" s="7">
        <v>32</v>
      </c>
      <c r="M309" s="7">
        <v>452</v>
      </c>
      <c r="N309" s="7">
        <v>885</v>
      </c>
      <c r="O309" s="7">
        <v>1063</v>
      </c>
      <c r="P309" s="7">
        <v>2696</v>
      </c>
      <c r="Q309" s="7">
        <v>14</v>
      </c>
      <c r="R309" s="7">
        <v>0</v>
      </c>
      <c r="S309" s="7">
        <v>790</v>
      </c>
      <c r="T309" s="7">
        <v>2117</v>
      </c>
      <c r="U309" s="7">
        <v>1359</v>
      </c>
      <c r="V309" s="7">
        <v>404</v>
      </c>
      <c r="W309" s="7">
        <v>162</v>
      </c>
      <c r="X309" s="7">
        <v>129</v>
      </c>
      <c r="Y309" s="7">
        <v>149</v>
      </c>
      <c r="Z309" s="40"/>
      <c r="AA309" s="40"/>
      <c r="AB309" s="40"/>
      <c r="AC309" s="40"/>
      <c r="AD309" s="40"/>
    </row>
    <row r="310" spans="1:30" ht="15" customHeight="1" x14ac:dyDescent="0.25">
      <c r="A310" s="7" t="s">
        <v>30</v>
      </c>
      <c r="B310" s="7">
        <v>5</v>
      </c>
      <c r="C310" s="7">
        <v>4982</v>
      </c>
      <c r="D310" s="73">
        <v>1.08</v>
      </c>
      <c r="E310" s="7">
        <v>427</v>
      </c>
      <c r="F310" s="7">
        <v>1522</v>
      </c>
      <c r="G310" s="7">
        <v>875</v>
      </c>
      <c r="H310" s="7">
        <v>834</v>
      </c>
      <c r="I310" s="7">
        <v>864</v>
      </c>
      <c r="J310" s="7">
        <v>335</v>
      </c>
      <c r="K310" s="7">
        <v>119</v>
      </c>
      <c r="L310" s="7">
        <v>6</v>
      </c>
      <c r="M310" s="7">
        <v>781</v>
      </c>
      <c r="N310" s="7">
        <v>1305</v>
      </c>
      <c r="O310" s="7">
        <v>1180</v>
      </c>
      <c r="P310" s="7">
        <v>1695</v>
      </c>
      <c r="Q310" s="7">
        <v>21</v>
      </c>
      <c r="R310" s="7">
        <v>8</v>
      </c>
      <c r="S310" s="7">
        <v>512</v>
      </c>
      <c r="T310" s="7">
        <v>1431</v>
      </c>
      <c r="U310" s="7">
        <v>1524</v>
      </c>
      <c r="V310" s="7">
        <v>896</v>
      </c>
      <c r="W310" s="7">
        <v>351</v>
      </c>
      <c r="X310" s="7">
        <v>101</v>
      </c>
      <c r="Y310" s="7">
        <v>159</v>
      </c>
      <c r="Z310" s="40"/>
      <c r="AA310" s="40"/>
      <c r="AB310" s="40"/>
      <c r="AC310" s="40"/>
      <c r="AD310" s="40"/>
    </row>
    <row r="311" spans="1:30" ht="15" customHeight="1" x14ac:dyDescent="0.25">
      <c r="A311" s="7" t="s">
        <v>30</v>
      </c>
      <c r="B311" s="7">
        <v>6</v>
      </c>
      <c r="C311" s="7">
        <v>2139</v>
      </c>
      <c r="D311" s="73">
        <v>10.36</v>
      </c>
      <c r="E311" s="7">
        <v>249</v>
      </c>
      <c r="F311" s="7">
        <v>767</v>
      </c>
      <c r="G311" s="7">
        <v>256</v>
      </c>
      <c r="H311" s="7">
        <v>411</v>
      </c>
      <c r="I311" s="7">
        <v>268</v>
      </c>
      <c r="J311" s="7">
        <v>125</v>
      </c>
      <c r="K311" s="7">
        <v>63</v>
      </c>
      <c r="L311" s="7">
        <v>0</v>
      </c>
      <c r="M311" s="7">
        <v>226</v>
      </c>
      <c r="N311" s="7">
        <v>301</v>
      </c>
      <c r="O311" s="7">
        <v>193</v>
      </c>
      <c r="P311" s="7">
        <v>1402</v>
      </c>
      <c r="Q311" s="7">
        <v>17</v>
      </c>
      <c r="R311" s="7">
        <v>1</v>
      </c>
      <c r="S311" s="7">
        <v>301</v>
      </c>
      <c r="T311" s="7">
        <v>927</v>
      </c>
      <c r="U311" s="7">
        <v>505</v>
      </c>
      <c r="V311" s="7">
        <v>217</v>
      </c>
      <c r="W311" s="7">
        <v>98</v>
      </c>
      <c r="X311" s="7">
        <v>39</v>
      </c>
      <c r="Y311" s="7">
        <v>51</v>
      </c>
      <c r="Z311" s="40"/>
      <c r="AA311" s="40"/>
      <c r="AB311" s="40"/>
      <c r="AC311" s="40"/>
      <c r="AD311" s="40"/>
    </row>
    <row r="312" spans="1:30" ht="15" customHeight="1" x14ac:dyDescent="0.25">
      <c r="A312" s="7" t="s">
        <v>30</v>
      </c>
      <c r="B312" s="7">
        <v>7</v>
      </c>
      <c r="C312" s="7">
        <v>2477</v>
      </c>
      <c r="D312" s="73">
        <v>1.05</v>
      </c>
      <c r="E312" s="7">
        <v>104</v>
      </c>
      <c r="F312" s="7">
        <v>443</v>
      </c>
      <c r="G312" s="7">
        <v>233</v>
      </c>
      <c r="H312" s="7">
        <v>751</v>
      </c>
      <c r="I312" s="7">
        <v>747</v>
      </c>
      <c r="J312" s="7">
        <v>139</v>
      </c>
      <c r="K312" s="7">
        <v>60</v>
      </c>
      <c r="L312" s="7">
        <v>0</v>
      </c>
      <c r="M312" s="7">
        <v>439</v>
      </c>
      <c r="N312" s="7">
        <v>839</v>
      </c>
      <c r="O312" s="7">
        <v>499</v>
      </c>
      <c r="P312" s="7">
        <v>699</v>
      </c>
      <c r="Q312" s="7">
        <v>1</v>
      </c>
      <c r="R312" s="7">
        <v>1</v>
      </c>
      <c r="S312" s="7">
        <v>220</v>
      </c>
      <c r="T312" s="7">
        <v>649</v>
      </c>
      <c r="U312" s="7">
        <v>573</v>
      </c>
      <c r="V312" s="7">
        <v>732</v>
      </c>
      <c r="W312" s="7">
        <v>128</v>
      </c>
      <c r="X312" s="7">
        <v>83</v>
      </c>
      <c r="Y312" s="7">
        <v>91</v>
      </c>
      <c r="Z312" s="40"/>
      <c r="AA312" s="40"/>
      <c r="AB312" s="40"/>
      <c r="AC312" s="40"/>
      <c r="AD312" s="40"/>
    </row>
    <row r="313" spans="1:30" ht="15" customHeight="1" x14ac:dyDescent="0.25">
      <c r="A313" s="7" t="s">
        <v>30</v>
      </c>
      <c r="B313" s="7">
        <v>8</v>
      </c>
      <c r="C313" s="7">
        <v>1840</v>
      </c>
      <c r="D313" s="73">
        <v>0.72</v>
      </c>
      <c r="E313" s="7">
        <v>37</v>
      </c>
      <c r="F313" s="7">
        <v>371</v>
      </c>
      <c r="G313" s="7">
        <v>228</v>
      </c>
      <c r="H313" s="7">
        <v>537</v>
      </c>
      <c r="I313" s="7">
        <v>392</v>
      </c>
      <c r="J313" s="7">
        <v>156</v>
      </c>
      <c r="K313" s="7">
        <v>108</v>
      </c>
      <c r="L313" s="7">
        <v>11</v>
      </c>
      <c r="M313" s="7">
        <v>448</v>
      </c>
      <c r="N313" s="7">
        <v>667</v>
      </c>
      <c r="O313" s="7">
        <v>282</v>
      </c>
      <c r="P313" s="7">
        <v>421</v>
      </c>
      <c r="Q313" s="7">
        <v>22</v>
      </c>
      <c r="R313" s="7">
        <v>6</v>
      </c>
      <c r="S313" s="7">
        <v>110</v>
      </c>
      <c r="T313" s="7">
        <v>582</v>
      </c>
      <c r="U313" s="7">
        <v>335</v>
      </c>
      <c r="V313" s="7">
        <v>504</v>
      </c>
      <c r="W313" s="7">
        <v>115</v>
      </c>
      <c r="X313" s="7">
        <v>99</v>
      </c>
      <c r="Y313" s="7">
        <v>89</v>
      </c>
      <c r="Z313" s="40"/>
      <c r="AA313" s="40"/>
      <c r="AB313" s="40"/>
      <c r="AC313" s="40"/>
      <c r="AD313" s="40"/>
    </row>
    <row r="314" spans="1:30" ht="15" customHeight="1" x14ac:dyDescent="0.25">
      <c r="A314" s="7" t="s">
        <v>30</v>
      </c>
      <c r="B314" s="7">
        <v>9</v>
      </c>
      <c r="C314" s="7">
        <v>1007</v>
      </c>
      <c r="D314" s="73">
        <v>1.03</v>
      </c>
      <c r="E314" s="7">
        <v>15</v>
      </c>
      <c r="F314" s="7">
        <v>48</v>
      </c>
      <c r="G314" s="7">
        <v>65</v>
      </c>
      <c r="H314" s="7">
        <v>275</v>
      </c>
      <c r="I314" s="7">
        <v>511</v>
      </c>
      <c r="J314" s="7">
        <v>64</v>
      </c>
      <c r="K314" s="7">
        <v>26</v>
      </c>
      <c r="L314" s="7">
        <v>3</v>
      </c>
      <c r="M314" s="7">
        <v>385</v>
      </c>
      <c r="N314" s="7">
        <v>412</v>
      </c>
      <c r="O314" s="7">
        <v>92</v>
      </c>
      <c r="P314" s="7">
        <v>112</v>
      </c>
      <c r="Q314" s="7">
        <v>6</v>
      </c>
      <c r="R314" s="7">
        <v>4</v>
      </c>
      <c r="S314" s="7">
        <v>23</v>
      </c>
      <c r="T314" s="7">
        <v>136</v>
      </c>
      <c r="U314" s="7">
        <v>286</v>
      </c>
      <c r="V314" s="7">
        <v>375</v>
      </c>
      <c r="W314" s="7">
        <v>135</v>
      </c>
      <c r="X314" s="7">
        <v>36</v>
      </c>
      <c r="Y314" s="7">
        <v>12</v>
      </c>
      <c r="Z314" s="40"/>
      <c r="AA314" s="40"/>
      <c r="AB314" s="40"/>
      <c r="AC314" s="40"/>
      <c r="AD314" s="40"/>
    </row>
    <row r="315" spans="1:30" ht="15" customHeight="1" x14ac:dyDescent="0.25">
      <c r="A315" s="7" t="s">
        <v>30</v>
      </c>
      <c r="B315" s="7">
        <v>10</v>
      </c>
      <c r="C315" s="7">
        <v>861</v>
      </c>
      <c r="D315" s="73">
        <v>5.3</v>
      </c>
      <c r="E315" s="7">
        <v>2</v>
      </c>
      <c r="F315" s="7">
        <v>9</v>
      </c>
      <c r="G315" s="7">
        <v>6</v>
      </c>
      <c r="H315" s="7">
        <v>224</v>
      </c>
      <c r="I315" s="7">
        <v>289</v>
      </c>
      <c r="J315" s="7">
        <v>236</v>
      </c>
      <c r="K315" s="7">
        <v>95</v>
      </c>
      <c r="L315" s="7">
        <v>0</v>
      </c>
      <c r="M315" s="7">
        <v>371</v>
      </c>
      <c r="N315" s="7">
        <v>288</v>
      </c>
      <c r="O315" s="7">
        <v>159</v>
      </c>
      <c r="P315" s="7">
        <v>40</v>
      </c>
      <c r="Q315" s="7">
        <v>3</v>
      </c>
      <c r="R315" s="7">
        <v>0</v>
      </c>
      <c r="S315" s="7">
        <v>4</v>
      </c>
      <c r="T315" s="7">
        <v>138</v>
      </c>
      <c r="U315" s="7">
        <v>271</v>
      </c>
      <c r="V315" s="7">
        <v>185</v>
      </c>
      <c r="W315" s="7">
        <v>175</v>
      </c>
      <c r="X315" s="7">
        <v>73</v>
      </c>
      <c r="Y315" s="7">
        <v>15</v>
      </c>
      <c r="Z315" s="40"/>
      <c r="AA315" s="40"/>
      <c r="AB315" s="40"/>
      <c r="AC315" s="40"/>
      <c r="AD315" s="40"/>
    </row>
    <row r="316" spans="1:30" ht="15" customHeight="1" x14ac:dyDescent="0.25">
      <c r="A316" s="7" t="s">
        <v>31</v>
      </c>
      <c r="B316" s="7">
        <v>1</v>
      </c>
      <c r="C316" s="7">
        <v>4445</v>
      </c>
      <c r="D316" s="73">
        <v>19.440000000000001</v>
      </c>
      <c r="E316" s="7">
        <v>2657</v>
      </c>
      <c r="F316" s="7">
        <v>1291</v>
      </c>
      <c r="G316" s="7">
        <v>311</v>
      </c>
      <c r="H316" s="7">
        <v>72</v>
      </c>
      <c r="I316" s="7">
        <v>96</v>
      </c>
      <c r="J316" s="7">
        <v>16</v>
      </c>
      <c r="K316" s="7">
        <v>2</v>
      </c>
      <c r="L316" s="7">
        <v>0</v>
      </c>
      <c r="M316" s="7">
        <v>148</v>
      </c>
      <c r="N316" s="7">
        <v>539</v>
      </c>
      <c r="O316" s="7">
        <v>1450</v>
      </c>
      <c r="P316" s="7">
        <v>2307</v>
      </c>
      <c r="Q316" s="7">
        <v>1</v>
      </c>
      <c r="R316" s="7">
        <v>0</v>
      </c>
      <c r="S316" s="7">
        <v>451</v>
      </c>
      <c r="T316" s="7">
        <v>1910</v>
      </c>
      <c r="U316" s="7">
        <v>1127</v>
      </c>
      <c r="V316" s="7">
        <v>749</v>
      </c>
      <c r="W316" s="7">
        <v>192</v>
      </c>
      <c r="X316" s="7">
        <v>15</v>
      </c>
      <c r="Y316" s="7">
        <v>1</v>
      </c>
      <c r="Z316" s="40"/>
      <c r="AA316" s="40"/>
      <c r="AB316" s="40"/>
      <c r="AC316" s="40"/>
      <c r="AD316" s="40"/>
    </row>
    <row r="317" spans="1:30" ht="15" customHeight="1" x14ac:dyDescent="0.25">
      <c r="A317" s="7" t="s">
        <v>31</v>
      </c>
      <c r="B317" s="7">
        <v>2</v>
      </c>
      <c r="C317" s="7">
        <v>8209</v>
      </c>
      <c r="D317" s="73">
        <v>19.61</v>
      </c>
      <c r="E317" s="7">
        <v>4072</v>
      </c>
      <c r="F317" s="7">
        <v>3362</v>
      </c>
      <c r="G317" s="7">
        <v>557</v>
      </c>
      <c r="H317" s="7">
        <v>122</v>
      </c>
      <c r="I317" s="7">
        <v>64</v>
      </c>
      <c r="J317" s="7">
        <v>23</v>
      </c>
      <c r="K317" s="7">
        <v>7</v>
      </c>
      <c r="L317" s="7">
        <v>2</v>
      </c>
      <c r="M317" s="7">
        <v>174</v>
      </c>
      <c r="N317" s="7">
        <v>1636</v>
      </c>
      <c r="O317" s="7">
        <v>3747</v>
      </c>
      <c r="P317" s="7">
        <v>2651</v>
      </c>
      <c r="Q317" s="7">
        <v>1</v>
      </c>
      <c r="R317" s="7">
        <v>1</v>
      </c>
      <c r="S317" s="7">
        <v>753</v>
      </c>
      <c r="T317" s="7">
        <v>2466</v>
      </c>
      <c r="U317" s="7">
        <v>2069</v>
      </c>
      <c r="V317" s="7">
        <v>2576</v>
      </c>
      <c r="W317" s="7">
        <v>213</v>
      </c>
      <c r="X317" s="7">
        <v>130</v>
      </c>
      <c r="Y317" s="7">
        <v>1</v>
      </c>
      <c r="Z317" s="40"/>
      <c r="AA317" s="40"/>
      <c r="AB317" s="40"/>
      <c r="AC317" s="40"/>
      <c r="AD317" s="40"/>
    </row>
    <row r="318" spans="1:30" ht="15" customHeight="1" x14ac:dyDescent="0.25">
      <c r="A318" s="7" t="s">
        <v>31</v>
      </c>
      <c r="B318" s="7">
        <v>3</v>
      </c>
      <c r="C318" s="7">
        <v>13517</v>
      </c>
      <c r="D318" s="73">
        <v>4.3899999999999997</v>
      </c>
      <c r="E318" s="7">
        <v>4600</v>
      </c>
      <c r="F318" s="7">
        <v>6284</v>
      </c>
      <c r="G318" s="7">
        <v>1354</v>
      </c>
      <c r="H318" s="7">
        <v>563</v>
      </c>
      <c r="I318" s="7">
        <v>456</v>
      </c>
      <c r="J318" s="7">
        <v>206</v>
      </c>
      <c r="K318" s="7">
        <v>50</v>
      </c>
      <c r="L318" s="7">
        <v>4</v>
      </c>
      <c r="M318" s="7">
        <v>962</v>
      </c>
      <c r="N318" s="7">
        <v>2821</v>
      </c>
      <c r="O318" s="7">
        <v>5896</v>
      </c>
      <c r="P318" s="7">
        <v>3824</v>
      </c>
      <c r="Q318" s="7">
        <v>14</v>
      </c>
      <c r="R318" s="7">
        <v>35</v>
      </c>
      <c r="S318" s="7">
        <v>1480</v>
      </c>
      <c r="T318" s="7">
        <v>3259</v>
      </c>
      <c r="U318" s="7">
        <v>3967</v>
      </c>
      <c r="V318" s="7">
        <v>4001</v>
      </c>
      <c r="W318" s="7">
        <v>545</v>
      </c>
      <c r="X318" s="7">
        <v>217</v>
      </c>
      <c r="Y318" s="7">
        <v>13</v>
      </c>
      <c r="Z318" s="40"/>
      <c r="AA318" s="40"/>
      <c r="AB318" s="40"/>
      <c r="AC318" s="40"/>
      <c r="AD318" s="40"/>
    </row>
    <row r="319" spans="1:30" ht="15" customHeight="1" x14ac:dyDescent="0.25">
      <c r="A319" s="7" t="s">
        <v>31</v>
      </c>
      <c r="B319" s="7">
        <v>4</v>
      </c>
      <c r="C319" s="7">
        <v>9616</v>
      </c>
      <c r="D319" s="73">
        <v>3.73</v>
      </c>
      <c r="E319" s="7">
        <v>2760</v>
      </c>
      <c r="F319" s="7">
        <v>4489</v>
      </c>
      <c r="G319" s="7">
        <v>977</v>
      </c>
      <c r="H319" s="7">
        <v>681</v>
      </c>
      <c r="I319" s="7">
        <v>532</v>
      </c>
      <c r="J319" s="7">
        <v>123</v>
      </c>
      <c r="K319" s="7">
        <v>52</v>
      </c>
      <c r="L319" s="7">
        <v>2</v>
      </c>
      <c r="M319" s="7">
        <v>901</v>
      </c>
      <c r="N319" s="7">
        <v>2015</v>
      </c>
      <c r="O319" s="7">
        <v>4083</v>
      </c>
      <c r="P319" s="7">
        <v>2614</v>
      </c>
      <c r="Q319" s="7">
        <v>3</v>
      </c>
      <c r="R319" s="7">
        <v>21</v>
      </c>
      <c r="S319" s="7">
        <v>869</v>
      </c>
      <c r="T319" s="7">
        <v>2320</v>
      </c>
      <c r="U319" s="7">
        <v>3153</v>
      </c>
      <c r="V319" s="7">
        <v>2556</v>
      </c>
      <c r="W319" s="7">
        <v>455</v>
      </c>
      <c r="X319" s="7">
        <v>199</v>
      </c>
      <c r="Y319" s="7">
        <v>43</v>
      </c>
      <c r="Z319" s="40"/>
      <c r="AA319" s="40"/>
      <c r="AB319" s="40"/>
      <c r="AC319" s="40"/>
      <c r="AD319" s="40"/>
    </row>
    <row r="320" spans="1:30" ht="15" customHeight="1" x14ac:dyDescent="0.25">
      <c r="A320" s="7" t="s">
        <v>31</v>
      </c>
      <c r="B320" s="7">
        <v>5</v>
      </c>
      <c r="C320" s="7">
        <v>5683</v>
      </c>
      <c r="D320" s="73">
        <v>2.11</v>
      </c>
      <c r="E320" s="7">
        <v>1300</v>
      </c>
      <c r="F320" s="7">
        <v>2423</v>
      </c>
      <c r="G320" s="7">
        <v>738</v>
      </c>
      <c r="H320" s="7">
        <v>294</v>
      </c>
      <c r="I320" s="7">
        <v>459</v>
      </c>
      <c r="J320" s="7">
        <v>326</v>
      </c>
      <c r="K320" s="7">
        <v>127</v>
      </c>
      <c r="L320" s="7">
        <v>16</v>
      </c>
      <c r="M320" s="7">
        <v>1052</v>
      </c>
      <c r="N320" s="7">
        <v>1129</v>
      </c>
      <c r="O320" s="7">
        <v>2511</v>
      </c>
      <c r="P320" s="7">
        <v>982</v>
      </c>
      <c r="Q320" s="7">
        <v>9</v>
      </c>
      <c r="R320" s="7">
        <v>44</v>
      </c>
      <c r="S320" s="7">
        <v>527</v>
      </c>
      <c r="T320" s="7">
        <v>1390</v>
      </c>
      <c r="U320" s="7">
        <v>1627</v>
      </c>
      <c r="V320" s="7">
        <v>1364</v>
      </c>
      <c r="W320" s="7">
        <v>430</v>
      </c>
      <c r="X320" s="7">
        <v>292</v>
      </c>
      <c r="Y320" s="7">
        <v>9</v>
      </c>
      <c r="Z320" s="40"/>
      <c r="AA320" s="40"/>
      <c r="AB320" s="40"/>
      <c r="AC320" s="40"/>
      <c r="AD320" s="40"/>
    </row>
    <row r="321" spans="1:30" ht="15" customHeight="1" x14ac:dyDescent="0.25">
      <c r="A321" s="7" t="s">
        <v>31</v>
      </c>
      <c r="B321" s="7">
        <v>6</v>
      </c>
      <c r="C321" s="7">
        <v>9431</v>
      </c>
      <c r="D321" s="73">
        <v>1.1499999999999999</v>
      </c>
      <c r="E321" s="7">
        <v>1383</v>
      </c>
      <c r="F321" s="7">
        <v>3550</v>
      </c>
      <c r="G321" s="7">
        <v>1485</v>
      </c>
      <c r="H321" s="7">
        <v>1161</v>
      </c>
      <c r="I321" s="7">
        <v>1198</v>
      </c>
      <c r="J321" s="7">
        <v>525</v>
      </c>
      <c r="K321" s="7">
        <v>121</v>
      </c>
      <c r="L321" s="7">
        <v>8</v>
      </c>
      <c r="M321" s="7">
        <v>2368</v>
      </c>
      <c r="N321" s="7">
        <v>1999</v>
      </c>
      <c r="O321" s="7">
        <v>3745</v>
      </c>
      <c r="P321" s="7">
        <v>1315</v>
      </c>
      <c r="Q321" s="7">
        <v>4</v>
      </c>
      <c r="R321" s="7">
        <v>18</v>
      </c>
      <c r="S321" s="7">
        <v>615</v>
      </c>
      <c r="T321" s="7">
        <v>2052</v>
      </c>
      <c r="U321" s="7">
        <v>2259</v>
      </c>
      <c r="V321" s="7">
        <v>3111</v>
      </c>
      <c r="W321" s="7">
        <v>905</v>
      </c>
      <c r="X321" s="7">
        <v>442</v>
      </c>
      <c r="Y321" s="7">
        <v>29</v>
      </c>
      <c r="Z321" s="40"/>
      <c r="AA321" s="40"/>
      <c r="AB321" s="40"/>
      <c r="AC321" s="40"/>
      <c r="AD321" s="40"/>
    </row>
    <row r="322" spans="1:30" ht="15" customHeight="1" x14ac:dyDescent="0.25">
      <c r="A322" s="7" t="s">
        <v>31</v>
      </c>
      <c r="B322" s="7">
        <v>7</v>
      </c>
      <c r="C322" s="7">
        <v>5393</v>
      </c>
      <c r="D322" s="73">
        <v>0.82</v>
      </c>
      <c r="E322" s="7">
        <v>350</v>
      </c>
      <c r="F322" s="7">
        <v>1406</v>
      </c>
      <c r="G322" s="7">
        <v>1077</v>
      </c>
      <c r="H322" s="7">
        <v>982</v>
      </c>
      <c r="I322" s="7">
        <v>1047</v>
      </c>
      <c r="J322" s="7">
        <v>284</v>
      </c>
      <c r="K322" s="7">
        <v>205</v>
      </c>
      <c r="L322" s="7">
        <v>42</v>
      </c>
      <c r="M322" s="7">
        <v>1746</v>
      </c>
      <c r="N322" s="7">
        <v>1570</v>
      </c>
      <c r="O322" s="7">
        <v>1608</v>
      </c>
      <c r="P322" s="7">
        <v>461</v>
      </c>
      <c r="Q322" s="7">
        <v>8</v>
      </c>
      <c r="R322" s="7">
        <v>11</v>
      </c>
      <c r="S322" s="7">
        <v>322</v>
      </c>
      <c r="T322" s="7">
        <v>904</v>
      </c>
      <c r="U322" s="7">
        <v>1393</v>
      </c>
      <c r="V322" s="7">
        <v>1749</v>
      </c>
      <c r="W322" s="7">
        <v>649</v>
      </c>
      <c r="X322" s="7">
        <v>356</v>
      </c>
      <c r="Y322" s="7">
        <v>9</v>
      </c>
      <c r="Z322" s="40"/>
      <c r="AA322" s="40"/>
      <c r="AB322" s="40"/>
      <c r="AC322" s="40"/>
      <c r="AD322" s="40"/>
    </row>
    <row r="323" spans="1:30" ht="15" customHeight="1" x14ac:dyDescent="0.25">
      <c r="A323" s="7" t="s">
        <v>31</v>
      </c>
      <c r="B323" s="7">
        <v>8</v>
      </c>
      <c r="C323" s="7">
        <v>6822</v>
      </c>
      <c r="D323" s="73">
        <v>1.23</v>
      </c>
      <c r="E323" s="7">
        <v>526</v>
      </c>
      <c r="F323" s="7">
        <v>1089</v>
      </c>
      <c r="G323" s="7">
        <v>1557</v>
      </c>
      <c r="H323" s="7">
        <v>1136</v>
      </c>
      <c r="I323" s="7">
        <v>1413</v>
      </c>
      <c r="J323" s="7">
        <v>777</v>
      </c>
      <c r="K323" s="7">
        <v>300</v>
      </c>
      <c r="L323" s="7">
        <v>24</v>
      </c>
      <c r="M323" s="7">
        <v>2600</v>
      </c>
      <c r="N323" s="7">
        <v>1563</v>
      </c>
      <c r="O323" s="7">
        <v>1202</v>
      </c>
      <c r="P323" s="7">
        <v>1454</v>
      </c>
      <c r="Q323" s="7">
        <v>3</v>
      </c>
      <c r="R323" s="7">
        <v>56</v>
      </c>
      <c r="S323" s="7">
        <v>500</v>
      </c>
      <c r="T323" s="7">
        <v>1447</v>
      </c>
      <c r="U323" s="7">
        <v>1555</v>
      </c>
      <c r="V323" s="7">
        <v>1725</v>
      </c>
      <c r="W323" s="7">
        <v>893</v>
      </c>
      <c r="X323" s="7">
        <v>640</v>
      </c>
      <c r="Y323" s="7">
        <v>6</v>
      </c>
      <c r="Z323" s="40"/>
      <c r="AA323" s="40"/>
      <c r="AB323" s="40"/>
      <c r="AC323" s="40"/>
      <c r="AD323" s="40"/>
    </row>
    <row r="324" spans="1:30" ht="15" customHeight="1" x14ac:dyDescent="0.25">
      <c r="A324" s="7" t="s">
        <v>31</v>
      </c>
      <c r="B324" s="7">
        <v>9</v>
      </c>
      <c r="C324" s="7">
        <v>5900</v>
      </c>
      <c r="D324" s="73">
        <v>0.48</v>
      </c>
      <c r="E324" s="7">
        <v>69</v>
      </c>
      <c r="F324" s="7">
        <v>198</v>
      </c>
      <c r="G324" s="7">
        <v>865</v>
      </c>
      <c r="H324" s="7">
        <v>1315</v>
      </c>
      <c r="I324" s="7">
        <v>1832</v>
      </c>
      <c r="J324" s="7">
        <v>1036</v>
      </c>
      <c r="K324" s="7">
        <v>536</v>
      </c>
      <c r="L324" s="7">
        <v>49</v>
      </c>
      <c r="M324" s="7">
        <v>3439</v>
      </c>
      <c r="N324" s="7">
        <v>1149</v>
      </c>
      <c r="O324" s="7">
        <v>575</v>
      </c>
      <c r="P324" s="7">
        <v>734</v>
      </c>
      <c r="Q324" s="7">
        <v>3</v>
      </c>
      <c r="R324" s="7">
        <v>0</v>
      </c>
      <c r="S324" s="7">
        <v>174</v>
      </c>
      <c r="T324" s="7">
        <v>820</v>
      </c>
      <c r="U324" s="7">
        <v>950</v>
      </c>
      <c r="V324" s="7">
        <v>1811</v>
      </c>
      <c r="W324" s="7">
        <v>1153</v>
      </c>
      <c r="X324" s="7">
        <v>988</v>
      </c>
      <c r="Y324" s="7">
        <v>4</v>
      </c>
      <c r="Z324" s="40"/>
      <c r="AA324" s="40"/>
      <c r="AB324" s="40"/>
      <c r="AC324" s="40"/>
      <c r="AD324" s="40"/>
    </row>
    <row r="325" spans="1:30" ht="15" customHeight="1" x14ac:dyDescent="0.25">
      <c r="A325" s="7" t="s">
        <v>31</v>
      </c>
      <c r="B325" s="7">
        <v>10</v>
      </c>
      <c r="C325" s="7">
        <v>6963</v>
      </c>
      <c r="D325" s="73">
        <v>6.55</v>
      </c>
      <c r="E325" s="7">
        <v>80</v>
      </c>
      <c r="F325" s="7">
        <v>392</v>
      </c>
      <c r="G325" s="7">
        <v>645</v>
      </c>
      <c r="H325" s="7">
        <v>1181</v>
      </c>
      <c r="I325" s="7">
        <v>1824</v>
      </c>
      <c r="J325" s="7">
        <v>1791</v>
      </c>
      <c r="K325" s="7">
        <v>1023</v>
      </c>
      <c r="L325" s="7">
        <v>27</v>
      </c>
      <c r="M325" s="7">
        <v>4187</v>
      </c>
      <c r="N325" s="7">
        <v>1425</v>
      </c>
      <c r="O325" s="7">
        <v>644</v>
      </c>
      <c r="P325" s="7">
        <v>703</v>
      </c>
      <c r="Q325" s="7">
        <v>4</v>
      </c>
      <c r="R325" s="7">
        <v>42</v>
      </c>
      <c r="S325" s="7">
        <v>344</v>
      </c>
      <c r="T325" s="7">
        <v>737</v>
      </c>
      <c r="U325" s="7">
        <v>930</v>
      </c>
      <c r="V325" s="7">
        <v>2090</v>
      </c>
      <c r="W325" s="7">
        <v>1461</v>
      </c>
      <c r="X325" s="7">
        <v>1355</v>
      </c>
      <c r="Y325" s="7">
        <v>4</v>
      </c>
      <c r="Z325" s="40"/>
      <c r="AA325" s="40"/>
      <c r="AB325" s="40"/>
      <c r="AC325" s="40"/>
      <c r="AD325" s="40"/>
    </row>
    <row r="326" spans="1:3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55</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2532119</v>
      </c>
      <c r="D5" s="72">
        <v>0.32</v>
      </c>
      <c r="E5" s="14">
        <v>547283</v>
      </c>
      <c r="F5" s="14">
        <v>595378</v>
      </c>
      <c r="G5" s="14">
        <v>407417</v>
      </c>
      <c r="H5" s="14">
        <v>331665</v>
      </c>
      <c r="I5" s="14">
        <v>332803</v>
      </c>
      <c r="J5" s="14">
        <v>185902</v>
      </c>
      <c r="K5" s="14">
        <v>118697</v>
      </c>
      <c r="L5" s="14">
        <v>12974</v>
      </c>
      <c r="M5" s="14">
        <v>534294</v>
      </c>
      <c r="N5" s="14">
        <v>501564</v>
      </c>
      <c r="O5" s="14">
        <v>521992</v>
      </c>
      <c r="P5" s="14">
        <v>961141</v>
      </c>
      <c r="Q5" s="14">
        <v>13128</v>
      </c>
      <c r="R5" s="14">
        <v>21638</v>
      </c>
      <c r="S5" s="14">
        <v>302018</v>
      </c>
      <c r="T5" s="14">
        <v>741849</v>
      </c>
      <c r="U5" s="14">
        <v>673791</v>
      </c>
      <c r="V5" s="14">
        <v>414947</v>
      </c>
      <c r="W5" s="14">
        <v>188535</v>
      </c>
      <c r="X5" s="14">
        <v>153775</v>
      </c>
      <c r="Y5" s="14">
        <v>35566</v>
      </c>
      <c r="Z5" s="43"/>
      <c r="AA5" s="43"/>
      <c r="AB5" s="43"/>
      <c r="AC5" s="43"/>
      <c r="AD5" s="43"/>
    </row>
    <row r="6" spans="1:30" ht="15" customHeight="1" x14ac:dyDescent="0.25">
      <c r="A6" s="7" t="s">
        <v>0</v>
      </c>
      <c r="B6" s="7">
        <v>1</v>
      </c>
      <c r="C6" s="7">
        <v>1918</v>
      </c>
      <c r="D6" s="73">
        <v>27.08</v>
      </c>
      <c r="E6" s="7">
        <v>804</v>
      </c>
      <c r="F6" s="7">
        <v>868</v>
      </c>
      <c r="G6" s="7">
        <v>166</v>
      </c>
      <c r="H6" s="7">
        <v>71</v>
      </c>
      <c r="I6" s="7">
        <v>6</v>
      </c>
      <c r="J6" s="7">
        <v>2</v>
      </c>
      <c r="K6" s="7">
        <v>1</v>
      </c>
      <c r="L6" s="7">
        <v>0</v>
      </c>
      <c r="M6" s="7">
        <v>12</v>
      </c>
      <c r="N6" s="7">
        <v>107</v>
      </c>
      <c r="O6" s="7">
        <v>325</v>
      </c>
      <c r="P6" s="7">
        <v>1474</v>
      </c>
      <c r="Q6" s="7">
        <v>0</v>
      </c>
      <c r="R6" s="7">
        <v>32</v>
      </c>
      <c r="S6" s="7">
        <v>639</v>
      </c>
      <c r="T6" s="7">
        <v>693</v>
      </c>
      <c r="U6" s="7">
        <v>304</v>
      </c>
      <c r="V6" s="7">
        <v>204</v>
      </c>
      <c r="W6" s="7">
        <v>39</v>
      </c>
      <c r="X6" s="7">
        <v>7</v>
      </c>
      <c r="Y6" s="7">
        <v>0</v>
      </c>
      <c r="Z6" s="40"/>
      <c r="AA6" s="40"/>
      <c r="AB6" s="40"/>
      <c r="AC6" s="40"/>
      <c r="AD6" s="40"/>
    </row>
    <row r="7" spans="1:30" ht="15" customHeight="1" x14ac:dyDescent="0.25">
      <c r="A7" s="7" t="s">
        <v>0</v>
      </c>
      <c r="B7" s="7">
        <v>2</v>
      </c>
      <c r="C7" s="7">
        <v>10636</v>
      </c>
      <c r="D7" s="73">
        <v>21.26</v>
      </c>
      <c r="E7" s="7">
        <v>4293</v>
      </c>
      <c r="F7" s="7">
        <v>5036</v>
      </c>
      <c r="G7" s="7">
        <v>1009</v>
      </c>
      <c r="H7" s="7">
        <v>243</v>
      </c>
      <c r="I7" s="7">
        <v>40</v>
      </c>
      <c r="J7" s="7">
        <v>13</v>
      </c>
      <c r="K7" s="7">
        <v>2</v>
      </c>
      <c r="L7" s="7">
        <v>0</v>
      </c>
      <c r="M7" s="7">
        <v>54</v>
      </c>
      <c r="N7" s="7">
        <v>484</v>
      </c>
      <c r="O7" s="7">
        <v>1360</v>
      </c>
      <c r="P7" s="7">
        <v>8738</v>
      </c>
      <c r="Q7" s="7">
        <v>0</v>
      </c>
      <c r="R7" s="7">
        <v>219</v>
      </c>
      <c r="S7" s="7">
        <v>2908</v>
      </c>
      <c r="T7" s="7">
        <v>5163</v>
      </c>
      <c r="U7" s="7">
        <v>1707</v>
      </c>
      <c r="V7" s="7">
        <v>587</v>
      </c>
      <c r="W7" s="7">
        <v>38</v>
      </c>
      <c r="X7" s="7">
        <v>14</v>
      </c>
      <c r="Y7" s="7">
        <v>0</v>
      </c>
      <c r="Z7" s="40"/>
      <c r="AA7" s="40"/>
      <c r="AB7" s="40"/>
      <c r="AC7" s="40"/>
      <c r="AD7" s="40"/>
    </row>
    <row r="8" spans="1:30" ht="15" customHeight="1" x14ac:dyDescent="0.25">
      <c r="A8" s="7" t="s">
        <v>0</v>
      </c>
      <c r="B8" s="7">
        <v>3</v>
      </c>
      <c r="C8" s="7">
        <v>12080</v>
      </c>
      <c r="D8" s="73">
        <v>19.8</v>
      </c>
      <c r="E8" s="7">
        <v>3779</v>
      </c>
      <c r="F8" s="7">
        <v>4749</v>
      </c>
      <c r="G8" s="7">
        <v>2774</v>
      </c>
      <c r="H8" s="7">
        <v>525</v>
      </c>
      <c r="I8" s="7">
        <v>184</v>
      </c>
      <c r="J8" s="7">
        <v>23</v>
      </c>
      <c r="K8" s="7">
        <v>44</v>
      </c>
      <c r="L8" s="7">
        <v>2</v>
      </c>
      <c r="M8" s="7">
        <v>78</v>
      </c>
      <c r="N8" s="7">
        <v>1277</v>
      </c>
      <c r="O8" s="7">
        <v>3950</v>
      </c>
      <c r="P8" s="7">
        <v>6775</v>
      </c>
      <c r="Q8" s="7">
        <v>0</v>
      </c>
      <c r="R8" s="7">
        <v>369</v>
      </c>
      <c r="S8" s="7">
        <v>2800</v>
      </c>
      <c r="T8" s="7">
        <v>4100</v>
      </c>
      <c r="U8" s="7">
        <v>3401</v>
      </c>
      <c r="V8" s="7">
        <v>1208</v>
      </c>
      <c r="W8" s="7">
        <v>131</v>
      </c>
      <c r="X8" s="7">
        <v>71</v>
      </c>
      <c r="Y8" s="7">
        <v>0</v>
      </c>
      <c r="Z8" s="40"/>
      <c r="AA8" s="40"/>
      <c r="AB8" s="40"/>
      <c r="AC8" s="40"/>
      <c r="AD8" s="40"/>
    </row>
    <row r="9" spans="1:30" ht="15" customHeight="1" x14ac:dyDescent="0.25">
      <c r="A9" s="7" t="s">
        <v>0</v>
      </c>
      <c r="B9" s="7">
        <v>4</v>
      </c>
      <c r="C9" s="7">
        <v>14626</v>
      </c>
      <c r="D9" s="73">
        <v>13.63</v>
      </c>
      <c r="E9" s="7">
        <v>4323</v>
      </c>
      <c r="F9" s="7">
        <v>5694</v>
      </c>
      <c r="G9" s="7">
        <v>2868</v>
      </c>
      <c r="H9" s="7">
        <v>1117</v>
      </c>
      <c r="I9" s="7">
        <v>385</v>
      </c>
      <c r="J9" s="7">
        <v>147</v>
      </c>
      <c r="K9" s="7">
        <v>89</v>
      </c>
      <c r="L9" s="7">
        <v>3</v>
      </c>
      <c r="M9" s="7">
        <v>263</v>
      </c>
      <c r="N9" s="7">
        <v>1059</v>
      </c>
      <c r="O9" s="7">
        <v>3310</v>
      </c>
      <c r="P9" s="7">
        <v>9994</v>
      </c>
      <c r="Q9" s="7">
        <v>0</v>
      </c>
      <c r="R9" s="7">
        <v>787</v>
      </c>
      <c r="S9" s="7">
        <v>4000</v>
      </c>
      <c r="T9" s="7">
        <v>5113</v>
      </c>
      <c r="U9" s="7">
        <v>3139</v>
      </c>
      <c r="V9" s="7">
        <v>1205</v>
      </c>
      <c r="W9" s="7">
        <v>239</v>
      </c>
      <c r="X9" s="7">
        <v>143</v>
      </c>
      <c r="Y9" s="7">
        <v>0</v>
      </c>
      <c r="Z9" s="40"/>
      <c r="AA9" s="40"/>
      <c r="AB9" s="40"/>
      <c r="AC9" s="40"/>
      <c r="AD9" s="40"/>
    </row>
    <row r="10" spans="1:30" ht="15" customHeight="1" x14ac:dyDescent="0.25">
      <c r="A10" s="7" t="s">
        <v>0</v>
      </c>
      <c r="B10" s="7">
        <v>5</v>
      </c>
      <c r="C10" s="7">
        <v>7472</v>
      </c>
      <c r="D10" s="73">
        <v>31.34</v>
      </c>
      <c r="E10" s="7">
        <v>1504</v>
      </c>
      <c r="F10" s="7">
        <v>2648</v>
      </c>
      <c r="G10" s="7">
        <v>2408</v>
      </c>
      <c r="H10" s="7">
        <v>670</v>
      </c>
      <c r="I10" s="7">
        <v>206</v>
      </c>
      <c r="J10" s="7">
        <v>21</v>
      </c>
      <c r="K10" s="7">
        <v>15</v>
      </c>
      <c r="L10" s="7">
        <v>0</v>
      </c>
      <c r="M10" s="7">
        <v>39</v>
      </c>
      <c r="N10" s="7">
        <v>803</v>
      </c>
      <c r="O10" s="7">
        <v>2117</v>
      </c>
      <c r="P10" s="7">
        <v>4513</v>
      </c>
      <c r="Q10" s="7">
        <v>0</v>
      </c>
      <c r="R10" s="7">
        <v>218</v>
      </c>
      <c r="S10" s="7">
        <v>1827</v>
      </c>
      <c r="T10" s="7">
        <v>2635</v>
      </c>
      <c r="U10" s="7">
        <v>2007</v>
      </c>
      <c r="V10" s="7">
        <v>677</v>
      </c>
      <c r="W10" s="7">
        <v>73</v>
      </c>
      <c r="X10" s="7">
        <v>35</v>
      </c>
      <c r="Y10" s="7">
        <v>0</v>
      </c>
      <c r="Z10" s="40"/>
      <c r="AA10" s="40"/>
      <c r="AB10" s="40"/>
      <c r="AC10" s="40"/>
      <c r="AD10" s="40"/>
    </row>
    <row r="11" spans="1:30" ht="15" customHeight="1" x14ac:dyDescent="0.25">
      <c r="A11" s="7" t="s">
        <v>0</v>
      </c>
      <c r="B11" s="7">
        <v>6</v>
      </c>
      <c r="C11" s="7">
        <v>11900</v>
      </c>
      <c r="D11" s="73">
        <v>8.2799999999999994</v>
      </c>
      <c r="E11" s="7">
        <v>2665</v>
      </c>
      <c r="F11" s="7">
        <v>3022</v>
      </c>
      <c r="G11" s="7">
        <v>2871</v>
      </c>
      <c r="H11" s="7">
        <v>1987</v>
      </c>
      <c r="I11" s="7">
        <v>598</v>
      </c>
      <c r="J11" s="7">
        <v>327</v>
      </c>
      <c r="K11" s="7">
        <v>333</v>
      </c>
      <c r="L11" s="7">
        <v>97</v>
      </c>
      <c r="M11" s="7">
        <v>905</v>
      </c>
      <c r="N11" s="7">
        <v>1338</v>
      </c>
      <c r="O11" s="7">
        <v>1623</v>
      </c>
      <c r="P11" s="7">
        <v>8034</v>
      </c>
      <c r="Q11" s="7">
        <v>0</v>
      </c>
      <c r="R11" s="7">
        <v>791</v>
      </c>
      <c r="S11" s="7">
        <v>3234</v>
      </c>
      <c r="T11" s="7">
        <v>3512</v>
      </c>
      <c r="U11" s="7">
        <v>2432</v>
      </c>
      <c r="V11" s="7">
        <v>1041</v>
      </c>
      <c r="W11" s="7">
        <v>456</v>
      </c>
      <c r="X11" s="7">
        <v>434</v>
      </c>
      <c r="Y11" s="7">
        <v>0</v>
      </c>
      <c r="Z11" s="40"/>
      <c r="AA11" s="40"/>
      <c r="AB11" s="40"/>
      <c r="AC11" s="40"/>
      <c r="AD11" s="40"/>
    </row>
    <row r="12" spans="1:30" ht="15" customHeight="1" x14ac:dyDescent="0.25">
      <c r="A12" s="7" t="s">
        <v>0</v>
      </c>
      <c r="B12" s="7">
        <v>7</v>
      </c>
      <c r="C12" s="7">
        <v>6545</v>
      </c>
      <c r="D12" s="73">
        <v>1.04</v>
      </c>
      <c r="E12" s="7">
        <v>683</v>
      </c>
      <c r="F12" s="7">
        <v>1307</v>
      </c>
      <c r="G12" s="7">
        <v>1303</v>
      </c>
      <c r="H12" s="7">
        <v>1457</v>
      </c>
      <c r="I12" s="7">
        <v>817</v>
      </c>
      <c r="J12" s="7">
        <v>509</v>
      </c>
      <c r="K12" s="7">
        <v>439</v>
      </c>
      <c r="L12" s="7">
        <v>30</v>
      </c>
      <c r="M12" s="7">
        <v>1167</v>
      </c>
      <c r="N12" s="7">
        <v>1296</v>
      </c>
      <c r="O12" s="7">
        <v>1198</v>
      </c>
      <c r="P12" s="7">
        <v>2884</v>
      </c>
      <c r="Q12" s="7">
        <v>0</v>
      </c>
      <c r="R12" s="7">
        <v>184</v>
      </c>
      <c r="S12" s="7">
        <v>1096</v>
      </c>
      <c r="T12" s="7">
        <v>2170</v>
      </c>
      <c r="U12" s="7">
        <v>1149</v>
      </c>
      <c r="V12" s="7">
        <v>896</v>
      </c>
      <c r="W12" s="7">
        <v>562</v>
      </c>
      <c r="X12" s="7">
        <v>488</v>
      </c>
      <c r="Y12" s="7">
        <v>0</v>
      </c>
      <c r="Z12" s="40"/>
      <c r="AA12" s="40"/>
      <c r="AB12" s="40"/>
      <c r="AC12" s="40"/>
      <c r="AD12" s="40"/>
    </row>
    <row r="13" spans="1:30" ht="15" customHeight="1" x14ac:dyDescent="0.25">
      <c r="A13" s="7" t="s">
        <v>0</v>
      </c>
      <c r="B13" s="7">
        <v>8</v>
      </c>
      <c r="C13" s="7">
        <v>9189</v>
      </c>
      <c r="D13" s="73">
        <v>4.7699999999999996</v>
      </c>
      <c r="E13" s="7">
        <v>1478</v>
      </c>
      <c r="F13" s="7">
        <v>1610</v>
      </c>
      <c r="G13" s="7">
        <v>1819</v>
      </c>
      <c r="H13" s="7">
        <v>1702</v>
      </c>
      <c r="I13" s="7">
        <v>1587</v>
      </c>
      <c r="J13" s="7">
        <v>626</v>
      </c>
      <c r="K13" s="7">
        <v>362</v>
      </c>
      <c r="L13" s="7">
        <v>5</v>
      </c>
      <c r="M13" s="7">
        <v>1108</v>
      </c>
      <c r="N13" s="7">
        <v>1665</v>
      </c>
      <c r="O13" s="7">
        <v>1863</v>
      </c>
      <c r="P13" s="7">
        <v>4553</v>
      </c>
      <c r="Q13" s="7">
        <v>0</v>
      </c>
      <c r="R13" s="7">
        <v>380</v>
      </c>
      <c r="S13" s="7">
        <v>2047</v>
      </c>
      <c r="T13" s="7">
        <v>2666</v>
      </c>
      <c r="U13" s="7">
        <v>1842</v>
      </c>
      <c r="V13" s="7">
        <v>1181</v>
      </c>
      <c r="W13" s="7">
        <v>645</v>
      </c>
      <c r="X13" s="7">
        <v>428</v>
      </c>
      <c r="Y13" s="7">
        <v>0</v>
      </c>
      <c r="Z13" s="40"/>
      <c r="AA13" s="40"/>
      <c r="AB13" s="40"/>
      <c r="AC13" s="40"/>
      <c r="AD13" s="40"/>
    </row>
    <row r="14" spans="1:30" ht="15" customHeight="1" x14ac:dyDescent="0.25">
      <c r="A14" s="7" t="s">
        <v>0</v>
      </c>
      <c r="B14" s="7">
        <v>9</v>
      </c>
      <c r="C14" s="7">
        <v>13019</v>
      </c>
      <c r="D14" s="73">
        <v>3.12</v>
      </c>
      <c r="E14" s="7">
        <v>1148</v>
      </c>
      <c r="F14" s="7">
        <v>1393</v>
      </c>
      <c r="G14" s="7">
        <v>1562</v>
      </c>
      <c r="H14" s="7">
        <v>2752</v>
      </c>
      <c r="I14" s="7">
        <v>3044</v>
      </c>
      <c r="J14" s="7">
        <v>1564</v>
      </c>
      <c r="K14" s="7">
        <v>1384</v>
      </c>
      <c r="L14" s="7">
        <v>172</v>
      </c>
      <c r="M14" s="7">
        <v>3172</v>
      </c>
      <c r="N14" s="7">
        <v>3361</v>
      </c>
      <c r="O14" s="7">
        <v>1540</v>
      </c>
      <c r="P14" s="7">
        <v>4946</v>
      </c>
      <c r="Q14" s="7">
        <v>0</v>
      </c>
      <c r="R14" s="7">
        <v>386</v>
      </c>
      <c r="S14" s="7">
        <v>1812</v>
      </c>
      <c r="T14" s="7">
        <v>3328</v>
      </c>
      <c r="U14" s="7">
        <v>2039</v>
      </c>
      <c r="V14" s="7">
        <v>2252</v>
      </c>
      <c r="W14" s="7">
        <v>1682</v>
      </c>
      <c r="X14" s="7">
        <v>1520</v>
      </c>
      <c r="Y14" s="7">
        <v>0</v>
      </c>
      <c r="Z14" s="40"/>
      <c r="AA14" s="40"/>
      <c r="AB14" s="40"/>
      <c r="AC14" s="40"/>
      <c r="AD14" s="40"/>
    </row>
    <row r="15" spans="1:30" ht="15" customHeight="1" x14ac:dyDescent="0.25">
      <c r="A15" s="7" t="s">
        <v>0</v>
      </c>
      <c r="B15" s="7">
        <v>10</v>
      </c>
      <c r="C15" s="7">
        <v>25742</v>
      </c>
      <c r="D15" s="73">
        <v>11.44</v>
      </c>
      <c r="E15" s="7">
        <v>1435</v>
      </c>
      <c r="F15" s="7">
        <v>1739</v>
      </c>
      <c r="G15" s="7">
        <v>1773</v>
      </c>
      <c r="H15" s="7">
        <v>3856</v>
      </c>
      <c r="I15" s="7">
        <v>6967</v>
      </c>
      <c r="J15" s="7">
        <v>4904</v>
      </c>
      <c r="K15" s="7">
        <v>4522</v>
      </c>
      <c r="L15" s="7">
        <v>546</v>
      </c>
      <c r="M15" s="7">
        <v>5396</v>
      </c>
      <c r="N15" s="7">
        <v>7598</v>
      </c>
      <c r="O15" s="7">
        <v>2722</v>
      </c>
      <c r="P15" s="7">
        <v>10026</v>
      </c>
      <c r="Q15" s="7">
        <v>0</v>
      </c>
      <c r="R15" s="7">
        <v>387</v>
      </c>
      <c r="S15" s="7">
        <v>3486</v>
      </c>
      <c r="T15" s="7">
        <v>5612</v>
      </c>
      <c r="U15" s="7">
        <v>4147</v>
      </c>
      <c r="V15" s="7">
        <v>4675</v>
      </c>
      <c r="W15" s="7">
        <v>3257</v>
      </c>
      <c r="X15" s="7">
        <v>4178</v>
      </c>
      <c r="Y15" s="7">
        <v>0</v>
      </c>
      <c r="Z15" s="40"/>
      <c r="AA15" s="40"/>
      <c r="AB15" s="40"/>
      <c r="AC15" s="40"/>
      <c r="AD15" s="40"/>
    </row>
    <row r="16" spans="1:30" ht="15" customHeight="1" x14ac:dyDescent="0.25">
      <c r="A16" s="7" t="s">
        <v>1</v>
      </c>
      <c r="B16" s="7">
        <v>1</v>
      </c>
      <c r="C16" s="7">
        <v>1203</v>
      </c>
      <c r="D16" s="73">
        <v>23.73</v>
      </c>
      <c r="E16" s="7">
        <v>932</v>
      </c>
      <c r="F16" s="7">
        <v>151</v>
      </c>
      <c r="G16" s="7">
        <v>105</v>
      </c>
      <c r="H16" s="7">
        <v>7</v>
      </c>
      <c r="I16" s="7">
        <v>6</v>
      </c>
      <c r="J16" s="7">
        <v>2</v>
      </c>
      <c r="K16" s="7">
        <v>0</v>
      </c>
      <c r="L16" s="7">
        <v>0</v>
      </c>
      <c r="M16" s="7">
        <v>10</v>
      </c>
      <c r="N16" s="7">
        <v>80</v>
      </c>
      <c r="O16" s="7">
        <v>254</v>
      </c>
      <c r="P16" s="7">
        <v>859</v>
      </c>
      <c r="Q16" s="7">
        <v>0</v>
      </c>
      <c r="R16" s="7">
        <v>21</v>
      </c>
      <c r="S16" s="7">
        <v>340</v>
      </c>
      <c r="T16" s="7">
        <v>423</v>
      </c>
      <c r="U16" s="7">
        <v>306</v>
      </c>
      <c r="V16" s="7">
        <v>82</v>
      </c>
      <c r="W16" s="7">
        <v>19</v>
      </c>
      <c r="X16" s="7">
        <v>12</v>
      </c>
      <c r="Y16" s="7">
        <v>0</v>
      </c>
      <c r="Z16" s="40"/>
      <c r="AA16" s="40"/>
      <c r="AB16" s="40"/>
      <c r="AC16" s="40"/>
      <c r="AD16" s="40"/>
    </row>
    <row r="17" spans="1:30" ht="15" customHeight="1" x14ac:dyDescent="0.25">
      <c r="A17" s="7" t="s">
        <v>1</v>
      </c>
      <c r="B17" s="7">
        <v>2</v>
      </c>
      <c r="C17" s="7">
        <v>3045</v>
      </c>
      <c r="D17" s="73">
        <v>15.52</v>
      </c>
      <c r="E17" s="7">
        <v>2304</v>
      </c>
      <c r="F17" s="7">
        <v>406</v>
      </c>
      <c r="G17" s="7">
        <v>227</v>
      </c>
      <c r="H17" s="7">
        <v>76</v>
      </c>
      <c r="I17" s="7">
        <v>29</v>
      </c>
      <c r="J17" s="7">
        <v>3</v>
      </c>
      <c r="K17" s="7">
        <v>0</v>
      </c>
      <c r="L17" s="7">
        <v>0</v>
      </c>
      <c r="M17" s="7">
        <v>121</v>
      </c>
      <c r="N17" s="7">
        <v>546</v>
      </c>
      <c r="O17" s="7">
        <v>708</v>
      </c>
      <c r="P17" s="7">
        <v>1670</v>
      </c>
      <c r="Q17" s="7">
        <v>0</v>
      </c>
      <c r="R17" s="7">
        <v>52</v>
      </c>
      <c r="S17" s="7">
        <v>710</v>
      </c>
      <c r="T17" s="7">
        <v>1004</v>
      </c>
      <c r="U17" s="7">
        <v>792</v>
      </c>
      <c r="V17" s="7">
        <v>349</v>
      </c>
      <c r="W17" s="7">
        <v>98</v>
      </c>
      <c r="X17" s="7">
        <v>40</v>
      </c>
      <c r="Y17" s="7">
        <v>0</v>
      </c>
      <c r="Z17" s="40"/>
      <c r="AA17" s="40"/>
      <c r="AB17" s="40"/>
      <c r="AC17" s="40"/>
      <c r="AD17" s="40"/>
    </row>
    <row r="18" spans="1:30" ht="15" customHeight="1" x14ac:dyDescent="0.25">
      <c r="A18" s="7" t="s">
        <v>1</v>
      </c>
      <c r="B18" s="7">
        <v>3</v>
      </c>
      <c r="C18" s="7">
        <v>2858</v>
      </c>
      <c r="D18" s="73">
        <v>16.399999999999999</v>
      </c>
      <c r="E18" s="7">
        <v>1608</v>
      </c>
      <c r="F18" s="7">
        <v>861</v>
      </c>
      <c r="G18" s="7">
        <v>168</v>
      </c>
      <c r="H18" s="7">
        <v>100</v>
      </c>
      <c r="I18" s="7">
        <v>102</v>
      </c>
      <c r="J18" s="7">
        <v>18</v>
      </c>
      <c r="K18" s="7">
        <v>0</v>
      </c>
      <c r="L18" s="7">
        <v>1</v>
      </c>
      <c r="M18" s="7">
        <v>184</v>
      </c>
      <c r="N18" s="7">
        <v>1251</v>
      </c>
      <c r="O18" s="7">
        <v>849</v>
      </c>
      <c r="P18" s="7">
        <v>574</v>
      </c>
      <c r="Q18" s="7">
        <v>0</v>
      </c>
      <c r="R18" s="7">
        <v>6</v>
      </c>
      <c r="S18" s="7">
        <v>458</v>
      </c>
      <c r="T18" s="7">
        <v>901</v>
      </c>
      <c r="U18" s="7">
        <v>947</v>
      </c>
      <c r="V18" s="7">
        <v>390</v>
      </c>
      <c r="W18" s="7">
        <v>92</v>
      </c>
      <c r="X18" s="7">
        <v>64</v>
      </c>
      <c r="Y18" s="7">
        <v>0</v>
      </c>
      <c r="Z18" s="40"/>
      <c r="AA18" s="40"/>
      <c r="AB18" s="40"/>
      <c r="AC18" s="40"/>
      <c r="AD18" s="40"/>
    </row>
    <row r="19" spans="1:30" ht="15" customHeight="1" x14ac:dyDescent="0.25">
      <c r="A19" s="7" t="s">
        <v>1</v>
      </c>
      <c r="B19" s="7">
        <v>4</v>
      </c>
      <c r="C19" s="7">
        <v>8236</v>
      </c>
      <c r="D19" s="73">
        <v>2.81</v>
      </c>
      <c r="E19" s="7">
        <v>3714</v>
      </c>
      <c r="F19" s="7">
        <v>1835</v>
      </c>
      <c r="G19" s="7">
        <v>1378</v>
      </c>
      <c r="H19" s="7">
        <v>686</v>
      </c>
      <c r="I19" s="7">
        <v>461</v>
      </c>
      <c r="J19" s="7">
        <v>119</v>
      </c>
      <c r="K19" s="7">
        <v>43</v>
      </c>
      <c r="L19" s="7">
        <v>0</v>
      </c>
      <c r="M19" s="7">
        <v>1121</v>
      </c>
      <c r="N19" s="7">
        <v>3139</v>
      </c>
      <c r="O19" s="7">
        <v>1791</v>
      </c>
      <c r="P19" s="7">
        <v>2185</v>
      </c>
      <c r="Q19" s="7">
        <v>0</v>
      </c>
      <c r="R19" s="7">
        <v>61</v>
      </c>
      <c r="S19" s="7">
        <v>1330</v>
      </c>
      <c r="T19" s="7">
        <v>1887</v>
      </c>
      <c r="U19" s="7">
        <v>2743</v>
      </c>
      <c r="V19" s="7">
        <v>1412</v>
      </c>
      <c r="W19" s="7">
        <v>420</v>
      </c>
      <c r="X19" s="7">
        <v>383</v>
      </c>
      <c r="Y19" s="7">
        <v>0</v>
      </c>
      <c r="Z19" s="40"/>
      <c r="AA19" s="40"/>
      <c r="AB19" s="40"/>
      <c r="AC19" s="40"/>
      <c r="AD19" s="40"/>
    </row>
    <row r="20" spans="1:30" ht="15" customHeight="1" x14ac:dyDescent="0.25">
      <c r="A20" s="7" t="s">
        <v>1</v>
      </c>
      <c r="B20" s="7">
        <v>5</v>
      </c>
      <c r="C20" s="7">
        <v>9922</v>
      </c>
      <c r="D20" s="73">
        <v>0.34</v>
      </c>
      <c r="E20" s="7">
        <v>3680</v>
      </c>
      <c r="F20" s="7">
        <v>2285</v>
      </c>
      <c r="G20" s="7">
        <v>1155</v>
      </c>
      <c r="H20" s="7">
        <v>1188</v>
      </c>
      <c r="I20" s="7">
        <v>1169</v>
      </c>
      <c r="J20" s="7">
        <v>335</v>
      </c>
      <c r="K20" s="7">
        <v>98</v>
      </c>
      <c r="L20" s="7">
        <v>12</v>
      </c>
      <c r="M20" s="7">
        <v>3186</v>
      </c>
      <c r="N20" s="7">
        <v>3564</v>
      </c>
      <c r="O20" s="7">
        <v>2047</v>
      </c>
      <c r="P20" s="7">
        <v>1125</v>
      </c>
      <c r="Q20" s="7">
        <v>0</v>
      </c>
      <c r="R20" s="7">
        <v>87</v>
      </c>
      <c r="S20" s="7">
        <v>1231</v>
      </c>
      <c r="T20" s="7">
        <v>1917</v>
      </c>
      <c r="U20" s="7">
        <v>2723</v>
      </c>
      <c r="V20" s="7">
        <v>2170</v>
      </c>
      <c r="W20" s="7">
        <v>960</v>
      </c>
      <c r="X20" s="7">
        <v>834</v>
      </c>
      <c r="Y20" s="7">
        <v>0</v>
      </c>
      <c r="Z20" s="40"/>
      <c r="AA20" s="40"/>
      <c r="AB20" s="40"/>
      <c r="AC20" s="40"/>
      <c r="AD20" s="40"/>
    </row>
    <row r="21" spans="1:30" ht="15" customHeight="1" x14ac:dyDescent="0.25">
      <c r="A21" s="7" t="s">
        <v>1</v>
      </c>
      <c r="B21" s="7">
        <v>6</v>
      </c>
      <c r="C21" s="7">
        <v>16047</v>
      </c>
      <c r="D21" s="73">
        <v>0.1</v>
      </c>
      <c r="E21" s="7">
        <v>3265</v>
      </c>
      <c r="F21" s="7">
        <v>2648</v>
      </c>
      <c r="G21" s="7">
        <v>3172</v>
      </c>
      <c r="H21" s="7">
        <v>2634</v>
      </c>
      <c r="I21" s="7">
        <v>2685</v>
      </c>
      <c r="J21" s="7">
        <v>1179</v>
      </c>
      <c r="K21" s="7">
        <v>433</v>
      </c>
      <c r="L21" s="7">
        <v>31</v>
      </c>
      <c r="M21" s="7">
        <v>7538</v>
      </c>
      <c r="N21" s="7">
        <v>4608</v>
      </c>
      <c r="O21" s="7">
        <v>2013</v>
      </c>
      <c r="P21" s="7">
        <v>1888</v>
      </c>
      <c r="Q21" s="7">
        <v>0</v>
      </c>
      <c r="R21" s="7">
        <v>144</v>
      </c>
      <c r="S21" s="7">
        <v>1757</v>
      </c>
      <c r="T21" s="7">
        <v>2800</v>
      </c>
      <c r="U21" s="7">
        <v>3841</v>
      </c>
      <c r="V21" s="7">
        <v>3390</v>
      </c>
      <c r="W21" s="7">
        <v>1869</v>
      </c>
      <c r="X21" s="7">
        <v>2246</v>
      </c>
      <c r="Y21" s="7">
        <v>0</v>
      </c>
      <c r="Z21" s="40"/>
      <c r="AA21" s="40"/>
      <c r="AB21" s="40"/>
      <c r="AC21" s="40"/>
      <c r="AD21" s="40"/>
    </row>
    <row r="22" spans="1:30" ht="15" customHeight="1" x14ac:dyDescent="0.25">
      <c r="A22" s="7" t="s">
        <v>1</v>
      </c>
      <c r="B22" s="7">
        <v>7</v>
      </c>
      <c r="C22" s="7">
        <v>17705</v>
      </c>
      <c r="D22" s="73">
        <v>0.15</v>
      </c>
      <c r="E22" s="7">
        <v>2321</v>
      </c>
      <c r="F22" s="7">
        <v>3458</v>
      </c>
      <c r="G22" s="7">
        <v>2654</v>
      </c>
      <c r="H22" s="7">
        <v>3062</v>
      </c>
      <c r="I22" s="7">
        <v>3009</v>
      </c>
      <c r="J22" s="7">
        <v>2030</v>
      </c>
      <c r="K22" s="7">
        <v>1124</v>
      </c>
      <c r="L22" s="7">
        <v>47</v>
      </c>
      <c r="M22" s="7">
        <v>7340</v>
      </c>
      <c r="N22" s="7">
        <v>5821</v>
      </c>
      <c r="O22" s="7">
        <v>2266</v>
      </c>
      <c r="P22" s="7">
        <v>2278</v>
      </c>
      <c r="Q22" s="7">
        <v>0</v>
      </c>
      <c r="R22" s="7">
        <v>185</v>
      </c>
      <c r="S22" s="7">
        <v>2099</v>
      </c>
      <c r="T22" s="7">
        <v>3249</v>
      </c>
      <c r="U22" s="7">
        <v>4025</v>
      </c>
      <c r="V22" s="7">
        <v>3467</v>
      </c>
      <c r="W22" s="7">
        <v>2069</v>
      </c>
      <c r="X22" s="7">
        <v>2611</v>
      </c>
      <c r="Y22" s="7">
        <v>0</v>
      </c>
      <c r="Z22" s="40"/>
      <c r="AA22" s="40"/>
      <c r="AB22" s="40"/>
      <c r="AC22" s="40"/>
      <c r="AD22" s="40"/>
    </row>
    <row r="23" spans="1:30" ht="15" customHeight="1" x14ac:dyDescent="0.25">
      <c r="A23" s="7" t="s">
        <v>1</v>
      </c>
      <c r="B23" s="7">
        <v>8</v>
      </c>
      <c r="C23" s="7">
        <v>23997</v>
      </c>
      <c r="D23" s="73">
        <v>0.13</v>
      </c>
      <c r="E23" s="7">
        <v>1851</v>
      </c>
      <c r="F23" s="7">
        <v>2346</v>
      </c>
      <c r="G23" s="7">
        <v>2789</v>
      </c>
      <c r="H23" s="7">
        <v>4226</v>
      </c>
      <c r="I23" s="7">
        <v>5430</v>
      </c>
      <c r="J23" s="7">
        <v>4245</v>
      </c>
      <c r="K23" s="7">
        <v>2875</v>
      </c>
      <c r="L23" s="7">
        <v>235</v>
      </c>
      <c r="M23" s="7">
        <v>14461</v>
      </c>
      <c r="N23" s="7">
        <v>6185</v>
      </c>
      <c r="O23" s="7">
        <v>2083</v>
      </c>
      <c r="P23" s="7">
        <v>1268</v>
      </c>
      <c r="Q23" s="7">
        <v>0</v>
      </c>
      <c r="R23" s="7">
        <v>256</v>
      </c>
      <c r="S23" s="7">
        <v>1291</v>
      </c>
      <c r="T23" s="7">
        <v>3106</v>
      </c>
      <c r="U23" s="7">
        <v>4682</v>
      </c>
      <c r="V23" s="7">
        <v>5253</v>
      </c>
      <c r="W23" s="7">
        <v>3858</v>
      </c>
      <c r="X23" s="7">
        <v>5551</v>
      </c>
      <c r="Y23" s="7">
        <v>0</v>
      </c>
      <c r="Z23" s="40"/>
      <c r="AA23" s="40"/>
      <c r="AB23" s="40"/>
      <c r="AC23" s="40"/>
      <c r="AD23" s="40"/>
    </row>
    <row r="24" spans="1:30" ht="15" customHeight="1" x14ac:dyDescent="0.25">
      <c r="A24" s="7" t="s">
        <v>1</v>
      </c>
      <c r="B24" s="7">
        <v>9</v>
      </c>
      <c r="C24" s="7">
        <v>19650</v>
      </c>
      <c r="D24" s="73">
        <v>0.15</v>
      </c>
      <c r="E24" s="7">
        <v>804</v>
      </c>
      <c r="F24" s="7">
        <v>1392</v>
      </c>
      <c r="G24" s="7">
        <v>1754</v>
      </c>
      <c r="H24" s="7">
        <v>3111</v>
      </c>
      <c r="I24" s="7">
        <v>4732</v>
      </c>
      <c r="J24" s="7">
        <v>4739</v>
      </c>
      <c r="K24" s="7">
        <v>2968</v>
      </c>
      <c r="L24" s="7">
        <v>150</v>
      </c>
      <c r="M24" s="7">
        <v>12207</v>
      </c>
      <c r="N24" s="7">
        <v>4809</v>
      </c>
      <c r="O24" s="7">
        <v>1127</v>
      </c>
      <c r="P24" s="7">
        <v>1507</v>
      </c>
      <c r="Q24" s="7">
        <v>0</v>
      </c>
      <c r="R24" s="7">
        <v>168</v>
      </c>
      <c r="S24" s="7">
        <v>1052</v>
      </c>
      <c r="T24" s="7">
        <v>2646</v>
      </c>
      <c r="U24" s="7">
        <v>3020</v>
      </c>
      <c r="V24" s="7">
        <v>4230</v>
      </c>
      <c r="W24" s="7">
        <v>3341</v>
      </c>
      <c r="X24" s="7">
        <v>5193</v>
      </c>
      <c r="Y24" s="7">
        <v>0</v>
      </c>
      <c r="Z24" s="40"/>
      <c r="AA24" s="40"/>
      <c r="AB24" s="40"/>
      <c r="AC24" s="40"/>
      <c r="AD24" s="40"/>
    </row>
    <row r="25" spans="1:30" ht="15" customHeight="1" x14ac:dyDescent="0.25">
      <c r="A25" s="7" t="s">
        <v>1</v>
      </c>
      <c r="B25" s="7">
        <v>10</v>
      </c>
      <c r="C25" s="7">
        <v>10590</v>
      </c>
      <c r="D25" s="73">
        <v>11.34</v>
      </c>
      <c r="E25" s="7">
        <v>162</v>
      </c>
      <c r="F25" s="7">
        <v>574</v>
      </c>
      <c r="G25" s="7">
        <v>647</v>
      </c>
      <c r="H25" s="7">
        <v>1879</v>
      </c>
      <c r="I25" s="7">
        <v>2946</v>
      </c>
      <c r="J25" s="7">
        <v>2502</v>
      </c>
      <c r="K25" s="7">
        <v>1806</v>
      </c>
      <c r="L25" s="7">
        <v>74</v>
      </c>
      <c r="M25" s="7">
        <v>6130</v>
      </c>
      <c r="N25" s="7">
        <v>3210</v>
      </c>
      <c r="O25" s="7">
        <v>389</v>
      </c>
      <c r="P25" s="7">
        <v>861</v>
      </c>
      <c r="Q25" s="7">
        <v>0</v>
      </c>
      <c r="R25" s="7">
        <v>54</v>
      </c>
      <c r="S25" s="7">
        <v>510</v>
      </c>
      <c r="T25" s="7">
        <v>1470</v>
      </c>
      <c r="U25" s="7">
        <v>1321</v>
      </c>
      <c r="V25" s="7">
        <v>2607</v>
      </c>
      <c r="W25" s="7">
        <v>2108</v>
      </c>
      <c r="X25" s="7">
        <v>2520</v>
      </c>
      <c r="Y25" s="7">
        <v>0</v>
      </c>
      <c r="Z25" s="40"/>
      <c r="AA25" s="40"/>
      <c r="AB25" s="40"/>
      <c r="AC25" s="40"/>
      <c r="AD25" s="40"/>
    </row>
    <row r="26" spans="1:30" ht="15" customHeight="1" x14ac:dyDescent="0.25">
      <c r="A26" s="7" t="s">
        <v>2</v>
      </c>
      <c r="B26" s="7">
        <v>1</v>
      </c>
      <c r="C26" s="7">
        <v>699</v>
      </c>
      <c r="D26" s="73">
        <v>23</v>
      </c>
      <c r="E26" s="7">
        <v>405</v>
      </c>
      <c r="F26" s="7">
        <v>188</v>
      </c>
      <c r="G26" s="7">
        <v>76</v>
      </c>
      <c r="H26" s="7">
        <v>22</v>
      </c>
      <c r="I26" s="7">
        <v>8</v>
      </c>
      <c r="J26" s="7">
        <v>0</v>
      </c>
      <c r="K26" s="7">
        <v>0</v>
      </c>
      <c r="L26" s="7">
        <v>0</v>
      </c>
      <c r="M26" s="7">
        <v>16</v>
      </c>
      <c r="N26" s="7">
        <v>39</v>
      </c>
      <c r="O26" s="7">
        <v>169</v>
      </c>
      <c r="P26" s="7">
        <v>474</v>
      </c>
      <c r="Q26" s="7">
        <v>1</v>
      </c>
      <c r="R26" s="7">
        <v>6</v>
      </c>
      <c r="S26" s="7">
        <v>204</v>
      </c>
      <c r="T26" s="7">
        <v>200</v>
      </c>
      <c r="U26" s="7">
        <v>190</v>
      </c>
      <c r="V26" s="7">
        <v>74</v>
      </c>
      <c r="W26" s="7">
        <v>12</v>
      </c>
      <c r="X26" s="7">
        <v>12</v>
      </c>
      <c r="Y26" s="7">
        <v>1</v>
      </c>
      <c r="Z26" s="40"/>
      <c r="AA26" s="40"/>
      <c r="AB26" s="40"/>
      <c r="AC26" s="40"/>
      <c r="AD26" s="40"/>
    </row>
    <row r="27" spans="1:30" ht="15" customHeight="1" x14ac:dyDescent="0.25">
      <c r="A27" s="7" t="s">
        <v>2</v>
      </c>
      <c r="B27" s="7">
        <v>2</v>
      </c>
      <c r="C27" s="7">
        <v>3619</v>
      </c>
      <c r="D27" s="73">
        <v>21.37</v>
      </c>
      <c r="E27" s="7">
        <v>2301</v>
      </c>
      <c r="F27" s="7">
        <v>690</v>
      </c>
      <c r="G27" s="7">
        <v>359</v>
      </c>
      <c r="H27" s="7">
        <v>192</v>
      </c>
      <c r="I27" s="7">
        <v>53</v>
      </c>
      <c r="J27" s="7">
        <v>21</v>
      </c>
      <c r="K27" s="7">
        <v>3</v>
      </c>
      <c r="L27" s="7">
        <v>0</v>
      </c>
      <c r="M27" s="7">
        <v>148</v>
      </c>
      <c r="N27" s="7">
        <v>434</v>
      </c>
      <c r="O27" s="7">
        <v>921</v>
      </c>
      <c r="P27" s="7">
        <v>2101</v>
      </c>
      <c r="Q27" s="7">
        <v>15</v>
      </c>
      <c r="R27" s="7">
        <v>24</v>
      </c>
      <c r="S27" s="7">
        <v>908</v>
      </c>
      <c r="T27" s="7">
        <v>1528</v>
      </c>
      <c r="U27" s="7">
        <v>666</v>
      </c>
      <c r="V27" s="7">
        <v>349</v>
      </c>
      <c r="W27" s="7">
        <v>75</v>
      </c>
      <c r="X27" s="7">
        <v>54</v>
      </c>
      <c r="Y27" s="7">
        <v>15</v>
      </c>
      <c r="Z27" s="40"/>
      <c r="AA27" s="40"/>
      <c r="AB27" s="40"/>
      <c r="AC27" s="40"/>
      <c r="AD27" s="40"/>
    </row>
    <row r="28" spans="1:30" ht="15" customHeight="1" x14ac:dyDescent="0.25">
      <c r="A28" s="7" t="s">
        <v>2</v>
      </c>
      <c r="B28" s="7">
        <v>3</v>
      </c>
      <c r="C28" s="7">
        <v>6867</v>
      </c>
      <c r="D28" s="73">
        <v>20.75</v>
      </c>
      <c r="E28" s="7">
        <v>4024</v>
      </c>
      <c r="F28" s="7">
        <v>1876</v>
      </c>
      <c r="G28" s="7">
        <v>456</v>
      </c>
      <c r="H28" s="7">
        <v>354</v>
      </c>
      <c r="I28" s="7">
        <v>106</v>
      </c>
      <c r="J28" s="7">
        <v>35</v>
      </c>
      <c r="K28" s="7">
        <v>16</v>
      </c>
      <c r="L28" s="7">
        <v>0</v>
      </c>
      <c r="M28" s="7">
        <v>236</v>
      </c>
      <c r="N28" s="7">
        <v>539</v>
      </c>
      <c r="O28" s="7">
        <v>1917</v>
      </c>
      <c r="P28" s="7">
        <v>4174</v>
      </c>
      <c r="Q28" s="7">
        <v>1</v>
      </c>
      <c r="R28" s="7">
        <v>100</v>
      </c>
      <c r="S28" s="7">
        <v>2003</v>
      </c>
      <c r="T28" s="7">
        <v>2740</v>
      </c>
      <c r="U28" s="7">
        <v>1243</v>
      </c>
      <c r="V28" s="7">
        <v>505</v>
      </c>
      <c r="W28" s="7">
        <v>160</v>
      </c>
      <c r="X28" s="7">
        <v>114</v>
      </c>
      <c r="Y28" s="7">
        <v>2</v>
      </c>
      <c r="Z28" s="40"/>
      <c r="AA28" s="40"/>
      <c r="AB28" s="40"/>
      <c r="AC28" s="40"/>
      <c r="AD28" s="40"/>
    </row>
    <row r="29" spans="1:30" ht="15" customHeight="1" x14ac:dyDescent="0.25">
      <c r="A29" s="7" t="s">
        <v>2</v>
      </c>
      <c r="B29" s="7">
        <v>4</v>
      </c>
      <c r="C29" s="7">
        <v>5855</v>
      </c>
      <c r="D29" s="73">
        <v>16.329999999999998</v>
      </c>
      <c r="E29" s="7">
        <v>2330</v>
      </c>
      <c r="F29" s="7">
        <v>2279</v>
      </c>
      <c r="G29" s="7">
        <v>518</v>
      </c>
      <c r="H29" s="7">
        <v>437</v>
      </c>
      <c r="I29" s="7">
        <v>230</v>
      </c>
      <c r="J29" s="7">
        <v>45</v>
      </c>
      <c r="K29" s="7">
        <v>14</v>
      </c>
      <c r="L29" s="7">
        <v>2</v>
      </c>
      <c r="M29" s="7">
        <v>465</v>
      </c>
      <c r="N29" s="7">
        <v>915</v>
      </c>
      <c r="O29" s="7">
        <v>2372</v>
      </c>
      <c r="P29" s="7">
        <v>2101</v>
      </c>
      <c r="Q29" s="7">
        <v>2</v>
      </c>
      <c r="R29" s="7">
        <v>38</v>
      </c>
      <c r="S29" s="7">
        <v>1204</v>
      </c>
      <c r="T29" s="7">
        <v>1957</v>
      </c>
      <c r="U29" s="7">
        <v>1438</v>
      </c>
      <c r="V29" s="7">
        <v>860</v>
      </c>
      <c r="W29" s="7">
        <v>243</v>
      </c>
      <c r="X29" s="7">
        <v>113</v>
      </c>
      <c r="Y29" s="7">
        <v>2</v>
      </c>
      <c r="Z29" s="40"/>
      <c r="AA29" s="40"/>
      <c r="AB29" s="40"/>
      <c r="AC29" s="40"/>
      <c r="AD29" s="40"/>
    </row>
    <row r="30" spans="1:30" ht="15" customHeight="1" x14ac:dyDescent="0.25">
      <c r="A30" s="7" t="s">
        <v>2</v>
      </c>
      <c r="B30" s="7">
        <v>5</v>
      </c>
      <c r="C30" s="7">
        <v>8198</v>
      </c>
      <c r="D30" s="73">
        <v>0.49</v>
      </c>
      <c r="E30" s="7">
        <v>2384</v>
      </c>
      <c r="F30" s="7">
        <v>2587</v>
      </c>
      <c r="G30" s="7">
        <v>1083</v>
      </c>
      <c r="H30" s="7">
        <v>979</v>
      </c>
      <c r="I30" s="7">
        <v>747</v>
      </c>
      <c r="J30" s="7">
        <v>283</v>
      </c>
      <c r="K30" s="7">
        <v>121</v>
      </c>
      <c r="L30" s="7">
        <v>14</v>
      </c>
      <c r="M30" s="7">
        <v>1861</v>
      </c>
      <c r="N30" s="7">
        <v>1600</v>
      </c>
      <c r="O30" s="7">
        <v>2568</v>
      </c>
      <c r="P30" s="7">
        <v>2167</v>
      </c>
      <c r="Q30" s="7">
        <v>2</v>
      </c>
      <c r="R30" s="7">
        <v>94</v>
      </c>
      <c r="S30" s="7">
        <v>1233</v>
      </c>
      <c r="T30" s="7">
        <v>2549</v>
      </c>
      <c r="U30" s="7">
        <v>2060</v>
      </c>
      <c r="V30" s="7">
        <v>1133</v>
      </c>
      <c r="W30" s="7">
        <v>604</v>
      </c>
      <c r="X30" s="7">
        <v>523</v>
      </c>
      <c r="Y30" s="7">
        <v>2</v>
      </c>
      <c r="Z30" s="40"/>
      <c r="AA30" s="40"/>
      <c r="AB30" s="40"/>
      <c r="AC30" s="40"/>
      <c r="AD30" s="40"/>
    </row>
    <row r="31" spans="1:30" ht="15" customHeight="1" x14ac:dyDescent="0.25">
      <c r="A31" s="7" t="s">
        <v>2</v>
      </c>
      <c r="B31" s="7">
        <v>6</v>
      </c>
      <c r="C31" s="7">
        <v>8686</v>
      </c>
      <c r="D31" s="73">
        <v>0.06</v>
      </c>
      <c r="E31" s="7">
        <v>1470</v>
      </c>
      <c r="F31" s="7">
        <v>1955</v>
      </c>
      <c r="G31" s="7">
        <v>1510</v>
      </c>
      <c r="H31" s="7">
        <v>1470</v>
      </c>
      <c r="I31" s="7">
        <v>1325</v>
      </c>
      <c r="J31" s="7">
        <v>513</v>
      </c>
      <c r="K31" s="7">
        <v>375</v>
      </c>
      <c r="L31" s="7">
        <v>68</v>
      </c>
      <c r="M31" s="7">
        <v>3913</v>
      </c>
      <c r="N31" s="7">
        <v>2041</v>
      </c>
      <c r="O31" s="7">
        <v>1370</v>
      </c>
      <c r="P31" s="7">
        <v>1348</v>
      </c>
      <c r="Q31" s="7">
        <v>14</v>
      </c>
      <c r="R31" s="7">
        <v>48</v>
      </c>
      <c r="S31" s="7">
        <v>781</v>
      </c>
      <c r="T31" s="7">
        <v>2293</v>
      </c>
      <c r="U31" s="7">
        <v>2172</v>
      </c>
      <c r="V31" s="7">
        <v>1416</v>
      </c>
      <c r="W31" s="7">
        <v>852</v>
      </c>
      <c r="X31" s="7">
        <v>1107</v>
      </c>
      <c r="Y31" s="7">
        <v>17</v>
      </c>
      <c r="Z31" s="40"/>
      <c r="AA31" s="40"/>
      <c r="AB31" s="40"/>
      <c r="AC31" s="40"/>
      <c r="AD31" s="40"/>
    </row>
    <row r="32" spans="1:30" ht="15" customHeight="1" x14ac:dyDescent="0.25">
      <c r="A32" s="7" t="s">
        <v>2</v>
      </c>
      <c r="B32" s="7">
        <v>7</v>
      </c>
      <c r="C32" s="7">
        <v>8146</v>
      </c>
      <c r="D32" s="73">
        <v>0.21</v>
      </c>
      <c r="E32" s="7">
        <v>1298</v>
      </c>
      <c r="F32" s="7">
        <v>1421</v>
      </c>
      <c r="G32" s="7">
        <v>1170</v>
      </c>
      <c r="H32" s="7">
        <v>1392</v>
      </c>
      <c r="I32" s="7">
        <v>1588</v>
      </c>
      <c r="J32" s="7">
        <v>731</v>
      </c>
      <c r="K32" s="7">
        <v>487</v>
      </c>
      <c r="L32" s="7">
        <v>59</v>
      </c>
      <c r="M32" s="7">
        <v>4170</v>
      </c>
      <c r="N32" s="7">
        <v>1895</v>
      </c>
      <c r="O32" s="7">
        <v>1154</v>
      </c>
      <c r="P32" s="7">
        <v>704</v>
      </c>
      <c r="Q32" s="7">
        <v>223</v>
      </c>
      <c r="R32" s="7">
        <v>16</v>
      </c>
      <c r="S32" s="7">
        <v>508</v>
      </c>
      <c r="T32" s="7">
        <v>1723</v>
      </c>
      <c r="U32" s="7">
        <v>1773</v>
      </c>
      <c r="V32" s="7">
        <v>1586</v>
      </c>
      <c r="W32" s="7">
        <v>1015</v>
      </c>
      <c r="X32" s="7">
        <v>1301</v>
      </c>
      <c r="Y32" s="7">
        <v>224</v>
      </c>
      <c r="Z32" s="40"/>
      <c r="AA32" s="40"/>
      <c r="AB32" s="40"/>
      <c r="AC32" s="40"/>
      <c r="AD32" s="40"/>
    </row>
    <row r="33" spans="1:30" ht="15" customHeight="1" x14ac:dyDescent="0.25">
      <c r="A33" s="7" t="s">
        <v>2</v>
      </c>
      <c r="B33" s="7">
        <v>8</v>
      </c>
      <c r="C33" s="7">
        <v>6784</v>
      </c>
      <c r="D33" s="73">
        <v>1.05</v>
      </c>
      <c r="E33" s="7">
        <v>818</v>
      </c>
      <c r="F33" s="7">
        <v>1203</v>
      </c>
      <c r="G33" s="7">
        <v>1033</v>
      </c>
      <c r="H33" s="7">
        <v>1619</v>
      </c>
      <c r="I33" s="7">
        <v>1314</v>
      </c>
      <c r="J33" s="7">
        <v>499</v>
      </c>
      <c r="K33" s="7">
        <v>282</v>
      </c>
      <c r="L33" s="7">
        <v>16</v>
      </c>
      <c r="M33" s="7">
        <v>3092</v>
      </c>
      <c r="N33" s="7">
        <v>1898</v>
      </c>
      <c r="O33" s="7">
        <v>1077</v>
      </c>
      <c r="P33" s="7">
        <v>689</v>
      </c>
      <c r="Q33" s="7">
        <v>28</v>
      </c>
      <c r="R33" s="7">
        <v>15</v>
      </c>
      <c r="S33" s="7">
        <v>497</v>
      </c>
      <c r="T33" s="7">
        <v>1467</v>
      </c>
      <c r="U33" s="7">
        <v>1659</v>
      </c>
      <c r="V33" s="7">
        <v>1453</v>
      </c>
      <c r="W33" s="7">
        <v>850</v>
      </c>
      <c r="X33" s="7">
        <v>814</v>
      </c>
      <c r="Y33" s="7">
        <v>29</v>
      </c>
      <c r="Z33" s="40"/>
      <c r="AA33" s="40"/>
      <c r="AB33" s="40"/>
      <c r="AC33" s="40"/>
      <c r="AD33" s="40"/>
    </row>
    <row r="34" spans="1:30" ht="15" customHeight="1" x14ac:dyDescent="0.25">
      <c r="A34" s="7" t="s">
        <v>2</v>
      </c>
      <c r="B34" s="7">
        <v>9</v>
      </c>
      <c r="C34" s="7">
        <v>4765</v>
      </c>
      <c r="D34" s="73">
        <v>2.78</v>
      </c>
      <c r="E34" s="7">
        <v>148</v>
      </c>
      <c r="F34" s="7">
        <v>410</v>
      </c>
      <c r="G34" s="7">
        <v>595</v>
      </c>
      <c r="H34" s="7">
        <v>1311</v>
      </c>
      <c r="I34" s="7">
        <v>1495</v>
      </c>
      <c r="J34" s="7">
        <v>588</v>
      </c>
      <c r="K34" s="7">
        <v>211</v>
      </c>
      <c r="L34" s="7">
        <v>7</v>
      </c>
      <c r="M34" s="7">
        <v>2893</v>
      </c>
      <c r="N34" s="7">
        <v>1279</v>
      </c>
      <c r="O34" s="7">
        <v>329</v>
      </c>
      <c r="P34" s="7">
        <v>261</v>
      </c>
      <c r="Q34" s="7">
        <v>3</v>
      </c>
      <c r="R34" s="7">
        <v>1</v>
      </c>
      <c r="S34" s="7">
        <v>135</v>
      </c>
      <c r="T34" s="7">
        <v>689</v>
      </c>
      <c r="U34" s="7">
        <v>942</v>
      </c>
      <c r="V34" s="7">
        <v>1300</v>
      </c>
      <c r="W34" s="7">
        <v>868</v>
      </c>
      <c r="X34" s="7">
        <v>827</v>
      </c>
      <c r="Y34" s="7">
        <v>3</v>
      </c>
      <c r="Z34" s="40"/>
      <c r="AA34" s="40"/>
      <c r="AB34" s="40"/>
      <c r="AC34" s="40"/>
      <c r="AD34" s="40"/>
    </row>
    <row r="35" spans="1:30" ht="15" customHeight="1" x14ac:dyDescent="0.25">
      <c r="A35" s="7" t="s">
        <v>2</v>
      </c>
      <c r="B35" s="7">
        <v>10</v>
      </c>
      <c r="C35" s="7">
        <v>1416</v>
      </c>
      <c r="D35" s="73">
        <v>12.22</v>
      </c>
      <c r="E35" s="7">
        <v>27</v>
      </c>
      <c r="F35" s="7">
        <v>84</v>
      </c>
      <c r="G35" s="7">
        <v>171</v>
      </c>
      <c r="H35" s="7">
        <v>424</v>
      </c>
      <c r="I35" s="7">
        <v>415</v>
      </c>
      <c r="J35" s="7">
        <v>215</v>
      </c>
      <c r="K35" s="7">
        <v>78</v>
      </c>
      <c r="L35" s="7">
        <v>2</v>
      </c>
      <c r="M35" s="7">
        <v>834</v>
      </c>
      <c r="N35" s="7">
        <v>395</v>
      </c>
      <c r="O35" s="7">
        <v>58</v>
      </c>
      <c r="P35" s="7">
        <v>128</v>
      </c>
      <c r="Q35" s="7">
        <v>1</v>
      </c>
      <c r="R35" s="7">
        <v>0</v>
      </c>
      <c r="S35" s="7">
        <v>33</v>
      </c>
      <c r="T35" s="7">
        <v>256</v>
      </c>
      <c r="U35" s="7">
        <v>264</v>
      </c>
      <c r="V35" s="7">
        <v>365</v>
      </c>
      <c r="W35" s="7">
        <v>249</v>
      </c>
      <c r="X35" s="7">
        <v>248</v>
      </c>
      <c r="Y35" s="7">
        <v>1</v>
      </c>
      <c r="Z35" s="40"/>
      <c r="AA35" s="40"/>
      <c r="AB35" s="40"/>
      <c r="AC35" s="40"/>
      <c r="AD35" s="40"/>
    </row>
    <row r="36" spans="1:30" ht="15" customHeight="1" x14ac:dyDescent="0.25">
      <c r="A36" s="7" t="s">
        <v>3</v>
      </c>
      <c r="B36" s="7">
        <v>1</v>
      </c>
      <c r="C36" s="7">
        <v>1993</v>
      </c>
      <c r="D36" s="73">
        <v>26.4</v>
      </c>
      <c r="E36" s="7">
        <v>763</v>
      </c>
      <c r="F36" s="7">
        <v>822</v>
      </c>
      <c r="G36" s="7">
        <v>253</v>
      </c>
      <c r="H36" s="7">
        <v>111</v>
      </c>
      <c r="I36" s="7">
        <v>29</v>
      </c>
      <c r="J36" s="7">
        <v>12</v>
      </c>
      <c r="K36" s="7">
        <v>3</v>
      </c>
      <c r="L36" s="7">
        <v>0</v>
      </c>
      <c r="M36" s="7">
        <v>120</v>
      </c>
      <c r="N36" s="7">
        <v>139</v>
      </c>
      <c r="O36" s="7">
        <v>357</v>
      </c>
      <c r="P36" s="7">
        <v>1375</v>
      </c>
      <c r="Q36" s="7">
        <v>2</v>
      </c>
      <c r="R36" s="7">
        <v>18</v>
      </c>
      <c r="S36" s="7">
        <v>555</v>
      </c>
      <c r="T36" s="7">
        <v>738</v>
      </c>
      <c r="U36" s="7">
        <v>465</v>
      </c>
      <c r="V36" s="7">
        <v>127</v>
      </c>
      <c r="W36" s="7">
        <v>53</v>
      </c>
      <c r="X36" s="7">
        <v>33</v>
      </c>
      <c r="Y36" s="7">
        <v>4</v>
      </c>
      <c r="Z36" s="40"/>
      <c r="AA36" s="40"/>
      <c r="AB36" s="40"/>
      <c r="AC36" s="40"/>
      <c r="AD36" s="40"/>
    </row>
    <row r="37" spans="1:30" ht="15" customHeight="1" x14ac:dyDescent="0.25">
      <c r="A37" s="7" t="s">
        <v>3</v>
      </c>
      <c r="B37" s="7">
        <v>2</v>
      </c>
      <c r="C37" s="7">
        <v>3055</v>
      </c>
      <c r="D37" s="73">
        <v>22.09</v>
      </c>
      <c r="E37" s="7">
        <v>1284</v>
      </c>
      <c r="F37" s="7">
        <v>971</v>
      </c>
      <c r="G37" s="7">
        <v>551</v>
      </c>
      <c r="H37" s="7">
        <v>194</v>
      </c>
      <c r="I37" s="7">
        <v>45</v>
      </c>
      <c r="J37" s="7">
        <v>5</v>
      </c>
      <c r="K37" s="7">
        <v>5</v>
      </c>
      <c r="L37" s="7">
        <v>0</v>
      </c>
      <c r="M37" s="7">
        <v>48</v>
      </c>
      <c r="N37" s="7">
        <v>265</v>
      </c>
      <c r="O37" s="7">
        <v>490</v>
      </c>
      <c r="P37" s="7">
        <v>2225</v>
      </c>
      <c r="Q37" s="7">
        <v>27</v>
      </c>
      <c r="R37" s="7">
        <v>12</v>
      </c>
      <c r="S37" s="7">
        <v>628</v>
      </c>
      <c r="T37" s="7">
        <v>1198</v>
      </c>
      <c r="U37" s="7">
        <v>780</v>
      </c>
      <c r="V37" s="7">
        <v>244</v>
      </c>
      <c r="W37" s="7">
        <v>88</v>
      </c>
      <c r="X37" s="7">
        <v>46</v>
      </c>
      <c r="Y37" s="7">
        <v>59</v>
      </c>
      <c r="Z37" s="40"/>
      <c r="AA37" s="40"/>
      <c r="AB37" s="40"/>
      <c r="AC37" s="40"/>
      <c r="AD37" s="40"/>
    </row>
    <row r="38" spans="1:30" ht="15" customHeight="1" x14ac:dyDescent="0.25">
      <c r="A38" s="7" t="s">
        <v>3</v>
      </c>
      <c r="B38" s="7">
        <v>3</v>
      </c>
      <c r="C38" s="7">
        <v>4421</v>
      </c>
      <c r="D38" s="73">
        <v>15.71</v>
      </c>
      <c r="E38" s="7">
        <v>1551</v>
      </c>
      <c r="F38" s="7">
        <v>1210</v>
      </c>
      <c r="G38" s="7">
        <v>974</v>
      </c>
      <c r="H38" s="7">
        <v>441</v>
      </c>
      <c r="I38" s="7">
        <v>164</v>
      </c>
      <c r="J38" s="7">
        <v>57</v>
      </c>
      <c r="K38" s="7">
        <v>22</v>
      </c>
      <c r="L38" s="7">
        <v>2</v>
      </c>
      <c r="M38" s="7">
        <v>395</v>
      </c>
      <c r="N38" s="7">
        <v>585</v>
      </c>
      <c r="O38" s="7">
        <v>730</v>
      </c>
      <c r="P38" s="7">
        <v>2697</v>
      </c>
      <c r="Q38" s="7">
        <v>14</v>
      </c>
      <c r="R38" s="7">
        <v>9</v>
      </c>
      <c r="S38" s="7">
        <v>665</v>
      </c>
      <c r="T38" s="7">
        <v>1561</v>
      </c>
      <c r="U38" s="7">
        <v>1250</v>
      </c>
      <c r="V38" s="7">
        <v>571</v>
      </c>
      <c r="W38" s="7">
        <v>198</v>
      </c>
      <c r="X38" s="7">
        <v>125</v>
      </c>
      <c r="Y38" s="7">
        <v>42</v>
      </c>
      <c r="Z38" s="40"/>
      <c r="AA38" s="40"/>
      <c r="AB38" s="40"/>
      <c r="AC38" s="40"/>
      <c r="AD38" s="40"/>
    </row>
    <row r="39" spans="1:30" ht="15" customHeight="1" x14ac:dyDescent="0.25">
      <c r="A39" s="7" t="s">
        <v>3</v>
      </c>
      <c r="B39" s="7">
        <v>4</v>
      </c>
      <c r="C39" s="7">
        <v>3772</v>
      </c>
      <c r="D39" s="73">
        <v>0.13</v>
      </c>
      <c r="E39" s="7">
        <v>655</v>
      </c>
      <c r="F39" s="7">
        <v>1222</v>
      </c>
      <c r="G39" s="7">
        <v>1004</v>
      </c>
      <c r="H39" s="7">
        <v>414</v>
      </c>
      <c r="I39" s="7">
        <v>327</v>
      </c>
      <c r="J39" s="7">
        <v>112</v>
      </c>
      <c r="K39" s="7">
        <v>33</v>
      </c>
      <c r="L39" s="7">
        <v>5</v>
      </c>
      <c r="M39" s="7">
        <v>743</v>
      </c>
      <c r="N39" s="7">
        <v>778</v>
      </c>
      <c r="O39" s="7">
        <v>1093</v>
      </c>
      <c r="P39" s="7">
        <v>1104</v>
      </c>
      <c r="Q39" s="7">
        <v>54</v>
      </c>
      <c r="R39" s="7">
        <v>18</v>
      </c>
      <c r="S39" s="7">
        <v>498</v>
      </c>
      <c r="T39" s="7">
        <v>1145</v>
      </c>
      <c r="U39" s="7">
        <v>1269</v>
      </c>
      <c r="V39" s="7">
        <v>407</v>
      </c>
      <c r="W39" s="7">
        <v>176</v>
      </c>
      <c r="X39" s="7">
        <v>184</v>
      </c>
      <c r="Y39" s="7">
        <v>75</v>
      </c>
      <c r="Z39" s="40"/>
      <c r="AA39" s="40"/>
      <c r="AB39" s="40"/>
      <c r="AC39" s="40"/>
      <c r="AD39" s="40"/>
    </row>
    <row r="40" spans="1:30" ht="15" customHeight="1" x14ac:dyDescent="0.25">
      <c r="A40" s="7" t="s">
        <v>3</v>
      </c>
      <c r="B40" s="7">
        <v>5</v>
      </c>
      <c r="C40" s="7">
        <v>8060</v>
      </c>
      <c r="D40" s="73">
        <v>0.04</v>
      </c>
      <c r="E40" s="7">
        <v>1285</v>
      </c>
      <c r="F40" s="7">
        <v>1608</v>
      </c>
      <c r="G40" s="7">
        <v>1730</v>
      </c>
      <c r="H40" s="7">
        <v>1230</v>
      </c>
      <c r="I40" s="7">
        <v>1300</v>
      </c>
      <c r="J40" s="7">
        <v>603</v>
      </c>
      <c r="K40" s="7">
        <v>272</v>
      </c>
      <c r="L40" s="7">
        <v>32</v>
      </c>
      <c r="M40" s="7">
        <v>3490</v>
      </c>
      <c r="N40" s="7">
        <v>1777</v>
      </c>
      <c r="O40" s="7">
        <v>1099</v>
      </c>
      <c r="P40" s="7">
        <v>1642</v>
      </c>
      <c r="Q40" s="7">
        <v>52</v>
      </c>
      <c r="R40" s="7">
        <v>18</v>
      </c>
      <c r="S40" s="7">
        <v>634</v>
      </c>
      <c r="T40" s="7">
        <v>1991</v>
      </c>
      <c r="U40" s="7">
        <v>2234</v>
      </c>
      <c r="V40" s="7">
        <v>1403</v>
      </c>
      <c r="W40" s="7">
        <v>728</v>
      </c>
      <c r="X40" s="7">
        <v>932</v>
      </c>
      <c r="Y40" s="7">
        <v>120</v>
      </c>
      <c r="Z40" s="40"/>
      <c r="AA40" s="40"/>
      <c r="AB40" s="40"/>
      <c r="AC40" s="40"/>
      <c r="AD40" s="40"/>
    </row>
    <row r="41" spans="1:30" ht="15" customHeight="1" x14ac:dyDescent="0.25">
      <c r="A41" s="7" t="s">
        <v>3</v>
      </c>
      <c r="B41" s="7">
        <v>6</v>
      </c>
      <c r="C41" s="7">
        <v>11222</v>
      </c>
      <c r="D41" s="73">
        <v>0.03</v>
      </c>
      <c r="E41" s="7">
        <v>1280</v>
      </c>
      <c r="F41" s="7">
        <v>2315</v>
      </c>
      <c r="G41" s="7">
        <v>2569</v>
      </c>
      <c r="H41" s="7">
        <v>1601</v>
      </c>
      <c r="I41" s="7">
        <v>1898</v>
      </c>
      <c r="J41" s="7">
        <v>1013</v>
      </c>
      <c r="K41" s="7">
        <v>489</v>
      </c>
      <c r="L41" s="7">
        <v>57</v>
      </c>
      <c r="M41" s="7">
        <v>4776</v>
      </c>
      <c r="N41" s="7">
        <v>2557</v>
      </c>
      <c r="O41" s="7">
        <v>1858</v>
      </c>
      <c r="P41" s="7">
        <v>1875</v>
      </c>
      <c r="Q41" s="7">
        <v>156</v>
      </c>
      <c r="R41" s="7">
        <v>46</v>
      </c>
      <c r="S41" s="7">
        <v>775</v>
      </c>
      <c r="T41" s="7">
        <v>2321</v>
      </c>
      <c r="U41" s="7">
        <v>3361</v>
      </c>
      <c r="V41" s="7">
        <v>1992</v>
      </c>
      <c r="W41" s="7">
        <v>1066</v>
      </c>
      <c r="X41" s="7">
        <v>1398</v>
      </c>
      <c r="Y41" s="7">
        <v>263</v>
      </c>
      <c r="Z41" s="40"/>
      <c r="AA41" s="40"/>
      <c r="AB41" s="40"/>
      <c r="AC41" s="40"/>
      <c r="AD41" s="40"/>
    </row>
    <row r="42" spans="1:30" ht="15" customHeight="1" x14ac:dyDescent="0.25">
      <c r="A42" s="7" t="s">
        <v>3</v>
      </c>
      <c r="B42" s="7">
        <v>7</v>
      </c>
      <c r="C42" s="7">
        <v>8207</v>
      </c>
      <c r="D42" s="73">
        <v>0.09</v>
      </c>
      <c r="E42" s="7">
        <v>746</v>
      </c>
      <c r="F42" s="7">
        <v>1321</v>
      </c>
      <c r="G42" s="7">
        <v>1627</v>
      </c>
      <c r="H42" s="7">
        <v>1051</v>
      </c>
      <c r="I42" s="7">
        <v>1600</v>
      </c>
      <c r="J42" s="7">
        <v>1077</v>
      </c>
      <c r="K42" s="7">
        <v>726</v>
      </c>
      <c r="L42" s="7">
        <v>59</v>
      </c>
      <c r="M42" s="7">
        <v>3461</v>
      </c>
      <c r="N42" s="7">
        <v>1421</v>
      </c>
      <c r="O42" s="7">
        <v>785</v>
      </c>
      <c r="P42" s="7">
        <v>2439</v>
      </c>
      <c r="Q42" s="7">
        <v>101</v>
      </c>
      <c r="R42" s="7">
        <v>70</v>
      </c>
      <c r="S42" s="7">
        <v>518</v>
      </c>
      <c r="T42" s="7">
        <v>1767</v>
      </c>
      <c r="U42" s="7">
        <v>2071</v>
      </c>
      <c r="V42" s="7">
        <v>1650</v>
      </c>
      <c r="W42" s="7">
        <v>822</v>
      </c>
      <c r="X42" s="7">
        <v>1060</v>
      </c>
      <c r="Y42" s="7">
        <v>249</v>
      </c>
      <c r="Z42" s="40"/>
      <c r="AA42" s="40"/>
      <c r="AB42" s="40"/>
      <c r="AC42" s="40"/>
      <c r="AD42" s="40"/>
    </row>
    <row r="43" spans="1:30" ht="15" customHeight="1" x14ac:dyDescent="0.25">
      <c r="A43" s="7" t="s">
        <v>3</v>
      </c>
      <c r="B43" s="7">
        <v>8</v>
      </c>
      <c r="C43" s="7">
        <v>3399</v>
      </c>
      <c r="D43" s="73">
        <v>0.28999999999999998</v>
      </c>
      <c r="E43" s="7">
        <v>68</v>
      </c>
      <c r="F43" s="7">
        <v>296</v>
      </c>
      <c r="G43" s="7">
        <v>524</v>
      </c>
      <c r="H43" s="7">
        <v>584</v>
      </c>
      <c r="I43" s="7">
        <v>865</v>
      </c>
      <c r="J43" s="7">
        <v>547</v>
      </c>
      <c r="K43" s="7">
        <v>485</v>
      </c>
      <c r="L43" s="7">
        <v>30</v>
      </c>
      <c r="M43" s="7">
        <v>1404</v>
      </c>
      <c r="N43" s="7">
        <v>754</v>
      </c>
      <c r="O43" s="7">
        <v>261</v>
      </c>
      <c r="P43" s="7">
        <v>924</v>
      </c>
      <c r="Q43" s="7">
        <v>56</v>
      </c>
      <c r="R43" s="7">
        <v>1</v>
      </c>
      <c r="S43" s="7">
        <v>166</v>
      </c>
      <c r="T43" s="7">
        <v>609</v>
      </c>
      <c r="U43" s="7">
        <v>640</v>
      </c>
      <c r="V43" s="7">
        <v>889</v>
      </c>
      <c r="W43" s="7">
        <v>479</v>
      </c>
      <c r="X43" s="7">
        <v>468</v>
      </c>
      <c r="Y43" s="7">
        <v>147</v>
      </c>
      <c r="Z43" s="40"/>
      <c r="AA43" s="40"/>
      <c r="AB43" s="40"/>
      <c r="AC43" s="40"/>
      <c r="AD43" s="40"/>
    </row>
    <row r="44" spans="1:30" ht="15" customHeight="1" x14ac:dyDescent="0.25">
      <c r="A44" s="7" t="s">
        <v>3</v>
      </c>
      <c r="B44" s="7">
        <v>9</v>
      </c>
      <c r="C44" s="7">
        <v>1987</v>
      </c>
      <c r="D44" s="73">
        <v>0.77</v>
      </c>
      <c r="E44" s="7">
        <v>55</v>
      </c>
      <c r="F44" s="7">
        <v>86</v>
      </c>
      <c r="G44" s="7">
        <v>120</v>
      </c>
      <c r="H44" s="7">
        <v>336</v>
      </c>
      <c r="I44" s="7">
        <v>605</v>
      </c>
      <c r="J44" s="7">
        <v>369</v>
      </c>
      <c r="K44" s="7">
        <v>399</v>
      </c>
      <c r="L44" s="7">
        <v>17</v>
      </c>
      <c r="M44" s="7">
        <v>767</v>
      </c>
      <c r="N44" s="7">
        <v>473</v>
      </c>
      <c r="O44" s="7">
        <v>182</v>
      </c>
      <c r="P44" s="7">
        <v>553</v>
      </c>
      <c r="Q44" s="7">
        <v>12</v>
      </c>
      <c r="R44" s="7">
        <v>7</v>
      </c>
      <c r="S44" s="7">
        <v>80</v>
      </c>
      <c r="T44" s="7">
        <v>237</v>
      </c>
      <c r="U44" s="7">
        <v>481</v>
      </c>
      <c r="V44" s="7">
        <v>373</v>
      </c>
      <c r="W44" s="7">
        <v>223</v>
      </c>
      <c r="X44" s="7">
        <v>514</v>
      </c>
      <c r="Y44" s="7">
        <v>72</v>
      </c>
      <c r="Z44" s="40"/>
      <c r="AA44" s="40"/>
      <c r="AB44" s="40"/>
      <c r="AC44" s="40"/>
      <c r="AD44" s="40"/>
    </row>
    <row r="45" spans="1:30" ht="15" customHeight="1" x14ac:dyDescent="0.25">
      <c r="A45" s="7" t="s">
        <v>3</v>
      </c>
      <c r="B45" s="7">
        <v>10</v>
      </c>
      <c r="C45" s="7">
        <v>1288</v>
      </c>
      <c r="D45" s="73">
        <v>0.32</v>
      </c>
      <c r="E45" s="7">
        <v>8</v>
      </c>
      <c r="F45" s="7">
        <v>28</v>
      </c>
      <c r="G45" s="7">
        <v>33</v>
      </c>
      <c r="H45" s="7">
        <v>72</v>
      </c>
      <c r="I45" s="7">
        <v>485</v>
      </c>
      <c r="J45" s="7">
        <v>285</v>
      </c>
      <c r="K45" s="7">
        <v>337</v>
      </c>
      <c r="L45" s="7">
        <v>40</v>
      </c>
      <c r="M45" s="7">
        <v>936</v>
      </c>
      <c r="N45" s="7">
        <v>158</v>
      </c>
      <c r="O45" s="7">
        <v>20</v>
      </c>
      <c r="P45" s="7">
        <v>146</v>
      </c>
      <c r="Q45" s="7">
        <v>28</v>
      </c>
      <c r="R45" s="7">
        <v>1</v>
      </c>
      <c r="S45" s="7">
        <v>15</v>
      </c>
      <c r="T45" s="7">
        <v>78</v>
      </c>
      <c r="U45" s="7">
        <v>150</v>
      </c>
      <c r="V45" s="7">
        <v>432</v>
      </c>
      <c r="W45" s="7">
        <v>244</v>
      </c>
      <c r="X45" s="7">
        <v>282</v>
      </c>
      <c r="Y45" s="7">
        <v>86</v>
      </c>
      <c r="Z45" s="40"/>
      <c r="AA45" s="40"/>
      <c r="AB45" s="40"/>
      <c r="AC45" s="40"/>
      <c r="AD45" s="40"/>
    </row>
    <row r="46" spans="1:30" ht="15" customHeight="1" x14ac:dyDescent="0.25">
      <c r="A46" s="7" t="s">
        <v>4</v>
      </c>
      <c r="B46" s="7">
        <v>1</v>
      </c>
      <c r="C46" s="7">
        <v>11720</v>
      </c>
      <c r="D46" s="73">
        <v>34.64</v>
      </c>
      <c r="E46" s="7">
        <v>6975</v>
      </c>
      <c r="F46" s="7">
        <v>3289</v>
      </c>
      <c r="G46" s="7">
        <v>1075</v>
      </c>
      <c r="H46" s="7">
        <v>263</v>
      </c>
      <c r="I46" s="7">
        <v>89</v>
      </c>
      <c r="J46" s="7">
        <v>27</v>
      </c>
      <c r="K46" s="7">
        <v>2</v>
      </c>
      <c r="L46" s="7">
        <v>0</v>
      </c>
      <c r="M46" s="7">
        <v>44</v>
      </c>
      <c r="N46" s="7">
        <v>448</v>
      </c>
      <c r="O46" s="7">
        <v>1385</v>
      </c>
      <c r="P46" s="7">
        <v>9843</v>
      </c>
      <c r="Q46" s="7">
        <v>0</v>
      </c>
      <c r="R46" s="7">
        <v>57</v>
      </c>
      <c r="S46" s="7">
        <v>2377</v>
      </c>
      <c r="T46" s="7">
        <v>4814</v>
      </c>
      <c r="U46" s="7">
        <v>2695</v>
      </c>
      <c r="V46" s="7">
        <v>1376</v>
      </c>
      <c r="W46" s="7">
        <v>347</v>
      </c>
      <c r="X46" s="7">
        <v>54</v>
      </c>
      <c r="Y46" s="7">
        <v>0</v>
      </c>
      <c r="Z46" s="40"/>
      <c r="AA46" s="40"/>
      <c r="AB46" s="40"/>
      <c r="AC46" s="40"/>
      <c r="AD46" s="40"/>
    </row>
    <row r="47" spans="1:30" ht="15" customHeight="1" x14ac:dyDescent="0.25">
      <c r="A47" s="7" t="s">
        <v>4</v>
      </c>
      <c r="B47" s="7">
        <v>2</v>
      </c>
      <c r="C47" s="7">
        <v>17086</v>
      </c>
      <c r="D47" s="73">
        <v>17.899999999999999</v>
      </c>
      <c r="E47" s="7">
        <v>6240</v>
      </c>
      <c r="F47" s="7">
        <v>6335</v>
      </c>
      <c r="G47" s="7">
        <v>2798</v>
      </c>
      <c r="H47" s="7">
        <v>1223</v>
      </c>
      <c r="I47" s="7">
        <v>371</v>
      </c>
      <c r="J47" s="7">
        <v>80</v>
      </c>
      <c r="K47" s="7">
        <v>35</v>
      </c>
      <c r="L47" s="7">
        <v>4</v>
      </c>
      <c r="M47" s="7">
        <v>265</v>
      </c>
      <c r="N47" s="7">
        <v>1371</v>
      </c>
      <c r="O47" s="7">
        <v>2719</v>
      </c>
      <c r="P47" s="7">
        <v>12729</v>
      </c>
      <c r="Q47" s="7">
        <v>2</v>
      </c>
      <c r="R47" s="7">
        <v>157</v>
      </c>
      <c r="S47" s="7">
        <v>3516</v>
      </c>
      <c r="T47" s="7">
        <v>6640</v>
      </c>
      <c r="U47" s="7">
        <v>4312</v>
      </c>
      <c r="V47" s="7">
        <v>1969</v>
      </c>
      <c r="W47" s="7">
        <v>360</v>
      </c>
      <c r="X47" s="7">
        <v>129</v>
      </c>
      <c r="Y47" s="7">
        <v>3</v>
      </c>
      <c r="Z47" s="40"/>
      <c r="AA47" s="40"/>
      <c r="AB47" s="40"/>
      <c r="AC47" s="40"/>
      <c r="AD47" s="40"/>
    </row>
    <row r="48" spans="1:30" ht="15" customHeight="1" x14ac:dyDescent="0.25">
      <c r="A48" s="7" t="s">
        <v>4</v>
      </c>
      <c r="B48" s="7">
        <v>3</v>
      </c>
      <c r="C48" s="7">
        <v>16740</v>
      </c>
      <c r="D48" s="73">
        <v>18.54</v>
      </c>
      <c r="E48" s="7">
        <v>3198</v>
      </c>
      <c r="F48" s="7">
        <v>7572</v>
      </c>
      <c r="G48" s="7">
        <v>3511</v>
      </c>
      <c r="H48" s="7">
        <v>1481</v>
      </c>
      <c r="I48" s="7">
        <v>649</v>
      </c>
      <c r="J48" s="7">
        <v>221</v>
      </c>
      <c r="K48" s="7">
        <v>103</v>
      </c>
      <c r="L48" s="7">
        <v>5</v>
      </c>
      <c r="M48" s="7">
        <v>191</v>
      </c>
      <c r="N48" s="7">
        <v>1022</v>
      </c>
      <c r="O48" s="7">
        <v>2076</v>
      </c>
      <c r="P48" s="7">
        <v>13451</v>
      </c>
      <c r="Q48" s="7">
        <v>0</v>
      </c>
      <c r="R48" s="7">
        <v>170</v>
      </c>
      <c r="S48" s="7">
        <v>3586</v>
      </c>
      <c r="T48" s="7">
        <v>7266</v>
      </c>
      <c r="U48" s="7">
        <v>3905</v>
      </c>
      <c r="V48" s="7">
        <v>1414</v>
      </c>
      <c r="W48" s="7">
        <v>325</v>
      </c>
      <c r="X48" s="7">
        <v>73</v>
      </c>
      <c r="Y48" s="7">
        <v>1</v>
      </c>
      <c r="Z48" s="40"/>
      <c r="AA48" s="40"/>
      <c r="AB48" s="40"/>
      <c r="AC48" s="40"/>
      <c r="AD48" s="40"/>
    </row>
    <row r="49" spans="1:30" ht="15" customHeight="1" x14ac:dyDescent="0.25">
      <c r="A49" s="7" t="s">
        <v>4</v>
      </c>
      <c r="B49" s="7">
        <v>4</v>
      </c>
      <c r="C49" s="7">
        <v>18628</v>
      </c>
      <c r="D49" s="73">
        <v>22.58</v>
      </c>
      <c r="E49" s="7">
        <v>2312</v>
      </c>
      <c r="F49" s="7">
        <v>6732</v>
      </c>
      <c r="G49" s="7">
        <v>5168</v>
      </c>
      <c r="H49" s="7">
        <v>2911</v>
      </c>
      <c r="I49" s="7">
        <v>1076</v>
      </c>
      <c r="J49" s="7">
        <v>332</v>
      </c>
      <c r="K49" s="7">
        <v>73</v>
      </c>
      <c r="L49" s="7">
        <v>24</v>
      </c>
      <c r="M49" s="7">
        <v>237</v>
      </c>
      <c r="N49" s="7">
        <v>1139</v>
      </c>
      <c r="O49" s="7">
        <v>2886</v>
      </c>
      <c r="P49" s="7">
        <v>14237</v>
      </c>
      <c r="Q49" s="7">
        <v>129</v>
      </c>
      <c r="R49" s="7">
        <v>378</v>
      </c>
      <c r="S49" s="7">
        <v>4866</v>
      </c>
      <c r="T49" s="7">
        <v>7609</v>
      </c>
      <c r="U49" s="7">
        <v>3564</v>
      </c>
      <c r="V49" s="7">
        <v>1734</v>
      </c>
      <c r="W49" s="7">
        <v>308</v>
      </c>
      <c r="X49" s="7">
        <v>123</v>
      </c>
      <c r="Y49" s="7">
        <v>46</v>
      </c>
      <c r="Z49" s="40"/>
      <c r="AA49" s="40"/>
      <c r="AB49" s="40"/>
      <c r="AC49" s="40"/>
      <c r="AD49" s="40"/>
    </row>
    <row r="50" spans="1:30" ht="15" customHeight="1" x14ac:dyDescent="0.25">
      <c r="A50" s="7" t="s">
        <v>4</v>
      </c>
      <c r="B50" s="7">
        <v>5</v>
      </c>
      <c r="C50" s="7">
        <v>19291</v>
      </c>
      <c r="D50" s="73">
        <v>21.61</v>
      </c>
      <c r="E50" s="7">
        <v>1344</v>
      </c>
      <c r="F50" s="7">
        <v>5692</v>
      </c>
      <c r="G50" s="7">
        <v>5818</v>
      </c>
      <c r="H50" s="7">
        <v>3757</v>
      </c>
      <c r="I50" s="7">
        <v>1888</v>
      </c>
      <c r="J50" s="7">
        <v>557</v>
      </c>
      <c r="K50" s="7">
        <v>223</v>
      </c>
      <c r="L50" s="7">
        <v>12</v>
      </c>
      <c r="M50" s="7">
        <v>413</v>
      </c>
      <c r="N50" s="7">
        <v>1346</v>
      </c>
      <c r="O50" s="7">
        <v>2222</v>
      </c>
      <c r="P50" s="7">
        <v>15291</v>
      </c>
      <c r="Q50" s="7">
        <v>19</v>
      </c>
      <c r="R50" s="7">
        <v>288</v>
      </c>
      <c r="S50" s="7">
        <v>4927</v>
      </c>
      <c r="T50" s="7">
        <v>7974</v>
      </c>
      <c r="U50" s="7">
        <v>3858</v>
      </c>
      <c r="V50" s="7">
        <v>1597</v>
      </c>
      <c r="W50" s="7">
        <v>428</v>
      </c>
      <c r="X50" s="7">
        <v>217</v>
      </c>
      <c r="Y50" s="7">
        <v>2</v>
      </c>
      <c r="Z50" s="40"/>
      <c r="AA50" s="40"/>
      <c r="AB50" s="40"/>
      <c r="AC50" s="40"/>
      <c r="AD50" s="40"/>
    </row>
    <row r="51" spans="1:30" ht="15" customHeight="1" x14ac:dyDescent="0.25">
      <c r="A51" s="7" t="s">
        <v>4</v>
      </c>
      <c r="B51" s="7">
        <v>6</v>
      </c>
      <c r="C51" s="7">
        <v>17076</v>
      </c>
      <c r="D51" s="73">
        <v>7.6</v>
      </c>
      <c r="E51" s="7">
        <v>943</v>
      </c>
      <c r="F51" s="7">
        <v>4180</v>
      </c>
      <c r="G51" s="7">
        <v>5521</v>
      </c>
      <c r="H51" s="7">
        <v>3179</v>
      </c>
      <c r="I51" s="7">
        <v>2124</v>
      </c>
      <c r="J51" s="7">
        <v>730</v>
      </c>
      <c r="K51" s="7">
        <v>334</v>
      </c>
      <c r="L51" s="7">
        <v>65</v>
      </c>
      <c r="M51" s="7">
        <v>528</v>
      </c>
      <c r="N51" s="7">
        <v>1022</v>
      </c>
      <c r="O51" s="7">
        <v>1847</v>
      </c>
      <c r="P51" s="7">
        <v>13675</v>
      </c>
      <c r="Q51" s="7">
        <v>4</v>
      </c>
      <c r="R51" s="7">
        <v>498</v>
      </c>
      <c r="S51" s="7">
        <v>3901</v>
      </c>
      <c r="T51" s="7">
        <v>6492</v>
      </c>
      <c r="U51" s="7">
        <v>3802</v>
      </c>
      <c r="V51" s="7">
        <v>1598</v>
      </c>
      <c r="W51" s="7">
        <v>549</v>
      </c>
      <c r="X51" s="7">
        <v>233</v>
      </c>
      <c r="Y51" s="7">
        <v>3</v>
      </c>
      <c r="Z51" s="40"/>
      <c r="AA51" s="40"/>
      <c r="AB51" s="40"/>
      <c r="AC51" s="40"/>
      <c r="AD51" s="40"/>
    </row>
    <row r="52" spans="1:30" ht="15" customHeight="1" x14ac:dyDescent="0.25">
      <c r="A52" s="7" t="s">
        <v>4</v>
      </c>
      <c r="B52" s="7">
        <v>7</v>
      </c>
      <c r="C52" s="7">
        <v>21678</v>
      </c>
      <c r="D52" s="73">
        <v>6.18</v>
      </c>
      <c r="E52" s="7">
        <v>715</v>
      </c>
      <c r="F52" s="7">
        <v>5987</v>
      </c>
      <c r="G52" s="7">
        <v>5733</v>
      </c>
      <c r="H52" s="7">
        <v>4119</v>
      </c>
      <c r="I52" s="7">
        <v>3021</v>
      </c>
      <c r="J52" s="7">
        <v>1387</v>
      </c>
      <c r="K52" s="7">
        <v>634</v>
      </c>
      <c r="L52" s="7">
        <v>82</v>
      </c>
      <c r="M52" s="7">
        <v>1179</v>
      </c>
      <c r="N52" s="7">
        <v>1535</v>
      </c>
      <c r="O52" s="7">
        <v>2449</v>
      </c>
      <c r="P52" s="7">
        <v>16512</v>
      </c>
      <c r="Q52" s="7">
        <v>3</v>
      </c>
      <c r="R52" s="7">
        <v>424</v>
      </c>
      <c r="S52" s="7">
        <v>5844</v>
      </c>
      <c r="T52" s="7">
        <v>7662</v>
      </c>
      <c r="U52" s="7">
        <v>4277</v>
      </c>
      <c r="V52" s="7">
        <v>2198</v>
      </c>
      <c r="W52" s="7">
        <v>667</v>
      </c>
      <c r="X52" s="7">
        <v>603</v>
      </c>
      <c r="Y52" s="7">
        <v>3</v>
      </c>
      <c r="Z52" s="40"/>
      <c r="AA52" s="40"/>
      <c r="AB52" s="40"/>
      <c r="AC52" s="40"/>
      <c r="AD52" s="40"/>
    </row>
    <row r="53" spans="1:30" ht="15" customHeight="1" x14ac:dyDescent="0.25">
      <c r="A53" s="7" t="s">
        <v>4</v>
      </c>
      <c r="B53" s="7">
        <v>8</v>
      </c>
      <c r="C53" s="7">
        <v>19548</v>
      </c>
      <c r="D53" s="73">
        <v>4</v>
      </c>
      <c r="E53" s="7">
        <v>488</v>
      </c>
      <c r="F53" s="7">
        <v>2740</v>
      </c>
      <c r="G53" s="7">
        <v>3693</v>
      </c>
      <c r="H53" s="7">
        <v>4361</v>
      </c>
      <c r="I53" s="7">
        <v>4338</v>
      </c>
      <c r="J53" s="7">
        <v>2507</v>
      </c>
      <c r="K53" s="7">
        <v>1337</v>
      </c>
      <c r="L53" s="7">
        <v>84</v>
      </c>
      <c r="M53" s="7">
        <v>2585</v>
      </c>
      <c r="N53" s="7">
        <v>2636</v>
      </c>
      <c r="O53" s="7">
        <v>2977</v>
      </c>
      <c r="P53" s="7">
        <v>11339</v>
      </c>
      <c r="Q53" s="7">
        <v>11</v>
      </c>
      <c r="R53" s="7">
        <v>265</v>
      </c>
      <c r="S53" s="7">
        <v>2909</v>
      </c>
      <c r="T53" s="7">
        <v>5533</v>
      </c>
      <c r="U53" s="7">
        <v>4626</v>
      </c>
      <c r="V53" s="7">
        <v>3564</v>
      </c>
      <c r="W53" s="7">
        <v>1614</v>
      </c>
      <c r="X53" s="7">
        <v>1028</v>
      </c>
      <c r="Y53" s="7">
        <v>9</v>
      </c>
      <c r="Z53" s="40"/>
      <c r="AA53" s="40"/>
      <c r="AB53" s="40"/>
      <c r="AC53" s="40"/>
      <c r="AD53" s="40"/>
    </row>
    <row r="54" spans="1:30" ht="15" customHeight="1" x14ac:dyDescent="0.25">
      <c r="A54" s="7" t="s">
        <v>4</v>
      </c>
      <c r="B54" s="7">
        <v>9</v>
      </c>
      <c r="C54" s="7">
        <v>27812</v>
      </c>
      <c r="D54" s="73">
        <v>4.66</v>
      </c>
      <c r="E54" s="7">
        <v>716</v>
      </c>
      <c r="F54" s="7">
        <v>2306</v>
      </c>
      <c r="G54" s="7">
        <v>4273</v>
      </c>
      <c r="H54" s="7">
        <v>5550</v>
      </c>
      <c r="I54" s="7">
        <v>7156</v>
      </c>
      <c r="J54" s="7">
        <v>4151</v>
      </c>
      <c r="K54" s="7">
        <v>3208</v>
      </c>
      <c r="L54" s="7">
        <v>452</v>
      </c>
      <c r="M54" s="7">
        <v>3883</v>
      </c>
      <c r="N54" s="7">
        <v>3862</v>
      </c>
      <c r="O54" s="7">
        <v>3209</v>
      </c>
      <c r="P54" s="7">
        <v>16822</v>
      </c>
      <c r="Q54" s="7">
        <v>36</v>
      </c>
      <c r="R54" s="7">
        <v>510</v>
      </c>
      <c r="S54" s="7">
        <v>3434</v>
      </c>
      <c r="T54" s="7">
        <v>7782</v>
      </c>
      <c r="U54" s="7">
        <v>5475</v>
      </c>
      <c r="V54" s="7">
        <v>5708</v>
      </c>
      <c r="W54" s="7">
        <v>2423</v>
      </c>
      <c r="X54" s="7">
        <v>2464</v>
      </c>
      <c r="Y54" s="7">
        <v>16</v>
      </c>
      <c r="Z54" s="40"/>
      <c r="AA54" s="40"/>
      <c r="AB54" s="40"/>
      <c r="AC54" s="40"/>
      <c r="AD54" s="40"/>
    </row>
    <row r="55" spans="1:30" ht="15" customHeight="1" x14ac:dyDescent="0.25">
      <c r="A55" s="7" t="s">
        <v>4</v>
      </c>
      <c r="B55" s="7">
        <v>10</v>
      </c>
      <c r="C55" s="7">
        <v>68984</v>
      </c>
      <c r="D55" s="73">
        <v>11.88</v>
      </c>
      <c r="E55" s="7">
        <v>274</v>
      </c>
      <c r="F55" s="7">
        <v>1983</v>
      </c>
      <c r="G55" s="7">
        <v>5987</v>
      </c>
      <c r="H55" s="7">
        <v>10448</v>
      </c>
      <c r="I55" s="7">
        <v>18778</v>
      </c>
      <c r="J55" s="7">
        <v>13875</v>
      </c>
      <c r="K55" s="7">
        <v>14559</v>
      </c>
      <c r="L55" s="7">
        <v>3080</v>
      </c>
      <c r="M55" s="7">
        <v>13797</v>
      </c>
      <c r="N55" s="7">
        <v>9936</v>
      </c>
      <c r="O55" s="7">
        <v>7594</v>
      </c>
      <c r="P55" s="7">
        <v>37634</v>
      </c>
      <c r="Q55" s="7">
        <v>23</v>
      </c>
      <c r="R55" s="7">
        <v>303</v>
      </c>
      <c r="S55" s="7">
        <v>4649</v>
      </c>
      <c r="T55" s="7">
        <v>13509</v>
      </c>
      <c r="U55" s="7">
        <v>17228</v>
      </c>
      <c r="V55" s="7">
        <v>15844</v>
      </c>
      <c r="W55" s="7">
        <v>7947</v>
      </c>
      <c r="X55" s="7">
        <v>9485</v>
      </c>
      <c r="Y55" s="7">
        <v>19</v>
      </c>
      <c r="Z55" s="40"/>
      <c r="AA55" s="40"/>
      <c r="AB55" s="40"/>
      <c r="AC55" s="40"/>
      <c r="AD55" s="40"/>
    </row>
    <row r="56" spans="1:30" ht="15" customHeight="1" x14ac:dyDescent="0.25">
      <c r="A56" s="7" t="s">
        <v>5</v>
      </c>
      <c r="B56" s="7">
        <v>1</v>
      </c>
      <c r="C56" s="7">
        <v>2904</v>
      </c>
      <c r="D56" s="73">
        <v>16.079999999999998</v>
      </c>
      <c r="E56" s="7">
        <v>1353</v>
      </c>
      <c r="F56" s="7">
        <v>1206</v>
      </c>
      <c r="G56" s="7">
        <v>192</v>
      </c>
      <c r="H56" s="7">
        <v>104</v>
      </c>
      <c r="I56" s="7">
        <v>35</v>
      </c>
      <c r="J56" s="7">
        <v>1</v>
      </c>
      <c r="K56" s="7">
        <v>13</v>
      </c>
      <c r="L56" s="7">
        <v>0</v>
      </c>
      <c r="M56" s="7">
        <v>69</v>
      </c>
      <c r="N56" s="7">
        <v>373</v>
      </c>
      <c r="O56" s="7">
        <v>1258</v>
      </c>
      <c r="P56" s="7">
        <v>1177</v>
      </c>
      <c r="Q56" s="7">
        <v>27</v>
      </c>
      <c r="R56" s="7">
        <v>46</v>
      </c>
      <c r="S56" s="7">
        <v>668</v>
      </c>
      <c r="T56" s="7">
        <v>1121</v>
      </c>
      <c r="U56" s="7">
        <v>916</v>
      </c>
      <c r="V56" s="7">
        <v>100</v>
      </c>
      <c r="W56" s="7">
        <v>18</v>
      </c>
      <c r="X56" s="7">
        <v>7</v>
      </c>
      <c r="Y56" s="7">
        <v>28</v>
      </c>
      <c r="Z56" s="40"/>
      <c r="AA56" s="40"/>
      <c r="AB56" s="40"/>
      <c r="AC56" s="40"/>
      <c r="AD56" s="40"/>
    </row>
    <row r="57" spans="1:30" ht="15" customHeight="1" x14ac:dyDescent="0.25">
      <c r="A57" s="7" t="s">
        <v>5</v>
      </c>
      <c r="B57" s="7">
        <v>2</v>
      </c>
      <c r="C57" s="7">
        <v>3767</v>
      </c>
      <c r="D57" s="73">
        <v>16.13</v>
      </c>
      <c r="E57" s="7">
        <v>1784</v>
      </c>
      <c r="F57" s="7">
        <v>1470</v>
      </c>
      <c r="G57" s="7">
        <v>197</v>
      </c>
      <c r="H57" s="7">
        <v>160</v>
      </c>
      <c r="I57" s="7">
        <v>116</v>
      </c>
      <c r="J57" s="7">
        <v>29</v>
      </c>
      <c r="K57" s="7">
        <v>11</v>
      </c>
      <c r="L57" s="7">
        <v>0</v>
      </c>
      <c r="M57" s="7">
        <v>190</v>
      </c>
      <c r="N57" s="7">
        <v>776</v>
      </c>
      <c r="O57" s="7">
        <v>1309</v>
      </c>
      <c r="P57" s="7">
        <v>1472</v>
      </c>
      <c r="Q57" s="7">
        <v>20</v>
      </c>
      <c r="R57" s="7">
        <v>55</v>
      </c>
      <c r="S57" s="7">
        <v>546</v>
      </c>
      <c r="T57" s="7">
        <v>1668</v>
      </c>
      <c r="U57" s="7">
        <v>1217</v>
      </c>
      <c r="V57" s="7">
        <v>199</v>
      </c>
      <c r="W57" s="7">
        <v>40</v>
      </c>
      <c r="X57" s="7">
        <v>21</v>
      </c>
      <c r="Y57" s="7">
        <v>21</v>
      </c>
      <c r="Z57" s="40"/>
      <c r="AA57" s="40"/>
      <c r="AB57" s="40"/>
      <c r="AC57" s="40"/>
      <c r="AD57" s="40"/>
    </row>
    <row r="58" spans="1:30" ht="15" customHeight="1" x14ac:dyDescent="0.25">
      <c r="A58" s="7" t="s">
        <v>5</v>
      </c>
      <c r="B58" s="7">
        <v>3</v>
      </c>
      <c r="C58" s="7">
        <v>3681</v>
      </c>
      <c r="D58" s="73">
        <v>4.59</v>
      </c>
      <c r="E58" s="7">
        <v>1205</v>
      </c>
      <c r="F58" s="7">
        <v>1619</v>
      </c>
      <c r="G58" s="7">
        <v>296</v>
      </c>
      <c r="H58" s="7">
        <v>154</v>
      </c>
      <c r="I58" s="7">
        <v>325</v>
      </c>
      <c r="J58" s="7">
        <v>62</v>
      </c>
      <c r="K58" s="7">
        <v>20</v>
      </c>
      <c r="L58" s="7">
        <v>0</v>
      </c>
      <c r="M58" s="7">
        <v>375</v>
      </c>
      <c r="N58" s="7">
        <v>877</v>
      </c>
      <c r="O58" s="7">
        <v>1267</v>
      </c>
      <c r="P58" s="7">
        <v>1149</v>
      </c>
      <c r="Q58" s="7">
        <v>13</v>
      </c>
      <c r="R58" s="7">
        <v>15</v>
      </c>
      <c r="S58" s="7">
        <v>465</v>
      </c>
      <c r="T58" s="7">
        <v>1599</v>
      </c>
      <c r="U58" s="7">
        <v>1262</v>
      </c>
      <c r="V58" s="7">
        <v>183</v>
      </c>
      <c r="W58" s="7">
        <v>85</v>
      </c>
      <c r="X58" s="7">
        <v>59</v>
      </c>
      <c r="Y58" s="7">
        <v>13</v>
      </c>
      <c r="Z58" s="40"/>
      <c r="AA58" s="40"/>
      <c r="AB58" s="40"/>
      <c r="AC58" s="40"/>
      <c r="AD58" s="40"/>
    </row>
    <row r="59" spans="1:30" ht="15" customHeight="1" x14ac:dyDescent="0.25">
      <c r="A59" s="7" t="s">
        <v>5</v>
      </c>
      <c r="B59" s="7">
        <v>4</v>
      </c>
      <c r="C59" s="7">
        <v>2692</v>
      </c>
      <c r="D59" s="73">
        <v>2.08</v>
      </c>
      <c r="E59" s="7">
        <v>843</v>
      </c>
      <c r="F59" s="7">
        <v>965</v>
      </c>
      <c r="G59" s="7">
        <v>200</v>
      </c>
      <c r="H59" s="7">
        <v>264</v>
      </c>
      <c r="I59" s="7">
        <v>272</v>
      </c>
      <c r="J59" s="7">
        <v>115</v>
      </c>
      <c r="K59" s="7">
        <v>32</v>
      </c>
      <c r="L59" s="7">
        <v>1</v>
      </c>
      <c r="M59" s="7">
        <v>407</v>
      </c>
      <c r="N59" s="7">
        <v>645</v>
      </c>
      <c r="O59" s="7">
        <v>817</v>
      </c>
      <c r="P59" s="7">
        <v>818</v>
      </c>
      <c r="Q59" s="7">
        <v>5</v>
      </c>
      <c r="R59" s="7">
        <v>9</v>
      </c>
      <c r="S59" s="7">
        <v>463</v>
      </c>
      <c r="T59" s="7">
        <v>1040</v>
      </c>
      <c r="U59" s="7">
        <v>781</v>
      </c>
      <c r="V59" s="7">
        <v>218</v>
      </c>
      <c r="W59" s="7">
        <v>124</v>
      </c>
      <c r="X59" s="7">
        <v>51</v>
      </c>
      <c r="Y59" s="7">
        <v>6</v>
      </c>
      <c r="Z59" s="40"/>
      <c r="AA59" s="40"/>
      <c r="AB59" s="40"/>
      <c r="AC59" s="40"/>
      <c r="AD59" s="40"/>
    </row>
    <row r="60" spans="1:30" ht="15" customHeight="1" x14ac:dyDescent="0.25">
      <c r="A60" s="7" t="s">
        <v>5</v>
      </c>
      <c r="B60" s="7">
        <v>5</v>
      </c>
      <c r="C60" s="7">
        <v>2850</v>
      </c>
      <c r="D60" s="73">
        <v>0.71</v>
      </c>
      <c r="E60" s="7">
        <v>498</v>
      </c>
      <c r="F60" s="7">
        <v>800</v>
      </c>
      <c r="G60" s="7">
        <v>381</v>
      </c>
      <c r="H60" s="7">
        <v>490</v>
      </c>
      <c r="I60" s="7">
        <v>477</v>
      </c>
      <c r="J60" s="7">
        <v>152</v>
      </c>
      <c r="K60" s="7">
        <v>49</v>
      </c>
      <c r="L60" s="7">
        <v>3</v>
      </c>
      <c r="M60" s="7">
        <v>571</v>
      </c>
      <c r="N60" s="7">
        <v>822</v>
      </c>
      <c r="O60" s="7">
        <v>497</v>
      </c>
      <c r="P60" s="7">
        <v>947</v>
      </c>
      <c r="Q60" s="7">
        <v>13</v>
      </c>
      <c r="R60" s="7">
        <v>2</v>
      </c>
      <c r="S60" s="7">
        <v>313</v>
      </c>
      <c r="T60" s="7">
        <v>1085</v>
      </c>
      <c r="U60" s="7">
        <v>916</v>
      </c>
      <c r="V60" s="7">
        <v>269</v>
      </c>
      <c r="W60" s="7">
        <v>149</v>
      </c>
      <c r="X60" s="7">
        <v>102</v>
      </c>
      <c r="Y60" s="7">
        <v>14</v>
      </c>
      <c r="Z60" s="40"/>
      <c r="AA60" s="40"/>
      <c r="AB60" s="40"/>
      <c r="AC60" s="40"/>
      <c r="AD60" s="40"/>
    </row>
    <row r="61" spans="1:30" ht="15" customHeight="1" x14ac:dyDescent="0.25">
      <c r="A61" s="7" t="s">
        <v>5</v>
      </c>
      <c r="B61" s="7">
        <v>6</v>
      </c>
      <c r="C61" s="7">
        <v>1230</v>
      </c>
      <c r="D61" s="73">
        <v>3.97</v>
      </c>
      <c r="E61" s="7">
        <v>269</v>
      </c>
      <c r="F61" s="7">
        <v>307</v>
      </c>
      <c r="G61" s="7">
        <v>98</v>
      </c>
      <c r="H61" s="7">
        <v>104</v>
      </c>
      <c r="I61" s="7">
        <v>263</v>
      </c>
      <c r="J61" s="7">
        <v>169</v>
      </c>
      <c r="K61" s="7">
        <v>19</v>
      </c>
      <c r="L61" s="7">
        <v>1</v>
      </c>
      <c r="M61" s="7">
        <v>423</v>
      </c>
      <c r="N61" s="7">
        <v>283</v>
      </c>
      <c r="O61" s="7">
        <v>239</v>
      </c>
      <c r="P61" s="7">
        <v>284</v>
      </c>
      <c r="Q61" s="7">
        <v>1</v>
      </c>
      <c r="R61" s="7">
        <v>5</v>
      </c>
      <c r="S61" s="7">
        <v>96</v>
      </c>
      <c r="T61" s="7">
        <v>448</v>
      </c>
      <c r="U61" s="7">
        <v>395</v>
      </c>
      <c r="V61" s="7">
        <v>168</v>
      </c>
      <c r="W61" s="7">
        <v>87</v>
      </c>
      <c r="X61" s="7">
        <v>30</v>
      </c>
      <c r="Y61" s="7">
        <v>1</v>
      </c>
      <c r="Z61" s="40"/>
      <c r="AA61" s="40"/>
      <c r="AB61" s="40"/>
      <c r="AC61" s="40"/>
      <c r="AD61" s="40"/>
    </row>
    <row r="62" spans="1:30" ht="15" customHeight="1" x14ac:dyDescent="0.25">
      <c r="A62" s="7" t="s">
        <v>5</v>
      </c>
      <c r="B62" s="7">
        <v>7</v>
      </c>
      <c r="C62" s="7">
        <v>1792</v>
      </c>
      <c r="D62" s="73">
        <v>0.83</v>
      </c>
      <c r="E62" s="7">
        <v>194</v>
      </c>
      <c r="F62" s="7">
        <v>406</v>
      </c>
      <c r="G62" s="7">
        <v>232</v>
      </c>
      <c r="H62" s="7">
        <v>308</v>
      </c>
      <c r="I62" s="7">
        <v>393</v>
      </c>
      <c r="J62" s="7">
        <v>200</v>
      </c>
      <c r="K62" s="7">
        <v>56</v>
      </c>
      <c r="L62" s="7">
        <v>3</v>
      </c>
      <c r="M62" s="7">
        <v>685</v>
      </c>
      <c r="N62" s="7">
        <v>554</v>
      </c>
      <c r="O62" s="7">
        <v>363</v>
      </c>
      <c r="P62" s="7">
        <v>185</v>
      </c>
      <c r="Q62" s="7">
        <v>5</v>
      </c>
      <c r="R62" s="7">
        <v>0</v>
      </c>
      <c r="S62" s="7">
        <v>210</v>
      </c>
      <c r="T62" s="7">
        <v>554</v>
      </c>
      <c r="U62" s="7">
        <v>585</v>
      </c>
      <c r="V62" s="7">
        <v>230</v>
      </c>
      <c r="W62" s="7">
        <v>137</v>
      </c>
      <c r="X62" s="7">
        <v>70</v>
      </c>
      <c r="Y62" s="7">
        <v>6</v>
      </c>
      <c r="Z62" s="40"/>
      <c r="AA62" s="40"/>
      <c r="AB62" s="40"/>
      <c r="AC62" s="40"/>
      <c r="AD62" s="40"/>
    </row>
    <row r="63" spans="1:30" ht="15" customHeight="1" x14ac:dyDescent="0.25">
      <c r="A63" s="7" t="s">
        <v>5</v>
      </c>
      <c r="B63" s="7">
        <v>8</v>
      </c>
      <c r="C63" s="7">
        <v>1203</v>
      </c>
      <c r="D63" s="73">
        <v>0.36</v>
      </c>
      <c r="E63" s="7">
        <v>112</v>
      </c>
      <c r="F63" s="7">
        <v>186</v>
      </c>
      <c r="G63" s="7">
        <v>140</v>
      </c>
      <c r="H63" s="7">
        <v>184</v>
      </c>
      <c r="I63" s="7">
        <v>220</v>
      </c>
      <c r="J63" s="7">
        <v>200</v>
      </c>
      <c r="K63" s="7">
        <v>145</v>
      </c>
      <c r="L63" s="7">
        <v>16</v>
      </c>
      <c r="M63" s="7">
        <v>487</v>
      </c>
      <c r="N63" s="7">
        <v>459</v>
      </c>
      <c r="O63" s="7">
        <v>104</v>
      </c>
      <c r="P63" s="7">
        <v>131</v>
      </c>
      <c r="Q63" s="7">
        <v>22</v>
      </c>
      <c r="R63" s="7">
        <v>0</v>
      </c>
      <c r="S63" s="7">
        <v>99</v>
      </c>
      <c r="T63" s="7">
        <v>195</v>
      </c>
      <c r="U63" s="7">
        <v>320</v>
      </c>
      <c r="V63" s="7">
        <v>231</v>
      </c>
      <c r="W63" s="7">
        <v>239</v>
      </c>
      <c r="X63" s="7">
        <v>96</v>
      </c>
      <c r="Y63" s="7">
        <v>23</v>
      </c>
      <c r="Z63" s="40"/>
      <c r="AA63" s="40"/>
      <c r="AB63" s="40"/>
      <c r="AC63" s="40"/>
      <c r="AD63" s="40"/>
    </row>
    <row r="64" spans="1:30" ht="15" customHeight="1" x14ac:dyDescent="0.25">
      <c r="A64" s="7" t="s">
        <v>5</v>
      </c>
      <c r="B64" s="7">
        <v>9</v>
      </c>
      <c r="C64" s="7">
        <v>2773</v>
      </c>
      <c r="D64" s="73">
        <v>1.44</v>
      </c>
      <c r="E64" s="7">
        <v>55</v>
      </c>
      <c r="F64" s="7">
        <v>250</v>
      </c>
      <c r="G64" s="7">
        <v>177</v>
      </c>
      <c r="H64" s="7">
        <v>512</v>
      </c>
      <c r="I64" s="7">
        <v>704</v>
      </c>
      <c r="J64" s="7">
        <v>759</v>
      </c>
      <c r="K64" s="7">
        <v>302</v>
      </c>
      <c r="L64" s="7">
        <v>14</v>
      </c>
      <c r="M64" s="7">
        <v>1587</v>
      </c>
      <c r="N64" s="7">
        <v>632</v>
      </c>
      <c r="O64" s="7">
        <v>201</v>
      </c>
      <c r="P64" s="7">
        <v>291</v>
      </c>
      <c r="Q64" s="7">
        <v>62</v>
      </c>
      <c r="R64" s="7">
        <v>2</v>
      </c>
      <c r="S64" s="7">
        <v>102</v>
      </c>
      <c r="T64" s="7">
        <v>491</v>
      </c>
      <c r="U64" s="7">
        <v>892</v>
      </c>
      <c r="V64" s="7">
        <v>436</v>
      </c>
      <c r="W64" s="7">
        <v>565</v>
      </c>
      <c r="X64" s="7">
        <v>227</v>
      </c>
      <c r="Y64" s="7">
        <v>58</v>
      </c>
      <c r="Z64" s="40"/>
      <c r="AA64" s="40"/>
      <c r="AB64" s="40"/>
      <c r="AC64" s="40"/>
      <c r="AD64" s="40"/>
    </row>
    <row r="65" spans="1:30" ht="15" customHeight="1" x14ac:dyDescent="0.25">
      <c r="A65" s="7" t="s">
        <v>5</v>
      </c>
      <c r="B65" s="7">
        <v>10</v>
      </c>
      <c r="C65" s="7">
        <v>1029</v>
      </c>
      <c r="D65" s="73">
        <v>0.64</v>
      </c>
      <c r="E65" s="7">
        <v>11</v>
      </c>
      <c r="F65" s="7">
        <v>64</v>
      </c>
      <c r="G65" s="7">
        <v>73</v>
      </c>
      <c r="H65" s="7">
        <v>193</v>
      </c>
      <c r="I65" s="7">
        <v>355</v>
      </c>
      <c r="J65" s="7">
        <v>140</v>
      </c>
      <c r="K65" s="7">
        <v>185</v>
      </c>
      <c r="L65" s="7">
        <v>8</v>
      </c>
      <c r="M65" s="7">
        <v>633</v>
      </c>
      <c r="N65" s="7">
        <v>248</v>
      </c>
      <c r="O65" s="7">
        <v>132</v>
      </c>
      <c r="P65" s="7">
        <v>13</v>
      </c>
      <c r="Q65" s="7">
        <v>3</v>
      </c>
      <c r="R65" s="7">
        <v>0</v>
      </c>
      <c r="S65" s="7">
        <v>24</v>
      </c>
      <c r="T65" s="7">
        <v>132</v>
      </c>
      <c r="U65" s="7">
        <v>371</v>
      </c>
      <c r="V65" s="7">
        <v>184</v>
      </c>
      <c r="W65" s="7">
        <v>190</v>
      </c>
      <c r="X65" s="7">
        <v>124</v>
      </c>
      <c r="Y65" s="7">
        <v>4</v>
      </c>
      <c r="Z65" s="40"/>
      <c r="AA65" s="40"/>
      <c r="AB65" s="40"/>
      <c r="AC65" s="40"/>
      <c r="AD65" s="40"/>
    </row>
    <row r="66" spans="1:30" ht="15" customHeight="1" x14ac:dyDescent="0.25">
      <c r="A66" s="7" t="s">
        <v>6</v>
      </c>
      <c r="B66" s="7">
        <v>1</v>
      </c>
      <c r="C66" s="7">
        <v>4477</v>
      </c>
      <c r="D66" s="73">
        <v>21.09</v>
      </c>
      <c r="E66" s="7">
        <v>1726</v>
      </c>
      <c r="F66" s="7">
        <v>2119</v>
      </c>
      <c r="G66" s="7">
        <v>406</v>
      </c>
      <c r="H66" s="7">
        <v>183</v>
      </c>
      <c r="I66" s="7">
        <v>27</v>
      </c>
      <c r="J66" s="7">
        <v>12</v>
      </c>
      <c r="K66" s="7">
        <v>4</v>
      </c>
      <c r="L66" s="7">
        <v>0</v>
      </c>
      <c r="M66" s="7">
        <v>55</v>
      </c>
      <c r="N66" s="7">
        <v>529</v>
      </c>
      <c r="O66" s="7">
        <v>1456</v>
      </c>
      <c r="P66" s="7">
        <v>2435</v>
      </c>
      <c r="Q66" s="7">
        <v>2</v>
      </c>
      <c r="R66" s="7">
        <v>82</v>
      </c>
      <c r="S66" s="7">
        <v>922</v>
      </c>
      <c r="T66" s="7">
        <v>2133</v>
      </c>
      <c r="U66" s="7">
        <v>915</v>
      </c>
      <c r="V66" s="7">
        <v>252</v>
      </c>
      <c r="W66" s="7">
        <v>166</v>
      </c>
      <c r="X66" s="7">
        <v>0</v>
      </c>
      <c r="Y66" s="7">
        <v>7</v>
      </c>
      <c r="Z66" s="40"/>
      <c r="AA66" s="40"/>
      <c r="AB66" s="40"/>
      <c r="AC66" s="40"/>
      <c r="AD66" s="40"/>
    </row>
    <row r="67" spans="1:30" ht="15" customHeight="1" x14ac:dyDescent="0.25">
      <c r="A67" s="7" t="s">
        <v>6</v>
      </c>
      <c r="B67" s="7">
        <v>2</v>
      </c>
      <c r="C67" s="7">
        <v>2583</v>
      </c>
      <c r="D67" s="73">
        <v>0.52</v>
      </c>
      <c r="E67" s="7">
        <v>794</v>
      </c>
      <c r="F67" s="7">
        <v>1257</v>
      </c>
      <c r="G67" s="7">
        <v>318</v>
      </c>
      <c r="H67" s="7">
        <v>88</v>
      </c>
      <c r="I67" s="7">
        <v>64</v>
      </c>
      <c r="J67" s="7">
        <v>40</v>
      </c>
      <c r="K67" s="7">
        <v>22</v>
      </c>
      <c r="L67" s="7">
        <v>0</v>
      </c>
      <c r="M67" s="7">
        <v>249</v>
      </c>
      <c r="N67" s="7">
        <v>582</v>
      </c>
      <c r="O67" s="7">
        <v>1098</v>
      </c>
      <c r="P67" s="7">
        <v>652</v>
      </c>
      <c r="Q67" s="7">
        <v>2</v>
      </c>
      <c r="R67" s="7">
        <v>54</v>
      </c>
      <c r="S67" s="7">
        <v>245</v>
      </c>
      <c r="T67" s="7">
        <v>914</v>
      </c>
      <c r="U67" s="7">
        <v>983</v>
      </c>
      <c r="V67" s="7">
        <v>256</v>
      </c>
      <c r="W67" s="7">
        <v>122</v>
      </c>
      <c r="X67" s="7">
        <v>0</v>
      </c>
      <c r="Y67" s="7">
        <v>9</v>
      </c>
      <c r="Z67" s="40"/>
      <c r="AA67" s="40"/>
      <c r="AB67" s="40"/>
      <c r="AC67" s="40"/>
      <c r="AD67" s="40"/>
    </row>
    <row r="68" spans="1:30" ht="15" customHeight="1" x14ac:dyDescent="0.25">
      <c r="A68" s="7" t="s">
        <v>6</v>
      </c>
      <c r="B68" s="7">
        <v>3</v>
      </c>
      <c r="C68" s="7">
        <v>8121</v>
      </c>
      <c r="D68" s="73">
        <v>0.22</v>
      </c>
      <c r="E68" s="7">
        <v>2085</v>
      </c>
      <c r="F68" s="7">
        <v>3746</v>
      </c>
      <c r="G68" s="7">
        <v>1067</v>
      </c>
      <c r="H68" s="7">
        <v>654</v>
      </c>
      <c r="I68" s="7">
        <v>419</v>
      </c>
      <c r="J68" s="7">
        <v>118</v>
      </c>
      <c r="K68" s="7">
        <v>28</v>
      </c>
      <c r="L68" s="7">
        <v>4</v>
      </c>
      <c r="M68" s="7">
        <v>1102</v>
      </c>
      <c r="N68" s="7">
        <v>2045</v>
      </c>
      <c r="O68" s="7">
        <v>2684</v>
      </c>
      <c r="P68" s="7">
        <v>2244</v>
      </c>
      <c r="Q68" s="7">
        <v>46</v>
      </c>
      <c r="R68" s="7">
        <v>55</v>
      </c>
      <c r="S68" s="7">
        <v>1227</v>
      </c>
      <c r="T68" s="7">
        <v>3091</v>
      </c>
      <c r="U68" s="7">
        <v>2291</v>
      </c>
      <c r="V68" s="7">
        <v>926</v>
      </c>
      <c r="W68" s="7">
        <v>470</v>
      </c>
      <c r="X68" s="7">
        <v>0</v>
      </c>
      <c r="Y68" s="7">
        <v>61</v>
      </c>
      <c r="Z68" s="40"/>
      <c r="AA68" s="40"/>
      <c r="AB68" s="40"/>
      <c r="AC68" s="40"/>
      <c r="AD68" s="40"/>
    </row>
    <row r="69" spans="1:30" ht="15" customHeight="1" x14ac:dyDescent="0.25">
      <c r="A69" s="7" t="s">
        <v>6</v>
      </c>
      <c r="B69" s="7">
        <v>4</v>
      </c>
      <c r="C69" s="7">
        <v>10894</v>
      </c>
      <c r="D69" s="73">
        <v>0.16</v>
      </c>
      <c r="E69" s="7">
        <v>2125</v>
      </c>
      <c r="F69" s="7">
        <v>4792</v>
      </c>
      <c r="G69" s="7">
        <v>1779</v>
      </c>
      <c r="H69" s="7">
        <v>964</v>
      </c>
      <c r="I69" s="7">
        <v>835</v>
      </c>
      <c r="J69" s="7">
        <v>305</v>
      </c>
      <c r="K69" s="7">
        <v>86</v>
      </c>
      <c r="L69" s="7">
        <v>8</v>
      </c>
      <c r="M69" s="7">
        <v>2171</v>
      </c>
      <c r="N69" s="7">
        <v>2961</v>
      </c>
      <c r="O69" s="7">
        <v>4338</v>
      </c>
      <c r="P69" s="7">
        <v>1394</v>
      </c>
      <c r="Q69" s="7">
        <v>30</v>
      </c>
      <c r="R69" s="7">
        <v>49</v>
      </c>
      <c r="S69" s="7">
        <v>1167</v>
      </c>
      <c r="T69" s="7">
        <v>3465</v>
      </c>
      <c r="U69" s="7">
        <v>3608</v>
      </c>
      <c r="V69" s="7">
        <v>1411</v>
      </c>
      <c r="W69" s="7">
        <v>1146</v>
      </c>
      <c r="X69" s="7">
        <v>0</v>
      </c>
      <c r="Y69" s="7">
        <v>48</v>
      </c>
      <c r="Z69" s="40"/>
      <c r="AA69" s="40"/>
      <c r="AB69" s="40"/>
      <c r="AC69" s="40"/>
      <c r="AD69" s="40"/>
    </row>
    <row r="70" spans="1:30" ht="15" customHeight="1" x14ac:dyDescent="0.25">
      <c r="A70" s="7" t="s">
        <v>6</v>
      </c>
      <c r="B70" s="7">
        <v>5</v>
      </c>
      <c r="C70" s="7">
        <v>16281</v>
      </c>
      <c r="D70" s="73">
        <v>0.06</v>
      </c>
      <c r="E70" s="7">
        <v>2356</v>
      </c>
      <c r="F70" s="7">
        <v>4666</v>
      </c>
      <c r="G70" s="7">
        <v>2732</v>
      </c>
      <c r="H70" s="7">
        <v>2326</v>
      </c>
      <c r="I70" s="7">
        <v>2341</v>
      </c>
      <c r="J70" s="7">
        <v>1207</v>
      </c>
      <c r="K70" s="7">
        <v>603</v>
      </c>
      <c r="L70" s="7">
        <v>50</v>
      </c>
      <c r="M70" s="7">
        <v>6252</v>
      </c>
      <c r="N70" s="7">
        <v>3952</v>
      </c>
      <c r="O70" s="7">
        <v>4302</v>
      </c>
      <c r="P70" s="7">
        <v>1699</v>
      </c>
      <c r="Q70" s="7">
        <v>76</v>
      </c>
      <c r="R70" s="7">
        <v>40</v>
      </c>
      <c r="S70" s="7">
        <v>1447</v>
      </c>
      <c r="T70" s="7">
        <v>4065</v>
      </c>
      <c r="U70" s="7">
        <v>4818</v>
      </c>
      <c r="V70" s="7">
        <v>2573</v>
      </c>
      <c r="W70" s="7">
        <v>3209</v>
      </c>
      <c r="X70" s="7">
        <v>0</v>
      </c>
      <c r="Y70" s="7">
        <v>129</v>
      </c>
      <c r="Z70" s="40"/>
      <c r="AA70" s="40"/>
      <c r="AB70" s="40"/>
      <c r="AC70" s="40"/>
      <c r="AD70" s="40"/>
    </row>
    <row r="71" spans="1:30" ht="15" customHeight="1" x14ac:dyDescent="0.25">
      <c r="A71" s="7" t="s">
        <v>6</v>
      </c>
      <c r="B71" s="7">
        <v>6</v>
      </c>
      <c r="C71" s="7">
        <v>12297</v>
      </c>
      <c r="D71" s="73">
        <v>0.1</v>
      </c>
      <c r="E71" s="7">
        <v>1097</v>
      </c>
      <c r="F71" s="7">
        <v>3132</v>
      </c>
      <c r="G71" s="7">
        <v>1929</v>
      </c>
      <c r="H71" s="7">
        <v>1889</v>
      </c>
      <c r="I71" s="7">
        <v>2176</v>
      </c>
      <c r="J71" s="7">
        <v>1252</v>
      </c>
      <c r="K71" s="7">
        <v>766</v>
      </c>
      <c r="L71" s="7">
        <v>56</v>
      </c>
      <c r="M71" s="7">
        <v>5346</v>
      </c>
      <c r="N71" s="7">
        <v>3190</v>
      </c>
      <c r="O71" s="7">
        <v>2621</v>
      </c>
      <c r="P71" s="7">
        <v>1073</v>
      </c>
      <c r="Q71" s="7">
        <v>67</v>
      </c>
      <c r="R71" s="7">
        <v>32</v>
      </c>
      <c r="S71" s="7">
        <v>959</v>
      </c>
      <c r="T71" s="7">
        <v>2758</v>
      </c>
      <c r="U71" s="7">
        <v>3343</v>
      </c>
      <c r="V71" s="7">
        <v>2298</v>
      </c>
      <c r="W71" s="7">
        <v>2793</v>
      </c>
      <c r="X71" s="7">
        <v>0</v>
      </c>
      <c r="Y71" s="7">
        <v>114</v>
      </c>
      <c r="Z71" s="40"/>
      <c r="AA71" s="40"/>
      <c r="AB71" s="40"/>
      <c r="AC71" s="40"/>
      <c r="AD71" s="40"/>
    </row>
    <row r="72" spans="1:30" ht="15" customHeight="1" x14ac:dyDescent="0.25">
      <c r="A72" s="7" t="s">
        <v>6</v>
      </c>
      <c r="B72" s="7">
        <v>7</v>
      </c>
      <c r="C72" s="7">
        <v>7677</v>
      </c>
      <c r="D72" s="73">
        <v>0.06</v>
      </c>
      <c r="E72" s="7">
        <v>561</v>
      </c>
      <c r="F72" s="7">
        <v>1630</v>
      </c>
      <c r="G72" s="7">
        <v>1154</v>
      </c>
      <c r="H72" s="7">
        <v>1246</v>
      </c>
      <c r="I72" s="7">
        <v>1652</v>
      </c>
      <c r="J72" s="7">
        <v>899</v>
      </c>
      <c r="K72" s="7">
        <v>499</v>
      </c>
      <c r="L72" s="7">
        <v>36</v>
      </c>
      <c r="M72" s="7">
        <v>4184</v>
      </c>
      <c r="N72" s="7">
        <v>1792</v>
      </c>
      <c r="O72" s="7">
        <v>1322</v>
      </c>
      <c r="P72" s="7">
        <v>354</v>
      </c>
      <c r="Q72" s="7">
        <v>25</v>
      </c>
      <c r="R72" s="7">
        <v>6</v>
      </c>
      <c r="S72" s="7">
        <v>394</v>
      </c>
      <c r="T72" s="7">
        <v>1459</v>
      </c>
      <c r="U72" s="7">
        <v>2271</v>
      </c>
      <c r="V72" s="7">
        <v>1567</v>
      </c>
      <c r="W72" s="7">
        <v>1930</v>
      </c>
      <c r="X72" s="7">
        <v>0</v>
      </c>
      <c r="Y72" s="7">
        <v>50</v>
      </c>
      <c r="Z72" s="40"/>
      <c r="AA72" s="40"/>
      <c r="AB72" s="40"/>
      <c r="AC72" s="40"/>
      <c r="AD72" s="40"/>
    </row>
    <row r="73" spans="1:30" ht="15" customHeight="1" x14ac:dyDescent="0.25">
      <c r="A73" s="7" t="s">
        <v>6</v>
      </c>
      <c r="B73" s="7">
        <v>8</v>
      </c>
      <c r="C73" s="7">
        <v>5775</v>
      </c>
      <c r="D73" s="73">
        <v>0.52</v>
      </c>
      <c r="E73" s="7">
        <v>500</v>
      </c>
      <c r="F73" s="7">
        <v>993</v>
      </c>
      <c r="G73" s="7">
        <v>1292</v>
      </c>
      <c r="H73" s="7">
        <v>1247</v>
      </c>
      <c r="I73" s="7">
        <v>1115</v>
      </c>
      <c r="J73" s="7">
        <v>467</v>
      </c>
      <c r="K73" s="7">
        <v>157</v>
      </c>
      <c r="L73" s="7">
        <v>4</v>
      </c>
      <c r="M73" s="7">
        <v>2342</v>
      </c>
      <c r="N73" s="7">
        <v>1803</v>
      </c>
      <c r="O73" s="7">
        <v>1005</v>
      </c>
      <c r="P73" s="7">
        <v>609</v>
      </c>
      <c r="Q73" s="7">
        <v>16</v>
      </c>
      <c r="R73" s="7">
        <v>21</v>
      </c>
      <c r="S73" s="7">
        <v>354</v>
      </c>
      <c r="T73" s="7">
        <v>1339</v>
      </c>
      <c r="U73" s="7">
        <v>1738</v>
      </c>
      <c r="V73" s="7">
        <v>1353</v>
      </c>
      <c r="W73" s="7">
        <v>947</v>
      </c>
      <c r="X73" s="7">
        <v>0</v>
      </c>
      <c r="Y73" s="7">
        <v>23</v>
      </c>
      <c r="Z73" s="40"/>
      <c r="AA73" s="40"/>
      <c r="AB73" s="40"/>
      <c r="AC73" s="40"/>
      <c r="AD73" s="40"/>
    </row>
    <row r="74" spans="1:30" ht="15" customHeight="1" x14ac:dyDescent="0.25">
      <c r="A74" s="7" t="s">
        <v>6</v>
      </c>
      <c r="B74" s="7">
        <v>9</v>
      </c>
      <c r="C74" s="7">
        <v>3375</v>
      </c>
      <c r="D74" s="73">
        <v>11.62</v>
      </c>
      <c r="E74" s="7">
        <v>44</v>
      </c>
      <c r="F74" s="7">
        <v>323</v>
      </c>
      <c r="G74" s="7">
        <v>771</v>
      </c>
      <c r="H74" s="7">
        <v>781</v>
      </c>
      <c r="I74" s="7">
        <v>963</v>
      </c>
      <c r="J74" s="7">
        <v>378</v>
      </c>
      <c r="K74" s="7">
        <v>114</v>
      </c>
      <c r="L74" s="7">
        <v>1</v>
      </c>
      <c r="M74" s="7">
        <v>1727</v>
      </c>
      <c r="N74" s="7">
        <v>1251</v>
      </c>
      <c r="O74" s="7">
        <v>293</v>
      </c>
      <c r="P74" s="7">
        <v>103</v>
      </c>
      <c r="Q74" s="7">
        <v>1</v>
      </c>
      <c r="R74" s="7">
        <v>0</v>
      </c>
      <c r="S74" s="7">
        <v>90</v>
      </c>
      <c r="T74" s="7">
        <v>471</v>
      </c>
      <c r="U74" s="7">
        <v>981</v>
      </c>
      <c r="V74" s="7">
        <v>1103</v>
      </c>
      <c r="W74" s="7">
        <v>726</v>
      </c>
      <c r="X74" s="7">
        <v>0</v>
      </c>
      <c r="Y74" s="7">
        <v>4</v>
      </c>
      <c r="Z74" s="40"/>
      <c r="AA74" s="40"/>
      <c r="AB74" s="40"/>
      <c r="AC74" s="40"/>
      <c r="AD74" s="40"/>
    </row>
    <row r="75" spans="1:30" ht="15" customHeight="1" x14ac:dyDescent="0.25">
      <c r="A75" s="7" t="s">
        <v>6</v>
      </c>
      <c r="B75" s="7">
        <v>10</v>
      </c>
      <c r="C75" s="7">
        <v>2185</v>
      </c>
      <c r="D75" s="73">
        <v>1.86</v>
      </c>
      <c r="E75" s="7">
        <v>39</v>
      </c>
      <c r="F75" s="7">
        <v>127</v>
      </c>
      <c r="G75" s="7">
        <v>334</v>
      </c>
      <c r="H75" s="7">
        <v>452</v>
      </c>
      <c r="I75" s="7">
        <v>775</v>
      </c>
      <c r="J75" s="7">
        <v>355</v>
      </c>
      <c r="K75" s="7">
        <v>103</v>
      </c>
      <c r="L75" s="7">
        <v>0</v>
      </c>
      <c r="M75" s="7">
        <v>1161</v>
      </c>
      <c r="N75" s="7">
        <v>736</v>
      </c>
      <c r="O75" s="7">
        <v>177</v>
      </c>
      <c r="P75" s="7">
        <v>109</v>
      </c>
      <c r="Q75" s="7">
        <v>2</v>
      </c>
      <c r="R75" s="7">
        <v>0</v>
      </c>
      <c r="S75" s="7">
        <v>51</v>
      </c>
      <c r="T75" s="7">
        <v>191</v>
      </c>
      <c r="U75" s="7">
        <v>566</v>
      </c>
      <c r="V75" s="7">
        <v>763</v>
      </c>
      <c r="W75" s="7">
        <v>609</v>
      </c>
      <c r="X75" s="7">
        <v>0</v>
      </c>
      <c r="Y75" s="7">
        <v>5</v>
      </c>
      <c r="Z75" s="40"/>
      <c r="AA75" s="40"/>
      <c r="AB75" s="40"/>
      <c r="AC75" s="40"/>
      <c r="AD75" s="40"/>
    </row>
    <row r="76" spans="1:30" ht="15" customHeight="1" x14ac:dyDescent="0.25">
      <c r="A76" s="7" t="s">
        <v>7</v>
      </c>
      <c r="B76" s="7">
        <v>1</v>
      </c>
      <c r="C76" s="7">
        <v>18914</v>
      </c>
      <c r="D76" s="73">
        <v>21.95</v>
      </c>
      <c r="E76" s="7">
        <v>12703</v>
      </c>
      <c r="F76" s="7">
        <v>3856</v>
      </c>
      <c r="G76" s="7">
        <v>1903</v>
      </c>
      <c r="H76" s="7">
        <v>378</v>
      </c>
      <c r="I76" s="7">
        <v>67</v>
      </c>
      <c r="J76" s="7">
        <v>4</v>
      </c>
      <c r="K76" s="7">
        <v>2</v>
      </c>
      <c r="L76" s="7">
        <v>1</v>
      </c>
      <c r="M76" s="7">
        <v>212</v>
      </c>
      <c r="N76" s="7">
        <v>2374</v>
      </c>
      <c r="O76" s="7">
        <v>4158</v>
      </c>
      <c r="P76" s="7">
        <v>12167</v>
      </c>
      <c r="Q76" s="7">
        <v>3</v>
      </c>
      <c r="R76" s="7">
        <v>302</v>
      </c>
      <c r="S76" s="7">
        <v>4958</v>
      </c>
      <c r="T76" s="7">
        <v>8260</v>
      </c>
      <c r="U76" s="7">
        <v>3875</v>
      </c>
      <c r="V76" s="7">
        <v>1166</v>
      </c>
      <c r="W76" s="7">
        <v>280</v>
      </c>
      <c r="X76" s="7">
        <v>71</v>
      </c>
      <c r="Y76" s="7">
        <v>2</v>
      </c>
      <c r="Z76" s="40"/>
      <c r="AA76" s="40"/>
      <c r="AB76" s="40"/>
      <c r="AC76" s="40"/>
      <c r="AD76" s="40"/>
    </row>
    <row r="77" spans="1:30" ht="15" customHeight="1" x14ac:dyDescent="0.25">
      <c r="A77" s="7" t="s">
        <v>7</v>
      </c>
      <c r="B77" s="7">
        <v>2</v>
      </c>
      <c r="C77" s="7">
        <v>10405</v>
      </c>
      <c r="D77" s="73">
        <v>23.61</v>
      </c>
      <c r="E77" s="7">
        <v>5632</v>
      </c>
      <c r="F77" s="7">
        <v>3268</v>
      </c>
      <c r="G77" s="7">
        <v>1090</v>
      </c>
      <c r="H77" s="7">
        <v>321</v>
      </c>
      <c r="I77" s="7">
        <v>80</v>
      </c>
      <c r="J77" s="7">
        <v>12</v>
      </c>
      <c r="K77" s="7">
        <v>2</v>
      </c>
      <c r="L77" s="7">
        <v>0</v>
      </c>
      <c r="M77" s="7">
        <v>154</v>
      </c>
      <c r="N77" s="7">
        <v>1112</v>
      </c>
      <c r="O77" s="7">
        <v>2609</v>
      </c>
      <c r="P77" s="7">
        <v>6530</v>
      </c>
      <c r="Q77" s="7">
        <v>0</v>
      </c>
      <c r="R77" s="7">
        <v>135</v>
      </c>
      <c r="S77" s="7">
        <v>2343</v>
      </c>
      <c r="T77" s="7">
        <v>4612</v>
      </c>
      <c r="U77" s="7">
        <v>2200</v>
      </c>
      <c r="V77" s="7">
        <v>831</v>
      </c>
      <c r="W77" s="7">
        <v>232</v>
      </c>
      <c r="X77" s="7">
        <v>52</v>
      </c>
      <c r="Y77" s="7">
        <v>0</v>
      </c>
      <c r="Z77" s="40"/>
      <c r="AA77" s="40"/>
      <c r="AB77" s="40"/>
      <c r="AC77" s="40"/>
      <c r="AD77" s="40"/>
    </row>
    <row r="78" spans="1:30" ht="15" customHeight="1" x14ac:dyDescent="0.25">
      <c r="A78" s="7" t="s">
        <v>7</v>
      </c>
      <c r="B78" s="7">
        <v>3</v>
      </c>
      <c r="C78" s="7">
        <v>10733</v>
      </c>
      <c r="D78" s="73">
        <v>24.75</v>
      </c>
      <c r="E78" s="7">
        <v>5158</v>
      </c>
      <c r="F78" s="7">
        <v>3787</v>
      </c>
      <c r="G78" s="7">
        <v>846</v>
      </c>
      <c r="H78" s="7">
        <v>517</v>
      </c>
      <c r="I78" s="7">
        <v>368</v>
      </c>
      <c r="J78" s="7">
        <v>36</v>
      </c>
      <c r="K78" s="7">
        <v>21</v>
      </c>
      <c r="L78" s="7">
        <v>0</v>
      </c>
      <c r="M78" s="7">
        <v>317</v>
      </c>
      <c r="N78" s="7">
        <v>1445</v>
      </c>
      <c r="O78" s="7">
        <v>2689</v>
      </c>
      <c r="P78" s="7">
        <v>6282</v>
      </c>
      <c r="Q78" s="7">
        <v>0</v>
      </c>
      <c r="R78" s="7">
        <v>256</v>
      </c>
      <c r="S78" s="7">
        <v>2147</v>
      </c>
      <c r="T78" s="7">
        <v>4953</v>
      </c>
      <c r="U78" s="7">
        <v>2468</v>
      </c>
      <c r="V78" s="7">
        <v>602</v>
      </c>
      <c r="W78" s="7">
        <v>197</v>
      </c>
      <c r="X78" s="7">
        <v>110</v>
      </c>
      <c r="Y78" s="7">
        <v>0</v>
      </c>
      <c r="Z78" s="40"/>
      <c r="AA78" s="40"/>
      <c r="AB78" s="40"/>
      <c r="AC78" s="40"/>
      <c r="AD78" s="40"/>
    </row>
    <row r="79" spans="1:30" ht="15" customHeight="1" x14ac:dyDescent="0.25">
      <c r="A79" s="7" t="s">
        <v>7</v>
      </c>
      <c r="B79" s="7">
        <v>4</v>
      </c>
      <c r="C79" s="7">
        <v>3928</v>
      </c>
      <c r="D79" s="73">
        <v>13.58</v>
      </c>
      <c r="E79" s="7">
        <v>1405</v>
      </c>
      <c r="F79" s="7">
        <v>1360</v>
      </c>
      <c r="G79" s="7">
        <v>694</v>
      </c>
      <c r="H79" s="7">
        <v>256</v>
      </c>
      <c r="I79" s="7">
        <v>170</v>
      </c>
      <c r="J79" s="7">
        <v>34</v>
      </c>
      <c r="K79" s="7">
        <v>9</v>
      </c>
      <c r="L79" s="7">
        <v>0</v>
      </c>
      <c r="M79" s="7">
        <v>293</v>
      </c>
      <c r="N79" s="7">
        <v>607</v>
      </c>
      <c r="O79" s="7">
        <v>892</v>
      </c>
      <c r="P79" s="7">
        <v>2134</v>
      </c>
      <c r="Q79" s="7">
        <v>2</v>
      </c>
      <c r="R79" s="7">
        <v>33</v>
      </c>
      <c r="S79" s="7">
        <v>593</v>
      </c>
      <c r="T79" s="7">
        <v>1376</v>
      </c>
      <c r="U79" s="7">
        <v>1217</v>
      </c>
      <c r="V79" s="7">
        <v>425</v>
      </c>
      <c r="W79" s="7">
        <v>238</v>
      </c>
      <c r="X79" s="7">
        <v>45</v>
      </c>
      <c r="Y79" s="7">
        <v>1</v>
      </c>
      <c r="Z79" s="40"/>
      <c r="AA79" s="40"/>
      <c r="AB79" s="40"/>
      <c r="AC79" s="40"/>
      <c r="AD79" s="40"/>
    </row>
    <row r="80" spans="1:30" ht="15" customHeight="1" x14ac:dyDescent="0.25">
      <c r="A80" s="7" t="s">
        <v>7</v>
      </c>
      <c r="B80" s="7">
        <v>5</v>
      </c>
      <c r="C80" s="7">
        <v>3430</v>
      </c>
      <c r="D80" s="73">
        <v>27.86</v>
      </c>
      <c r="E80" s="7">
        <v>1185</v>
      </c>
      <c r="F80" s="7">
        <v>1179</v>
      </c>
      <c r="G80" s="7">
        <v>462</v>
      </c>
      <c r="H80" s="7">
        <v>338</v>
      </c>
      <c r="I80" s="7">
        <v>228</v>
      </c>
      <c r="J80" s="7">
        <v>27</v>
      </c>
      <c r="K80" s="7">
        <v>11</v>
      </c>
      <c r="L80" s="7">
        <v>0</v>
      </c>
      <c r="M80" s="7">
        <v>156</v>
      </c>
      <c r="N80" s="7">
        <v>511</v>
      </c>
      <c r="O80" s="7">
        <v>416</v>
      </c>
      <c r="P80" s="7">
        <v>2347</v>
      </c>
      <c r="Q80" s="7">
        <v>0</v>
      </c>
      <c r="R80" s="7">
        <v>78</v>
      </c>
      <c r="S80" s="7">
        <v>735</v>
      </c>
      <c r="T80" s="7">
        <v>1395</v>
      </c>
      <c r="U80" s="7">
        <v>733</v>
      </c>
      <c r="V80" s="7">
        <v>268</v>
      </c>
      <c r="W80" s="7">
        <v>89</v>
      </c>
      <c r="X80" s="7">
        <v>132</v>
      </c>
      <c r="Y80" s="7">
        <v>0</v>
      </c>
      <c r="Z80" s="40"/>
      <c r="AA80" s="40"/>
      <c r="AB80" s="40"/>
      <c r="AC80" s="40"/>
      <c r="AD80" s="40"/>
    </row>
    <row r="81" spans="1:30" ht="15" customHeight="1" x14ac:dyDescent="0.25">
      <c r="A81" s="7" t="s">
        <v>7</v>
      </c>
      <c r="B81" s="7">
        <v>6</v>
      </c>
      <c r="C81" s="7">
        <v>5157</v>
      </c>
      <c r="D81" s="73">
        <v>6.59</v>
      </c>
      <c r="E81" s="7">
        <v>1095</v>
      </c>
      <c r="F81" s="7">
        <v>1348</v>
      </c>
      <c r="G81" s="7">
        <v>965</v>
      </c>
      <c r="H81" s="7">
        <v>822</v>
      </c>
      <c r="I81" s="7">
        <v>668</v>
      </c>
      <c r="J81" s="7">
        <v>118</v>
      </c>
      <c r="K81" s="7">
        <v>136</v>
      </c>
      <c r="L81" s="7">
        <v>5</v>
      </c>
      <c r="M81" s="7">
        <v>580</v>
      </c>
      <c r="N81" s="7">
        <v>922</v>
      </c>
      <c r="O81" s="7">
        <v>586</v>
      </c>
      <c r="P81" s="7">
        <v>3066</v>
      </c>
      <c r="Q81" s="7">
        <v>3</v>
      </c>
      <c r="R81" s="7">
        <v>41</v>
      </c>
      <c r="S81" s="7">
        <v>917</v>
      </c>
      <c r="T81" s="7">
        <v>1784</v>
      </c>
      <c r="U81" s="7">
        <v>829</v>
      </c>
      <c r="V81" s="7">
        <v>713</v>
      </c>
      <c r="W81" s="7">
        <v>382</v>
      </c>
      <c r="X81" s="7">
        <v>487</v>
      </c>
      <c r="Y81" s="7">
        <v>4</v>
      </c>
      <c r="Z81" s="40"/>
      <c r="AA81" s="40"/>
      <c r="AB81" s="40"/>
      <c r="AC81" s="40"/>
      <c r="AD81" s="40"/>
    </row>
    <row r="82" spans="1:30" ht="15" customHeight="1" x14ac:dyDescent="0.25">
      <c r="A82" s="7" t="s">
        <v>7</v>
      </c>
      <c r="B82" s="7">
        <v>7</v>
      </c>
      <c r="C82" s="7">
        <v>5949</v>
      </c>
      <c r="D82" s="73">
        <v>8.26</v>
      </c>
      <c r="E82" s="7">
        <v>886</v>
      </c>
      <c r="F82" s="7">
        <v>1365</v>
      </c>
      <c r="G82" s="7">
        <v>1341</v>
      </c>
      <c r="H82" s="7">
        <v>1178</v>
      </c>
      <c r="I82" s="7">
        <v>794</v>
      </c>
      <c r="J82" s="7">
        <v>287</v>
      </c>
      <c r="K82" s="7">
        <v>91</v>
      </c>
      <c r="L82" s="7">
        <v>7</v>
      </c>
      <c r="M82" s="7">
        <v>865</v>
      </c>
      <c r="N82" s="7">
        <v>1543</v>
      </c>
      <c r="O82" s="7">
        <v>752</v>
      </c>
      <c r="P82" s="7">
        <v>2786</v>
      </c>
      <c r="Q82" s="7">
        <v>3</v>
      </c>
      <c r="R82" s="7">
        <v>95</v>
      </c>
      <c r="S82" s="7">
        <v>769</v>
      </c>
      <c r="T82" s="7">
        <v>1809</v>
      </c>
      <c r="U82" s="7">
        <v>1280</v>
      </c>
      <c r="V82" s="7">
        <v>1038</v>
      </c>
      <c r="W82" s="7">
        <v>504</v>
      </c>
      <c r="X82" s="7">
        <v>452</v>
      </c>
      <c r="Y82" s="7">
        <v>2</v>
      </c>
      <c r="Z82" s="40"/>
      <c r="AA82" s="40"/>
      <c r="AB82" s="40"/>
      <c r="AC82" s="40"/>
      <c r="AD82" s="40"/>
    </row>
    <row r="83" spans="1:30" ht="15" customHeight="1" x14ac:dyDescent="0.25">
      <c r="A83" s="7" t="s">
        <v>7</v>
      </c>
      <c r="B83" s="7">
        <v>8</v>
      </c>
      <c r="C83" s="7">
        <v>5004</v>
      </c>
      <c r="D83" s="73">
        <v>4.9000000000000004</v>
      </c>
      <c r="E83" s="7">
        <v>241</v>
      </c>
      <c r="F83" s="7">
        <v>371</v>
      </c>
      <c r="G83" s="7">
        <v>793</v>
      </c>
      <c r="H83" s="7">
        <v>1679</v>
      </c>
      <c r="I83" s="7">
        <v>1260</v>
      </c>
      <c r="J83" s="7">
        <v>425</v>
      </c>
      <c r="K83" s="7">
        <v>223</v>
      </c>
      <c r="L83" s="7">
        <v>12</v>
      </c>
      <c r="M83" s="7">
        <v>1375</v>
      </c>
      <c r="N83" s="7">
        <v>1580</v>
      </c>
      <c r="O83" s="7">
        <v>494</v>
      </c>
      <c r="P83" s="7">
        <v>1552</v>
      </c>
      <c r="Q83" s="7">
        <v>3</v>
      </c>
      <c r="R83" s="7">
        <v>71</v>
      </c>
      <c r="S83" s="7">
        <v>269</v>
      </c>
      <c r="T83" s="7">
        <v>1280</v>
      </c>
      <c r="U83" s="7">
        <v>1033</v>
      </c>
      <c r="V83" s="7">
        <v>1177</v>
      </c>
      <c r="W83" s="7">
        <v>649</v>
      </c>
      <c r="X83" s="7">
        <v>524</v>
      </c>
      <c r="Y83" s="7">
        <v>1</v>
      </c>
      <c r="Z83" s="40"/>
      <c r="AA83" s="40"/>
      <c r="AB83" s="40"/>
      <c r="AC83" s="40"/>
      <c r="AD83" s="40"/>
    </row>
    <row r="84" spans="1:30" ht="15" customHeight="1" x14ac:dyDescent="0.25">
      <c r="A84" s="7" t="s">
        <v>7</v>
      </c>
      <c r="B84" s="7">
        <v>9</v>
      </c>
      <c r="C84" s="7">
        <v>5762</v>
      </c>
      <c r="D84" s="73">
        <v>6.02</v>
      </c>
      <c r="E84" s="7">
        <v>120</v>
      </c>
      <c r="F84" s="7">
        <v>264</v>
      </c>
      <c r="G84" s="7">
        <v>456</v>
      </c>
      <c r="H84" s="7">
        <v>1846</v>
      </c>
      <c r="I84" s="7">
        <v>1978</v>
      </c>
      <c r="J84" s="7">
        <v>818</v>
      </c>
      <c r="K84" s="7">
        <v>273</v>
      </c>
      <c r="L84" s="7">
        <v>7</v>
      </c>
      <c r="M84" s="7">
        <v>2560</v>
      </c>
      <c r="N84" s="7">
        <v>2057</v>
      </c>
      <c r="O84" s="7">
        <v>290</v>
      </c>
      <c r="P84" s="7">
        <v>854</v>
      </c>
      <c r="Q84" s="7">
        <v>1</v>
      </c>
      <c r="R84" s="7">
        <v>9</v>
      </c>
      <c r="S84" s="7">
        <v>188</v>
      </c>
      <c r="T84" s="7">
        <v>709</v>
      </c>
      <c r="U84" s="7">
        <v>1147</v>
      </c>
      <c r="V84" s="7">
        <v>1587</v>
      </c>
      <c r="W84" s="7">
        <v>1228</v>
      </c>
      <c r="X84" s="7">
        <v>893</v>
      </c>
      <c r="Y84" s="7">
        <v>1</v>
      </c>
      <c r="Z84" s="40"/>
      <c r="AA84" s="40"/>
      <c r="AB84" s="40"/>
      <c r="AC84" s="40"/>
      <c r="AD84" s="40"/>
    </row>
    <row r="85" spans="1:30" ht="15" customHeight="1" x14ac:dyDescent="0.25">
      <c r="A85" s="7" t="s">
        <v>7</v>
      </c>
      <c r="B85" s="7">
        <v>10</v>
      </c>
      <c r="C85" s="7">
        <v>4333</v>
      </c>
      <c r="D85" s="73">
        <v>12.45</v>
      </c>
      <c r="E85" s="7">
        <v>37</v>
      </c>
      <c r="F85" s="7">
        <v>200</v>
      </c>
      <c r="G85" s="7">
        <v>433</v>
      </c>
      <c r="H85" s="7">
        <v>1393</v>
      </c>
      <c r="I85" s="7">
        <v>1400</v>
      </c>
      <c r="J85" s="7">
        <v>598</v>
      </c>
      <c r="K85" s="7">
        <v>264</v>
      </c>
      <c r="L85" s="7">
        <v>8</v>
      </c>
      <c r="M85" s="7">
        <v>1577</v>
      </c>
      <c r="N85" s="7">
        <v>1550</v>
      </c>
      <c r="O85" s="7">
        <v>300</v>
      </c>
      <c r="P85" s="7">
        <v>905</v>
      </c>
      <c r="Q85" s="7">
        <v>1</v>
      </c>
      <c r="R85" s="7">
        <v>9</v>
      </c>
      <c r="S85" s="7">
        <v>104</v>
      </c>
      <c r="T85" s="7">
        <v>551</v>
      </c>
      <c r="U85" s="7">
        <v>813</v>
      </c>
      <c r="V85" s="7">
        <v>1319</v>
      </c>
      <c r="W85" s="7">
        <v>745</v>
      </c>
      <c r="X85" s="7">
        <v>791</v>
      </c>
      <c r="Y85" s="7">
        <v>1</v>
      </c>
      <c r="Z85" s="40"/>
      <c r="AA85" s="40"/>
      <c r="AB85" s="40"/>
      <c r="AC85" s="40"/>
      <c r="AD85" s="40"/>
    </row>
    <row r="86" spans="1:30" ht="15" customHeight="1" x14ac:dyDescent="0.25">
      <c r="A86" s="7" t="s">
        <v>8</v>
      </c>
      <c r="B86" s="7">
        <v>1</v>
      </c>
      <c r="C86" s="7">
        <v>9086</v>
      </c>
      <c r="D86" s="73">
        <v>18.57</v>
      </c>
      <c r="E86" s="7">
        <v>6756</v>
      </c>
      <c r="F86" s="7">
        <v>1402</v>
      </c>
      <c r="G86" s="7">
        <v>420</v>
      </c>
      <c r="H86" s="7">
        <v>417</v>
      </c>
      <c r="I86" s="7">
        <v>79</v>
      </c>
      <c r="J86" s="7">
        <v>10</v>
      </c>
      <c r="K86" s="7">
        <v>2</v>
      </c>
      <c r="L86" s="7">
        <v>0</v>
      </c>
      <c r="M86" s="7">
        <v>175</v>
      </c>
      <c r="N86" s="7">
        <v>2930</v>
      </c>
      <c r="O86" s="7">
        <v>2668</v>
      </c>
      <c r="P86" s="7">
        <v>3309</v>
      </c>
      <c r="Q86" s="7">
        <v>4</v>
      </c>
      <c r="R86" s="7">
        <v>29</v>
      </c>
      <c r="S86" s="7">
        <v>973</v>
      </c>
      <c r="T86" s="7">
        <v>3167</v>
      </c>
      <c r="U86" s="7">
        <v>3667</v>
      </c>
      <c r="V86" s="7">
        <v>1164</v>
      </c>
      <c r="W86" s="7">
        <v>50</v>
      </c>
      <c r="X86" s="7">
        <v>32</v>
      </c>
      <c r="Y86" s="7">
        <v>4</v>
      </c>
      <c r="Z86" s="40"/>
      <c r="AA86" s="40"/>
      <c r="AB86" s="40"/>
      <c r="AC86" s="40"/>
      <c r="AD86" s="40"/>
    </row>
    <row r="87" spans="1:30" ht="15" customHeight="1" x14ac:dyDescent="0.25">
      <c r="A87" s="7" t="s">
        <v>8</v>
      </c>
      <c r="B87" s="7">
        <v>2</v>
      </c>
      <c r="C87" s="7">
        <v>10073</v>
      </c>
      <c r="D87" s="73">
        <v>12.89</v>
      </c>
      <c r="E87" s="7">
        <v>6895</v>
      </c>
      <c r="F87" s="7">
        <v>1791</v>
      </c>
      <c r="G87" s="7">
        <v>607</v>
      </c>
      <c r="H87" s="7">
        <v>509</v>
      </c>
      <c r="I87" s="7">
        <v>208</v>
      </c>
      <c r="J87" s="7">
        <v>55</v>
      </c>
      <c r="K87" s="7">
        <v>7</v>
      </c>
      <c r="L87" s="7">
        <v>1</v>
      </c>
      <c r="M87" s="7">
        <v>664</v>
      </c>
      <c r="N87" s="7">
        <v>2590</v>
      </c>
      <c r="O87" s="7">
        <v>3476</v>
      </c>
      <c r="P87" s="7">
        <v>3337</v>
      </c>
      <c r="Q87" s="7">
        <v>6</v>
      </c>
      <c r="R87" s="7">
        <v>5</v>
      </c>
      <c r="S87" s="7">
        <v>1137</v>
      </c>
      <c r="T87" s="7">
        <v>3227</v>
      </c>
      <c r="U87" s="7">
        <v>3679</v>
      </c>
      <c r="V87" s="7">
        <v>1708</v>
      </c>
      <c r="W87" s="7">
        <v>217</v>
      </c>
      <c r="X87" s="7">
        <v>94</v>
      </c>
      <c r="Y87" s="7">
        <v>6</v>
      </c>
      <c r="Z87" s="40"/>
      <c r="AA87" s="40"/>
      <c r="AB87" s="40"/>
      <c r="AC87" s="40"/>
      <c r="AD87" s="40"/>
    </row>
    <row r="88" spans="1:30" ht="15" customHeight="1" x14ac:dyDescent="0.25">
      <c r="A88" s="7" t="s">
        <v>8</v>
      </c>
      <c r="B88" s="7">
        <v>3</v>
      </c>
      <c r="C88" s="7">
        <v>7746</v>
      </c>
      <c r="D88" s="73">
        <v>1.28</v>
      </c>
      <c r="E88" s="7">
        <v>4768</v>
      </c>
      <c r="F88" s="7">
        <v>1739</v>
      </c>
      <c r="G88" s="7">
        <v>529</v>
      </c>
      <c r="H88" s="7">
        <v>405</v>
      </c>
      <c r="I88" s="7">
        <v>257</v>
      </c>
      <c r="J88" s="7">
        <v>38</v>
      </c>
      <c r="K88" s="7">
        <v>10</v>
      </c>
      <c r="L88" s="7">
        <v>0</v>
      </c>
      <c r="M88" s="7">
        <v>537</v>
      </c>
      <c r="N88" s="7">
        <v>1915</v>
      </c>
      <c r="O88" s="7">
        <v>2490</v>
      </c>
      <c r="P88" s="7">
        <v>2802</v>
      </c>
      <c r="Q88" s="7">
        <v>2</v>
      </c>
      <c r="R88" s="7">
        <v>31</v>
      </c>
      <c r="S88" s="7">
        <v>1203</v>
      </c>
      <c r="T88" s="7">
        <v>2460</v>
      </c>
      <c r="U88" s="7">
        <v>2497</v>
      </c>
      <c r="V88" s="7">
        <v>1274</v>
      </c>
      <c r="W88" s="7">
        <v>180</v>
      </c>
      <c r="X88" s="7">
        <v>99</v>
      </c>
      <c r="Y88" s="7">
        <v>2</v>
      </c>
      <c r="Z88" s="40"/>
      <c r="AA88" s="40"/>
      <c r="AB88" s="40"/>
      <c r="AC88" s="40"/>
      <c r="AD88" s="40"/>
    </row>
    <row r="89" spans="1:30" ht="15" customHeight="1" x14ac:dyDescent="0.25">
      <c r="A89" s="7" t="s">
        <v>8</v>
      </c>
      <c r="B89" s="7">
        <v>4</v>
      </c>
      <c r="C89" s="7">
        <v>7603</v>
      </c>
      <c r="D89" s="73">
        <v>0.37</v>
      </c>
      <c r="E89" s="7">
        <v>4254</v>
      </c>
      <c r="F89" s="7">
        <v>1711</v>
      </c>
      <c r="G89" s="7">
        <v>584</v>
      </c>
      <c r="H89" s="7">
        <v>529</v>
      </c>
      <c r="I89" s="7">
        <v>376</v>
      </c>
      <c r="J89" s="7">
        <v>124</v>
      </c>
      <c r="K89" s="7">
        <v>25</v>
      </c>
      <c r="L89" s="7">
        <v>0</v>
      </c>
      <c r="M89" s="7">
        <v>817</v>
      </c>
      <c r="N89" s="7">
        <v>1829</v>
      </c>
      <c r="O89" s="7">
        <v>2903</v>
      </c>
      <c r="P89" s="7">
        <v>2052</v>
      </c>
      <c r="Q89" s="7">
        <v>2</v>
      </c>
      <c r="R89" s="7">
        <v>5</v>
      </c>
      <c r="S89" s="7">
        <v>759</v>
      </c>
      <c r="T89" s="7">
        <v>2476</v>
      </c>
      <c r="U89" s="7">
        <v>2472</v>
      </c>
      <c r="V89" s="7">
        <v>1536</v>
      </c>
      <c r="W89" s="7">
        <v>209</v>
      </c>
      <c r="X89" s="7">
        <v>144</v>
      </c>
      <c r="Y89" s="7">
        <v>2</v>
      </c>
      <c r="Z89" s="40"/>
      <c r="AA89" s="40"/>
      <c r="AB89" s="40"/>
      <c r="AC89" s="40"/>
      <c r="AD89" s="40"/>
    </row>
    <row r="90" spans="1:30" ht="15" customHeight="1" x14ac:dyDescent="0.25">
      <c r="A90" s="7" t="s">
        <v>8</v>
      </c>
      <c r="B90" s="7">
        <v>5</v>
      </c>
      <c r="C90" s="7">
        <v>4797</v>
      </c>
      <c r="D90" s="73">
        <v>0.86</v>
      </c>
      <c r="E90" s="7">
        <v>1678</v>
      </c>
      <c r="F90" s="7">
        <v>857</v>
      </c>
      <c r="G90" s="7">
        <v>655</v>
      </c>
      <c r="H90" s="7">
        <v>797</v>
      </c>
      <c r="I90" s="7">
        <v>544</v>
      </c>
      <c r="J90" s="7">
        <v>223</v>
      </c>
      <c r="K90" s="7">
        <v>37</v>
      </c>
      <c r="L90" s="7">
        <v>6</v>
      </c>
      <c r="M90" s="7">
        <v>1142</v>
      </c>
      <c r="N90" s="7">
        <v>1476</v>
      </c>
      <c r="O90" s="7">
        <v>1569</v>
      </c>
      <c r="P90" s="7">
        <v>609</v>
      </c>
      <c r="Q90" s="7">
        <v>1</v>
      </c>
      <c r="R90" s="7">
        <v>1</v>
      </c>
      <c r="S90" s="7">
        <v>254</v>
      </c>
      <c r="T90" s="7">
        <v>1076</v>
      </c>
      <c r="U90" s="7">
        <v>1768</v>
      </c>
      <c r="V90" s="7">
        <v>1154</v>
      </c>
      <c r="W90" s="7">
        <v>325</v>
      </c>
      <c r="X90" s="7">
        <v>218</v>
      </c>
      <c r="Y90" s="7">
        <v>1</v>
      </c>
      <c r="Z90" s="40"/>
      <c r="AA90" s="40"/>
      <c r="AB90" s="40"/>
      <c r="AC90" s="40"/>
      <c r="AD90" s="40"/>
    </row>
    <row r="91" spans="1:30" ht="15" customHeight="1" x14ac:dyDescent="0.25">
      <c r="A91" s="7" t="s">
        <v>8</v>
      </c>
      <c r="B91" s="7">
        <v>6</v>
      </c>
      <c r="C91" s="7">
        <v>4432</v>
      </c>
      <c r="D91" s="73">
        <v>0.11</v>
      </c>
      <c r="E91" s="7">
        <v>1121</v>
      </c>
      <c r="F91" s="7">
        <v>518</v>
      </c>
      <c r="G91" s="7">
        <v>581</v>
      </c>
      <c r="H91" s="7">
        <v>966</v>
      </c>
      <c r="I91" s="7">
        <v>743</v>
      </c>
      <c r="J91" s="7">
        <v>371</v>
      </c>
      <c r="K91" s="7">
        <v>122</v>
      </c>
      <c r="L91" s="7">
        <v>10</v>
      </c>
      <c r="M91" s="7">
        <v>1581</v>
      </c>
      <c r="N91" s="7">
        <v>1241</v>
      </c>
      <c r="O91" s="7">
        <v>781</v>
      </c>
      <c r="P91" s="7">
        <v>816</v>
      </c>
      <c r="Q91" s="7">
        <v>13</v>
      </c>
      <c r="R91" s="7">
        <v>11</v>
      </c>
      <c r="S91" s="7">
        <v>307</v>
      </c>
      <c r="T91" s="7">
        <v>1094</v>
      </c>
      <c r="U91" s="7">
        <v>1300</v>
      </c>
      <c r="V91" s="7">
        <v>817</v>
      </c>
      <c r="W91" s="7">
        <v>405</v>
      </c>
      <c r="X91" s="7">
        <v>487</v>
      </c>
      <c r="Y91" s="7">
        <v>11</v>
      </c>
      <c r="Z91" s="40"/>
      <c r="AA91" s="40"/>
      <c r="AB91" s="40"/>
      <c r="AC91" s="40"/>
      <c r="AD91" s="40"/>
    </row>
    <row r="92" spans="1:30" ht="15" customHeight="1" x14ac:dyDescent="0.25">
      <c r="A92" s="7" t="s">
        <v>8</v>
      </c>
      <c r="B92" s="7">
        <v>7</v>
      </c>
      <c r="C92" s="7">
        <v>4539</v>
      </c>
      <c r="D92" s="73">
        <v>0.13</v>
      </c>
      <c r="E92" s="7">
        <v>639</v>
      </c>
      <c r="F92" s="7">
        <v>888</v>
      </c>
      <c r="G92" s="7">
        <v>723</v>
      </c>
      <c r="H92" s="7">
        <v>567</v>
      </c>
      <c r="I92" s="7">
        <v>972</v>
      </c>
      <c r="J92" s="7">
        <v>488</v>
      </c>
      <c r="K92" s="7">
        <v>246</v>
      </c>
      <c r="L92" s="7">
        <v>16</v>
      </c>
      <c r="M92" s="7">
        <v>1519</v>
      </c>
      <c r="N92" s="7">
        <v>1535</v>
      </c>
      <c r="O92" s="7">
        <v>647</v>
      </c>
      <c r="P92" s="7">
        <v>830</v>
      </c>
      <c r="Q92" s="7">
        <v>8</v>
      </c>
      <c r="R92" s="7">
        <v>11</v>
      </c>
      <c r="S92" s="7">
        <v>351</v>
      </c>
      <c r="T92" s="7">
        <v>899</v>
      </c>
      <c r="U92" s="7">
        <v>1367</v>
      </c>
      <c r="V92" s="7">
        <v>788</v>
      </c>
      <c r="W92" s="7">
        <v>539</v>
      </c>
      <c r="X92" s="7">
        <v>577</v>
      </c>
      <c r="Y92" s="7">
        <v>7</v>
      </c>
      <c r="Z92" s="40"/>
      <c r="AA92" s="40"/>
      <c r="AB92" s="40"/>
      <c r="AC92" s="40"/>
      <c r="AD92" s="40"/>
    </row>
    <row r="93" spans="1:30" ht="15" customHeight="1" x14ac:dyDescent="0.25">
      <c r="A93" s="7" t="s">
        <v>8</v>
      </c>
      <c r="B93" s="7">
        <v>8</v>
      </c>
      <c r="C93" s="7">
        <v>3671</v>
      </c>
      <c r="D93" s="73">
        <v>0.26</v>
      </c>
      <c r="E93" s="7">
        <v>137</v>
      </c>
      <c r="F93" s="7">
        <v>337</v>
      </c>
      <c r="G93" s="7">
        <v>498</v>
      </c>
      <c r="H93" s="7">
        <v>1034</v>
      </c>
      <c r="I93" s="7">
        <v>854</v>
      </c>
      <c r="J93" s="7">
        <v>595</v>
      </c>
      <c r="K93" s="7">
        <v>207</v>
      </c>
      <c r="L93" s="7">
        <v>9</v>
      </c>
      <c r="M93" s="7">
        <v>1707</v>
      </c>
      <c r="N93" s="7">
        <v>1309</v>
      </c>
      <c r="O93" s="7">
        <v>379</v>
      </c>
      <c r="P93" s="7">
        <v>273</v>
      </c>
      <c r="Q93" s="7">
        <v>3</v>
      </c>
      <c r="R93" s="7">
        <v>2</v>
      </c>
      <c r="S93" s="7">
        <v>95</v>
      </c>
      <c r="T93" s="7">
        <v>571</v>
      </c>
      <c r="U93" s="7">
        <v>883</v>
      </c>
      <c r="V93" s="7">
        <v>1044</v>
      </c>
      <c r="W93" s="7">
        <v>645</v>
      </c>
      <c r="X93" s="7">
        <v>429</v>
      </c>
      <c r="Y93" s="7">
        <v>2</v>
      </c>
      <c r="Z93" s="40"/>
      <c r="AA93" s="40"/>
      <c r="AB93" s="40"/>
      <c r="AC93" s="40"/>
      <c r="AD93" s="40"/>
    </row>
    <row r="94" spans="1:30" ht="15" customHeight="1" x14ac:dyDescent="0.25">
      <c r="A94" s="7" t="s">
        <v>8</v>
      </c>
      <c r="B94" s="7">
        <v>9</v>
      </c>
      <c r="C94" s="7">
        <v>2703</v>
      </c>
      <c r="D94" s="73">
        <v>9.8000000000000007</v>
      </c>
      <c r="E94" s="7">
        <v>71</v>
      </c>
      <c r="F94" s="7">
        <v>64</v>
      </c>
      <c r="G94" s="7">
        <v>260</v>
      </c>
      <c r="H94" s="7">
        <v>764</v>
      </c>
      <c r="I94" s="7">
        <v>793</v>
      </c>
      <c r="J94" s="7">
        <v>599</v>
      </c>
      <c r="K94" s="7">
        <v>152</v>
      </c>
      <c r="L94" s="7">
        <v>0</v>
      </c>
      <c r="M94" s="7">
        <v>1614</v>
      </c>
      <c r="N94" s="7">
        <v>812</v>
      </c>
      <c r="O94" s="7">
        <v>117</v>
      </c>
      <c r="P94" s="7">
        <v>160</v>
      </c>
      <c r="Q94" s="7">
        <v>0</v>
      </c>
      <c r="R94" s="7">
        <v>0</v>
      </c>
      <c r="S94" s="7">
        <v>23</v>
      </c>
      <c r="T94" s="7">
        <v>364</v>
      </c>
      <c r="U94" s="7">
        <v>514</v>
      </c>
      <c r="V94" s="7">
        <v>963</v>
      </c>
      <c r="W94" s="7">
        <v>622</v>
      </c>
      <c r="X94" s="7">
        <v>217</v>
      </c>
      <c r="Y94" s="7">
        <v>0</v>
      </c>
      <c r="Z94" s="40"/>
      <c r="AA94" s="40"/>
      <c r="AB94" s="40"/>
      <c r="AC94" s="40"/>
      <c r="AD94" s="40"/>
    </row>
    <row r="95" spans="1:30" ht="15" customHeight="1" x14ac:dyDescent="0.25">
      <c r="A95" s="7" t="s">
        <v>8</v>
      </c>
      <c r="B95" s="7">
        <v>10</v>
      </c>
      <c r="C95" s="7">
        <v>2560</v>
      </c>
      <c r="D95" s="73">
        <v>10.38</v>
      </c>
      <c r="E95" s="7">
        <v>101</v>
      </c>
      <c r="F95" s="7">
        <v>75</v>
      </c>
      <c r="G95" s="7">
        <v>203</v>
      </c>
      <c r="H95" s="7">
        <v>422</v>
      </c>
      <c r="I95" s="7">
        <v>1109</v>
      </c>
      <c r="J95" s="7">
        <v>545</v>
      </c>
      <c r="K95" s="7">
        <v>104</v>
      </c>
      <c r="L95" s="7">
        <v>1</v>
      </c>
      <c r="M95" s="7">
        <v>1364</v>
      </c>
      <c r="N95" s="7">
        <v>803</v>
      </c>
      <c r="O95" s="7">
        <v>142</v>
      </c>
      <c r="P95" s="7">
        <v>250</v>
      </c>
      <c r="Q95" s="7">
        <v>1</v>
      </c>
      <c r="R95" s="7">
        <v>0</v>
      </c>
      <c r="S95" s="7">
        <v>75</v>
      </c>
      <c r="T95" s="7">
        <v>324</v>
      </c>
      <c r="U95" s="7">
        <v>560</v>
      </c>
      <c r="V95" s="7">
        <v>699</v>
      </c>
      <c r="W95" s="7">
        <v>467</v>
      </c>
      <c r="X95" s="7">
        <v>434</v>
      </c>
      <c r="Y95" s="7">
        <v>1</v>
      </c>
      <c r="Z95" s="40"/>
      <c r="AA95" s="40"/>
      <c r="AB95" s="40"/>
      <c r="AC95" s="40"/>
      <c r="AD95" s="40"/>
    </row>
    <row r="96" spans="1:30" ht="15" customHeight="1" x14ac:dyDescent="0.25">
      <c r="A96" s="7" t="s">
        <v>9</v>
      </c>
      <c r="B96" s="7">
        <v>1</v>
      </c>
      <c r="C96" s="7">
        <v>1332</v>
      </c>
      <c r="D96" s="73">
        <v>26.42</v>
      </c>
      <c r="E96" s="7">
        <v>131</v>
      </c>
      <c r="F96" s="7">
        <v>481</v>
      </c>
      <c r="G96" s="7">
        <v>494</v>
      </c>
      <c r="H96" s="7">
        <v>172</v>
      </c>
      <c r="I96" s="7">
        <v>32</v>
      </c>
      <c r="J96" s="7">
        <v>20</v>
      </c>
      <c r="K96" s="7">
        <v>2</v>
      </c>
      <c r="L96" s="7">
        <v>0</v>
      </c>
      <c r="M96" s="7">
        <v>47</v>
      </c>
      <c r="N96" s="7">
        <v>266</v>
      </c>
      <c r="O96" s="7">
        <v>374</v>
      </c>
      <c r="P96" s="7">
        <v>645</v>
      </c>
      <c r="Q96" s="7">
        <v>0</v>
      </c>
      <c r="R96" s="7">
        <v>0</v>
      </c>
      <c r="S96" s="7">
        <v>175</v>
      </c>
      <c r="T96" s="7">
        <v>553</v>
      </c>
      <c r="U96" s="7">
        <v>450</v>
      </c>
      <c r="V96" s="7">
        <v>117</v>
      </c>
      <c r="W96" s="7">
        <v>21</v>
      </c>
      <c r="X96" s="7">
        <v>8</v>
      </c>
      <c r="Y96" s="7">
        <v>8</v>
      </c>
      <c r="Z96" s="40"/>
      <c r="AA96" s="40"/>
      <c r="AB96" s="40"/>
      <c r="AC96" s="40"/>
      <c r="AD96" s="40"/>
    </row>
    <row r="97" spans="1:30" ht="15" customHeight="1" x14ac:dyDescent="0.25">
      <c r="A97" s="7" t="s">
        <v>9</v>
      </c>
      <c r="B97" s="7">
        <v>2</v>
      </c>
      <c r="C97" s="7">
        <v>793</v>
      </c>
      <c r="D97" s="73">
        <v>14.9</v>
      </c>
      <c r="E97" s="7">
        <v>70</v>
      </c>
      <c r="F97" s="7">
        <v>183</v>
      </c>
      <c r="G97" s="7">
        <v>404</v>
      </c>
      <c r="H97" s="7">
        <v>116</v>
      </c>
      <c r="I97" s="7">
        <v>17</v>
      </c>
      <c r="J97" s="7">
        <v>3</v>
      </c>
      <c r="K97" s="7">
        <v>0</v>
      </c>
      <c r="L97" s="7">
        <v>0</v>
      </c>
      <c r="M97" s="7">
        <v>15</v>
      </c>
      <c r="N97" s="7">
        <v>206</v>
      </c>
      <c r="O97" s="7">
        <v>164</v>
      </c>
      <c r="P97" s="7">
        <v>408</v>
      </c>
      <c r="Q97" s="7">
        <v>0</v>
      </c>
      <c r="R97" s="7">
        <v>1</v>
      </c>
      <c r="S97" s="7">
        <v>146</v>
      </c>
      <c r="T97" s="7">
        <v>320</v>
      </c>
      <c r="U97" s="7">
        <v>267</v>
      </c>
      <c r="V97" s="7">
        <v>49</v>
      </c>
      <c r="W97" s="7">
        <v>0</v>
      </c>
      <c r="X97" s="7">
        <v>2</v>
      </c>
      <c r="Y97" s="7">
        <v>8</v>
      </c>
      <c r="Z97" s="40"/>
      <c r="AA97" s="40"/>
      <c r="AB97" s="40"/>
      <c r="AC97" s="40"/>
      <c r="AD97" s="40"/>
    </row>
    <row r="98" spans="1:30" ht="15" customHeight="1" x14ac:dyDescent="0.25">
      <c r="A98" s="7" t="s">
        <v>9</v>
      </c>
      <c r="B98" s="7">
        <v>3</v>
      </c>
      <c r="C98" s="7">
        <v>4660</v>
      </c>
      <c r="D98" s="73">
        <v>17.489999999999998</v>
      </c>
      <c r="E98" s="7">
        <v>369</v>
      </c>
      <c r="F98" s="7">
        <v>1117</v>
      </c>
      <c r="G98" s="7">
        <v>2226</v>
      </c>
      <c r="H98" s="7">
        <v>545</v>
      </c>
      <c r="I98" s="7">
        <v>252</v>
      </c>
      <c r="J98" s="7">
        <v>97</v>
      </c>
      <c r="K98" s="7">
        <v>50</v>
      </c>
      <c r="L98" s="7">
        <v>4</v>
      </c>
      <c r="M98" s="7">
        <v>218</v>
      </c>
      <c r="N98" s="7">
        <v>781</v>
      </c>
      <c r="O98" s="7">
        <v>1502</v>
      </c>
      <c r="P98" s="7">
        <v>2127</v>
      </c>
      <c r="Q98" s="7">
        <v>32</v>
      </c>
      <c r="R98" s="7">
        <v>25</v>
      </c>
      <c r="S98" s="7">
        <v>928</v>
      </c>
      <c r="T98" s="7">
        <v>1765</v>
      </c>
      <c r="U98" s="7">
        <v>1294</v>
      </c>
      <c r="V98" s="7">
        <v>392</v>
      </c>
      <c r="W98" s="7">
        <v>92</v>
      </c>
      <c r="X98" s="7">
        <v>53</v>
      </c>
      <c r="Y98" s="7">
        <v>111</v>
      </c>
      <c r="Z98" s="40"/>
      <c r="AA98" s="40"/>
      <c r="AB98" s="40"/>
      <c r="AC98" s="40"/>
      <c r="AD98" s="40"/>
    </row>
    <row r="99" spans="1:30" ht="15" customHeight="1" x14ac:dyDescent="0.25">
      <c r="A99" s="7" t="s">
        <v>9</v>
      </c>
      <c r="B99" s="7">
        <v>4</v>
      </c>
      <c r="C99" s="7">
        <v>4461</v>
      </c>
      <c r="D99" s="73">
        <v>3.08</v>
      </c>
      <c r="E99" s="7">
        <v>376</v>
      </c>
      <c r="F99" s="7">
        <v>1138</v>
      </c>
      <c r="G99" s="7">
        <v>1828</v>
      </c>
      <c r="H99" s="7">
        <v>578</v>
      </c>
      <c r="I99" s="7">
        <v>186</v>
      </c>
      <c r="J99" s="7">
        <v>236</v>
      </c>
      <c r="K99" s="7">
        <v>117</v>
      </c>
      <c r="L99" s="7">
        <v>2</v>
      </c>
      <c r="M99" s="7">
        <v>395</v>
      </c>
      <c r="N99" s="7">
        <v>1129</v>
      </c>
      <c r="O99" s="7">
        <v>1162</v>
      </c>
      <c r="P99" s="7">
        <v>1775</v>
      </c>
      <c r="Q99" s="7">
        <v>0</v>
      </c>
      <c r="R99" s="7">
        <v>38</v>
      </c>
      <c r="S99" s="7">
        <v>598</v>
      </c>
      <c r="T99" s="7">
        <v>1548</v>
      </c>
      <c r="U99" s="7">
        <v>1368</v>
      </c>
      <c r="V99" s="7">
        <v>466</v>
      </c>
      <c r="W99" s="7">
        <v>169</v>
      </c>
      <c r="X99" s="7">
        <v>113</v>
      </c>
      <c r="Y99" s="7">
        <v>161</v>
      </c>
      <c r="Z99" s="40"/>
      <c r="AA99" s="40"/>
      <c r="AB99" s="40"/>
      <c r="AC99" s="40"/>
      <c r="AD99" s="40"/>
    </row>
    <row r="100" spans="1:30" ht="15" customHeight="1" x14ac:dyDescent="0.25">
      <c r="A100" s="7" t="s">
        <v>9</v>
      </c>
      <c r="B100" s="7">
        <v>5</v>
      </c>
      <c r="C100" s="7">
        <v>1382</v>
      </c>
      <c r="D100" s="73">
        <v>1.68</v>
      </c>
      <c r="E100" s="7">
        <v>78</v>
      </c>
      <c r="F100" s="7">
        <v>134</v>
      </c>
      <c r="G100" s="7">
        <v>667</v>
      </c>
      <c r="H100" s="7">
        <v>289</v>
      </c>
      <c r="I100" s="7">
        <v>120</v>
      </c>
      <c r="J100" s="7">
        <v>75</v>
      </c>
      <c r="K100" s="7">
        <v>14</v>
      </c>
      <c r="L100" s="7">
        <v>5</v>
      </c>
      <c r="M100" s="7">
        <v>214</v>
      </c>
      <c r="N100" s="7">
        <v>344</v>
      </c>
      <c r="O100" s="7">
        <v>637</v>
      </c>
      <c r="P100" s="7">
        <v>186</v>
      </c>
      <c r="Q100" s="7">
        <v>1</v>
      </c>
      <c r="R100" s="7">
        <v>0</v>
      </c>
      <c r="S100" s="7">
        <v>129</v>
      </c>
      <c r="T100" s="7">
        <v>325</v>
      </c>
      <c r="U100" s="7">
        <v>568</v>
      </c>
      <c r="V100" s="7">
        <v>266</v>
      </c>
      <c r="W100" s="7">
        <v>59</v>
      </c>
      <c r="X100" s="7">
        <v>27</v>
      </c>
      <c r="Y100" s="7">
        <v>8</v>
      </c>
      <c r="Z100" s="40"/>
      <c r="AA100" s="40"/>
      <c r="AB100" s="40"/>
      <c r="AC100" s="40"/>
      <c r="AD100" s="40"/>
    </row>
    <row r="101" spans="1:30" ht="15" customHeight="1" x14ac:dyDescent="0.25">
      <c r="A101" s="7" t="s">
        <v>9</v>
      </c>
      <c r="B101" s="7">
        <v>6</v>
      </c>
      <c r="C101" s="7">
        <v>1308</v>
      </c>
      <c r="D101" s="73">
        <v>0.46</v>
      </c>
      <c r="E101" s="7">
        <v>99</v>
      </c>
      <c r="F101" s="7">
        <v>124</v>
      </c>
      <c r="G101" s="7">
        <v>371</v>
      </c>
      <c r="H101" s="7">
        <v>306</v>
      </c>
      <c r="I101" s="7">
        <v>223</v>
      </c>
      <c r="J101" s="7">
        <v>142</v>
      </c>
      <c r="K101" s="7">
        <v>43</v>
      </c>
      <c r="L101" s="7">
        <v>0</v>
      </c>
      <c r="M101" s="7">
        <v>242</v>
      </c>
      <c r="N101" s="7">
        <v>478</v>
      </c>
      <c r="O101" s="7">
        <v>388</v>
      </c>
      <c r="P101" s="7">
        <v>199</v>
      </c>
      <c r="Q101" s="7">
        <v>1</v>
      </c>
      <c r="R101" s="7">
        <v>0</v>
      </c>
      <c r="S101" s="7">
        <v>74</v>
      </c>
      <c r="T101" s="7">
        <v>397</v>
      </c>
      <c r="U101" s="7">
        <v>403</v>
      </c>
      <c r="V101" s="7">
        <v>265</v>
      </c>
      <c r="W101" s="7">
        <v>92</v>
      </c>
      <c r="X101" s="7">
        <v>52</v>
      </c>
      <c r="Y101" s="7">
        <v>25</v>
      </c>
      <c r="Z101" s="40"/>
      <c r="AA101" s="40"/>
      <c r="AB101" s="40"/>
      <c r="AC101" s="40"/>
      <c r="AD101" s="40"/>
    </row>
    <row r="102" spans="1:30" ht="15" customHeight="1" x14ac:dyDescent="0.25">
      <c r="A102" s="7" t="s">
        <v>9</v>
      </c>
      <c r="B102" s="7">
        <v>7</v>
      </c>
      <c r="C102" s="7">
        <v>4892</v>
      </c>
      <c r="D102" s="73">
        <v>2.68</v>
      </c>
      <c r="E102" s="7">
        <v>31</v>
      </c>
      <c r="F102" s="7">
        <v>325</v>
      </c>
      <c r="G102" s="7">
        <v>1061</v>
      </c>
      <c r="H102" s="7">
        <v>1408</v>
      </c>
      <c r="I102" s="7">
        <v>1146</v>
      </c>
      <c r="J102" s="7">
        <v>651</v>
      </c>
      <c r="K102" s="7">
        <v>254</v>
      </c>
      <c r="L102" s="7">
        <v>16</v>
      </c>
      <c r="M102" s="7">
        <v>1286</v>
      </c>
      <c r="N102" s="7">
        <v>1654</v>
      </c>
      <c r="O102" s="7">
        <v>1009</v>
      </c>
      <c r="P102" s="7">
        <v>913</v>
      </c>
      <c r="Q102" s="7">
        <v>30</v>
      </c>
      <c r="R102" s="7">
        <v>20</v>
      </c>
      <c r="S102" s="7">
        <v>333</v>
      </c>
      <c r="T102" s="7">
        <v>1147</v>
      </c>
      <c r="U102" s="7">
        <v>1721</v>
      </c>
      <c r="V102" s="7">
        <v>843</v>
      </c>
      <c r="W102" s="7">
        <v>466</v>
      </c>
      <c r="X102" s="7">
        <v>255</v>
      </c>
      <c r="Y102" s="7">
        <v>107</v>
      </c>
      <c r="Z102" s="40"/>
      <c r="AA102" s="40"/>
      <c r="AB102" s="40"/>
      <c r="AC102" s="40"/>
      <c r="AD102" s="40"/>
    </row>
    <row r="103" spans="1:30" ht="15" customHeight="1" x14ac:dyDescent="0.25">
      <c r="A103" s="7" t="s">
        <v>9</v>
      </c>
      <c r="B103" s="7">
        <v>8</v>
      </c>
      <c r="C103" s="7">
        <v>4703</v>
      </c>
      <c r="D103" s="73">
        <v>0.89</v>
      </c>
      <c r="E103" s="7">
        <v>7</v>
      </c>
      <c r="F103" s="7">
        <v>86</v>
      </c>
      <c r="G103" s="7">
        <v>496</v>
      </c>
      <c r="H103" s="7">
        <v>727</v>
      </c>
      <c r="I103" s="7">
        <v>1800</v>
      </c>
      <c r="J103" s="7">
        <v>980</v>
      </c>
      <c r="K103" s="7">
        <v>550</v>
      </c>
      <c r="L103" s="7">
        <v>57</v>
      </c>
      <c r="M103" s="7">
        <v>1939</v>
      </c>
      <c r="N103" s="7">
        <v>1445</v>
      </c>
      <c r="O103" s="7">
        <v>423</v>
      </c>
      <c r="P103" s="7">
        <v>889</v>
      </c>
      <c r="Q103" s="7">
        <v>7</v>
      </c>
      <c r="R103" s="7">
        <v>0</v>
      </c>
      <c r="S103" s="7">
        <v>258</v>
      </c>
      <c r="T103" s="7">
        <v>735</v>
      </c>
      <c r="U103" s="7">
        <v>910</v>
      </c>
      <c r="V103" s="7">
        <v>1638</v>
      </c>
      <c r="W103" s="7">
        <v>700</v>
      </c>
      <c r="X103" s="7">
        <v>408</v>
      </c>
      <c r="Y103" s="7">
        <v>54</v>
      </c>
      <c r="Z103" s="40"/>
      <c r="AA103" s="40"/>
      <c r="AB103" s="40"/>
      <c r="AC103" s="40"/>
      <c r="AD103" s="40"/>
    </row>
    <row r="104" spans="1:30" ht="15" customHeight="1" x14ac:dyDescent="0.25">
      <c r="A104" s="7" t="s">
        <v>9</v>
      </c>
      <c r="B104" s="7">
        <v>9</v>
      </c>
      <c r="C104" s="7">
        <v>9469</v>
      </c>
      <c r="D104" s="73">
        <v>2.46</v>
      </c>
      <c r="E104" s="7">
        <v>3</v>
      </c>
      <c r="F104" s="7">
        <v>52</v>
      </c>
      <c r="G104" s="7">
        <v>452</v>
      </c>
      <c r="H104" s="7">
        <v>2191</v>
      </c>
      <c r="I104" s="7">
        <v>2990</v>
      </c>
      <c r="J104" s="7">
        <v>1782</v>
      </c>
      <c r="K104" s="7">
        <v>1829</v>
      </c>
      <c r="L104" s="7">
        <v>170</v>
      </c>
      <c r="M104" s="7">
        <v>3720</v>
      </c>
      <c r="N104" s="7">
        <v>3817</v>
      </c>
      <c r="O104" s="7">
        <v>855</v>
      </c>
      <c r="P104" s="7">
        <v>1030</v>
      </c>
      <c r="Q104" s="7">
        <v>47</v>
      </c>
      <c r="R104" s="7">
        <v>57</v>
      </c>
      <c r="S104" s="7">
        <v>396</v>
      </c>
      <c r="T104" s="7">
        <v>985</v>
      </c>
      <c r="U104" s="7">
        <v>2426</v>
      </c>
      <c r="V104" s="7">
        <v>3014</v>
      </c>
      <c r="W104" s="7">
        <v>1427</v>
      </c>
      <c r="X104" s="7">
        <v>1032</v>
      </c>
      <c r="Y104" s="7">
        <v>132</v>
      </c>
      <c r="Z104" s="40"/>
      <c r="AA104" s="40"/>
      <c r="AB104" s="40"/>
      <c r="AC104" s="40"/>
      <c r="AD104" s="40"/>
    </row>
    <row r="105" spans="1:30" ht="15" customHeight="1" x14ac:dyDescent="0.25">
      <c r="A105" s="7" t="s">
        <v>9</v>
      </c>
      <c r="B105" s="7">
        <v>10</v>
      </c>
      <c r="C105" s="7">
        <v>11957</v>
      </c>
      <c r="D105" s="73">
        <v>11.64</v>
      </c>
      <c r="E105" s="7">
        <v>1</v>
      </c>
      <c r="F105" s="7">
        <v>45</v>
      </c>
      <c r="G105" s="7">
        <v>212</v>
      </c>
      <c r="H105" s="7">
        <v>1548</v>
      </c>
      <c r="I105" s="7">
        <v>3663</v>
      </c>
      <c r="J105" s="7">
        <v>2815</v>
      </c>
      <c r="K105" s="7">
        <v>3332</v>
      </c>
      <c r="L105" s="7">
        <v>341</v>
      </c>
      <c r="M105" s="7">
        <v>5678</v>
      </c>
      <c r="N105" s="7">
        <v>4849</v>
      </c>
      <c r="O105" s="7">
        <v>445</v>
      </c>
      <c r="P105" s="7">
        <v>976</v>
      </c>
      <c r="Q105" s="7">
        <v>9</v>
      </c>
      <c r="R105" s="7">
        <v>3</v>
      </c>
      <c r="S105" s="7">
        <v>179</v>
      </c>
      <c r="T105" s="7">
        <v>1016</v>
      </c>
      <c r="U105" s="7">
        <v>2113</v>
      </c>
      <c r="V105" s="7">
        <v>4679</v>
      </c>
      <c r="W105" s="7">
        <v>2050</v>
      </c>
      <c r="X105" s="7">
        <v>1684</v>
      </c>
      <c r="Y105" s="7">
        <v>233</v>
      </c>
      <c r="Z105" s="40"/>
      <c r="AA105" s="40"/>
      <c r="AB105" s="40"/>
      <c r="AC105" s="40"/>
      <c r="AD105" s="40"/>
    </row>
    <row r="106" spans="1:30" ht="15" customHeight="1" x14ac:dyDescent="0.25">
      <c r="A106" s="7" t="s">
        <v>10</v>
      </c>
      <c r="B106" s="7">
        <v>1</v>
      </c>
      <c r="C106" s="7">
        <v>664</v>
      </c>
      <c r="D106" s="73">
        <v>23.53</v>
      </c>
      <c r="E106" s="7">
        <v>36</v>
      </c>
      <c r="F106" s="7">
        <v>392</v>
      </c>
      <c r="G106" s="7">
        <v>181</v>
      </c>
      <c r="H106" s="7">
        <v>28</v>
      </c>
      <c r="I106" s="7">
        <v>17</v>
      </c>
      <c r="J106" s="7">
        <v>6</v>
      </c>
      <c r="K106" s="7">
        <v>4</v>
      </c>
      <c r="L106" s="7">
        <v>0</v>
      </c>
      <c r="M106" s="7">
        <v>21</v>
      </c>
      <c r="N106" s="7">
        <v>70</v>
      </c>
      <c r="O106" s="7">
        <v>33</v>
      </c>
      <c r="P106" s="7">
        <v>540</v>
      </c>
      <c r="Q106" s="7">
        <v>0</v>
      </c>
      <c r="R106" s="7">
        <v>3</v>
      </c>
      <c r="S106" s="7">
        <v>86</v>
      </c>
      <c r="T106" s="7">
        <v>321</v>
      </c>
      <c r="U106" s="7">
        <v>191</v>
      </c>
      <c r="V106" s="7">
        <v>46</v>
      </c>
      <c r="W106" s="7">
        <v>10</v>
      </c>
      <c r="X106" s="7">
        <v>7</v>
      </c>
      <c r="Y106" s="7">
        <v>0</v>
      </c>
      <c r="Z106" s="40"/>
      <c r="AA106" s="40"/>
      <c r="AB106" s="40"/>
      <c r="AC106" s="40"/>
      <c r="AD106" s="40"/>
    </row>
    <row r="107" spans="1:30" ht="15" customHeight="1" x14ac:dyDescent="0.25">
      <c r="A107" s="7" t="s">
        <v>10</v>
      </c>
      <c r="B107" s="7">
        <v>2</v>
      </c>
      <c r="C107" s="7">
        <v>1858</v>
      </c>
      <c r="D107" s="73">
        <v>19.440000000000001</v>
      </c>
      <c r="E107" s="7">
        <v>98</v>
      </c>
      <c r="F107" s="7">
        <v>732</v>
      </c>
      <c r="G107" s="7">
        <v>855</v>
      </c>
      <c r="H107" s="7">
        <v>117</v>
      </c>
      <c r="I107" s="7">
        <v>22</v>
      </c>
      <c r="J107" s="7">
        <v>10</v>
      </c>
      <c r="K107" s="7">
        <v>20</v>
      </c>
      <c r="L107" s="7">
        <v>4</v>
      </c>
      <c r="M107" s="7">
        <v>22</v>
      </c>
      <c r="N107" s="7">
        <v>356</v>
      </c>
      <c r="O107" s="7">
        <v>975</v>
      </c>
      <c r="P107" s="7">
        <v>504</v>
      </c>
      <c r="Q107" s="7">
        <v>1</v>
      </c>
      <c r="R107" s="7">
        <v>0</v>
      </c>
      <c r="S107" s="7">
        <v>203</v>
      </c>
      <c r="T107" s="7">
        <v>564</v>
      </c>
      <c r="U107" s="7">
        <v>804</v>
      </c>
      <c r="V107" s="7">
        <v>254</v>
      </c>
      <c r="W107" s="7">
        <v>15</v>
      </c>
      <c r="X107" s="7">
        <v>17</v>
      </c>
      <c r="Y107" s="7">
        <v>1</v>
      </c>
      <c r="Z107" s="40"/>
      <c r="AA107" s="40"/>
      <c r="AB107" s="40"/>
      <c r="AC107" s="40"/>
      <c r="AD107" s="40"/>
    </row>
    <row r="108" spans="1:30" ht="15" customHeight="1" x14ac:dyDescent="0.25">
      <c r="A108" s="7" t="s">
        <v>10</v>
      </c>
      <c r="B108" s="7">
        <v>3</v>
      </c>
      <c r="C108" s="7">
        <v>7336</v>
      </c>
      <c r="D108" s="73">
        <v>10.68</v>
      </c>
      <c r="E108" s="7">
        <v>374</v>
      </c>
      <c r="F108" s="7">
        <v>2439</v>
      </c>
      <c r="G108" s="7">
        <v>3657</v>
      </c>
      <c r="H108" s="7">
        <v>561</v>
      </c>
      <c r="I108" s="7">
        <v>173</v>
      </c>
      <c r="J108" s="7">
        <v>68</v>
      </c>
      <c r="K108" s="7">
        <v>61</v>
      </c>
      <c r="L108" s="7">
        <v>3</v>
      </c>
      <c r="M108" s="7">
        <v>133</v>
      </c>
      <c r="N108" s="7">
        <v>1317</v>
      </c>
      <c r="O108" s="7">
        <v>2784</v>
      </c>
      <c r="P108" s="7">
        <v>3100</v>
      </c>
      <c r="Q108" s="7">
        <v>2</v>
      </c>
      <c r="R108" s="7">
        <v>23</v>
      </c>
      <c r="S108" s="7">
        <v>1127</v>
      </c>
      <c r="T108" s="7">
        <v>2233</v>
      </c>
      <c r="U108" s="7">
        <v>2816</v>
      </c>
      <c r="V108" s="7">
        <v>933</v>
      </c>
      <c r="W108" s="7">
        <v>132</v>
      </c>
      <c r="X108" s="7">
        <v>70</v>
      </c>
      <c r="Y108" s="7">
        <v>2</v>
      </c>
      <c r="Z108" s="40"/>
      <c r="AA108" s="40"/>
      <c r="AB108" s="40"/>
      <c r="AC108" s="40"/>
      <c r="AD108" s="40"/>
    </row>
    <row r="109" spans="1:30" ht="15" customHeight="1" x14ac:dyDescent="0.25">
      <c r="A109" s="7" t="s">
        <v>10</v>
      </c>
      <c r="B109" s="7">
        <v>4</v>
      </c>
      <c r="C109" s="7">
        <v>7051</v>
      </c>
      <c r="D109" s="73">
        <v>1.72</v>
      </c>
      <c r="E109" s="7">
        <v>224</v>
      </c>
      <c r="F109" s="7">
        <v>2189</v>
      </c>
      <c r="G109" s="7">
        <v>2927</v>
      </c>
      <c r="H109" s="7">
        <v>739</v>
      </c>
      <c r="I109" s="7">
        <v>521</v>
      </c>
      <c r="J109" s="7">
        <v>283</v>
      </c>
      <c r="K109" s="7">
        <v>155</v>
      </c>
      <c r="L109" s="7">
        <v>13</v>
      </c>
      <c r="M109" s="7">
        <v>644</v>
      </c>
      <c r="N109" s="7">
        <v>2063</v>
      </c>
      <c r="O109" s="7">
        <v>2046</v>
      </c>
      <c r="P109" s="7">
        <v>2288</v>
      </c>
      <c r="Q109" s="7">
        <v>10</v>
      </c>
      <c r="R109" s="7">
        <v>13</v>
      </c>
      <c r="S109" s="7">
        <v>893</v>
      </c>
      <c r="T109" s="7">
        <v>2470</v>
      </c>
      <c r="U109" s="7">
        <v>2177</v>
      </c>
      <c r="V109" s="7">
        <v>939</v>
      </c>
      <c r="W109" s="7">
        <v>337</v>
      </c>
      <c r="X109" s="7">
        <v>213</v>
      </c>
      <c r="Y109" s="7">
        <v>9</v>
      </c>
      <c r="Z109" s="40"/>
      <c r="AA109" s="40"/>
      <c r="AB109" s="40"/>
      <c r="AC109" s="40"/>
      <c r="AD109" s="40"/>
    </row>
    <row r="110" spans="1:30" ht="15" customHeight="1" x14ac:dyDescent="0.25">
      <c r="A110" s="7" t="s">
        <v>10</v>
      </c>
      <c r="B110" s="7">
        <v>5</v>
      </c>
      <c r="C110" s="7">
        <v>3035</v>
      </c>
      <c r="D110" s="73">
        <v>22.95</v>
      </c>
      <c r="E110" s="7">
        <v>149</v>
      </c>
      <c r="F110" s="7">
        <v>939</v>
      </c>
      <c r="G110" s="7">
        <v>1096</v>
      </c>
      <c r="H110" s="7">
        <v>362</v>
      </c>
      <c r="I110" s="7">
        <v>306</v>
      </c>
      <c r="J110" s="7">
        <v>124</v>
      </c>
      <c r="K110" s="7">
        <v>51</v>
      </c>
      <c r="L110" s="7">
        <v>8</v>
      </c>
      <c r="M110" s="7">
        <v>169</v>
      </c>
      <c r="N110" s="7">
        <v>414</v>
      </c>
      <c r="O110" s="7">
        <v>745</v>
      </c>
      <c r="P110" s="7">
        <v>1707</v>
      </c>
      <c r="Q110" s="7">
        <v>0</v>
      </c>
      <c r="R110" s="7">
        <v>15</v>
      </c>
      <c r="S110" s="7">
        <v>741</v>
      </c>
      <c r="T110" s="7">
        <v>1006</v>
      </c>
      <c r="U110" s="7">
        <v>758</v>
      </c>
      <c r="V110" s="7">
        <v>281</v>
      </c>
      <c r="W110" s="7">
        <v>138</v>
      </c>
      <c r="X110" s="7">
        <v>96</v>
      </c>
      <c r="Y110" s="7">
        <v>0</v>
      </c>
      <c r="Z110" s="40"/>
      <c r="AA110" s="40"/>
      <c r="AB110" s="40"/>
      <c r="AC110" s="40"/>
      <c r="AD110" s="40"/>
    </row>
    <row r="111" spans="1:30" ht="15" customHeight="1" x14ac:dyDescent="0.25">
      <c r="A111" s="7" t="s">
        <v>10</v>
      </c>
      <c r="B111" s="7">
        <v>6</v>
      </c>
      <c r="C111" s="7">
        <v>7800</v>
      </c>
      <c r="D111" s="73">
        <v>0.28999999999999998</v>
      </c>
      <c r="E111" s="7">
        <v>186</v>
      </c>
      <c r="F111" s="7">
        <v>1363</v>
      </c>
      <c r="G111" s="7">
        <v>2713</v>
      </c>
      <c r="H111" s="7">
        <v>1240</v>
      </c>
      <c r="I111" s="7">
        <v>1064</v>
      </c>
      <c r="J111" s="7">
        <v>620</v>
      </c>
      <c r="K111" s="7">
        <v>540</v>
      </c>
      <c r="L111" s="7">
        <v>74</v>
      </c>
      <c r="M111" s="7">
        <v>1412</v>
      </c>
      <c r="N111" s="7">
        <v>2267</v>
      </c>
      <c r="O111" s="7">
        <v>2280</v>
      </c>
      <c r="P111" s="7">
        <v>1832</v>
      </c>
      <c r="Q111" s="7">
        <v>9</v>
      </c>
      <c r="R111" s="7">
        <v>29</v>
      </c>
      <c r="S111" s="7">
        <v>796</v>
      </c>
      <c r="T111" s="7">
        <v>1979</v>
      </c>
      <c r="U111" s="7">
        <v>2372</v>
      </c>
      <c r="V111" s="7">
        <v>1336</v>
      </c>
      <c r="W111" s="7">
        <v>597</v>
      </c>
      <c r="X111" s="7">
        <v>687</v>
      </c>
      <c r="Y111" s="7">
        <v>4</v>
      </c>
      <c r="Z111" s="40"/>
      <c r="AA111" s="40"/>
      <c r="AB111" s="40"/>
      <c r="AC111" s="40"/>
      <c r="AD111" s="40"/>
    </row>
    <row r="112" spans="1:30" ht="15" customHeight="1" x14ac:dyDescent="0.25">
      <c r="A112" s="7" t="s">
        <v>10</v>
      </c>
      <c r="B112" s="7">
        <v>7</v>
      </c>
      <c r="C112" s="7">
        <v>2924</v>
      </c>
      <c r="D112" s="73">
        <v>0.25</v>
      </c>
      <c r="E112" s="7">
        <v>40</v>
      </c>
      <c r="F112" s="7">
        <v>346</v>
      </c>
      <c r="G112" s="7">
        <v>902</v>
      </c>
      <c r="H112" s="7">
        <v>421</v>
      </c>
      <c r="I112" s="7">
        <v>489</v>
      </c>
      <c r="J112" s="7">
        <v>337</v>
      </c>
      <c r="K112" s="7">
        <v>283</v>
      </c>
      <c r="L112" s="7">
        <v>106</v>
      </c>
      <c r="M112" s="7">
        <v>799</v>
      </c>
      <c r="N112" s="7">
        <v>673</v>
      </c>
      <c r="O112" s="7">
        <v>768</v>
      </c>
      <c r="P112" s="7">
        <v>680</v>
      </c>
      <c r="Q112" s="7">
        <v>4</v>
      </c>
      <c r="R112" s="7">
        <v>15</v>
      </c>
      <c r="S112" s="7">
        <v>240</v>
      </c>
      <c r="T112" s="7">
        <v>708</v>
      </c>
      <c r="U112" s="7">
        <v>781</v>
      </c>
      <c r="V112" s="7">
        <v>552</v>
      </c>
      <c r="W112" s="7">
        <v>274</v>
      </c>
      <c r="X112" s="7">
        <v>351</v>
      </c>
      <c r="Y112" s="7">
        <v>3</v>
      </c>
      <c r="Z112" s="40"/>
      <c r="AA112" s="40"/>
      <c r="AB112" s="40"/>
      <c r="AC112" s="40"/>
      <c r="AD112" s="40"/>
    </row>
    <row r="113" spans="1:30" ht="15" customHeight="1" x14ac:dyDescent="0.25">
      <c r="A113" s="7" t="s">
        <v>10</v>
      </c>
      <c r="B113" s="7">
        <v>8</v>
      </c>
      <c r="C113" s="7">
        <v>6992</v>
      </c>
      <c r="D113" s="73">
        <v>0.36</v>
      </c>
      <c r="E113" s="7">
        <v>69</v>
      </c>
      <c r="F113" s="7">
        <v>667</v>
      </c>
      <c r="G113" s="7">
        <v>1447</v>
      </c>
      <c r="H113" s="7">
        <v>1369</v>
      </c>
      <c r="I113" s="7">
        <v>1118</v>
      </c>
      <c r="J113" s="7">
        <v>1097</v>
      </c>
      <c r="K113" s="7">
        <v>1007</v>
      </c>
      <c r="L113" s="7">
        <v>218</v>
      </c>
      <c r="M113" s="7">
        <v>2670</v>
      </c>
      <c r="N113" s="7">
        <v>1761</v>
      </c>
      <c r="O113" s="7">
        <v>1610</v>
      </c>
      <c r="P113" s="7">
        <v>943</v>
      </c>
      <c r="Q113" s="7">
        <v>8</v>
      </c>
      <c r="R113" s="7">
        <v>27</v>
      </c>
      <c r="S113" s="7">
        <v>440</v>
      </c>
      <c r="T113" s="7">
        <v>1411</v>
      </c>
      <c r="U113" s="7">
        <v>1706</v>
      </c>
      <c r="V113" s="7">
        <v>1446</v>
      </c>
      <c r="W113" s="7">
        <v>877</v>
      </c>
      <c r="X113" s="7">
        <v>1076</v>
      </c>
      <c r="Y113" s="7">
        <v>9</v>
      </c>
      <c r="Z113" s="40"/>
      <c r="AA113" s="40"/>
      <c r="AB113" s="40"/>
      <c r="AC113" s="40"/>
      <c r="AD113" s="40"/>
    </row>
    <row r="114" spans="1:30" ht="15" customHeight="1" x14ac:dyDescent="0.25">
      <c r="A114" s="7" t="s">
        <v>10</v>
      </c>
      <c r="B114" s="7">
        <v>9</v>
      </c>
      <c r="C114" s="7">
        <v>3413</v>
      </c>
      <c r="D114" s="73">
        <v>1.04</v>
      </c>
      <c r="E114" s="7">
        <v>16</v>
      </c>
      <c r="F114" s="7">
        <v>124</v>
      </c>
      <c r="G114" s="7">
        <v>466</v>
      </c>
      <c r="H114" s="7">
        <v>495</v>
      </c>
      <c r="I114" s="7">
        <v>1054</v>
      </c>
      <c r="J114" s="7">
        <v>833</v>
      </c>
      <c r="K114" s="7">
        <v>403</v>
      </c>
      <c r="L114" s="7">
        <v>22</v>
      </c>
      <c r="M114" s="7">
        <v>1636</v>
      </c>
      <c r="N114" s="7">
        <v>682</v>
      </c>
      <c r="O114" s="7">
        <v>712</v>
      </c>
      <c r="P114" s="7">
        <v>371</v>
      </c>
      <c r="Q114" s="7">
        <v>12</v>
      </c>
      <c r="R114" s="7">
        <v>1</v>
      </c>
      <c r="S114" s="7">
        <v>92</v>
      </c>
      <c r="T114" s="7">
        <v>575</v>
      </c>
      <c r="U114" s="7">
        <v>617</v>
      </c>
      <c r="V114" s="7">
        <v>911</v>
      </c>
      <c r="W114" s="7">
        <v>695</v>
      </c>
      <c r="X114" s="7">
        <v>512</v>
      </c>
      <c r="Y114" s="7">
        <v>10</v>
      </c>
      <c r="Z114" s="40"/>
      <c r="AA114" s="40"/>
      <c r="AB114" s="40"/>
      <c r="AC114" s="40"/>
      <c r="AD114" s="40"/>
    </row>
    <row r="115" spans="1:30" ht="15" customHeight="1" x14ac:dyDescent="0.25">
      <c r="A115" s="7" t="s">
        <v>10</v>
      </c>
      <c r="B115" s="7">
        <v>10</v>
      </c>
      <c r="C115" s="7">
        <v>4667</v>
      </c>
      <c r="D115" s="73">
        <v>3.92</v>
      </c>
      <c r="E115" s="7">
        <v>11</v>
      </c>
      <c r="F115" s="7">
        <v>58</v>
      </c>
      <c r="G115" s="7">
        <v>438</v>
      </c>
      <c r="H115" s="7">
        <v>448</v>
      </c>
      <c r="I115" s="7">
        <v>1173</v>
      </c>
      <c r="J115" s="7">
        <v>1245</v>
      </c>
      <c r="K115" s="7">
        <v>1110</v>
      </c>
      <c r="L115" s="7">
        <v>184</v>
      </c>
      <c r="M115" s="7">
        <v>2391</v>
      </c>
      <c r="N115" s="7">
        <v>981</v>
      </c>
      <c r="O115" s="7">
        <v>425</v>
      </c>
      <c r="P115" s="7">
        <v>869</v>
      </c>
      <c r="Q115" s="7">
        <v>1</v>
      </c>
      <c r="R115" s="7">
        <v>8</v>
      </c>
      <c r="S115" s="7">
        <v>169</v>
      </c>
      <c r="T115" s="7">
        <v>562</v>
      </c>
      <c r="U115" s="7">
        <v>757</v>
      </c>
      <c r="V115" s="7">
        <v>1165</v>
      </c>
      <c r="W115" s="7">
        <v>1097</v>
      </c>
      <c r="X115" s="7">
        <v>908</v>
      </c>
      <c r="Y115" s="7">
        <v>1</v>
      </c>
      <c r="Z115" s="40"/>
      <c r="AA115" s="40"/>
      <c r="AB115" s="40"/>
      <c r="AC115" s="40"/>
      <c r="AD115" s="40"/>
    </row>
    <row r="116" spans="1:30" ht="15" customHeight="1" x14ac:dyDescent="0.25">
      <c r="A116" s="7" t="s">
        <v>11</v>
      </c>
      <c r="B116" s="7">
        <v>1</v>
      </c>
      <c r="C116" s="7">
        <v>724</v>
      </c>
      <c r="D116" s="73">
        <v>27.21</v>
      </c>
      <c r="E116" s="7">
        <v>40</v>
      </c>
      <c r="F116" s="7">
        <v>479</v>
      </c>
      <c r="G116" s="7">
        <v>172</v>
      </c>
      <c r="H116" s="7">
        <v>27</v>
      </c>
      <c r="I116" s="7">
        <v>5</v>
      </c>
      <c r="J116" s="7">
        <v>1</v>
      </c>
      <c r="K116" s="7">
        <v>0</v>
      </c>
      <c r="L116" s="7">
        <v>0</v>
      </c>
      <c r="M116" s="7">
        <v>4</v>
      </c>
      <c r="N116" s="7">
        <v>117</v>
      </c>
      <c r="O116" s="7">
        <v>67</v>
      </c>
      <c r="P116" s="7">
        <v>533</v>
      </c>
      <c r="Q116" s="7">
        <v>3</v>
      </c>
      <c r="R116" s="7">
        <v>2</v>
      </c>
      <c r="S116" s="7">
        <v>165</v>
      </c>
      <c r="T116" s="7">
        <v>332</v>
      </c>
      <c r="U116" s="7">
        <v>164</v>
      </c>
      <c r="V116" s="7">
        <v>49</v>
      </c>
      <c r="W116" s="7">
        <v>7</v>
      </c>
      <c r="X116" s="7">
        <v>2</v>
      </c>
      <c r="Y116" s="7">
        <v>3</v>
      </c>
      <c r="Z116" s="40"/>
      <c r="AA116" s="40"/>
      <c r="AB116" s="40"/>
      <c r="AC116" s="40"/>
      <c r="AD116" s="40"/>
    </row>
    <row r="117" spans="1:30" ht="15" customHeight="1" x14ac:dyDescent="0.25">
      <c r="A117" s="7" t="s">
        <v>11</v>
      </c>
      <c r="B117" s="7">
        <v>2</v>
      </c>
      <c r="C117" s="7">
        <v>1874</v>
      </c>
      <c r="D117" s="73">
        <v>20.45</v>
      </c>
      <c r="E117" s="7">
        <v>342</v>
      </c>
      <c r="F117" s="7">
        <v>1015</v>
      </c>
      <c r="G117" s="7">
        <v>366</v>
      </c>
      <c r="H117" s="7">
        <v>58</v>
      </c>
      <c r="I117" s="7">
        <v>54</v>
      </c>
      <c r="J117" s="7">
        <v>29</v>
      </c>
      <c r="K117" s="7">
        <v>10</v>
      </c>
      <c r="L117" s="7">
        <v>0</v>
      </c>
      <c r="M117" s="7">
        <v>76</v>
      </c>
      <c r="N117" s="7">
        <v>275</v>
      </c>
      <c r="O117" s="7">
        <v>427</v>
      </c>
      <c r="P117" s="7">
        <v>1094</v>
      </c>
      <c r="Q117" s="7">
        <v>2</v>
      </c>
      <c r="R117" s="7">
        <v>10</v>
      </c>
      <c r="S117" s="7">
        <v>266</v>
      </c>
      <c r="T117" s="7">
        <v>773</v>
      </c>
      <c r="U117" s="7">
        <v>468</v>
      </c>
      <c r="V117" s="7">
        <v>298</v>
      </c>
      <c r="W117" s="7">
        <v>38</v>
      </c>
      <c r="X117" s="7">
        <v>19</v>
      </c>
      <c r="Y117" s="7">
        <v>2</v>
      </c>
      <c r="Z117" s="40"/>
      <c r="AA117" s="40"/>
      <c r="AB117" s="40"/>
      <c r="AC117" s="40"/>
      <c r="AD117" s="40"/>
    </row>
    <row r="118" spans="1:30" ht="15" customHeight="1" x14ac:dyDescent="0.25">
      <c r="A118" s="7" t="s">
        <v>11</v>
      </c>
      <c r="B118" s="7">
        <v>3</v>
      </c>
      <c r="C118" s="7">
        <v>1118</v>
      </c>
      <c r="D118" s="73">
        <v>4.42</v>
      </c>
      <c r="E118" s="7">
        <v>149</v>
      </c>
      <c r="F118" s="7">
        <v>413</v>
      </c>
      <c r="G118" s="7">
        <v>275</v>
      </c>
      <c r="H118" s="7">
        <v>164</v>
      </c>
      <c r="I118" s="7">
        <v>68</v>
      </c>
      <c r="J118" s="7">
        <v>30</v>
      </c>
      <c r="K118" s="7">
        <v>17</v>
      </c>
      <c r="L118" s="7">
        <v>2</v>
      </c>
      <c r="M118" s="7">
        <v>63</v>
      </c>
      <c r="N118" s="7">
        <v>356</v>
      </c>
      <c r="O118" s="7">
        <v>95</v>
      </c>
      <c r="P118" s="7">
        <v>601</v>
      </c>
      <c r="Q118" s="7">
        <v>3</v>
      </c>
      <c r="R118" s="7">
        <v>8</v>
      </c>
      <c r="S118" s="7">
        <v>218</v>
      </c>
      <c r="T118" s="7">
        <v>352</v>
      </c>
      <c r="U118" s="7">
        <v>372</v>
      </c>
      <c r="V118" s="7">
        <v>107</v>
      </c>
      <c r="W118" s="7">
        <v>29</v>
      </c>
      <c r="X118" s="7">
        <v>31</v>
      </c>
      <c r="Y118" s="7">
        <v>1</v>
      </c>
      <c r="Z118" s="40"/>
      <c r="AA118" s="40"/>
      <c r="AB118" s="40"/>
      <c r="AC118" s="40"/>
      <c r="AD118" s="40"/>
    </row>
    <row r="119" spans="1:30" ht="15" customHeight="1" x14ac:dyDescent="0.25">
      <c r="A119" s="7" t="s">
        <v>11</v>
      </c>
      <c r="B119" s="7">
        <v>4</v>
      </c>
      <c r="C119" s="7">
        <v>3280</v>
      </c>
      <c r="D119" s="73">
        <v>15.83</v>
      </c>
      <c r="E119" s="7">
        <v>397</v>
      </c>
      <c r="F119" s="7">
        <v>1386</v>
      </c>
      <c r="G119" s="7">
        <v>712</v>
      </c>
      <c r="H119" s="7">
        <v>327</v>
      </c>
      <c r="I119" s="7">
        <v>170</v>
      </c>
      <c r="J119" s="7">
        <v>160</v>
      </c>
      <c r="K119" s="7">
        <v>125</v>
      </c>
      <c r="L119" s="7">
        <v>3</v>
      </c>
      <c r="M119" s="7">
        <v>337</v>
      </c>
      <c r="N119" s="7">
        <v>954</v>
      </c>
      <c r="O119" s="7">
        <v>780</v>
      </c>
      <c r="P119" s="7">
        <v>1205</v>
      </c>
      <c r="Q119" s="7">
        <v>4</v>
      </c>
      <c r="R119" s="7">
        <v>7</v>
      </c>
      <c r="S119" s="7">
        <v>470</v>
      </c>
      <c r="T119" s="7">
        <v>1031</v>
      </c>
      <c r="U119" s="7">
        <v>985</v>
      </c>
      <c r="V119" s="7">
        <v>570</v>
      </c>
      <c r="W119" s="7">
        <v>128</v>
      </c>
      <c r="X119" s="7">
        <v>85</v>
      </c>
      <c r="Y119" s="7">
        <v>4</v>
      </c>
      <c r="Z119" s="40"/>
      <c r="AA119" s="40"/>
      <c r="AB119" s="40"/>
      <c r="AC119" s="40"/>
      <c r="AD119" s="40"/>
    </row>
    <row r="120" spans="1:30" ht="15" customHeight="1" x14ac:dyDescent="0.25">
      <c r="A120" s="7" t="s">
        <v>11</v>
      </c>
      <c r="B120" s="7">
        <v>5</v>
      </c>
      <c r="C120" s="7">
        <v>2787</v>
      </c>
      <c r="D120" s="73">
        <v>16.21</v>
      </c>
      <c r="E120" s="7">
        <v>148</v>
      </c>
      <c r="F120" s="7">
        <v>835</v>
      </c>
      <c r="G120" s="7">
        <v>637</v>
      </c>
      <c r="H120" s="7">
        <v>378</v>
      </c>
      <c r="I120" s="7">
        <v>455</v>
      </c>
      <c r="J120" s="7">
        <v>175</v>
      </c>
      <c r="K120" s="7">
        <v>153</v>
      </c>
      <c r="L120" s="7">
        <v>6</v>
      </c>
      <c r="M120" s="7">
        <v>408</v>
      </c>
      <c r="N120" s="7">
        <v>965</v>
      </c>
      <c r="O120" s="7">
        <v>496</v>
      </c>
      <c r="P120" s="7">
        <v>918</v>
      </c>
      <c r="Q120" s="7">
        <v>0</v>
      </c>
      <c r="R120" s="7">
        <v>40</v>
      </c>
      <c r="S120" s="7">
        <v>367</v>
      </c>
      <c r="T120" s="7">
        <v>697</v>
      </c>
      <c r="U120" s="7">
        <v>933</v>
      </c>
      <c r="V120" s="7">
        <v>465</v>
      </c>
      <c r="W120" s="7">
        <v>167</v>
      </c>
      <c r="X120" s="7">
        <v>118</v>
      </c>
      <c r="Y120" s="7">
        <v>0</v>
      </c>
      <c r="Z120" s="40"/>
      <c r="AA120" s="40"/>
      <c r="AB120" s="40"/>
      <c r="AC120" s="40"/>
      <c r="AD120" s="40"/>
    </row>
    <row r="121" spans="1:30" ht="15" customHeight="1" x14ac:dyDescent="0.25">
      <c r="A121" s="7" t="s">
        <v>11</v>
      </c>
      <c r="B121" s="7">
        <v>6</v>
      </c>
      <c r="C121" s="7">
        <v>741</v>
      </c>
      <c r="D121" s="73">
        <v>8.9</v>
      </c>
      <c r="E121" s="7">
        <v>96</v>
      </c>
      <c r="F121" s="7">
        <v>117</v>
      </c>
      <c r="G121" s="7">
        <v>93</v>
      </c>
      <c r="H121" s="7">
        <v>127</v>
      </c>
      <c r="I121" s="7">
        <v>99</v>
      </c>
      <c r="J121" s="7">
        <v>108</v>
      </c>
      <c r="K121" s="7">
        <v>92</v>
      </c>
      <c r="L121" s="7">
        <v>9</v>
      </c>
      <c r="M121" s="7">
        <v>161</v>
      </c>
      <c r="N121" s="7">
        <v>171</v>
      </c>
      <c r="O121" s="7">
        <v>82</v>
      </c>
      <c r="P121" s="7">
        <v>325</v>
      </c>
      <c r="Q121" s="7">
        <v>2</v>
      </c>
      <c r="R121" s="7">
        <v>45</v>
      </c>
      <c r="S121" s="7">
        <v>117</v>
      </c>
      <c r="T121" s="7">
        <v>181</v>
      </c>
      <c r="U121" s="7">
        <v>159</v>
      </c>
      <c r="V121" s="7">
        <v>86</v>
      </c>
      <c r="W121" s="7">
        <v>80</v>
      </c>
      <c r="X121" s="7">
        <v>71</v>
      </c>
      <c r="Y121" s="7">
        <v>2</v>
      </c>
      <c r="Z121" s="40"/>
      <c r="AA121" s="40"/>
      <c r="AB121" s="40"/>
      <c r="AC121" s="40"/>
      <c r="AD121" s="40"/>
    </row>
    <row r="122" spans="1:30" ht="15" customHeight="1" x14ac:dyDescent="0.25">
      <c r="A122" s="7" t="s">
        <v>11</v>
      </c>
      <c r="B122" s="7">
        <v>7</v>
      </c>
      <c r="C122" s="7">
        <v>2502</v>
      </c>
      <c r="D122" s="73">
        <v>0.52</v>
      </c>
      <c r="E122" s="7">
        <v>96</v>
      </c>
      <c r="F122" s="7">
        <v>463</v>
      </c>
      <c r="G122" s="7">
        <v>485</v>
      </c>
      <c r="H122" s="7">
        <v>332</v>
      </c>
      <c r="I122" s="7">
        <v>481</v>
      </c>
      <c r="J122" s="7">
        <v>263</v>
      </c>
      <c r="K122" s="7">
        <v>352</v>
      </c>
      <c r="L122" s="7">
        <v>30</v>
      </c>
      <c r="M122" s="7">
        <v>461</v>
      </c>
      <c r="N122" s="7">
        <v>682</v>
      </c>
      <c r="O122" s="7">
        <v>590</v>
      </c>
      <c r="P122" s="7">
        <v>732</v>
      </c>
      <c r="Q122" s="7">
        <v>37</v>
      </c>
      <c r="R122" s="7">
        <v>33</v>
      </c>
      <c r="S122" s="7">
        <v>397</v>
      </c>
      <c r="T122" s="7">
        <v>508</v>
      </c>
      <c r="U122" s="7">
        <v>672</v>
      </c>
      <c r="V122" s="7">
        <v>431</v>
      </c>
      <c r="W122" s="7">
        <v>213</v>
      </c>
      <c r="X122" s="7">
        <v>244</v>
      </c>
      <c r="Y122" s="7">
        <v>4</v>
      </c>
      <c r="Z122" s="40"/>
      <c r="AA122" s="40"/>
      <c r="AB122" s="40"/>
      <c r="AC122" s="40"/>
      <c r="AD122" s="40"/>
    </row>
    <row r="123" spans="1:30" ht="15" customHeight="1" x14ac:dyDescent="0.25">
      <c r="A123" s="7" t="s">
        <v>11</v>
      </c>
      <c r="B123" s="7">
        <v>8</v>
      </c>
      <c r="C123" s="7">
        <v>4344</v>
      </c>
      <c r="D123" s="73">
        <v>0.83</v>
      </c>
      <c r="E123" s="7">
        <v>55</v>
      </c>
      <c r="F123" s="7">
        <v>234</v>
      </c>
      <c r="G123" s="7">
        <v>503</v>
      </c>
      <c r="H123" s="7">
        <v>1296</v>
      </c>
      <c r="I123" s="7">
        <v>929</v>
      </c>
      <c r="J123" s="7">
        <v>547</v>
      </c>
      <c r="K123" s="7">
        <v>732</v>
      </c>
      <c r="L123" s="7">
        <v>48</v>
      </c>
      <c r="M123" s="7">
        <v>1438</v>
      </c>
      <c r="N123" s="7">
        <v>1076</v>
      </c>
      <c r="O123" s="7">
        <v>937</v>
      </c>
      <c r="P123" s="7">
        <v>882</v>
      </c>
      <c r="Q123" s="7">
        <v>11</v>
      </c>
      <c r="R123" s="7">
        <v>20</v>
      </c>
      <c r="S123" s="7">
        <v>294</v>
      </c>
      <c r="T123" s="7">
        <v>1080</v>
      </c>
      <c r="U123" s="7">
        <v>1005</v>
      </c>
      <c r="V123" s="7">
        <v>1033</v>
      </c>
      <c r="W123" s="7">
        <v>508</v>
      </c>
      <c r="X123" s="7">
        <v>399</v>
      </c>
      <c r="Y123" s="7">
        <v>5</v>
      </c>
      <c r="Z123" s="40"/>
      <c r="AA123" s="40"/>
      <c r="AB123" s="40"/>
      <c r="AC123" s="40"/>
      <c r="AD123" s="40"/>
    </row>
    <row r="124" spans="1:30" ht="15" customHeight="1" x14ac:dyDescent="0.25">
      <c r="A124" s="7" t="s">
        <v>11</v>
      </c>
      <c r="B124" s="7">
        <v>9</v>
      </c>
      <c r="C124" s="7">
        <v>6758</v>
      </c>
      <c r="D124" s="73">
        <v>1.33</v>
      </c>
      <c r="E124" s="7">
        <v>20</v>
      </c>
      <c r="F124" s="7">
        <v>215</v>
      </c>
      <c r="G124" s="7">
        <v>488</v>
      </c>
      <c r="H124" s="7">
        <v>1945</v>
      </c>
      <c r="I124" s="7">
        <v>2210</v>
      </c>
      <c r="J124" s="7">
        <v>976</v>
      </c>
      <c r="K124" s="7">
        <v>859</v>
      </c>
      <c r="L124" s="7">
        <v>45</v>
      </c>
      <c r="M124" s="7">
        <v>1725</v>
      </c>
      <c r="N124" s="7">
        <v>2529</v>
      </c>
      <c r="O124" s="7">
        <v>1254</v>
      </c>
      <c r="P124" s="7">
        <v>1243</v>
      </c>
      <c r="Q124" s="7">
        <v>7</v>
      </c>
      <c r="R124" s="7">
        <v>2</v>
      </c>
      <c r="S124" s="7">
        <v>318</v>
      </c>
      <c r="T124" s="7">
        <v>1580</v>
      </c>
      <c r="U124" s="7">
        <v>1775</v>
      </c>
      <c r="V124" s="7">
        <v>1967</v>
      </c>
      <c r="W124" s="7">
        <v>714</v>
      </c>
      <c r="X124" s="7">
        <v>395</v>
      </c>
      <c r="Y124" s="7">
        <v>7</v>
      </c>
      <c r="Z124" s="40"/>
      <c r="AA124" s="40"/>
      <c r="AB124" s="40"/>
      <c r="AC124" s="40"/>
      <c r="AD124" s="40"/>
    </row>
    <row r="125" spans="1:30" ht="15" customHeight="1" x14ac:dyDescent="0.25">
      <c r="A125" s="7" t="s">
        <v>11</v>
      </c>
      <c r="B125" s="7">
        <v>10</v>
      </c>
      <c r="C125" s="7">
        <v>13574</v>
      </c>
      <c r="D125" s="73">
        <v>9.74</v>
      </c>
      <c r="E125" s="7">
        <v>22</v>
      </c>
      <c r="F125" s="7">
        <v>53</v>
      </c>
      <c r="G125" s="7">
        <v>278</v>
      </c>
      <c r="H125" s="7">
        <v>1732</v>
      </c>
      <c r="I125" s="7">
        <v>3595</v>
      </c>
      <c r="J125" s="7">
        <v>3657</v>
      </c>
      <c r="K125" s="7">
        <v>3696</v>
      </c>
      <c r="L125" s="7">
        <v>541</v>
      </c>
      <c r="M125" s="7">
        <v>5734</v>
      </c>
      <c r="N125" s="7">
        <v>4074</v>
      </c>
      <c r="O125" s="7">
        <v>1795</v>
      </c>
      <c r="P125" s="7">
        <v>1950</v>
      </c>
      <c r="Q125" s="7">
        <v>21</v>
      </c>
      <c r="R125" s="7">
        <v>22</v>
      </c>
      <c r="S125" s="7">
        <v>412</v>
      </c>
      <c r="T125" s="7">
        <v>1211</v>
      </c>
      <c r="U125" s="7">
        <v>3211</v>
      </c>
      <c r="V125" s="7">
        <v>4484</v>
      </c>
      <c r="W125" s="7">
        <v>2225</v>
      </c>
      <c r="X125" s="7">
        <v>2004</v>
      </c>
      <c r="Y125" s="7">
        <v>5</v>
      </c>
      <c r="Z125" s="40"/>
      <c r="AA125" s="40"/>
      <c r="AB125" s="40"/>
      <c r="AC125" s="40"/>
      <c r="AD125" s="40"/>
    </row>
    <row r="126" spans="1:30" ht="15" customHeight="1" x14ac:dyDescent="0.25">
      <c r="A126" s="7" t="s">
        <v>12</v>
      </c>
      <c r="B126" s="7">
        <v>1</v>
      </c>
      <c r="C126" s="7">
        <v>4457</v>
      </c>
      <c r="D126" s="73">
        <v>24.48</v>
      </c>
      <c r="E126" s="7">
        <v>3024</v>
      </c>
      <c r="F126" s="7">
        <v>1176</v>
      </c>
      <c r="G126" s="7">
        <v>221</v>
      </c>
      <c r="H126" s="7">
        <v>18</v>
      </c>
      <c r="I126" s="7">
        <v>15</v>
      </c>
      <c r="J126" s="7">
        <v>3</v>
      </c>
      <c r="K126" s="7">
        <v>0</v>
      </c>
      <c r="L126" s="7">
        <v>0</v>
      </c>
      <c r="M126" s="7">
        <v>28</v>
      </c>
      <c r="N126" s="7">
        <v>431</v>
      </c>
      <c r="O126" s="7">
        <v>1118</v>
      </c>
      <c r="P126" s="7">
        <v>2768</v>
      </c>
      <c r="Q126" s="7">
        <v>112</v>
      </c>
      <c r="R126" s="7">
        <v>45</v>
      </c>
      <c r="S126" s="7">
        <v>580</v>
      </c>
      <c r="T126" s="7">
        <v>2507</v>
      </c>
      <c r="U126" s="7">
        <v>1039</v>
      </c>
      <c r="V126" s="7">
        <v>161</v>
      </c>
      <c r="W126" s="7">
        <v>11</v>
      </c>
      <c r="X126" s="7">
        <v>1</v>
      </c>
      <c r="Y126" s="7">
        <v>113</v>
      </c>
      <c r="Z126" s="40"/>
      <c r="AA126" s="40"/>
      <c r="AB126" s="40"/>
      <c r="AC126" s="40"/>
      <c r="AD126" s="40"/>
    </row>
    <row r="127" spans="1:30" ht="15" customHeight="1" x14ac:dyDescent="0.25">
      <c r="A127" s="7" t="s">
        <v>12</v>
      </c>
      <c r="B127" s="7">
        <v>2</v>
      </c>
      <c r="C127" s="7">
        <v>8481</v>
      </c>
      <c r="D127" s="73">
        <v>5.08</v>
      </c>
      <c r="E127" s="7">
        <v>4770</v>
      </c>
      <c r="F127" s="7">
        <v>2701</v>
      </c>
      <c r="G127" s="7">
        <v>596</v>
      </c>
      <c r="H127" s="7">
        <v>223</v>
      </c>
      <c r="I127" s="7">
        <v>101</v>
      </c>
      <c r="J127" s="7">
        <v>66</v>
      </c>
      <c r="K127" s="7">
        <v>24</v>
      </c>
      <c r="L127" s="7">
        <v>0</v>
      </c>
      <c r="M127" s="7">
        <v>218</v>
      </c>
      <c r="N127" s="7">
        <v>1344</v>
      </c>
      <c r="O127" s="7">
        <v>2013</v>
      </c>
      <c r="P127" s="7">
        <v>4861</v>
      </c>
      <c r="Q127" s="7">
        <v>45</v>
      </c>
      <c r="R127" s="7">
        <v>66</v>
      </c>
      <c r="S127" s="7">
        <v>1517</v>
      </c>
      <c r="T127" s="7">
        <v>3869</v>
      </c>
      <c r="U127" s="7">
        <v>2459</v>
      </c>
      <c r="V127" s="7">
        <v>420</v>
      </c>
      <c r="W127" s="7">
        <v>65</v>
      </c>
      <c r="X127" s="7">
        <v>40</v>
      </c>
      <c r="Y127" s="7">
        <v>45</v>
      </c>
      <c r="Z127" s="40"/>
      <c r="AA127" s="40"/>
      <c r="AB127" s="40"/>
      <c r="AC127" s="40"/>
      <c r="AD127" s="40"/>
    </row>
    <row r="128" spans="1:30" ht="15" customHeight="1" x14ac:dyDescent="0.25">
      <c r="A128" s="7" t="s">
        <v>12</v>
      </c>
      <c r="B128" s="7">
        <v>3</v>
      </c>
      <c r="C128" s="7">
        <v>9530</v>
      </c>
      <c r="D128" s="73">
        <v>4.6100000000000003</v>
      </c>
      <c r="E128" s="7">
        <v>4587</v>
      </c>
      <c r="F128" s="7">
        <v>3440</v>
      </c>
      <c r="G128" s="7">
        <v>736</v>
      </c>
      <c r="H128" s="7">
        <v>371</v>
      </c>
      <c r="I128" s="7">
        <v>256</v>
      </c>
      <c r="J128" s="7">
        <v>86</v>
      </c>
      <c r="K128" s="7">
        <v>52</v>
      </c>
      <c r="L128" s="7">
        <v>2</v>
      </c>
      <c r="M128" s="7">
        <v>396</v>
      </c>
      <c r="N128" s="7">
        <v>1871</v>
      </c>
      <c r="O128" s="7">
        <v>3071</v>
      </c>
      <c r="P128" s="7">
        <v>4165</v>
      </c>
      <c r="Q128" s="7">
        <v>27</v>
      </c>
      <c r="R128" s="7">
        <v>141</v>
      </c>
      <c r="S128" s="7">
        <v>1332</v>
      </c>
      <c r="T128" s="7">
        <v>3876</v>
      </c>
      <c r="U128" s="7">
        <v>3456</v>
      </c>
      <c r="V128" s="7">
        <v>498</v>
      </c>
      <c r="W128" s="7">
        <v>109</v>
      </c>
      <c r="X128" s="7">
        <v>73</v>
      </c>
      <c r="Y128" s="7">
        <v>45</v>
      </c>
      <c r="Z128" s="40"/>
      <c r="AA128" s="40"/>
      <c r="AB128" s="40"/>
      <c r="AC128" s="40"/>
      <c r="AD128" s="40"/>
    </row>
    <row r="129" spans="1:30" ht="15" customHeight="1" x14ac:dyDescent="0.25">
      <c r="A129" s="7" t="s">
        <v>12</v>
      </c>
      <c r="B129" s="7">
        <v>4</v>
      </c>
      <c r="C129" s="7">
        <v>7814</v>
      </c>
      <c r="D129" s="73">
        <v>2.02</v>
      </c>
      <c r="E129" s="7">
        <v>3129</v>
      </c>
      <c r="F129" s="7">
        <v>3182</v>
      </c>
      <c r="G129" s="7">
        <v>385</v>
      </c>
      <c r="H129" s="7">
        <v>522</v>
      </c>
      <c r="I129" s="7">
        <v>396</v>
      </c>
      <c r="J129" s="7">
        <v>150</v>
      </c>
      <c r="K129" s="7">
        <v>49</v>
      </c>
      <c r="L129" s="7">
        <v>1</v>
      </c>
      <c r="M129" s="7">
        <v>692</v>
      </c>
      <c r="N129" s="7">
        <v>1841</v>
      </c>
      <c r="O129" s="7">
        <v>2960</v>
      </c>
      <c r="P129" s="7">
        <v>2288</v>
      </c>
      <c r="Q129" s="7">
        <v>33</v>
      </c>
      <c r="R129" s="7">
        <v>38</v>
      </c>
      <c r="S129" s="7">
        <v>720</v>
      </c>
      <c r="T129" s="7">
        <v>3168</v>
      </c>
      <c r="U129" s="7">
        <v>3070</v>
      </c>
      <c r="V129" s="7">
        <v>562</v>
      </c>
      <c r="W129" s="7">
        <v>156</v>
      </c>
      <c r="X129" s="7">
        <v>64</v>
      </c>
      <c r="Y129" s="7">
        <v>36</v>
      </c>
      <c r="Z129" s="40"/>
      <c r="AA129" s="40"/>
      <c r="AB129" s="40"/>
      <c r="AC129" s="40"/>
      <c r="AD129" s="40"/>
    </row>
    <row r="130" spans="1:30" ht="15" customHeight="1" x14ac:dyDescent="0.25">
      <c r="A130" s="7" t="s">
        <v>12</v>
      </c>
      <c r="B130" s="7">
        <v>5</v>
      </c>
      <c r="C130" s="7">
        <v>10437</v>
      </c>
      <c r="D130" s="73">
        <v>6.25</v>
      </c>
      <c r="E130" s="7">
        <v>3123</v>
      </c>
      <c r="F130" s="7">
        <v>4189</v>
      </c>
      <c r="G130" s="7">
        <v>973</v>
      </c>
      <c r="H130" s="7">
        <v>1109</v>
      </c>
      <c r="I130" s="7">
        <v>650</v>
      </c>
      <c r="J130" s="7">
        <v>261</v>
      </c>
      <c r="K130" s="7">
        <v>126</v>
      </c>
      <c r="L130" s="7">
        <v>6</v>
      </c>
      <c r="M130" s="7">
        <v>950</v>
      </c>
      <c r="N130" s="7">
        <v>2907</v>
      </c>
      <c r="O130" s="7">
        <v>3662</v>
      </c>
      <c r="P130" s="7">
        <v>2817</v>
      </c>
      <c r="Q130" s="7">
        <v>101</v>
      </c>
      <c r="R130" s="7">
        <v>46</v>
      </c>
      <c r="S130" s="7">
        <v>876</v>
      </c>
      <c r="T130" s="7">
        <v>4223</v>
      </c>
      <c r="U130" s="7">
        <v>3964</v>
      </c>
      <c r="V130" s="7">
        <v>733</v>
      </c>
      <c r="W130" s="7">
        <v>358</v>
      </c>
      <c r="X130" s="7">
        <v>134</v>
      </c>
      <c r="Y130" s="7">
        <v>103</v>
      </c>
      <c r="Z130" s="40"/>
      <c r="AA130" s="40"/>
      <c r="AB130" s="40"/>
      <c r="AC130" s="40"/>
      <c r="AD130" s="40"/>
    </row>
    <row r="131" spans="1:30" ht="15" customHeight="1" x14ac:dyDescent="0.25">
      <c r="A131" s="7" t="s">
        <v>12</v>
      </c>
      <c r="B131" s="7">
        <v>6</v>
      </c>
      <c r="C131" s="7">
        <v>8047</v>
      </c>
      <c r="D131" s="73">
        <v>1.01</v>
      </c>
      <c r="E131" s="7">
        <v>2011</v>
      </c>
      <c r="F131" s="7">
        <v>2093</v>
      </c>
      <c r="G131" s="7">
        <v>876</v>
      </c>
      <c r="H131" s="7">
        <v>1341</v>
      </c>
      <c r="I131" s="7">
        <v>988</v>
      </c>
      <c r="J131" s="7">
        <v>513</v>
      </c>
      <c r="K131" s="7">
        <v>210</v>
      </c>
      <c r="L131" s="7">
        <v>15</v>
      </c>
      <c r="M131" s="7">
        <v>1660</v>
      </c>
      <c r="N131" s="7">
        <v>2319</v>
      </c>
      <c r="O131" s="7">
        <v>2025</v>
      </c>
      <c r="P131" s="7">
        <v>1941</v>
      </c>
      <c r="Q131" s="7">
        <v>102</v>
      </c>
      <c r="R131" s="7">
        <v>64</v>
      </c>
      <c r="S131" s="7">
        <v>494</v>
      </c>
      <c r="T131" s="7">
        <v>3062</v>
      </c>
      <c r="U131" s="7">
        <v>2693</v>
      </c>
      <c r="V131" s="7">
        <v>829</v>
      </c>
      <c r="W131" s="7">
        <v>542</v>
      </c>
      <c r="X131" s="7">
        <v>249</v>
      </c>
      <c r="Y131" s="7">
        <v>114</v>
      </c>
      <c r="Z131" s="40"/>
      <c r="AA131" s="40"/>
      <c r="AB131" s="40"/>
      <c r="AC131" s="40"/>
      <c r="AD131" s="40"/>
    </row>
    <row r="132" spans="1:30" ht="15" customHeight="1" x14ac:dyDescent="0.25">
      <c r="A132" s="7" t="s">
        <v>12</v>
      </c>
      <c r="B132" s="7">
        <v>7</v>
      </c>
      <c r="C132" s="7">
        <v>4174</v>
      </c>
      <c r="D132" s="73">
        <v>2.29</v>
      </c>
      <c r="E132" s="7">
        <v>578</v>
      </c>
      <c r="F132" s="7">
        <v>581</v>
      </c>
      <c r="G132" s="7">
        <v>474</v>
      </c>
      <c r="H132" s="7">
        <v>815</v>
      </c>
      <c r="I132" s="7">
        <v>1011</v>
      </c>
      <c r="J132" s="7">
        <v>440</v>
      </c>
      <c r="K132" s="7">
        <v>269</v>
      </c>
      <c r="L132" s="7">
        <v>6</v>
      </c>
      <c r="M132" s="7">
        <v>1482</v>
      </c>
      <c r="N132" s="7">
        <v>1056</v>
      </c>
      <c r="O132" s="7">
        <v>595</v>
      </c>
      <c r="P132" s="7">
        <v>931</v>
      </c>
      <c r="Q132" s="7">
        <v>110</v>
      </c>
      <c r="R132" s="7">
        <v>30</v>
      </c>
      <c r="S132" s="7">
        <v>331</v>
      </c>
      <c r="T132" s="7">
        <v>1095</v>
      </c>
      <c r="U132" s="7">
        <v>1498</v>
      </c>
      <c r="V132" s="7">
        <v>551</v>
      </c>
      <c r="W132" s="7">
        <v>334</v>
      </c>
      <c r="X132" s="7">
        <v>224</v>
      </c>
      <c r="Y132" s="7">
        <v>111</v>
      </c>
      <c r="Z132" s="40"/>
      <c r="AA132" s="40"/>
      <c r="AB132" s="40"/>
      <c r="AC132" s="40"/>
      <c r="AD132" s="40"/>
    </row>
    <row r="133" spans="1:30" ht="15" customHeight="1" x14ac:dyDescent="0.25">
      <c r="A133" s="7" t="s">
        <v>12</v>
      </c>
      <c r="B133" s="7">
        <v>8</v>
      </c>
      <c r="C133" s="7">
        <v>7354</v>
      </c>
      <c r="D133" s="73">
        <v>1.28</v>
      </c>
      <c r="E133" s="7">
        <v>660</v>
      </c>
      <c r="F133" s="7">
        <v>1244</v>
      </c>
      <c r="G133" s="7">
        <v>1070</v>
      </c>
      <c r="H133" s="7">
        <v>1444</v>
      </c>
      <c r="I133" s="7">
        <v>1647</v>
      </c>
      <c r="J133" s="7">
        <v>740</v>
      </c>
      <c r="K133" s="7">
        <v>529</v>
      </c>
      <c r="L133" s="7">
        <v>20</v>
      </c>
      <c r="M133" s="7">
        <v>2686</v>
      </c>
      <c r="N133" s="7">
        <v>2019</v>
      </c>
      <c r="O133" s="7">
        <v>1392</v>
      </c>
      <c r="P133" s="7">
        <v>1118</v>
      </c>
      <c r="Q133" s="7">
        <v>139</v>
      </c>
      <c r="R133" s="7">
        <v>34</v>
      </c>
      <c r="S133" s="7">
        <v>460</v>
      </c>
      <c r="T133" s="7">
        <v>1845</v>
      </c>
      <c r="U133" s="7">
        <v>2574</v>
      </c>
      <c r="V133" s="7">
        <v>1202</v>
      </c>
      <c r="W133" s="7">
        <v>717</v>
      </c>
      <c r="X133" s="7">
        <v>376</v>
      </c>
      <c r="Y133" s="7">
        <v>146</v>
      </c>
      <c r="Z133" s="40"/>
      <c r="AA133" s="40"/>
      <c r="AB133" s="40"/>
      <c r="AC133" s="40"/>
      <c r="AD133" s="40"/>
    </row>
    <row r="134" spans="1:30" ht="15" customHeight="1" x14ac:dyDescent="0.25">
      <c r="A134" s="7" t="s">
        <v>12</v>
      </c>
      <c r="B134" s="7">
        <v>9</v>
      </c>
      <c r="C134" s="7">
        <v>8334</v>
      </c>
      <c r="D134" s="73">
        <v>2.06</v>
      </c>
      <c r="E134" s="7">
        <v>279</v>
      </c>
      <c r="F134" s="7">
        <v>619</v>
      </c>
      <c r="G134" s="7">
        <v>917</v>
      </c>
      <c r="H134" s="7">
        <v>1960</v>
      </c>
      <c r="I134" s="7">
        <v>2247</v>
      </c>
      <c r="J134" s="7">
        <v>1643</v>
      </c>
      <c r="K134" s="7">
        <v>659</v>
      </c>
      <c r="L134" s="7">
        <v>10</v>
      </c>
      <c r="M134" s="7">
        <v>4145</v>
      </c>
      <c r="N134" s="7">
        <v>2292</v>
      </c>
      <c r="O134" s="7">
        <v>706</v>
      </c>
      <c r="P134" s="7">
        <v>1057</v>
      </c>
      <c r="Q134" s="7">
        <v>134</v>
      </c>
      <c r="R134" s="7">
        <v>39</v>
      </c>
      <c r="S134" s="7">
        <v>228</v>
      </c>
      <c r="T134" s="7">
        <v>2311</v>
      </c>
      <c r="U134" s="7">
        <v>2347</v>
      </c>
      <c r="V134" s="7">
        <v>1313</v>
      </c>
      <c r="W134" s="7">
        <v>1410</v>
      </c>
      <c r="X134" s="7">
        <v>546</v>
      </c>
      <c r="Y134" s="7">
        <v>140</v>
      </c>
      <c r="Z134" s="40"/>
      <c r="AA134" s="40"/>
      <c r="AB134" s="40"/>
      <c r="AC134" s="40"/>
      <c r="AD134" s="40"/>
    </row>
    <row r="135" spans="1:30" ht="15" customHeight="1" x14ac:dyDescent="0.25">
      <c r="A135" s="7" t="s">
        <v>12</v>
      </c>
      <c r="B135" s="7">
        <v>10</v>
      </c>
      <c r="C135" s="7">
        <v>3653</v>
      </c>
      <c r="D135" s="73">
        <v>5.37</v>
      </c>
      <c r="E135" s="7">
        <v>64</v>
      </c>
      <c r="F135" s="7">
        <v>59</v>
      </c>
      <c r="G135" s="7">
        <v>258</v>
      </c>
      <c r="H135" s="7">
        <v>663</v>
      </c>
      <c r="I135" s="7">
        <v>1070</v>
      </c>
      <c r="J135" s="7">
        <v>1081</v>
      </c>
      <c r="K135" s="7">
        <v>457</v>
      </c>
      <c r="L135" s="7">
        <v>1</v>
      </c>
      <c r="M135" s="7">
        <v>2185</v>
      </c>
      <c r="N135" s="7">
        <v>949</v>
      </c>
      <c r="O135" s="7">
        <v>111</v>
      </c>
      <c r="P135" s="7">
        <v>336</v>
      </c>
      <c r="Q135" s="7">
        <v>72</v>
      </c>
      <c r="R135" s="7">
        <v>5</v>
      </c>
      <c r="S135" s="7">
        <v>51</v>
      </c>
      <c r="T135" s="7">
        <v>613</v>
      </c>
      <c r="U135" s="7">
        <v>898</v>
      </c>
      <c r="V135" s="7">
        <v>715</v>
      </c>
      <c r="W135" s="7">
        <v>977</v>
      </c>
      <c r="X135" s="7">
        <v>318</v>
      </c>
      <c r="Y135" s="7">
        <v>76</v>
      </c>
      <c r="Z135" s="40"/>
      <c r="AA135" s="40"/>
      <c r="AB135" s="40"/>
      <c r="AC135" s="40"/>
      <c r="AD135" s="40"/>
    </row>
    <row r="136" spans="1:30" ht="15" customHeight="1" x14ac:dyDescent="0.25">
      <c r="A136" s="7" t="s">
        <v>13</v>
      </c>
      <c r="B136" s="7">
        <v>1</v>
      </c>
      <c r="C136" s="7">
        <v>14950</v>
      </c>
      <c r="D136" s="73">
        <v>18.64</v>
      </c>
      <c r="E136" s="7">
        <v>8986</v>
      </c>
      <c r="F136" s="7">
        <v>4308</v>
      </c>
      <c r="G136" s="7">
        <v>1088</v>
      </c>
      <c r="H136" s="7">
        <v>342</v>
      </c>
      <c r="I136" s="7">
        <v>183</v>
      </c>
      <c r="J136" s="7">
        <v>36</v>
      </c>
      <c r="K136" s="7">
        <v>7</v>
      </c>
      <c r="L136" s="7">
        <v>0</v>
      </c>
      <c r="M136" s="7">
        <v>335</v>
      </c>
      <c r="N136" s="7">
        <v>2047</v>
      </c>
      <c r="O136" s="7">
        <v>4191</v>
      </c>
      <c r="P136" s="7">
        <v>8376</v>
      </c>
      <c r="Q136" s="7">
        <v>1</v>
      </c>
      <c r="R136" s="7">
        <v>121</v>
      </c>
      <c r="S136" s="7">
        <v>2576</v>
      </c>
      <c r="T136" s="7">
        <v>6905</v>
      </c>
      <c r="U136" s="7">
        <v>3664</v>
      </c>
      <c r="V136" s="7">
        <v>1471</v>
      </c>
      <c r="W136" s="7">
        <v>137</v>
      </c>
      <c r="X136" s="7">
        <v>75</v>
      </c>
      <c r="Y136" s="7">
        <v>1</v>
      </c>
      <c r="Z136" s="40"/>
      <c r="AA136" s="40"/>
      <c r="AB136" s="40"/>
      <c r="AC136" s="40"/>
      <c r="AD136" s="40"/>
    </row>
    <row r="137" spans="1:30" ht="15" customHeight="1" x14ac:dyDescent="0.25">
      <c r="A137" s="7" t="s">
        <v>13</v>
      </c>
      <c r="B137" s="7">
        <v>2</v>
      </c>
      <c r="C137" s="7">
        <v>22456</v>
      </c>
      <c r="D137" s="73">
        <v>5.95</v>
      </c>
      <c r="E137" s="7">
        <v>10578</v>
      </c>
      <c r="F137" s="7">
        <v>8461</v>
      </c>
      <c r="G137" s="7">
        <v>1917</v>
      </c>
      <c r="H137" s="7">
        <v>757</v>
      </c>
      <c r="I137" s="7">
        <v>540</v>
      </c>
      <c r="J137" s="7">
        <v>144</v>
      </c>
      <c r="K137" s="7">
        <v>56</v>
      </c>
      <c r="L137" s="7">
        <v>3</v>
      </c>
      <c r="M137" s="7">
        <v>1110</v>
      </c>
      <c r="N137" s="7">
        <v>4510</v>
      </c>
      <c r="O137" s="7">
        <v>7628</v>
      </c>
      <c r="P137" s="7">
        <v>9180</v>
      </c>
      <c r="Q137" s="7">
        <v>28</v>
      </c>
      <c r="R137" s="7">
        <v>92</v>
      </c>
      <c r="S137" s="7">
        <v>2961</v>
      </c>
      <c r="T137" s="7">
        <v>10007</v>
      </c>
      <c r="U137" s="7">
        <v>7185</v>
      </c>
      <c r="V137" s="7">
        <v>1749</v>
      </c>
      <c r="W137" s="7">
        <v>261</v>
      </c>
      <c r="X137" s="7">
        <v>172</v>
      </c>
      <c r="Y137" s="7">
        <v>29</v>
      </c>
      <c r="Z137" s="40"/>
      <c r="AA137" s="40"/>
      <c r="AB137" s="40"/>
      <c r="AC137" s="40"/>
      <c r="AD137" s="40"/>
    </row>
    <row r="138" spans="1:30" ht="15" customHeight="1" x14ac:dyDescent="0.25">
      <c r="A138" s="7" t="s">
        <v>13</v>
      </c>
      <c r="B138" s="7">
        <v>3</v>
      </c>
      <c r="C138" s="7">
        <v>17777</v>
      </c>
      <c r="D138" s="73">
        <v>2.35</v>
      </c>
      <c r="E138" s="7">
        <v>5956</v>
      </c>
      <c r="F138" s="7">
        <v>8502</v>
      </c>
      <c r="G138" s="7">
        <v>1644</v>
      </c>
      <c r="H138" s="7">
        <v>735</v>
      </c>
      <c r="I138" s="7">
        <v>659</v>
      </c>
      <c r="J138" s="7">
        <v>201</v>
      </c>
      <c r="K138" s="7">
        <v>79</v>
      </c>
      <c r="L138" s="7">
        <v>1</v>
      </c>
      <c r="M138" s="7">
        <v>1265</v>
      </c>
      <c r="N138" s="7">
        <v>3674</v>
      </c>
      <c r="O138" s="7">
        <v>7752</v>
      </c>
      <c r="P138" s="7">
        <v>5076</v>
      </c>
      <c r="Q138" s="7">
        <v>10</v>
      </c>
      <c r="R138" s="7">
        <v>148</v>
      </c>
      <c r="S138" s="7">
        <v>2288</v>
      </c>
      <c r="T138" s="7">
        <v>6933</v>
      </c>
      <c r="U138" s="7">
        <v>6577</v>
      </c>
      <c r="V138" s="7">
        <v>1306</v>
      </c>
      <c r="W138" s="7">
        <v>321</v>
      </c>
      <c r="X138" s="7">
        <v>194</v>
      </c>
      <c r="Y138" s="7">
        <v>10</v>
      </c>
      <c r="Z138" s="40"/>
      <c r="AA138" s="40"/>
      <c r="AB138" s="40"/>
      <c r="AC138" s="40"/>
      <c r="AD138" s="40"/>
    </row>
    <row r="139" spans="1:30" ht="15" customHeight="1" x14ac:dyDescent="0.25">
      <c r="A139" s="7" t="s">
        <v>13</v>
      </c>
      <c r="B139" s="7">
        <v>4</v>
      </c>
      <c r="C139" s="7">
        <v>18817</v>
      </c>
      <c r="D139" s="73">
        <v>3.03</v>
      </c>
      <c r="E139" s="7">
        <v>5197</v>
      </c>
      <c r="F139" s="7">
        <v>8123</v>
      </c>
      <c r="G139" s="7">
        <v>2305</v>
      </c>
      <c r="H139" s="7">
        <v>1411</v>
      </c>
      <c r="I139" s="7">
        <v>1268</v>
      </c>
      <c r="J139" s="7">
        <v>376</v>
      </c>
      <c r="K139" s="7">
        <v>127</v>
      </c>
      <c r="L139" s="7">
        <v>10</v>
      </c>
      <c r="M139" s="7">
        <v>1752</v>
      </c>
      <c r="N139" s="7">
        <v>3418</v>
      </c>
      <c r="O139" s="7">
        <v>7389</v>
      </c>
      <c r="P139" s="7">
        <v>6229</v>
      </c>
      <c r="Q139" s="7">
        <v>29</v>
      </c>
      <c r="R139" s="7">
        <v>115</v>
      </c>
      <c r="S139" s="7">
        <v>2409</v>
      </c>
      <c r="T139" s="7">
        <v>7990</v>
      </c>
      <c r="U139" s="7">
        <v>5712</v>
      </c>
      <c r="V139" s="7">
        <v>1638</v>
      </c>
      <c r="W139" s="7">
        <v>560</v>
      </c>
      <c r="X139" s="7">
        <v>364</v>
      </c>
      <c r="Y139" s="7">
        <v>29</v>
      </c>
      <c r="Z139" s="40"/>
      <c r="AA139" s="40"/>
      <c r="AB139" s="40"/>
      <c r="AC139" s="40"/>
      <c r="AD139" s="40"/>
    </row>
    <row r="140" spans="1:30" ht="15" customHeight="1" x14ac:dyDescent="0.25">
      <c r="A140" s="7" t="s">
        <v>13</v>
      </c>
      <c r="B140" s="7">
        <v>5</v>
      </c>
      <c r="C140" s="7">
        <v>20101</v>
      </c>
      <c r="D140" s="73">
        <v>1.44</v>
      </c>
      <c r="E140" s="7">
        <v>4047</v>
      </c>
      <c r="F140" s="7">
        <v>7691</v>
      </c>
      <c r="G140" s="7">
        <v>3464</v>
      </c>
      <c r="H140" s="7">
        <v>2036</v>
      </c>
      <c r="I140" s="7">
        <v>1907</v>
      </c>
      <c r="J140" s="7">
        <v>710</v>
      </c>
      <c r="K140" s="7">
        <v>220</v>
      </c>
      <c r="L140" s="7">
        <v>26</v>
      </c>
      <c r="M140" s="7">
        <v>3178</v>
      </c>
      <c r="N140" s="7">
        <v>3954</v>
      </c>
      <c r="O140" s="7">
        <v>8178</v>
      </c>
      <c r="P140" s="7">
        <v>4745</v>
      </c>
      <c r="Q140" s="7">
        <v>46</v>
      </c>
      <c r="R140" s="7">
        <v>75</v>
      </c>
      <c r="S140" s="7">
        <v>1868</v>
      </c>
      <c r="T140" s="7">
        <v>7453</v>
      </c>
      <c r="U140" s="7">
        <v>7229</v>
      </c>
      <c r="V140" s="7">
        <v>2194</v>
      </c>
      <c r="W140" s="7">
        <v>747</v>
      </c>
      <c r="X140" s="7">
        <v>488</v>
      </c>
      <c r="Y140" s="7">
        <v>47</v>
      </c>
      <c r="Z140" s="40"/>
      <c r="AA140" s="40"/>
      <c r="AB140" s="40"/>
      <c r="AC140" s="40"/>
      <c r="AD140" s="40"/>
    </row>
    <row r="141" spans="1:30" ht="15" customHeight="1" x14ac:dyDescent="0.25">
      <c r="A141" s="7" t="s">
        <v>13</v>
      </c>
      <c r="B141" s="7">
        <v>6</v>
      </c>
      <c r="C141" s="7">
        <v>13119</v>
      </c>
      <c r="D141" s="73">
        <v>0.75</v>
      </c>
      <c r="E141" s="7">
        <v>2306</v>
      </c>
      <c r="F141" s="7">
        <v>3684</v>
      </c>
      <c r="G141" s="7">
        <v>2233</v>
      </c>
      <c r="H141" s="7">
        <v>1688</v>
      </c>
      <c r="I141" s="7">
        <v>1796</v>
      </c>
      <c r="J141" s="7">
        <v>888</v>
      </c>
      <c r="K141" s="7">
        <v>496</v>
      </c>
      <c r="L141" s="7">
        <v>28</v>
      </c>
      <c r="M141" s="7">
        <v>3357</v>
      </c>
      <c r="N141" s="7">
        <v>2859</v>
      </c>
      <c r="O141" s="7">
        <v>3347</v>
      </c>
      <c r="P141" s="7">
        <v>3363</v>
      </c>
      <c r="Q141" s="7">
        <v>193</v>
      </c>
      <c r="R141" s="7">
        <v>27</v>
      </c>
      <c r="S141" s="7">
        <v>1187</v>
      </c>
      <c r="T141" s="7">
        <v>4105</v>
      </c>
      <c r="U141" s="7">
        <v>4374</v>
      </c>
      <c r="V141" s="7">
        <v>1759</v>
      </c>
      <c r="W141" s="7">
        <v>875</v>
      </c>
      <c r="X141" s="7">
        <v>596</v>
      </c>
      <c r="Y141" s="7">
        <v>196</v>
      </c>
      <c r="Z141" s="40"/>
      <c r="AA141" s="40"/>
      <c r="AB141" s="40"/>
      <c r="AC141" s="40"/>
      <c r="AD141" s="40"/>
    </row>
    <row r="142" spans="1:30" ht="15" customHeight="1" x14ac:dyDescent="0.25">
      <c r="A142" s="7" t="s">
        <v>13</v>
      </c>
      <c r="B142" s="7">
        <v>7</v>
      </c>
      <c r="C142" s="7">
        <v>16126</v>
      </c>
      <c r="D142" s="73">
        <v>0.36</v>
      </c>
      <c r="E142" s="7">
        <v>1373</v>
      </c>
      <c r="F142" s="7">
        <v>3552</v>
      </c>
      <c r="G142" s="7">
        <v>3061</v>
      </c>
      <c r="H142" s="7">
        <v>2931</v>
      </c>
      <c r="I142" s="7">
        <v>2869</v>
      </c>
      <c r="J142" s="7">
        <v>1419</v>
      </c>
      <c r="K142" s="7">
        <v>828</v>
      </c>
      <c r="L142" s="7">
        <v>93</v>
      </c>
      <c r="M142" s="7">
        <v>5199</v>
      </c>
      <c r="N142" s="7">
        <v>3483</v>
      </c>
      <c r="O142" s="7">
        <v>4246</v>
      </c>
      <c r="P142" s="7">
        <v>3108</v>
      </c>
      <c r="Q142" s="7">
        <v>90</v>
      </c>
      <c r="R142" s="7">
        <v>65</v>
      </c>
      <c r="S142" s="7">
        <v>1354</v>
      </c>
      <c r="T142" s="7">
        <v>4866</v>
      </c>
      <c r="U142" s="7">
        <v>4924</v>
      </c>
      <c r="V142" s="7">
        <v>2359</v>
      </c>
      <c r="W142" s="7">
        <v>1348</v>
      </c>
      <c r="X142" s="7">
        <v>1111</v>
      </c>
      <c r="Y142" s="7">
        <v>99</v>
      </c>
      <c r="Z142" s="40"/>
      <c r="AA142" s="40"/>
      <c r="AB142" s="40"/>
      <c r="AC142" s="40"/>
      <c r="AD142" s="40"/>
    </row>
    <row r="143" spans="1:30" ht="15" customHeight="1" x14ac:dyDescent="0.25">
      <c r="A143" s="7" t="s">
        <v>13</v>
      </c>
      <c r="B143" s="7">
        <v>8</v>
      </c>
      <c r="C143" s="7">
        <v>18553</v>
      </c>
      <c r="D143" s="73">
        <v>0.63</v>
      </c>
      <c r="E143" s="7">
        <v>1471</v>
      </c>
      <c r="F143" s="7">
        <v>2501</v>
      </c>
      <c r="G143" s="7">
        <v>2936</v>
      </c>
      <c r="H143" s="7">
        <v>3772</v>
      </c>
      <c r="I143" s="7">
        <v>4233</v>
      </c>
      <c r="J143" s="7">
        <v>2235</v>
      </c>
      <c r="K143" s="7">
        <v>1297</v>
      </c>
      <c r="L143" s="7">
        <v>108</v>
      </c>
      <c r="M143" s="7">
        <v>7461</v>
      </c>
      <c r="N143" s="7">
        <v>4621</v>
      </c>
      <c r="O143" s="7">
        <v>3224</v>
      </c>
      <c r="P143" s="7">
        <v>3157</v>
      </c>
      <c r="Q143" s="7">
        <v>90</v>
      </c>
      <c r="R143" s="7">
        <v>57</v>
      </c>
      <c r="S143" s="7">
        <v>1331</v>
      </c>
      <c r="T143" s="7">
        <v>4537</v>
      </c>
      <c r="U143" s="7">
        <v>5660</v>
      </c>
      <c r="V143" s="7">
        <v>3255</v>
      </c>
      <c r="W143" s="7">
        <v>1917</v>
      </c>
      <c r="X143" s="7">
        <v>1638</v>
      </c>
      <c r="Y143" s="7">
        <v>158</v>
      </c>
      <c r="Z143" s="40"/>
      <c r="AA143" s="40"/>
      <c r="AB143" s="40"/>
      <c r="AC143" s="40"/>
      <c r="AD143" s="40"/>
    </row>
    <row r="144" spans="1:30" ht="15" customHeight="1" x14ac:dyDescent="0.25">
      <c r="A144" s="7" t="s">
        <v>13</v>
      </c>
      <c r="B144" s="7">
        <v>9</v>
      </c>
      <c r="C144" s="7">
        <v>14982</v>
      </c>
      <c r="D144" s="73">
        <v>2.34</v>
      </c>
      <c r="E144" s="7">
        <v>366</v>
      </c>
      <c r="F144" s="7">
        <v>898</v>
      </c>
      <c r="G144" s="7">
        <v>2010</v>
      </c>
      <c r="H144" s="7">
        <v>3636</v>
      </c>
      <c r="I144" s="7">
        <v>4440</v>
      </c>
      <c r="J144" s="7">
        <v>2702</v>
      </c>
      <c r="K144" s="7">
        <v>885</v>
      </c>
      <c r="L144" s="7">
        <v>45</v>
      </c>
      <c r="M144" s="7">
        <v>7429</v>
      </c>
      <c r="N144" s="7">
        <v>4080</v>
      </c>
      <c r="O144" s="7">
        <v>1512</v>
      </c>
      <c r="P144" s="7">
        <v>1708</v>
      </c>
      <c r="Q144" s="7">
        <v>253</v>
      </c>
      <c r="R144" s="7">
        <v>18</v>
      </c>
      <c r="S144" s="7">
        <v>528</v>
      </c>
      <c r="T144" s="7">
        <v>2878</v>
      </c>
      <c r="U144" s="7">
        <v>5062</v>
      </c>
      <c r="V144" s="7">
        <v>3226</v>
      </c>
      <c r="W144" s="7">
        <v>1987</v>
      </c>
      <c r="X144" s="7">
        <v>1030</v>
      </c>
      <c r="Y144" s="7">
        <v>253</v>
      </c>
      <c r="Z144" s="40"/>
      <c r="AA144" s="40"/>
      <c r="AB144" s="40"/>
      <c r="AC144" s="40"/>
      <c r="AD144" s="40"/>
    </row>
    <row r="145" spans="1:30" ht="15" customHeight="1" x14ac:dyDescent="0.25">
      <c r="A145" s="7" t="s">
        <v>13</v>
      </c>
      <c r="B145" s="7">
        <v>10</v>
      </c>
      <c r="C145" s="7">
        <v>14980</v>
      </c>
      <c r="D145" s="73">
        <v>6.9</v>
      </c>
      <c r="E145" s="7">
        <v>157</v>
      </c>
      <c r="F145" s="7">
        <v>476</v>
      </c>
      <c r="G145" s="7">
        <v>1318</v>
      </c>
      <c r="H145" s="7">
        <v>2441</v>
      </c>
      <c r="I145" s="7">
        <v>4408</v>
      </c>
      <c r="J145" s="7">
        <v>3931</v>
      </c>
      <c r="K145" s="7">
        <v>2108</v>
      </c>
      <c r="L145" s="7">
        <v>141</v>
      </c>
      <c r="M145" s="7">
        <v>8276</v>
      </c>
      <c r="N145" s="7">
        <v>2854</v>
      </c>
      <c r="O145" s="7">
        <v>1226</v>
      </c>
      <c r="P145" s="7">
        <v>2413</v>
      </c>
      <c r="Q145" s="7">
        <v>211</v>
      </c>
      <c r="R145" s="7">
        <v>64</v>
      </c>
      <c r="S145" s="7">
        <v>652</v>
      </c>
      <c r="T145" s="7">
        <v>2473</v>
      </c>
      <c r="U145" s="7">
        <v>3954</v>
      </c>
      <c r="V145" s="7">
        <v>3262</v>
      </c>
      <c r="W145" s="7">
        <v>2719</v>
      </c>
      <c r="X145" s="7">
        <v>1643</v>
      </c>
      <c r="Y145" s="7">
        <v>213</v>
      </c>
      <c r="Z145" s="40"/>
      <c r="AA145" s="40"/>
      <c r="AB145" s="40"/>
      <c r="AC145" s="40"/>
      <c r="AD145" s="40"/>
    </row>
    <row r="146" spans="1:30" ht="15" customHeight="1" x14ac:dyDescent="0.25">
      <c r="A146" s="7" t="s">
        <v>14</v>
      </c>
      <c r="B146" s="7">
        <v>1</v>
      </c>
      <c r="C146" s="7">
        <v>93532</v>
      </c>
      <c r="D146" s="73">
        <v>20.079999999999998</v>
      </c>
      <c r="E146" s="7">
        <v>40686</v>
      </c>
      <c r="F146" s="7">
        <v>33334</v>
      </c>
      <c r="G146" s="7">
        <v>14927</v>
      </c>
      <c r="H146" s="7">
        <v>3576</v>
      </c>
      <c r="I146" s="7">
        <v>752</v>
      </c>
      <c r="J146" s="7">
        <v>199</v>
      </c>
      <c r="K146" s="7">
        <v>53</v>
      </c>
      <c r="L146" s="7">
        <v>5</v>
      </c>
      <c r="M146" s="7">
        <v>517</v>
      </c>
      <c r="N146" s="7">
        <v>7047</v>
      </c>
      <c r="O146" s="7">
        <v>11335</v>
      </c>
      <c r="P146" s="7">
        <v>74116</v>
      </c>
      <c r="Q146" s="7">
        <v>517</v>
      </c>
      <c r="R146" s="7">
        <v>214</v>
      </c>
      <c r="S146" s="7">
        <v>18492</v>
      </c>
      <c r="T146" s="7">
        <v>45094</v>
      </c>
      <c r="U146" s="7">
        <v>20957</v>
      </c>
      <c r="V146" s="7">
        <v>5006</v>
      </c>
      <c r="W146" s="7">
        <v>1017</v>
      </c>
      <c r="X146" s="7">
        <v>293</v>
      </c>
      <c r="Y146" s="7">
        <v>2459</v>
      </c>
      <c r="Z146" s="40"/>
      <c r="AA146" s="40"/>
      <c r="AB146" s="40"/>
      <c r="AC146" s="40"/>
      <c r="AD146" s="40"/>
    </row>
    <row r="147" spans="1:30" ht="15" customHeight="1" x14ac:dyDescent="0.25">
      <c r="A147" s="7" t="s">
        <v>14</v>
      </c>
      <c r="B147" s="7">
        <v>2</v>
      </c>
      <c r="C147" s="7">
        <v>48315</v>
      </c>
      <c r="D147" s="73">
        <v>20.23</v>
      </c>
      <c r="E147" s="7">
        <v>13100</v>
      </c>
      <c r="F147" s="7">
        <v>16636</v>
      </c>
      <c r="G147" s="7">
        <v>12590</v>
      </c>
      <c r="H147" s="7">
        <v>4031</v>
      </c>
      <c r="I147" s="7">
        <v>1307</v>
      </c>
      <c r="J147" s="7">
        <v>412</v>
      </c>
      <c r="K147" s="7">
        <v>218</v>
      </c>
      <c r="L147" s="7">
        <v>21</v>
      </c>
      <c r="M147" s="7">
        <v>420</v>
      </c>
      <c r="N147" s="7">
        <v>4176</v>
      </c>
      <c r="O147" s="7">
        <v>5416</v>
      </c>
      <c r="P147" s="7">
        <v>38141</v>
      </c>
      <c r="Q147" s="7">
        <v>162</v>
      </c>
      <c r="R147" s="7">
        <v>464</v>
      </c>
      <c r="S147" s="7">
        <v>8626</v>
      </c>
      <c r="T147" s="7">
        <v>21393</v>
      </c>
      <c r="U147" s="7">
        <v>12478</v>
      </c>
      <c r="V147" s="7">
        <v>2964</v>
      </c>
      <c r="W147" s="7">
        <v>433</v>
      </c>
      <c r="X147" s="7">
        <v>375</v>
      </c>
      <c r="Y147" s="7">
        <v>1582</v>
      </c>
      <c r="Z147" s="40"/>
      <c r="AA147" s="40"/>
      <c r="AB147" s="40"/>
      <c r="AC147" s="40"/>
      <c r="AD147" s="40"/>
    </row>
    <row r="148" spans="1:30" ht="15" customHeight="1" x14ac:dyDescent="0.25">
      <c r="A148" s="7" t="s">
        <v>14</v>
      </c>
      <c r="B148" s="7">
        <v>3</v>
      </c>
      <c r="C148" s="7">
        <v>31559</v>
      </c>
      <c r="D148" s="73">
        <v>13.79</v>
      </c>
      <c r="E148" s="7">
        <v>4610</v>
      </c>
      <c r="F148" s="7">
        <v>9498</v>
      </c>
      <c r="G148" s="7">
        <v>10126</v>
      </c>
      <c r="H148" s="7">
        <v>5611</v>
      </c>
      <c r="I148" s="7">
        <v>1390</v>
      </c>
      <c r="J148" s="7">
        <v>286</v>
      </c>
      <c r="K148" s="7">
        <v>36</v>
      </c>
      <c r="L148" s="7">
        <v>2</v>
      </c>
      <c r="M148" s="7">
        <v>405</v>
      </c>
      <c r="N148" s="7">
        <v>4558</v>
      </c>
      <c r="O148" s="7">
        <v>4757</v>
      </c>
      <c r="P148" s="7">
        <v>21674</v>
      </c>
      <c r="Q148" s="7">
        <v>165</v>
      </c>
      <c r="R148" s="7">
        <v>204</v>
      </c>
      <c r="S148" s="7">
        <v>3779</v>
      </c>
      <c r="T148" s="7">
        <v>14017</v>
      </c>
      <c r="U148" s="7">
        <v>9810</v>
      </c>
      <c r="V148" s="7">
        <v>2167</v>
      </c>
      <c r="W148" s="7">
        <v>528</v>
      </c>
      <c r="X148" s="7">
        <v>310</v>
      </c>
      <c r="Y148" s="7">
        <v>744</v>
      </c>
      <c r="Z148" s="40"/>
      <c r="AA148" s="40"/>
      <c r="AB148" s="40"/>
      <c r="AC148" s="40"/>
      <c r="AD148" s="40"/>
    </row>
    <row r="149" spans="1:30" ht="15" customHeight="1" x14ac:dyDescent="0.25">
      <c r="A149" s="7" t="s">
        <v>14</v>
      </c>
      <c r="B149" s="7">
        <v>4</v>
      </c>
      <c r="C149" s="7">
        <v>19771</v>
      </c>
      <c r="D149" s="73">
        <v>13.2</v>
      </c>
      <c r="E149" s="7">
        <v>2174</v>
      </c>
      <c r="F149" s="7">
        <v>4789</v>
      </c>
      <c r="G149" s="7">
        <v>6699</v>
      </c>
      <c r="H149" s="7">
        <v>3829</v>
      </c>
      <c r="I149" s="7">
        <v>1407</v>
      </c>
      <c r="J149" s="7">
        <v>510</v>
      </c>
      <c r="K149" s="7">
        <v>345</v>
      </c>
      <c r="L149" s="7">
        <v>18</v>
      </c>
      <c r="M149" s="7">
        <v>477</v>
      </c>
      <c r="N149" s="7">
        <v>2942</v>
      </c>
      <c r="O149" s="7">
        <v>2185</v>
      </c>
      <c r="P149" s="7">
        <v>14110</v>
      </c>
      <c r="Q149" s="7">
        <v>57</v>
      </c>
      <c r="R149" s="7">
        <v>136</v>
      </c>
      <c r="S149" s="7">
        <v>2789</v>
      </c>
      <c r="T149" s="7">
        <v>7485</v>
      </c>
      <c r="U149" s="7">
        <v>5601</v>
      </c>
      <c r="V149" s="7">
        <v>1903</v>
      </c>
      <c r="W149" s="7">
        <v>545</v>
      </c>
      <c r="X149" s="7">
        <v>436</v>
      </c>
      <c r="Y149" s="7">
        <v>876</v>
      </c>
      <c r="Z149" s="40"/>
      <c r="AA149" s="40"/>
      <c r="AB149" s="40"/>
      <c r="AC149" s="40"/>
      <c r="AD149" s="40"/>
    </row>
    <row r="150" spans="1:30" ht="15" customHeight="1" x14ac:dyDescent="0.25">
      <c r="A150" s="7" t="s">
        <v>14</v>
      </c>
      <c r="B150" s="7">
        <v>5</v>
      </c>
      <c r="C150" s="7">
        <v>20898</v>
      </c>
      <c r="D150" s="73">
        <v>21.27</v>
      </c>
      <c r="E150" s="7">
        <v>1900</v>
      </c>
      <c r="F150" s="7">
        <v>5400</v>
      </c>
      <c r="G150" s="7">
        <v>6554</v>
      </c>
      <c r="H150" s="7">
        <v>4017</v>
      </c>
      <c r="I150" s="7">
        <v>2066</v>
      </c>
      <c r="J150" s="7">
        <v>641</v>
      </c>
      <c r="K150" s="7">
        <v>281</v>
      </c>
      <c r="L150" s="7">
        <v>39</v>
      </c>
      <c r="M150" s="7">
        <v>850</v>
      </c>
      <c r="N150" s="7">
        <v>2227</v>
      </c>
      <c r="O150" s="7">
        <v>2560</v>
      </c>
      <c r="P150" s="7">
        <v>15212</v>
      </c>
      <c r="Q150" s="7">
        <v>49</v>
      </c>
      <c r="R150" s="7">
        <v>43</v>
      </c>
      <c r="S150" s="7">
        <v>2922</v>
      </c>
      <c r="T150" s="7">
        <v>6968</v>
      </c>
      <c r="U150" s="7">
        <v>6975</v>
      </c>
      <c r="V150" s="7">
        <v>1915</v>
      </c>
      <c r="W150" s="7">
        <v>879</v>
      </c>
      <c r="X150" s="7">
        <v>617</v>
      </c>
      <c r="Y150" s="7">
        <v>579</v>
      </c>
      <c r="Z150" s="40"/>
      <c r="AA150" s="40"/>
      <c r="AB150" s="40"/>
      <c r="AC150" s="40"/>
      <c r="AD150" s="40"/>
    </row>
    <row r="151" spans="1:30" ht="15" customHeight="1" x14ac:dyDescent="0.25">
      <c r="A151" s="7" t="s">
        <v>14</v>
      </c>
      <c r="B151" s="7">
        <v>6</v>
      </c>
      <c r="C151" s="7">
        <v>18270</v>
      </c>
      <c r="D151" s="73">
        <v>17.010000000000002</v>
      </c>
      <c r="E151" s="7">
        <v>1152</v>
      </c>
      <c r="F151" s="7">
        <v>4138</v>
      </c>
      <c r="G151" s="7">
        <v>4566</v>
      </c>
      <c r="H151" s="7">
        <v>4287</v>
      </c>
      <c r="I151" s="7">
        <v>2752</v>
      </c>
      <c r="J151" s="7">
        <v>1144</v>
      </c>
      <c r="K151" s="7">
        <v>216</v>
      </c>
      <c r="L151" s="7">
        <v>15</v>
      </c>
      <c r="M151" s="7">
        <v>868</v>
      </c>
      <c r="N151" s="7">
        <v>2215</v>
      </c>
      <c r="O151" s="7">
        <v>1221</v>
      </c>
      <c r="P151" s="7">
        <v>13923</v>
      </c>
      <c r="Q151" s="7">
        <v>43</v>
      </c>
      <c r="R151" s="7">
        <v>91</v>
      </c>
      <c r="S151" s="7">
        <v>2623</v>
      </c>
      <c r="T151" s="7">
        <v>6736</v>
      </c>
      <c r="U151" s="7">
        <v>5726</v>
      </c>
      <c r="V151" s="7">
        <v>1569</v>
      </c>
      <c r="W151" s="7">
        <v>590</v>
      </c>
      <c r="X151" s="7">
        <v>362</v>
      </c>
      <c r="Y151" s="7">
        <v>573</v>
      </c>
      <c r="Z151" s="40"/>
      <c r="AA151" s="40"/>
      <c r="AB151" s="40"/>
      <c r="AC151" s="40"/>
      <c r="AD151" s="40"/>
    </row>
    <row r="152" spans="1:30" ht="15" customHeight="1" x14ac:dyDescent="0.25">
      <c r="A152" s="7" t="s">
        <v>14</v>
      </c>
      <c r="B152" s="7">
        <v>7</v>
      </c>
      <c r="C152" s="7">
        <v>16576</v>
      </c>
      <c r="D152" s="73">
        <v>23.92</v>
      </c>
      <c r="E152" s="7">
        <v>226</v>
      </c>
      <c r="F152" s="7">
        <v>2228</v>
      </c>
      <c r="G152" s="7">
        <v>4121</v>
      </c>
      <c r="H152" s="7">
        <v>4610</v>
      </c>
      <c r="I152" s="7">
        <v>3629</v>
      </c>
      <c r="J152" s="7">
        <v>1375</v>
      </c>
      <c r="K152" s="7">
        <v>356</v>
      </c>
      <c r="L152" s="7">
        <v>31</v>
      </c>
      <c r="M152" s="7">
        <v>2197</v>
      </c>
      <c r="N152" s="7">
        <v>3079</v>
      </c>
      <c r="O152" s="7">
        <v>1908</v>
      </c>
      <c r="P152" s="7">
        <v>9346</v>
      </c>
      <c r="Q152" s="7">
        <v>46</v>
      </c>
      <c r="R152" s="7">
        <v>99</v>
      </c>
      <c r="S152" s="7">
        <v>1482</v>
      </c>
      <c r="T152" s="7">
        <v>5274</v>
      </c>
      <c r="U152" s="7">
        <v>4420</v>
      </c>
      <c r="V152" s="7">
        <v>2998</v>
      </c>
      <c r="W152" s="7">
        <v>1099</v>
      </c>
      <c r="X152" s="7">
        <v>526</v>
      </c>
      <c r="Y152" s="7">
        <v>678</v>
      </c>
      <c r="Z152" s="40"/>
      <c r="AA152" s="40"/>
      <c r="AB152" s="40"/>
      <c r="AC152" s="40"/>
      <c r="AD152" s="40"/>
    </row>
    <row r="153" spans="1:30" ht="15" customHeight="1" x14ac:dyDescent="0.25">
      <c r="A153" s="7" t="s">
        <v>14</v>
      </c>
      <c r="B153" s="7">
        <v>8</v>
      </c>
      <c r="C153" s="7">
        <v>17064</v>
      </c>
      <c r="D153" s="73">
        <v>6.81</v>
      </c>
      <c r="E153" s="7">
        <v>507</v>
      </c>
      <c r="F153" s="7">
        <v>1509</v>
      </c>
      <c r="G153" s="7">
        <v>2815</v>
      </c>
      <c r="H153" s="7">
        <v>3390</v>
      </c>
      <c r="I153" s="7">
        <v>5172</v>
      </c>
      <c r="J153" s="7">
        <v>2325</v>
      </c>
      <c r="K153" s="7">
        <v>1177</v>
      </c>
      <c r="L153" s="7">
        <v>169</v>
      </c>
      <c r="M153" s="7">
        <v>2386</v>
      </c>
      <c r="N153" s="7">
        <v>2660</v>
      </c>
      <c r="O153" s="7">
        <v>2063</v>
      </c>
      <c r="P153" s="7">
        <v>9743</v>
      </c>
      <c r="Q153" s="7">
        <v>212</v>
      </c>
      <c r="R153" s="7">
        <v>362</v>
      </c>
      <c r="S153" s="7">
        <v>1586</v>
      </c>
      <c r="T153" s="7">
        <v>4686</v>
      </c>
      <c r="U153" s="7">
        <v>3878</v>
      </c>
      <c r="V153" s="7">
        <v>3010</v>
      </c>
      <c r="W153" s="7">
        <v>1677</v>
      </c>
      <c r="X153" s="7">
        <v>1252</v>
      </c>
      <c r="Y153" s="7">
        <v>613</v>
      </c>
      <c r="Z153" s="40"/>
      <c r="AA153" s="40"/>
      <c r="AB153" s="40"/>
      <c r="AC153" s="40"/>
      <c r="AD153" s="40"/>
    </row>
    <row r="154" spans="1:30" ht="15" customHeight="1" x14ac:dyDescent="0.25">
      <c r="A154" s="7" t="s">
        <v>14</v>
      </c>
      <c r="B154" s="7">
        <v>9</v>
      </c>
      <c r="C154" s="7">
        <v>19775</v>
      </c>
      <c r="D154" s="73">
        <v>23.86</v>
      </c>
      <c r="E154" s="7">
        <v>2191</v>
      </c>
      <c r="F154" s="7">
        <v>1061</v>
      </c>
      <c r="G154" s="7">
        <v>3087</v>
      </c>
      <c r="H154" s="7">
        <v>3863</v>
      </c>
      <c r="I154" s="7">
        <v>5393</v>
      </c>
      <c r="J154" s="7">
        <v>2956</v>
      </c>
      <c r="K154" s="7">
        <v>1165</v>
      </c>
      <c r="L154" s="7">
        <v>59</v>
      </c>
      <c r="M154" s="7">
        <v>1863</v>
      </c>
      <c r="N154" s="7">
        <v>2811</v>
      </c>
      <c r="O154" s="7">
        <v>2354</v>
      </c>
      <c r="P154" s="7">
        <v>12648</v>
      </c>
      <c r="Q154" s="7">
        <v>99</v>
      </c>
      <c r="R154" s="7">
        <v>1578</v>
      </c>
      <c r="S154" s="7">
        <v>1736</v>
      </c>
      <c r="T154" s="7">
        <v>5003</v>
      </c>
      <c r="U154" s="7">
        <v>4704</v>
      </c>
      <c r="V154" s="7">
        <v>3103</v>
      </c>
      <c r="W154" s="7">
        <v>1922</v>
      </c>
      <c r="X154" s="7">
        <v>1473</v>
      </c>
      <c r="Y154" s="7">
        <v>256</v>
      </c>
      <c r="Z154" s="40"/>
      <c r="AA154" s="40"/>
      <c r="AB154" s="40"/>
      <c r="AC154" s="40"/>
      <c r="AD154" s="40"/>
    </row>
    <row r="155" spans="1:30" ht="15" customHeight="1" x14ac:dyDescent="0.25">
      <c r="A155" s="7" t="s">
        <v>14</v>
      </c>
      <c r="B155" s="7">
        <v>10</v>
      </c>
      <c r="C155" s="7">
        <v>15982</v>
      </c>
      <c r="D155" s="73">
        <v>29</v>
      </c>
      <c r="E155" s="7">
        <v>107</v>
      </c>
      <c r="F155" s="7">
        <v>279</v>
      </c>
      <c r="G155" s="7">
        <v>1120</v>
      </c>
      <c r="H155" s="7">
        <v>3676</v>
      </c>
      <c r="I155" s="7">
        <v>5137</v>
      </c>
      <c r="J155" s="7">
        <v>3076</v>
      </c>
      <c r="K155" s="7">
        <v>2283</v>
      </c>
      <c r="L155" s="7">
        <v>304</v>
      </c>
      <c r="M155" s="7">
        <v>544</v>
      </c>
      <c r="N155" s="7">
        <v>1656</v>
      </c>
      <c r="O155" s="7">
        <v>1944</v>
      </c>
      <c r="P155" s="7">
        <v>11814</v>
      </c>
      <c r="Q155" s="7">
        <v>24</v>
      </c>
      <c r="R155" s="7">
        <v>137</v>
      </c>
      <c r="S155" s="7">
        <v>1039</v>
      </c>
      <c r="T155" s="7">
        <v>4542</v>
      </c>
      <c r="U155" s="7">
        <v>3729</v>
      </c>
      <c r="V155" s="7">
        <v>2611</v>
      </c>
      <c r="W155" s="7">
        <v>1630</v>
      </c>
      <c r="X155" s="7">
        <v>2028</v>
      </c>
      <c r="Y155" s="7">
        <v>266</v>
      </c>
      <c r="Z155" s="40"/>
      <c r="AA155" s="40"/>
      <c r="AB155" s="40"/>
      <c r="AC155" s="40"/>
      <c r="AD155" s="40"/>
    </row>
    <row r="156" spans="1:30" ht="15" customHeight="1" x14ac:dyDescent="0.25">
      <c r="A156" s="7" t="s">
        <v>15</v>
      </c>
      <c r="B156" s="7">
        <v>1</v>
      </c>
      <c r="C156" s="7">
        <v>4600</v>
      </c>
      <c r="D156" s="73">
        <v>19.22</v>
      </c>
      <c r="E156" s="7">
        <v>2621</v>
      </c>
      <c r="F156" s="7">
        <v>1261</v>
      </c>
      <c r="G156" s="7">
        <v>492</v>
      </c>
      <c r="H156" s="7">
        <v>113</v>
      </c>
      <c r="I156" s="7">
        <v>85</v>
      </c>
      <c r="J156" s="7">
        <v>19</v>
      </c>
      <c r="K156" s="7">
        <v>5</v>
      </c>
      <c r="L156" s="7">
        <v>4</v>
      </c>
      <c r="M156" s="7">
        <v>167</v>
      </c>
      <c r="N156" s="7">
        <v>579</v>
      </c>
      <c r="O156" s="7">
        <v>1752</v>
      </c>
      <c r="P156" s="7">
        <v>1899</v>
      </c>
      <c r="Q156" s="7">
        <v>203</v>
      </c>
      <c r="R156" s="7">
        <v>117</v>
      </c>
      <c r="S156" s="7">
        <v>920</v>
      </c>
      <c r="T156" s="7">
        <v>1731</v>
      </c>
      <c r="U156" s="7">
        <v>1294</v>
      </c>
      <c r="V156" s="7">
        <v>214</v>
      </c>
      <c r="W156" s="7">
        <v>81</v>
      </c>
      <c r="X156" s="7">
        <v>28</v>
      </c>
      <c r="Y156" s="7">
        <v>215</v>
      </c>
      <c r="Z156" s="40"/>
      <c r="AA156" s="40"/>
      <c r="AB156" s="40"/>
      <c r="AC156" s="40"/>
      <c r="AD156" s="40"/>
    </row>
    <row r="157" spans="1:30" ht="15" customHeight="1" x14ac:dyDescent="0.25">
      <c r="A157" s="7" t="s">
        <v>15</v>
      </c>
      <c r="B157" s="7">
        <v>2</v>
      </c>
      <c r="C157" s="7">
        <v>6130</v>
      </c>
      <c r="D157" s="73">
        <v>1.99</v>
      </c>
      <c r="E157" s="7">
        <v>2216</v>
      </c>
      <c r="F157" s="7">
        <v>2016</v>
      </c>
      <c r="G157" s="7">
        <v>1176</v>
      </c>
      <c r="H157" s="7">
        <v>330</v>
      </c>
      <c r="I157" s="7">
        <v>279</v>
      </c>
      <c r="J157" s="7">
        <v>88</v>
      </c>
      <c r="K157" s="7">
        <v>21</v>
      </c>
      <c r="L157" s="7">
        <v>4</v>
      </c>
      <c r="M157" s="7">
        <v>514</v>
      </c>
      <c r="N157" s="7">
        <v>1146</v>
      </c>
      <c r="O157" s="7">
        <v>2581</v>
      </c>
      <c r="P157" s="7">
        <v>1714</v>
      </c>
      <c r="Q157" s="7">
        <v>175</v>
      </c>
      <c r="R157" s="7">
        <v>96</v>
      </c>
      <c r="S157" s="7">
        <v>873</v>
      </c>
      <c r="T157" s="7">
        <v>2213</v>
      </c>
      <c r="U157" s="7">
        <v>1909</v>
      </c>
      <c r="V157" s="7">
        <v>531</v>
      </c>
      <c r="W157" s="7">
        <v>203</v>
      </c>
      <c r="X157" s="7">
        <v>99</v>
      </c>
      <c r="Y157" s="7">
        <v>206</v>
      </c>
      <c r="Z157" s="40"/>
      <c r="AA157" s="40"/>
      <c r="AB157" s="40"/>
      <c r="AC157" s="40"/>
      <c r="AD157" s="40"/>
    </row>
    <row r="158" spans="1:30" ht="15" customHeight="1" x14ac:dyDescent="0.25">
      <c r="A158" s="7" t="s">
        <v>15</v>
      </c>
      <c r="B158" s="7">
        <v>3</v>
      </c>
      <c r="C158" s="7">
        <v>7321</v>
      </c>
      <c r="D158" s="73">
        <v>1.23</v>
      </c>
      <c r="E158" s="7">
        <v>2608</v>
      </c>
      <c r="F158" s="7">
        <v>2545</v>
      </c>
      <c r="G158" s="7">
        <v>998</v>
      </c>
      <c r="H158" s="7">
        <v>600</v>
      </c>
      <c r="I158" s="7">
        <v>406</v>
      </c>
      <c r="J158" s="7">
        <v>114</v>
      </c>
      <c r="K158" s="7">
        <v>48</v>
      </c>
      <c r="L158" s="7">
        <v>2</v>
      </c>
      <c r="M158" s="7">
        <v>1125</v>
      </c>
      <c r="N158" s="7">
        <v>1838</v>
      </c>
      <c r="O158" s="7">
        <v>2557</v>
      </c>
      <c r="P158" s="7">
        <v>1666</v>
      </c>
      <c r="Q158" s="7">
        <v>135</v>
      </c>
      <c r="R158" s="7">
        <v>92</v>
      </c>
      <c r="S158" s="7">
        <v>973</v>
      </c>
      <c r="T158" s="7">
        <v>2261</v>
      </c>
      <c r="U158" s="7">
        <v>2634</v>
      </c>
      <c r="V158" s="7">
        <v>734</v>
      </c>
      <c r="W158" s="7">
        <v>250</v>
      </c>
      <c r="X158" s="7">
        <v>197</v>
      </c>
      <c r="Y158" s="7">
        <v>180</v>
      </c>
      <c r="Z158" s="40"/>
      <c r="AA158" s="40"/>
      <c r="AB158" s="40"/>
      <c r="AC158" s="40"/>
      <c r="AD158" s="40"/>
    </row>
    <row r="159" spans="1:30" ht="15" customHeight="1" x14ac:dyDescent="0.25">
      <c r="A159" s="7" t="s">
        <v>15</v>
      </c>
      <c r="B159" s="7">
        <v>4</v>
      </c>
      <c r="C159" s="7">
        <v>12919</v>
      </c>
      <c r="D159" s="73">
        <v>0.05</v>
      </c>
      <c r="E159" s="7">
        <v>3198</v>
      </c>
      <c r="F159" s="7">
        <v>3897</v>
      </c>
      <c r="G159" s="7">
        <v>2824</v>
      </c>
      <c r="H159" s="7">
        <v>1315</v>
      </c>
      <c r="I159" s="7">
        <v>1064</v>
      </c>
      <c r="J159" s="7">
        <v>475</v>
      </c>
      <c r="K159" s="7">
        <v>134</v>
      </c>
      <c r="L159" s="7">
        <v>12</v>
      </c>
      <c r="M159" s="7">
        <v>3381</v>
      </c>
      <c r="N159" s="7">
        <v>3329</v>
      </c>
      <c r="O159" s="7">
        <v>3414</v>
      </c>
      <c r="P159" s="7">
        <v>2189</v>
      </c>
      <c r="Q159" s="7">
        <v>606</v>
      </c>
      <c r="R159" s="7">
        <v>169</v>
      </c>
      <c r="S159" s="7">
        <v>1639</v>
      </c>
      <c r="T159" s="7">
        <v>3651</v>
      </c>
      <c r="U159" s="7">
        <v>3795</v>
      </c>
      <c r="V159" s="7">
        <v>1548</v>
      </c>
      <c r="W159" s="7">
        <v>720</v>
      </c>
      <c r="X159" s="7">
        <v>563</v>
      </c>
      <c r="Y159" s="7">
        <v>834</v>
      </c>
      <c r="Z159" s="40"/>
      <c r="AA159" s="40"/>
      <c r="AB159" s="40"/>
      <c r="AC159" s="40"/>
      <c r="AD159" s="40"/>
    </row>
    <row r="160" spans="1:30" ht="15" customHeight="1" x14ac:dyDescent="0.25">
      <c r="A160" s="7" t="s">
        <v>15</v>
      </c>
      <c r="B160" s="7">
        <v>5</v>
      </c>
      <c r="C160" s="7">
        <v>18913</v>
      </c>
      <c r="D160" s="73">
        <v>0.03</v>
      </c>
      <c r="E160" s="7">
        <v>3655</v>
      </c>
      <c r="F160" s="7">
        <v>4287</v>
      </c>
      <c r="G160" s="7">
        <v>4259</v>
      </c>
      <c r="H160" s="7">
        <v>2721</v>
      </c>
      <c r="I160" s="7">
        <v>2454</v>
      </c>
      <c r="J160" s="7">
        <v>1044</v>
      </c>
      <c r="K160" s="7">
        <v>443</v>
      </c>
      <c r="L160" s="7">
        <v>50</v>
      </c>
      <c r="M160" s="7">
        <v>7817</v>
      </c>
      <c r="N160" s="7">
        <v>4499</v>
      </c>
      <c r="O160" s="7">
        <v>3798</v>
      </c>
      <c r="P160" s="7">
        <v>1908</v>
      </c>
      <c r="Q160" s="7">
        <v>891</v>
      </c>
      <c r="R160" s="7">
        <v>112</v>
      </c>
      <c r="S160" s="7">
        <v>1406</v>
      </c>
      <c r="T160" s="7">
        <v>4298</v>
      </c>
      <c r="U160" s="7">
        <v>6334</v>
      </c>
      <c r="V160" s="7">
        <v>2938</v>
      </c>
      <c r="W160" s="7">
        <v>1386</v>
      </c>
      <c r="X160" s="7">
        <v>1230</v>
      </c>
      <c r="Y160" s="7">
        <v>1209</v>
      </c>
      <c r="Z160" s="40"/>
      <c r="AA160" s="40"/>
      <c r="AB160" s="40"/>
      <c r="AC160" s="40"/>
      <c r="AD160" s="40"/>
    </row>
    <row r="161" spans="1:30" ht="15" customHeight="1" x14ac:dyDescent="0.25">
      <c r="A161" s="7" t="s">
        <v>15</v>
      </c>
      <c r="B161" s="7">
        <v>6</v>
      </c>
      <c r="C161" s="7">
        <v>22739</v>
      </c>
      <c r="D161" s="73">
        <v>0.02</v>
      </c>
      <c r="E161" s="7">
        <v>2818</v>
      </c>
      <c r="F161" s="7">
        <v>4304</v>
      </c>
      <c r="G161" s="7">
        <v>4710</v>
      </c>
      <c r="H161" s="7">
        <v>3868</v>
      </c>
      <c r="I161" s="7">
        <v>4166</v>
      </c>
      <c r="J161" s="7">
        <v>1844</v>
      </c>
      <c r="K161" s="7">
        <v>942</v>
      </c>
      <c r="L161" s="7">
        <v>87</v>
      </c>
      <c r="M161" s="7">
        <v>12622</v>
      </c>
      <c r="N161" s="7">
        <v>4825</v>
      </c>
      <c r="O161" s="7">
        <v>3057</v>
      </c>
      <c r="P161" s="7">
        <v>1056</v>
      </c>
      <c r="Q161" s="7">
        <v>1179</v>
      </c>
      <c r="R161" s="7">
        <v>97</v>
      </c>
      <c r="S161" s="7">
        <v>1175</v>
      </c>
      <c r="T161" s="7">
        <v>4261</v>
      </c>
      <c r="U161" s="7">
        <v>7278</v>
      </c>
      <c r="V161" s="7">
        <v>4010</v>
      </c>
      <c r="W161" s="7">
        <v>2200</v>
      </c>
      <c r="X161" s="7">
        <v>2194</v>
      </c>
      <c r="Y161" s="7">
        <v>1524</v>
      </c>
      <c r="Z161" s="40"/>
      <c r="AA161" s="40"/>
      <c r="AB161" s="40"/>
      <c r="AC161" s="40"/>
      <c r="AD161" s="40"/>
    </row>
    <row r="162" spans="1:30" ht="15" customHeight="1" x14ac:dyDescent="0.25">
      <c r="A162" s="7" t="s">
        <v>15</v>
      </c>
      <c r="B162" s="7">
        <v>7</v>
      </c>
      <c r="C162" s="7">
        <v>20747</v>
      </c>
      <c r="D162" s="73">
        <v>0.04</v>
      </c>
      <c r="E162" s="7">
        <v>1749</v>
      </c>
      <c r="F162" s="7">
        <v>3088</v>
      </c>
      <c r="G162" s="7">
        <v>4856</v>
      </c>
      <c r="H162" s="7">
        <v>3328</v>
      </c>
      <c r="I162" s="7">
        <v>4075</v>
      </c>
      <c r="J162" s="7">
        <v>2309</v>
      </c>
      <c r="K162" s="7">
        <v>1249</v>
      </c>
      <c r="L162" s="7">
        <v>93</v>
      </c>
      <c r="M162" s="7">
        <v>10078</v>
      </c>
      <c r="N162" s="7">
        <v>5205</v>
      </c>
      <c r="O162" s="7">
        <v>2505</v>
      </c>
      <c r="P162" s="7">
        <v>2282</v>
      </c>
      <c r="Q162" s="7">
        <v>677</v>
      </c>
      <c r="R162" s="7">
        <v>138</v>
      </c>
      <c r="S162" s="7">
        <v>1337</v>
      </c>
      <c r="T162" s="7">
        <v>4297</v>
      </c>
      <c r="U162" s="7">
        <v>5891</v>
      </c>
      <c r="V162" s="7">
        <v>3658</v>
      </c>
      <c r="W162" s="7">
        <v>2188</v>
      </c>
      <c r="X162" s="7">
        <v>2351</v>
      </c>
      <c r="Y162" s="7">
        <v>887</v>
      </c>
      <c r="Z162" s="40"/>
      <c r="AA162" s="40"/>
      <c r="AB162" s="40"/>
      <c r="AC162" s="40"/>
      <c r="AD162" s="40"/>
    </row>
    <row r="163" spans="1:30" ht="15" customHeight="1" x14ac:dyDescent="0.25">
      <c r="A163" s="7" t="s">
        <v>15</v>
      </c>
      <c r="B163" s="7">
        <v>8</v>
      </c>
      <c r="C163" s="7">
        <v>13311</v>
      </c>
      <c r="D163" s="73">
        <v>0.15</v>
      </c>
      <c r="E163" s="7">
        <v>693</v>
      </c>
      <c r="F163" s="7">
        <v>1398</v>
      </c>
      <c r="G163" s="7">
        <v>2522</v>
      </c>
      <c r="H163" s="7">
        <v>3305</v>
      </c>
      <c r="I163" s="7">
        <v>2945</v>
      </c>
      <c r="J163" s="7">
        <v>1555</v>
      </c>
      <c r="K163" s="7">
        <v>842</v>
      </c>
      <c r="L163" s="7">
        <v>51</v>
      </c>
      <c r="M163" s="7">
        <v>6987</v>
      </c>
      <c r="N163" s="7">
        <v>3533</v>
      </c>
      <c r="O163" s="7">
        <v>905</v>
      </c>
      <c r="P163" s="7">
        <v>1591</v>
      </c>
      <c r="Q163" s="7">
        <v>295</v>
      </c>
      <c r="R163" s="7">
        <v>56</v>
      </c>
      <c r="S163" s="7">
        <v>908</v>
      </c>
      <c r="T163" s="7">
        <v>2629</v>
      </c>
      <c r="U163" s="7">
        <v>3369</v>
      </c>
      <c r="V163" s="7">
        <v>2685</v>
      </c>
      <c r="W163" s="7">
        <v>1502</v>
      </c>
      <c r="X163" s="7">
        <v>1515</v>
      </c>
      <c r="Y163" s="7">
        <v>647</v>
      </c>
      <c r="Z163" s="40"/>
      <c r="AA163" s="40"/>
      <c r="AB163" s="40"/>
      <c r="AC163" s="40"/>
      <c r="AD163" s="40"/>
    </row>
    <row r="164" spans="1:30" ht="15" customHeight="1" x14ac:dyDescent="0.25">
      <c r="A164" s="7" t="s">
        <v>15</v>
      </c>
      <c r="B164" s="7">
        <v>9</v>
      </c>
      <c r="C164" s="7">
        <v>4692</v>
      </c>
      <c r="D164" s="73">
        <v>8.61</v>
      </c>
      <c r="E164" s="7">
        <v>42</v>
      </c>
      <c r="F164" s="7">
        <v>170</v>
      </c>
      <c r="G164" s="7">
        <v>700</v>
      </c>
      <c r="H164" s="7">
        <v>1412</v>
      </c>
      <c r="I164" s="7">
        <v>1394</v>
      </c>
      <c r="J164" s="7">
        <v>703</v>
      </c>
      <c r="K164" s="7">
        <v>265</v>
      </c>
      <c r="L164" s="7">
        <v>6</v>
      </c>
      <c r="M164" s="7">
        <v>2727</v>
      </c>
      <c r="N164" s="7">
        <v>1345</v>
      </c>
      <c r="O164" s="7">
        <v>110</v>
      </c>
      <c r="P164" s="7">
        <v>458</v>
      </c>
      <c r="Q164" s="7">
        <v>52</v>
      </c>
      <c r="R164" s="7">
        <v>1</v>
      </c>
      <c r="S164" s="7">
        <v>133</v>
      </c>
      <c r="T164" s="7">
        <v>999</v>
      </c>
      <c r="U164" s="7">
        <v>1105</v>
      </c>
      <c r="V164" s="7">
        <v>1242</v>
      </c>
      <c r="W164" s="7">
        <v>573</v>
      </c>
      <c r="X164" s="7">
        <v>562</v>
      </c>
      <c r="Y164" s="7">
        <v>77</v>
      </c>
      <c r="Z164" s="40"/>
      <c r="AA164" s="40"/>
      <c r="AB164" s="40"/>
      <c r="AC164" s="40"/>
      <c r="AD164" s="40"/>
    </row>
    <row r="165" spans="1:30" ht="15" customHeight="1" x14ac:dyDescent="0.25">
      <c r="A165" s="7" t="s">
        <v>15</v>
      </c>
      <c r="B165" s="7">
        <v>10</v>
      </c>
      <c r="C165" s="7">
        <v>2658</v>
      </c>
      <c r="D165" s="73">
        <v>6.2</v>
      </c>
      <c r="E165" s="7">
        <v>11</v>
      </c>
      <c r="F165" s="7">
        <v>31</v>
      </c>
      <c r="G165" s="7">
        <v>371</v>
      </c>
      <c r="H165" s="7">
        <v>867</v>
      </c>
      <c r="I165" s="7">
        <v>748</v>
      </c>
      <c r="J165" s="7">
        <v>417</v>
      </c>
      <c r="K165" s="7">
        <v>201</v>
      </c>
      <c r="L165" s="7">
        <v>12</v>
      </c>
      <c r="M165" s="7">
        <v>1577</v>
      </c>
      <c r="N165" s="7">
        <v>953</v>
      </c>
      <c r="O165" s="7">
        <v>22</v>
      </c>
      <c r="P165" s="7">
        <v>84</v>
      </c>
      <c r="Q165" s="7">
        <v>22</v>
      </c>
      <c r="R165" s="7">
        <v>2</v>
      </c>
      <c r="S165" s="7">
        <v>38</v>
      </c>
      <c r="T165" s="7">
        <v>441</v>
      </c>
      <c r="U165" s="7">
        <v>476</v>
      </c>
      <c r="V165" s="7">
        <v>1020</v>
      </c>
      <c r="W165" s="7">
        <v>374</v>
      </c>
      <c r="X165" s="7">
        <v>276</v>
      </c>
      <c r="Y165" s="7">
        <v>31</v>
      </c>
      <c r="Z165" s="40"/>
      <c r="AA165" s="40"/>
      <c r="AB165" s="40"/>
      <c r="AC165" s="40"/>
      <c r="AD165" s="40"/>
    </row>
    <row r="166" spans="1:30" ht="15" customHeight="1" x14ac:dyDescent="0.25">
      <c r="A166" s="7" t="s">
        <v>16</v>
      </c>
      <c r="B166" s="7">
        <v>1</v>
      </c>
      <c r="C166" s="7">
        <v>13471</v>
      </c>
      <c r="D166" s="73">
        <v>20.34</v>
      </c>
      <c r="E166" s="7">
        <v>10074</v>
      </c>
      <c r="F166" s="7">
        <v>2259</v>
      </c>
      <c r="G166" s="7">
        <v>752</v>
      </c>
      <c r="H166" s="7">
        <v>293</v>
      </c>
      <c r="I166" s="7">
        <v>54</v>
      </c>
      <c r="J166" s="7">
        <v>13</v>
      </c>
      <c r="K166" s="7">
        <v>25</v>
      </c>
      <c r="L166" s="7">
        <v>1</v>
      </c>
      <c r="M166" s="7">
        <v>96</v>
      </c>
      <c r="N166" s="7">
        <v>1846</v>
      </c>
      <c r="O166" s="7">
        <v>2444</v>
      </c>
      <c r="P166" s="7">
        <v>9070</v>
      </c>
      <c r="Q166" s="7">
        <v>15</v>
      </c>
      <c r="R166" s="7">
        <v>68</v>
      </c>
      <c r="S166" s="7">
        <v>2542</v>
      </c>
      <c r="T166" s="7">
        <v>5381</v>
      </c>
      <c r="U166" s="7">
        <v>3684</v>
      </c>
      <c r="V166" s="7">
        <v>1644</v>
      </c>
      <c r="W166" s="7">
        <v>89</v>
      </c>
      <c r="X166" s="7">
        <v>57</v>
      </c>
      <c r="Y166" s="7">
        <v>6</v>
      </c>
      <c r="Z166" s="40"/>
      <c r="AA166" s="40"/>
      <c r="AB166" s="40"/>
      <c r="AC166" s="40"/>
      <c r="AD166" s="40"/>
    </row>
    <row r="167" spans="1:30" ht="15" customHeight="1" x14ac:dyDescent="0.25">
      <c r="A167" s="7" t="s">
        <v>16</v>
      </c>
      <c r="B167" s="7">
        <v>2</v>
      </c>
      <c r="C167" s="7">
        <v>5369</v>
      </c>
      <c r="D167" s="73">
        <v>20.85</v>
      </c>
      <c r="E167" s="7">
        <v>4115</v>
      </c>
      <c r="F167" s="7">
        <v>576</v>
      </c>
      <c r="G167" s="7">
        <v>362</v>
      </c>
      <c r="H167" s="7">
        <v>225</v>
      </c>
      <c r="I167" s="7">
        <v>82</v>
      </c>
      <c r="J167" s="7">
        <v>9</v>
      </c>
      <c r="K167" s="7">
        <v>0</v>
      </c>
      <c r="L167" s="7">
        <v>0</v>
      </c>
      <c r="M167" s="7">
        <v>64</v>
      </c>
      <c r="N167" s="7">
        <v>1197</v>
      </c>
      <c r="O167" s="7">
        <v>1972</v>
      </c>
      <c r="P167" s="7">
        <v>2135</v>
      </c>
      <c r="Q167" s="7">
        <v>1</v>
      </c>
      <c r="R167" s="7">
        <v>28</v>
      </c>
      <c r="S167" s="7">
        <v>566</v>
      </c>
      <c r="T167" s="7">
        <v>1565</v>
      </c>
      <c r="U167" s="7">
        <v>1998</v>
      </c>
      <c r="V167" s="7">
        <v>1026</v>
      </c>
      <c r="W167" s="7">
        <v>134</v>
      </c>
      <c r="X167" s="7">
        <v>51</v>
      </c>
      <c r="Y167" s="7">
        <v>1</v>
      </c>
      <c r="Z167" s="40"/>
      <c r="AA167" s="40"/>
      <c r="AB167" s="40"/>
      <c r="AC167" s="40"/>
      <c r="AD167" s="40"/>
    </row>
    <row r="168" spans="1:30" ht="15" customHeight="1" x14ac:dyDescent="0.25">
      <c r="A168" s="7" t="s">
        <v>16</v>
      </c>
      <c r="B168" s="7">
        <v>3</v>
      </c>
      <c r="C168" s="7">
        <v>2948</v>
      </c>
      <c r="D168" s="73">
        <v>19.09</v>
      </c>
      <c r="E168" s="7">
        <v>1802</v>
      </c>
      <c r="F168" s="7">
        <v>550</v>
      </c>
      <c r="G168" s="7">
        <v>339</v>
      </c>
      <c r="H168" s="7">
        <v>127</v>
      </c>
      <c r="I168" s="7">
        <v>97</v>
      </c>
      <c r="J168" s="7">
        <v>31</v>
      </c>
      <c r="K168" s="7">
        <v>2</v>
      </c>
      <c r="L168" s="7">
        <v>0</v>
      </c>
      <c r="M168" s="7">
        <v>49</v>
      </c>
      <c r="N168" s="7">
        <v>613</v>
      </c>
      <c r="O168" s="7">
        <v>624</v>
      </c>
      <c r="P168" s="7">
        <v>1662</v>
      </c>
      <c r="Q168" s="7">
        <v>0</v>
      </c>
      <c r="R168" s="7">
        <v>2</v>
      </c>
      <c r="S168" s="7">
        <v>278</v>
      </c>
      <c r="T168" s="7">
        <v>749</v>
      </c>
      <c r="U168" s="7">
        <v>1374</v>
      </c>
      <c r="V168" s="7">
        <v>420</v>
      </c>
      <c r="W168" s="7">
        <v>61</v>
      </c>
      <c r="X168" s="7">
        <v>64</v>
      </c>
      <c r="Y168" s="7">
        <v>0</v>
      </c>
      <c r="Z168" s="40"/>
      <c r="AA168" s="40"/>
      <c r="AB168" s="40"/>
      <c r="AC168" s="40"/>
      <c r="AD168" s="40"/>
    </row>
    <row r="169" spans="1:30" ht="15" customHeight="1" x14ac:dyDescent="0.25">
      <c r="A169" s="7" t="s">
        <v>16</v>
      </c>
      <c r="B169" s="7">
        <v>4</v>
      </c>
      <c r="C169" s="7">
        <v>2272</v>
      </c>
      <c r="D169" s="73">
        <v>11.25</v>
      </c>
      <c r="E169" s="7">
        <v>1215</v>
      </c>
      <c r="F169" s="7">
        <v>456</v>
      </c>
      <c r="G169" s="7">
        <v>192</v>
      </c>
      <c r="H169" s="7">
        <v>237</v>
      </c>
      <c r="I169" s="7">
        <v>136</v>
      </c>
      <c r="J169" s="7">
        <v>33</v>
      </c>
      <c r="K169" s="7">
        <v>2</v>
      </c>
      <c r="L169" s="7">
        <v>1</v>
      </c>
      <c r="M169" s="7">
        <v>138</v>
      </c>
      <c r="N169" s="7">
        <v>426</v>
      </c>
      <c r="O169" s="7">
        <v>799</v>
      </c>
      <c r="P169" s="7">
        <v>907</v>
      </c>
      <c r="Q169" s="7">
        <v>2</v>
      </c>
      <c r="R169" s="7">
        <v>10</v>
      </c>
      <c r="S169" s="7">
        <v>154</v>
      </c>
      <c r="T169" s="7">
        <v>803</v>
      </c>
      <c r="U169" s="7">
        <v>733</v>
      </c>
      <c r="V169" s="7">
        <v>451</v>
      </c>
      <c r="W169" s="7">
        <v>87</v>
      </c>
      <c r="X169" s="7">
        <v>32</v>
      </c>
      <c r="Y169" s="7">
        <v>2</v>
      </c>
      <c r="Z169" s="40"/>
      <c r="AA169" s="40"/>
      <c r="AB169" s="40"/>
      <c r="AC169" s="40"/>
      <c r="AD169" s="40"/>
    </row>
    <row r="170" spans="1:30" ht="15" customHeight="1" x14ac:dyDescent="0.25">
      <c r="A170" s="7" t="s">
        <v>16</v>
      </c>
      <c r="B170" s="7">
        <v>5</v>
      </c>
      <c r="C170" s="7">
        <v>1563</v>
      </c>
      <c r="D170" s="73">
        <v>0.98</v>
      </c>
      <c r="E170" s="7">
        <v>621</v>
      </c>
      <c r="F170" s="7">
        <v>216</v>
      </c>
      <c r="G170" s="7">
        <v>167</v>
      </c>
      <c r="H170" s="7">
        <v>236</v>
      </c>
      <c r="I170" s="7">
        <v>149</v>
      </c>
      <c r="J170" s="7">
        <v>47</v>
      </c>
      <c r="K170" s="7">
        <v>102</v>
      </c>
      <c r="L170" s="7">
        <v>25</v>
      </c>
      <c r="M170" s="7">
        <v>241</v>
      </c>
      <c r="N170" s="7">
        <v>424</v>
      </c>
      <c r="O170" s="7">
        <v>409</v>
      </c>
      <c r="P170" s="7">
        <v>485</v>
      </c>
      <c r="Q170" s="7">
        <v>4</v>
      </c>
      <c r="R170" s="7">
        <v>12</v>
      </c>
      <c r="S170" s="7">
        <v>105</v>
      </c>
      <c r="T170" s="7">
        <v>510</v>
      </c>
      <c r="U170" s="7">
        <v>444</v>
      </c>
      <c r="V170" s="7">
        <v>332</v>
      </c>
      <c r="W170" s="7">
        <v>62</v>
      </c>
      <c r="X170" s="7">
        <v>95</v>
      </c>
      <c r="Y170" s="7">
        <v>3</v>
      </c>
      <c r="Z170" s="40"/>
      <c r="AA170" s="40"/>
      <c r="AB170" s="40"/>
      <c r="AC170" s="40"/>
      <c r="AD170" s="40"/>
    </row>
    <row r="171" spans="1:30" ht="15" customHeight="1" x14ac:dyDescent="0.25">
      <c r="A171" s="7" t="s">
        <v>16</v>
      </c>
      <c r="B171" s="7">
        <v>6</v>
      </c>
      <c r="C171" s="7">
        <v>2981</v>
      </c>
      <c r="D171" s="73">
        <v>0.42</v>
      </c>
      <c r="E171" s="7">
        <v>580</v>
      </c>
      <c r="F171" s="7">
        <v>464</v>
      </c>
      <c r="G171" s="7">
        <v>440</v>
      </c>
      <c r="H171" s="7">
        <v>353</v>
      </c>
      <c r="I171" s="7">
        <v>527</v>
      </c>
      <c r="J171" s="7">
        <v>292</v>
      </c>
      <c r="K171" s="7">
        <v>294</v>
      </c>
      <c r="L171" s="7">
        <v>31</v>
      </c>
      <c r="M171" s="7">
        <v>611</v>
      </c>
      <c r="N171" s="7">
        <v>637</v>
      </c>
      <c r="O171" s="7">
        <v>469</v>
      </c>
      <c r="P171" s="7">
        <v>1259</v>
      </c>
      <c r="Q171" s="7">
        <v>5</v>
      </c>
      <c r="R171" s="7">
        <v>0</v>
      </c>
      <c r="S171" s="7">
        <v>293</v>
      </c>
      <c r="T171" s="7">
        <v>832</v>
      </c>
      <c r="U171" s="7">
        <v>646</v>
      </c>
      <c r="V171" s="7">
        <v>579</v>
      </c>
      <c r="W171" s="7">
        <v>340</v>
      </c>
      <c r="X171" s="7">
        <v>285</v>
      </c>
      <c r="Y171" s="7">
        <v>6</v>
      </c>
      <c r="Z171" s="40"/>
      <c r="AA171" s="40"/>
      <c r="AB171" s="40"/>
      <c r="AC171" s="40"/>
      <c r="AD171" s="40"/>
    </row>
    <row r="172" spans="1:30" ht="15" customHeight="1" x14ac:dyDescent="0.25">
      <c r="A172" s="7" t="s">
        <v>16</v>
      </c>
      <c r="B172" s="7">
        <v>7</v>
      </c>
      <c r="C172" s="7">
        <v>3361</v>
      </c>
      <c r="D172" s="73">
        <v>1.06</v>
      </c>
      <c r="E172" s="7">
        <v>715</v>
      </c>
      <c r="F172" s="7">
        <v>875</v>
      </c>
      <c r="G172" s="7">
        <v>443</v>
      </c>
      <c r="H172" s="7">
        <v>551</v>
      </c>
      <c r="I172" s="7">
        <v>551</v>
      </c>
      <c r="J172" s="7">
        <v>175</v>
      </c>
      <c r="K172" s="7">
        <v>50</v>
      </c>
      <c r="L172" s="7">
        <v>1</v>
      </c>
      <c r="M172" s="7">
        <v>323</v>
      </c>
      <c r="N172" s="7">
        <v>627</v>
      </c>
      <c r="O172" s="7">
        <v>682</v>
      </c>
      <c r="P172" s="7">
        <v>1712</v>
      </c>
      <c r="Q172" s="7">
        <v>17</v>
      </c>
      <c r="R172" s="7">
        <v>14</v>
      </c>
      <c r="S172" s="7">
        <v>156</v>
      </c>
      <c r="T172" s="7">
        <v>951</v>
      </c>
      <c r="U172" s="7">
        <v>1070</v>
      </c>
      <c r="V172" s="7">
        <v>802</v>
      </c>
      <c r="W172" s="7">
        <v>205</v>
      </c>
      <c r="X172" s="7">
        <v>160</v>
      </c>
      <c r="Y172" s="7">
        <v>3</v>
      </c>
      <c r="Z172" s="40"/>
      <c r="AA172" s="40"/>
      <c r="AB172" s="40"/>
      <c r="AC172" s="40"/>
      <c r="AD172" s="40"/>
    </row>
    <row r="173" spans="1:30" ht="15" customHeight="1" x14ac:dyDescent="0.25">
      <c r="A173" s="7" t="s">
        <v>16</v>
      </c>
      <c r="B173" s="7">
        <v>8</v>
      </c>
      <c r="C173" s="7">
        <v>1660</v>
      </c>
      <c r="D173" s="73">
        <v>11.49</v>
      </c>
      <c r="E173" s="7">
        <v>53</v>
      </c>
      <c r="F173" s="7">
        <v>60</v>
      </c>
      <c r="G173" s="7">
        <v>152</v>
      </c>
      <c r="H173" s="7">
        <v>398</v>
      </c>
      <c r="I173" s="7">
        <v>524</v>
      </c>
      <c r="J173" s="7">
        <v>260</v>
      </c>
      <c r="K173" s="7">
        <v>207</v>
      </c>
      <c r="L173" s="7">
        <v>6</v>
      </c>
      <c r="M173" s="7">
        <v>768</v>
      </c>
      <c r="N173" s="7">
        <v>229</v>
      </c>
      <c r="O173" s="7">
        <v>50</v>
      </c>
      <c r="P173" s="7">
        <v>574</v>
      </c>
      <c r="Q173" s="7">
        <v>39</v>
      </c>
      <c r="R173" s="7">
        <v>36</v>
      </c>
      <c r="S173" s="7">
        <v>36</v>
      </c>
      <c r="T173" s="7">
        <v>243</v>
      </c>
      <c r="U173" s="7">
        <v>389</v>
      </c>
      <c r="V173" s="7">
        <v>456</v>
      </c>
      <c r="W173" s="7">
        <v>290</v>
      </c>
      <c r="X173" s="7">
        <v>207</v>
      </c>
      <c r="Y173" s="7">
        <v>3</v>
      </c>
      <c r="Z173" s="40"/>
      <c r="AA173" s="40"/>
      <c r="AB173" s="40"/>
      <c r="AC173" s="40"/>
      <c r="AD173" s="40"/>
    </row>
    <row r="174" spans="1:30" ht="15" customHeight="1" x14ac:dyDescent="0.25">
      <c r="A174" s="7" t="s">
        <v>16</v>
      </c>
      <c r="B174" s="7">
        <v>9</v>
      </c>
      <c r="C174" s="7">
        <v>4324</v>
      </c>
      <c r="D174" s="73">
        <v>2.66</v>
      </c>
      <c r="E174" s="7">
        <v>139</v>
      </c>
      <c r="F174" s="7">
        <v>335</v>
      </c>
      <c r="G174" s="7">
        <v>587</v>
      </c>
      <c r="H174" s="7">
        <v>768</v>
      </c>
      <c r="I174" s="7">
        <v>1116</v>
      </c>
      <c r="J174" s="7">
        <v>767</v>
      </c>
      <c r="K174" s="7">
        <v>565</v>
      </c>
      <c r="L174" s="7">
        <v>47</v>
      </c>
      <c r="M174" s="7">
        <v>1739</v>
      </c>
      <c r="N174" s="7">
        <v>979</v>
      </c>
      <c r="O174" s="7">
        <v>426</v>
      </c>
      <c r="P174" s="7">
        <v>1165</v>
      </c>
      <c r="Q174" s="7">
        <v>15</v>
      </c>
      <c r="R174" s="7">
        <v>7</v>
      </c>
      <c r="S174" s="7">
        <v>206</v>
      </c>
      <c r="T174" s="7">
        <v>622</v>
      </c>
      <c r="U174" s="7">
        <v>865</v>
      </c>
      <c r="V174" s="7">
        <v>1149</v>
      </c>
      <c r="W174" s="7">
        <v>865</v>
      </c>
      <c r="X174" s="7">
        <v>605</v>
      </c>
      <c r="Y174" s="7">
        <v>5</v>
      </c>
      <c r="Z174" s="40"/>
      <c r="AA174" s="40"/>
      <c r="AB174" s="40"/>
      <c r="AC174" s="40"/>
      <c r="AD174" s="40"/>
    </row>
    <row r="175" spans="1:30" ht="15" customHeight="1" x14ac:dyDescent="0.25">
      <c r="A175" s="7" t="s">
        <v>16</v>
      </c>
      <c r="B175" s="7">
        <v>10</v>
      </c>
      <c r="C175" s="7">
        <v>834</v>
      </c>
      <c r="D175" s="73">
        <v>0.71</v>
      </c>
      <c r="E175" s="7">
        <v>27</v>
      </c>
      <c r="F175" s="7">
        <v>8</v>
      </c>
      <c r="G175" s="7">
        <v>35</v>
      </c>
      <c r="H175" s="7">
        <v>96</v>
      </c>
      <c r="I175" s="7">
        <v>179</v>
      </c>
      <c r="J175" s="7">
        <v>230</v>
      </c>
      <c r="K175" s="7">
        <v>161</v>
      </c>
      <c r="L175" s="7">
        <v>98</v>
      </c>
      <c r="M175" s="7">
        <v>374</v>
      </c>
      <c r="N175" s="7">
        <v>156</v>
      </c>
      <c r="O175" s="7">
        <v>35</v>
      </c>
      <c r="P175" s="7">
        <v>268</v>
      </c>
      <c r="Q175" s="7">
        <v>1</v>
      </c>
      <c r="R175" s="7">
        <v>0</v>
      </c>
      <c r="S175" s="7">
        <v>53</v>
      </c>
      <c r="T175" s="7">
        <v>54</v>
      </c>
      <c r="U175" s="7">
        <v>93</v>
      </c>
      <c r="V175" s="7">
        <v>179</v>
      </c>
      <c r="W175" s="7">
        <v>161</v>
      </c>
      <c r="X175" s="7">
        <v>293</v>
      </c>
      <c r="Y175" s="7">
        <v>1</v>
      </c>
      <c r="Z175" s="40"/>
      <c r="AA175" s="40"/>
      <c r="AB175" s="40"/>
      <c r="AC175" s="40"/>
      <c r="AD175" s="40"/>
    </row>
    <row r="176" spans="1:30" ht="15" customHeight="1" x14ac:dyDescent="0.25">
      <c r="A176" s="7" t="s">
        <v>17</v>
      </c>
      <c r="B176" s="7">
        <v>1</v>
      </c>
      <c r="C176" s="7">
        <v>1192</v>
      </c>
      <c r="D176" s="73">
        <v>30.37</v>
      </c>
      <c r="E176" s="7">
        <v>13</v>
      </c>
      <c r="F176" s="7">
        <v>741</v>
      </c>
      <c r="G176" s="7">
        <v>333</v>
      </c>
      <c r="H176" s="7">
        <v>69</v>
      </c>
      <c r="I176" s="7">
        <v>28</v>
      </c>
      <c r="J176" s="7">
        <v>4</v>
      </c>
      <c r="K176" s="7">
        <v>4</v>
      </c>
      <c r="L176" s="7">
        <v>0</v>
      </c>
      <c r="M176" s="7">
        <v>12</v>
      </c>
      <c r="N176" s="7">
        <v>54</v>
      </c>
      <c r="O176" s="7">
        <v>77</v>
      </c>
      <c r="P176" s="7">
        <v>1049</v>
      </c>
      <c r="Q176" s="7">
        <v>0</v>
      </c>
      <c r="R176" s="7">
        <v>9</v>
      </c>
      <c r="S176" s="7">
        <v>240</v>
      </c>
      <c r="T176" s="7">
        <v>597</v>
      </c>
      <c r="U176" s="7">
        <v>260</v>
      </c>
      <c r="V176" s="7">
        <v>60</v>
      </c>
      <c r="W176" s="7">
        <v>15</v>
      </c>
      <c r="X176" s="7">
        <v>11</v>
      </c>
      <c r="Y176" s="7">
        <v>0</v>
      </c>
      <c r="Z176" s="40"/>
      <c r="AA176" s="40"/>
      <c r="AB176" s="40"/>
      <c r="AC176" s="40"/>
      <c r="AD176" s="40"/>
    </row>
    <row r="177" spans="1:30" ht="15" customHeight="1" x14ac:dyDescent="0.25">
      <c r="A177" s="7" t="s">
        <v>17</v>
      </c>
      <c r="B177" s="7">
        <v>2</v>
      </c>
      <c r="C177" s="7">
        <v>2180</v>
      </c>
      <c r="D177" s="73">
        <v>24.42</v>
      </c>
      <c r="E177" s="7">
        <v>147</v>
      </c>
      <c r="F177" s="7">
        <v>1643</v>
      </c>
      <c r="G177" s="7">
        <v>276</v>
      </c>
      <c r="H177" s="7">
        <v>63</v>
      </c>
      <c r="I177" s="7">
        <v>38</v>
      </c>
      <c r="J177" s="7">
        <v>11</v>
      </c>
      <c r="K177" s="7">
        <v>2</v>
      </c>
      <c r="L177" s="7">
        <v>0</v>
      </c>
      <c r="M177" s="7">
        <v>61</v>
      </c>
      <c r="N177" s="7">
        <v>311</v>
      </c>
      <c r="O177" s="7">
        <v>972</v>
      </c>
      <c r="P177" s="7">
        <v>836</v>
      </c>
      <c r="Q177" s="7">
        <v>0</v>
      </c>
      <c r="R177" s="7">
        <v>1</v>
      </c>
      <c r="S177" s="7">
        <v>130</v>
      </c>
      <c r="T177" s="7">
        <v>635</v>
      </c>
      <c r="U177" s="7">
        <v>608</v>
      </c>
      <c r="V177" s="7">
        <v>738</v>
      </c>
      <c r="W177" s="7">
        <v>60</v>
      </c>
      <c r="X177" s="7">
        <v>8</v>
      </c>
      <c r="Y177" s="7">
        <v>0</v>
      </c>
      <c r="Z177" s="40"/>
      <c r="AA177" s="40"/>
      <c r="AB177" s="40"/>
      <c r="AC177" s="40"/>
      <c r="AD177" s="40"/>
    </row>
    <row r="178" spans="1:30" ht="15" customHeight="1" x14ac:dyDescent="0.25">
      <c r="A178" s="7" t="s">
        <v>17</v>
      </c>
      <c r="B178" s="7">
        <v>3</v>
      </c>
      <c r="C178" s="7">
        <v>7763</v>
      </c>
      <c r="D178" s="73">
        <v>18.03</v>
      </c>
      <c r="E178" s="7">
        <v>178</v>
      </c>
      <c r="F178" s="7">
        <v>4393</v>
      </c>
      <c r="G178" s="7">
        <v>2607</v>
      </c>
      <c r="H178" s="7">
        <v>281</v>
      </c>
      <c r="I178" s="7">
        <v>179</v>
      </c>
      <c r="J178" s="7">
        <v>88</v>
      </c>
      <c r="K178" s="7">
        <v>36</v>
      </c>
      <c r="L178" s="7">
        <v>1</v>
      </c>
      <c r="M178" s="7">
        <v>286</v>
      </c>
      <c r="N178" s="7">
        <v>1609</v>
      </c>
      <c r="O178" s="7">
        <v>3572</v>
      </c>
      <c r="P178" s="7">
        <v>2296</v>
      </c>
      <c r="Q178" s="7">
        <v>0</v>
      </c>
      <c r="R178" s="7">
        <v>25</v>
      </c>
      <c r="S178" s="7">
        <v>697</v>
      </c>
      <c r="T178" s="7">
        <v>2523</v>
      </c>
      <c r="U178" s="7">
        <v>2935</v>
      </c>
      <c r="V178" s="7">
        <v>1305</v>
      </c>
      <c r="W178" s="7">
        <v>205</v>
      </c>
      <c r="X178" s="7">
        <v>73</v>
      </c>
      <c r="Y178" s="7">
        <v>0</v>
      </c>
      <c r="Z178" s="40"/>
      <c r="AA178" s="40"/>
      <c r="AB178" s="40"/>
      <c r="AC178" s="40"/>
      <c r="AD178" s="40"/>
    </row>
    <row r="179" spans="1:30" ht="15" customHeight="1" x14ac:dyDescent="0.25">
      <c r="A179" s="7" t="s">
        <v>17</v>
      </c>
      <c r="B179" s="7">
        <v>4</v>
      </c>
      <c r="C179" s="7">
        <v>6155</v>
      </c>
      <c r="D179" s="73">
        <v>4.13</v>
      </c>
      <c r="E179" s="7">
        <v>110</v>
      </c>
      <c r="F179" s="7">
        <v>2412</v>
      </c>
      <c r="G179" s="7">
        <v>2727</v>
      </c>
      <c r="H179" s="7">
        <v>426</v>
      </c>
      <c r="I179" s="7">
        <v>167</v>
      </c>
      <c r="J179" s="7">
        <v>191</v>
      </c>
      <c r="K179" s="7">
        <v>119</v>
      </c>
      <c r="L179" s="7">
        <v>3</v>
      </c>
      <c r="M179" s="7">
        <v>489</v>
      </c>
      <c r="N179" s="7">
        <v>1269</v>
      </c>
      <c r="O179" s="7">
        <v>2984</v>
      </c>
      <c r="P179" s="7">
        <v>1392</v>
      </c>
      <c r="Q179" s="7">
        <v>21</v>
      </c>
      <c r="R179" s="7">
        <v>2</v>
      </c>
      <c r="S179" s="7">
        <v>354</v>
      </c>
      <c r="T179" s="7">
        <v>1928</v>
      </c>
      <c r="U179" s="7">
        <v>2148</v>
      </c>
      <c r="V179" s="7">
        <v>1308</v>
      </c>
      <c r="W179" s="7">
        <v>247</v>
      </c>
      <c r="X179" s="7">
        <v>147</v>
      </c>
      <c r="Y179" s="7">
        <v>21</v>
      </c>
      <c r="Z179" s="40"/>
      <c r="AA179" s="40"/>
      <c r="AB179" s="40"/>
      <c r="AC179" s="40"/>
      <c r="AD179" s="40"/>
    </row>
    <row r="180" spans="1:30" ht="15" customHeight="1" x14ac:dyDescent="0.25">
      <c r="A180" s="7" t="s">
        <v>17</v>
      </c>
      <c r="B180" s="7">
        <v>5</v>
      </c>
      <c r="C180" s="7">
        <v>4530</v>
      </c>
      <c r="D180" s="73">
        <v>1.64</v>
      </c>
      <c r="E180" s="7">
        <v>344</v>
      </c>
      <c r="F180" s="7">
        <v>1362</v>
      </c>
      <c r="G180" s="7">
        <v>1441</v>
      </c>
      <c r="H180" s="7">
        <v>524</v>
      </c>
      <c r="I180" s="7">
        <v>533</v>
      </c>
      <c r="J180" s="7">
        <v>213</v>
      </c>
      <c r="K180" s="7">
        <v>101</v>
      </c>
      <c r="L180" s="7">
        <v>12</v>
      </c>
      <c r="M180" s="7">
        <v>901</v>
      </c>
      <c r="N180" s="7">
        <v>1353</v>
      </c>
      <c r="O180" s="7">
        <v>1333</v>
      </c>
      <c r="P180" s="7">
        <v>930</v>
      </c>
      <c r="Q180" s="7">
        <v>13</v>
      </c>
      <c r="R180" s="7">
        <v>273</v>
      </c>
      <c r="S180" s="7">
        <v>309</v>
      </c>
      <c r="T180" s="7">
        <v>1061</v>
      </c>
      <c r="U180" s="7">
        <v>1524</v>
      </c>
      <c r="V180" s="7">
        <v>995</v>
      </c>
      <c r="W180" s="7">
        <v>210</v>
      </c>
      <c r="X180" s="7">
        <v>123</v>
      </c>
      <c r="Y180" s="7">
        <v>35</v>
      </c>
      <c r="Z180" s="40"/>
      <c r="AA180" s="40"/>
      <c r="AB180" s="40"/>
      <c r="AC180" s="40"/>
      <c r="AD180" s="40"/>
    </row>
    <row r="181" spans="1:30" ht="15" customHeight="1" x14ac:dyDescent="0.25">
      <c r="A181" s="7" t="s">
        <v>17</v>
      </c>
      <c r="B181" s="7">
        <v>6</v>
      </c>
      <c r="C181" s="7">
        <v>4496</v>
      </c>
      <c r="D181" s="73">
        <v>0.56999999999999995</v>
      </c>
      <c r="E181" s="7">
        <v>82</v>
      </c>
      <c r="F181" s="7">
        <v>1095</v>
      </c>
      <c r="G181" s="7">
        <v>1634</v>
      </c>
      <c r="H181" s="7">
        <v>658</v>
      </c>
      <c r="I181" s="7">
        <v>504</v>
      </c>
      <c r="J181" s="7">
        <v>297</v>
      </c>
      <c r="K181" s="7">
        <v>195</v>
      </c>
      <c r="L181" s="7">
        <v>31</v>
      </c>
      <c r="M181" s="7">
        <v>967</v>
      </c>
      <c r="N181" s="7">
        <v>1297</v>
      </c>
      <c r="O181" s="7">
        <v>1473</v>
      </c>
      <c r="P181" s="7">
        <v>754</v>
      </c>
      <c r="Q181" s="7">
        <v>5</v>
      </c>
      <c r="R181" s="7">
        <v>43</v>
      </c>
      <c r="S181" s="7">
        <v>227</v>
      </c>
      <c r="T181" s="7">
        <v>854</v>
      </c>
      <c r="U181" s="7">
        <v>1407</v>
      </c>
      <c r="V181" s="7">
        <v>1346</v>
      </c>
      <c r="W181" s="7">
        <v>380</v>
      </c>
      <c r="X181" s="7">
        <v>232</v>
      </c>
      <c r="Y181" s="7">
        <v>7</v>
      </c>
      <c r="Z181" s="40"/>
      <c r="AA181" s="40"/>
      <c r="AB181" s="40"/>
      <c r="AC181" s="40"/>
      <c r="AD181" s="40"/>
    </row>
    <row r="182" spans="1:30" ht="15" customHeight="1" x14ac:dyDescent="0.25">
      <c r="A182" s="7" t="s">
        <v>17</v>
      </c>
      <c r="B182" s="7">
        <v>7</v>
      </c>
      <c r="C182" s="7">
        <v>2613</v>
      </c>
      <c r="D182" s="73">
        <v>0.59</v>
      </c>
      <c r="E182" s="7">
        <v>123</v>
      </c>
      <c r="F182" s="7">
        <v>353</v>
      </c>
      <c r="G182" s="7">
        <v>456</v>
      </c>
      <c r="H182" s="7">
        <v>332</v>
      </c>
      <c r="I182" s="7">
        <v>659</v>
      </c>
      <c r="J182" s="7">
        <v>322</v>
      </c>
      <c r="K182" s="7">
        <v>313</v>
      </c>
      <c r="L182" s="7">
        <v>55</v>
      </c>
      <c r="M182" s="7">
        <v>1045</v>
      </c>
      <c r="N182" s="7">
        <v>683</v>
      </c>
      <c r="O182" s="7">
        <v>348</v>
      </c>
      <c r="P182" s="7">
        <v>495</v>
      </c>
      <c r="Q182" s="7">
        <v>42</v>
      </c>
      <c r="R182" s="7">
        <v>5</v>
      </c>
      <c r="S182" s="7">
        <v>153</v>
      </c>
      <c r="T182" s="7">
        <v>445</v>
      </c>
      <c r="U182" s="7">
        <v>635</v>
      </c>
      <c r="V182" s="7">
        <v>736</v>
      </c>
      <c r="W182" s="7">
        <v>258</v>
      </c>
      <c r="X182" s="7">
        <v>339</v>
      </c>
      <c r="Y182" s="7">
        <v>42</v>
      </c>
      <c r="Z182" s="40"/>
      <c r="AA182" s="40"/>
      <c r="AB182" s="40"/>
      <c r="AC182" s="40"/>
      <c r="AD182" s="40"/>
    </row>
    <row r="183" spans="1:30" ht="15" customHeight="1" x14ac:dyDescent="0.25">
      <c r="A183" s="7" t="s">
        <v>17</v>
      </c>
      <c r="B183" s="7">
        <v>8</v>
      </c>
      <c r="C183" s="7">
        <v>4045</v>
      </c>
      <c r="D183" s="73">
        <v>0.25</v>
      </c>
      <c r="E183" s="7">
        <v>21</v>
      </c>
      <c r="F183" s="7">
        <v>343</v>
      </c>
      <c r="G183" s="7">
        <v>664</v>
      </c>
      <c r="H183" s="7">
        <v>980</v>
      </c>
      <c r="I183" s="7">
        <v>827</v>
      </c>
      <c r="J183" s="7">
        <v>693</v>
      </c>
      <c r="K183" s="7">
        <v>482</v>
      </c>
      <c r="L183" s="7">
        <v>35</v>
      </c>
      <c r="M183" s="7">
        <v>1492</v>
      </c>
      <c r="N183" s="7">
        <v>1003</v>
      </c>
      <c r="O183" s="7">
        <v>869</v>
      </c>
      <c r="P183" s="7">
        <v>680</v>
      </c>
      <c r="Q183" s="7">
        <v>1</v>
      </c>
      <c r="R183" s="7">
        <v>8</v>
      </c>
      <c r="S183" s="7">
        <v>214</v>
      </c>
      <c r="T183" s="7">
        <v>698</v>
      </c>
      <c r="U183" s="7">
        <v>915</v>
      </c>
      <c r="V183" s="7">
        <v>1051</v>
      </c>
      <c r="W183" s="7">
        <v>518</v>
      </c>
      <c r="X183" s="7">
        <v>640</v>
      </c>
      <c r="Y183" s="7">
        <v>1</v>
      </c>
      <c r="Z183" s="40"/>
      <c r="AA183" s="40"/>
      <c r="AB183" s="40"/>
      <c r="AC183" s="40"/>
      <c r="AD183" s="40"/>
    </row>
    <row r="184" spans="1:30" ht="15" customHeight="1" x14ac:dyDescent="0.25">
      <c r="A184" s="7" t="s">
        <v>17</v>
      </c>
      <c r="B184" s="7">
        <v>9</v>
      </c>
      <c r="C184" s="7">
        <v>2788</v>
      </c>
      <c r="D184" s="73">
        <v>1.39</v>
      </c>
      <c r="E184" s="7">
        <v>4</v>
      </c>
      <c r="F184" s="7">
        <v>116</v>
      </c>
      <c r="G184" s="7">
        <v>276</v>
      </c>
      <c r="H184" s="7">
        <v>728</v>
      </c>
      <c r="I184" s="7">
        <v>752</v>
      </c>
      <c r="J184" s="7">
        <v>476</v>
      </c>
      <c r="K184" s="7">
        <v>410</v>
      </c>
      <c r="L184" s="7">
        <v>26</v>
      </c>
      <c r="M184" s="7">
        <v>1120</v>
      </c>
      <c r="N184" s="7">
        <v>1058</v>
      </c>
      <c r="O184" s="7">
        <v>342</v>
      </c>
      <c r="P184" s="7">
        <v>267</v>
      </c>
      <c r="Q184" s="7">
        <v>1</v>
      </c>
      <c r="R184" s="7">
        <v>0</v>
      </c>
      <c r="S184" s="7">
        <v>70</v>
      </c>
      <c r="T184" s="7">
        <v>280</v>
      </c>
      <c r="U184" s="7">
        <v>428</v>
      </c>
      <c r="V184" s="7">
        <v>1148</v>
      </c>
      <c r="W184" s="7">
        <v>398</v>
      </c>
      <c r="X184" s="7">
        <v>462</v>
      </c>
      <c r="Y184" s="7">
        <v>2</v>
      </c>
      <c r="Z184" s="40"/>
      <c r="AA184" s="40"/>
      <c r="AB184" s="40"/>
      <c r="AC184" s="40"/>
      <c r="AD184" s="40"/>
    </row>
    <row r="185" spans="1:30" ht="15" customHeight="1" x14ac:dyDescent="0.25">
      <c r="A185" s="7" t="s">
        <v>17</v>
      </c>
      <c r="B185" s="7">
        <v>10</v>
      </c>
      <c r="C185" s="7">
        <v>1973</v>
      </c>
      <c r="D185" s="73">
        <v>17.8</v>
      </c>
      <c r="E185" s="7">
        <v>0</v>
      </c>
      <c r="F185" s="7">
        <v>0</v>
      </c>
      <c r="G185" s="7">
        <v>64</v>
      </c>
      <c r="H185" s="7">
        <v>635</v>
      </c>
      <c r="I185" s="7">
        <v>720</v>
      </c>
      <c r="J185" s="7">
        <v>400</v>
      </c>
      <c r="K185" s="7">
        <v>153</v>
      </c>
      <c r="L185" s="7">
        <v>1</v>
      </c>
      <c r="M185" s="7">
        <v>918</v>
      </c>
      <c r="N185" s="7">
        <v>689</v>
      </c>
      <c r="O185" s="7">
        <v>247</v>
      </c>
      <c r="P185" s="7">
        <v>119</v>
      </c>
      <c r="Q185" s="7">
        <v>0</v>
      </c>
      <c r="R185" s="7">
        <v>0</v>
      </c>
      <c r="S185" s="7">
        <v>13</v>
      </c>
      <c r="T185" s="7">
        <v>241</v>
      </c>
      <c r="U185" s="7">
        <v>267</v>
      </c>
      <c r="V185" s="7">
        <v>932</v>
      </c>
      <c r="W185" s="7">
        <v>309</v>
      </c>
      <c r="X185" s="7">
        <v>211</v>
      </c>
      <c r="Y185" s="7">
        <v>0</v>
      </c>
      <c r="Z185" s="40"/>
      <c r="AA185" s="40"/>
      <c r="AB185" s="40"/>
      <c r="AC185" s="40"/>
      <c r="AD185" s="40"/>
    </row>
    <row r="186" spans="1:30" ht="15" customHeight="1" x14ac:dyDescent="0.25">
      <c r="A186" s="7" t="s">
        <v>18</v>
      </c>
      <c r="B186" s="7">
        <v>1</v>
      </c>
      <c r="C186" s="7">
        <v>290</v>
      </c>
      <c r="D186" s="73">
        <v>0.89</v>
      </c>
      <c r="E186" s="7">
        <v>8</v>
      </c>
      <c r="F186" s="7">
        <v>87</v>
      </c>
      <c r="G186" s="7">
        <v>116</v>
      </c>
      <c r="H186" s="7">
        <v>54</v>
      </c>
      <c r="I186" s="7">
        <v>6</v>
      </c>
      <c r="J186" s="7">
        <v>6</v>
      </c>
      <c r="K186" s="7">
        <v>13</v>
      </c>
      <c r="L186" s="7">
        <v>0</v>
      </c>
      <c r="M186" s="7">
        <v>58</v>
      </c>
      <c r="N186" s="7">
        <v>155</v>
      </c>
      <c r="O186" s="7">
        <v>3</v>
      </c>
      <c r="P186" s="7">
        <v>74</v>
      </c>
      <c r="Q186" s="7">
        <v>0</v>
      </c>
      <c r="R186" s="7">
        <v>6</v>
      </c>
      <c r="S186" s="7">
        <v>72</v>
      </c>
      <c r="T186" s="7">
        <v>79</v>
      </c>
      <c r="U186" s="7">
        <v>74</v>
      </c>
      <c r="V186" s="7">
        <v>18</v>
      </c>
      <c r="W186" s="7">
        <v>19</v>
      </c>
      <c r="X186" s="7">
        <v>22</v>
      </c>
      <c r="Y186" s="7">
        <v>0</v>
      </c>
      <c r="Z186" s="40"/>
      <c r="AA186" s="40"/>
      <c r="AB186" s="40"/>
      <c r="AC186" s="40"/>
      <c r="AD186" s="40"/>
    </row>
    <row r="187" spans="1:30" ht="15" customHeight="1" x14ac:dyDescent="0.25">
      <c r="A187" s="7" t="s">
        <v>18</v>
      </c>
      <c r="B187" s="7">
        <v>2</v>
      </c>
      <c r="C187" s="7">
        <v>1064</v>
      </c>
      <c r="D187" s="73">
        <v>23.51</v>
      </c>
      <c r="E187" s="7">
        <v>509</v>
      </c>
      <c r="F187" s="7">
        <v>383</v>
      </c>
      <c r="G187" s="7">
        <v>87</v>
      </c>
      <c r="H187" s="7">
        <v>51</v>
      </c>
      <c r="I187" s="7">
        <v>24</v>
      </c>
      <c r="J187" s="7">
        <v>10</v>
      </c>
      <c r="K187" s="7">
        <v>0</v>
      </c>
      <c r="L187" s="7">
        <v>0</v>
      </c>
      <c r="M187" s="7">
        <v>64</v>
      </c>
      <c r="N187" s="7">
        <v>188</v>
      </c>
      <c r="O187" s="7">
        <v>345</v>
      </c>
      <c r="P187" s="7">
        <v>467</v>
      </c>
      <c r="Q187" s="7">
        <v>0</v>
      </c>
      <c r="R187" s="7">
        <v>7</v>
      </c>
      <c r="S187" s="7">
        <v>235</v>
      </c>
      <c r="T187" s="7">
        <v>305</v>
      </c>
      <c r="U187" s="7">
        <v>283</v>
      </c>
      <c r="V187" s="7">
        <v>170</v>
      </c>
      <c r="W187" s="7">
        <v>40</v>
      </c>
      <c r="X187" s="7">
        <v>24</v>
      </c>
      <c r="Y187" s="7">
        <v>0</v>
      </c>
      <c r="Z187" s="40"/>
      <c r="AA187" s="40"/>
      <c r="AB187" s="40"/>
      <c r="AC187" s="40"/>
      <c r="AD187" s="40"/>
    </row>
    <row r="188" spans="1:30" ht="15" customHeight="1" x14ac:dyDescent="0.25">
      <c r="A188" s="7" t="s">
        <v>18</v>
      </c>
      <c r="B188" s="7">
        <v>3</v>
      </c>
      <c r="C188" s="7">
        <v>2430</v>
      </c>
      <c r="D188" s="73">
        <v>12.25</v>
      </c>
      <c r="E188" s="7">
        <v>1407</v>
      </c>
      <c r="F188" s="7">
        <v>685</v>
      </c>
      <c r="G188" s="7">
        <v>204</v>
      </c>
      <c r="H188" s="7">
        <v>62</v>
      </c>
      <c r="I188" s="7">
        <v>52</v>
      </c>
      <c r="J188" s="7">
        <v>16</v>
      </c>
      <c r="K188" s="7">
        <v>4</v>
      </c>
      <c r="L188" s="7">
        <v>0</v>
      </c>
      <c r="M188" s="7">
        <v>147</v>
      </c>
      <c r="N188" s="7">
        <v>548</v>
      </c>
      <c r="O188" s="7">
        <v>889</v>
      </c>
      <c r="P188" s="7">
        <v>846</v>
      </c>
      <c r="Q188" s="7">
        <v>0</v>
      </c>
      <c r="R188" s="7">
        <v>37</v>
      </c>
      <c r="S188" s="7">
        <v>350</v>
      </c>
      <c r="T188" s="7">
        <v>996</v>
      </c>
      <c r="U188" s="7">
        <v>595</v>
      </c>
      <c r="V188" s="7">
        <v>331</v>
      </c>
      <c r="W188" s="7">
        <v>65</v>
      </c>
      <c r="X188" s="7">
        <v>56</v>
      </c>
      <c r="Y188" s="7">
        <v>0</v>
      </c>
      <c r="Z188" s="40"/>
      <c r="AA188" s="40"/>
      <c r="AB188" s="40"/>
      <c r="AC188" s="40"/>
      <c r="AD188" s="40"/>
    </row>
    <row r="189" spans="1:30" ht="15" customHeight="1" x14ac:dyDescent="0.25">
      <c r="A189" s="7" t="s">
        <v>18</v>
      </c>
      <c r="B189" s="7">
        <v>4</v>
      </c>
      <c r="C189" s="7">
        <v>4535</v>
      </c>
      <c r="D189" s="73">
        <v>13.28</v>
      </c>
      <c r="E189" s="7">
        <v>1902</v>
      </c>
      <c r="F189" s="7">
        <v>1834</v>
      </c>
      <c r="G189" s="7">
        <v>371</v>
      </c>
      <c r="H189" s="7">
        <v>199</v>
      </c>
      <c r="I189" s="7">
        <v>180</v>
      </c>
      <c r="J189" s="7">
        <v>45</v>
      </c>
      <c r="K189" s="7">
        <v>4</v>
      </c>
      <c r="L189" s="7">
        <v>0</v>
      </c>
      <c r="M189" s="7">
        <v>506</v>
      </c>
      <c r="N189" s="7">
        <v>1342</v>
      </c>
      <c r="O189" s="7">
        <v>1901</v>
      </c>
      <c r="P189" s="7">
        <v>786</v>
      </c>
      <c r="Q189" s="7">
        <v>0</v>
      </c>
      <c r="R189" s="7">
        <v>39</v>
      </c>
      <c r="S189" s="7">
        <v>897</v>
      </c>
      <c r="T189" s="7">
        <v>811</v>
      </c>
      <c r="U189" s="7">
        <v>1490</v>
      </c>
      <c r="V189" s="7">
        <v>881</v>
      </c>
      <c r="W189" s="7">
        <v>273</v>
      </c>
      <c r="X189" s="7">
        <v>144</v>
      </c>
      <c r="Y189" s="7">
        <v>0</v>
      </c>
      <c r="Z189" s="40"/>
      <c r="AA189" s="40"/>
      <c r="AB189" s="40"/>
      <c r="AC189" s="40"/>
      <c r="AD189" s="40"/>
    </row>
    <row r="190" spans="1:30" ht="15" customHeight="1" x14ac:dyDescent="0.25">
      <c r="A190" s="7" t="s">
        <v>18</v>
      </c>
      <c r="B190" s="7">
        <v>5</v>
      </c>
      <c r="C190" s="7">
        <v>6229</v>
      </c>
      <c r="D190" s="73">
        <v>1.08</v>
      </c>
      <c r="E190" s="7">
        <v>1877</v>
      </c>
      <c r="F190" s="7">
        <v>1749</v>
      </c>
      <c r="G190" s="7">
        <v>895</v>
      </c>
      <c r="H190" s="7">
        <v>939</v>
      </c>
      <c r="I190" s="7">
        <v>571</v>
      </c>
      <c r="J190" s="7">
        <v>138</v>
      </c>
      <c r="K190" s="7">
        <v>56</v>
      </c>
      <c r="L190" s="7">
        <v>4</v>
      </c>
      <c r="M190" s="7">
        <v>1523</v>
      </c>
      <c r="N190" s="7">
        <v>2142</v>
      </c>
      <c r="O190" s="7">
        <v>1333</v>
      </c>
      <c r="P190" s="7">
        <v>1231</v>
      </c>
      <c r="Q190" s="7">
        <v>0</v>
      </c>
      <c r="R190" s="7">
        <v>70</v>
      </c>
      <c r="S190" s="7">
        <v>803</v>
      </c>
      <c r="T190" s="7">
        <v>1197</v>
      </c>
      <c r="U190" s="7">
        <v>1692</v>
      </c>
      <c r="V190" s="7">
        <v>1249</v>
      </c>
      <c r="W190" s="7">
        <v>682</v>
      </c>
      <c r="X190" s="7">
        <v>536</v>
      </c>
      <c r="Y190" s="7">
        <v>0</v>
      </c>
      <c r="Z190" s="40"/>
      <c r="AA190" s="40"/>
      <c r="AB190" s="40"/>
      <c r="AC190" s="40"/>
      <c r="AD190" s="40"/>
    </row>
    <row r="191" spans="1:30" ht="15" customHeight="1" x14ac:dyDescent="0.25">
      <c r="A191" s="7" t="s">
        <v>18</v>
      </c>
      <c r="B191" s="7">
        <v>6</v>
      </c>
      <c r="C191" s="7">
        <v>8019</v>
      </c>
      <c r="D191" s="73">
        <v>7.0000000000000007E-2</v>
      </c>
      <c r="E191" s="7">
        <v>2230</v>
      </c>
      <c r="F191" s="7">
        <v>2153</v>
      </c>
      <c r="G191" s="7">
        <v>1210</v>
      </c>
      <c r="H191" s="7">
        <v>1066</v>
      </c>
      <c r="I191" s="7">
        <v>899</v>
      </c>
      <c r="J191" s="7">
        <v>349</v>
      </c>
      <c r="K191" s="7">
        <v>92</v>
      </c>
      <c r="L191" s="7">
        <v>20</v>
      </c>
      <c r="M191" s="7">
        <v>3471</v>
      </c>
      <c r="N191" s="7">
        <v>2693</v>
      </c>
      <c r="O191" s="7">
        <v>1338</v>
      </c>
      <c r="P191" s="7">
        <v>517</v>
      </c>
      <c r="Q191" s="7">
        <v>0</v>
      </c>
      <c r="R191" s="7">
        <v>135</v>
      </c>
      <c r="S191" s="7">
        <v>592</v>
      </c>
      <c r="T191" s="7">
        <v>1517</v>
      </c>
      <c r="U191" s="7">
        <v>2181</v>
      </c>
      <c r="V191" s="7">
        <v>1570</v>
      </c>
      <c r="W191" s="7">
        <v>928</v>
      </c>
      <c r="X191" s="7">
        <v>1096</v>
      </c>
      <c r="Y191" s="7">
        <v>0</v>
      </c>
      <c r="Z191" s="40"/>
      <c r="AA191" s="40"/>
      <c r="AB191" s="40"/>
      <c r="AC191" s="40"/>
      <c r="AD191" s="40"/>
    </row>
    <row r="192" spans="1:30" ht="15" customHeight="1" x14ac:dyDescent="0.25">
      <c r="A192" s="7" t="s">
        <v>18</v>
      </c>
      <c r="B192" s="7">
        <v>7</v>
      </c>
      <c r="C192" s="7">
        <v>9718</v>
      </c>
      <c r="D192" s="73">
        <v>0.14000000000000001</v>
      </c>
      <c r="E192" s="7">
        <v>2701</v>
      </c>
      <c r="F192" s="7">
        <v>2115</v>
      </c>
      <c r="G192" s="7">
        <v>1676</v>
      </c>
      <c r="H192" s="7">
        <v>1605</v>
      </c>
      <c r="I192" s="7">
        <v>1089</v>
      </c>
      <c r="J192" s="7">
        <v>399</v>
      </c>
      <c r="K192" s="7">
        <v>116</v>
      </c>
      <c r="L192" s="7">
        <v>17</v>
      </c>
      <c r="M192" s="7">
        <v>3809</v>
      </c>
      <c r="N192" s="7">
        <v>3095</v>
      </c>
      <c r="O192" s="7">
        <v>1703</v>
      </c>
      <c r="P192" s="7">
        <v>1111</v>
      </c>
      <c r="Q192" s="7">
        <v>0</v>
      </c>
      <c r="R192" s="7">
        <v>157</v>
      </c>
      <c r="S192" s="7">
        <v>805</v>
      </c>
      <c r="T192" s="7">
        <v>1976</v>
      </c>
      <c r="U192" s="7">
        <v>2372</v>
      </c>
      <c r="V192" s="7">
        <v>1933</v>
      </c>
      <c r="W192" s="7">
        <v>1167</v>
      </c>
      <c r="X192" s="7">
        <v>1308</v>
      </c>
      <c r="Y192" s="7">
        <v>0</v>
      </c>
      <c r="Z192" s="40"/>
      <c r="AA192" s="40"/>
      <c r="AB192" s="40"/>
      <c r="AC192" s="40"/>
      <c r="AD192" s="40"/>
    </row>
    <row r="193" spans="1:30" ht="15" customHeight="1" x14ac:dyDescent="0.25">
      <c r="A193" s="7" t="s">
        <v>18</v>
      </c>
      <c r="B193" s="7">
        <v>8</v>
      </c>
      <c r="C193" s="7">
        <v>6454</v>
      </c>
      <c r="D193" s="73">
        <v>0.3</v>
      </c>
      <c r="E193" s="7">
        <v>1100</v>
      </c>
      <c r="F193" s="7">
        <v>888</v>
      </c>
      <c r="G193" s="7">
        <v>1198</v>
      </c>
      <c r="H193" s="7">
        <v>1146</v>
      </c>
      <c r="I193" s="7">
        <v>1420</v>
      </c>
      <c r="J193" s="7">
        <v>536</v>
      </c>
      <c r="K193" s="7">
        <v>138</v>
      </c>
      <c r="L193" s="7">
        <v>28</v>
      </c>
      <c r="M193" s="7">
        <v>3453</v>
      </c>
      <c r="N193" s="7">
        <v>1831</v>
      </c>
      <c r="O193" s="7">
        <v>740</v>
      </c>
      <c r="P193" s="7">
        <v>430</v>
      </c>
      <c r="Q193" s="7">
        <v>0</v>
      </c>
      <c r="R193" s="7">
        <v>138</v>
      </c>
      <c r="S193" s="7">
        <v>397</v>
      </c>
      <c r="T193" s="7">
        <v>925</v>
      </c>
      <c r="U193" s="7">
        <v>1269</v>
      </c>
      <c r="V193" s="7">
        <v>1340</v>
      </c>
      <c r="W193" s="7">
        <v>1058</v>
      </c>
      <c r="X193" s="7">
        <v>1327</v>
      </c>
      <c r="Y193" s="7">
        <v>0</v>
      </c>
      <c r="Z193" s="40"/>
      <c r="AA193" s="40"/>
      <c r="AB193" s="40"/>
      <c r="AC193" s="40"/>
      <c r="AD193" s="40"/>
    </row>
    <row r="194" spans="1:30" ht="15" customHeight="1" x14ac:dyDescent="0.25">
      <c r="A194" s="7" t="s">
        <v>18</v>
      </c>
      <c r="B194" s="7">
        <v>9</v>
      </c>
      <c r="C194" s="7">
        <v>2352</v>
      </c>
      <c r="D194" s="73">
        <v>0.42</v>
      </c>
      <c r="E194" s="7">
        <v>177</v>
      </c>
      <c r="F194" s="7">
        <v>264</v>
      </c>
      <c r="G194" s="7">
        <v>384</v>
      </c>
      <c r="H194" s="7">
        <v>503</v>
      </c>
      <c r="I194" s="7">
        <v>586</v>
      </c>
      <c r="J194" s="7">
        <v>281</v>
      </c>
      <c r="K194" s="7">
        <v>120</v>
      </c>
      <c r="L194" s="7">
        <v>37</v>
      </c>
      <c r="M194" s="7">
        <v>1402</v>
      </c>
      <c r="N194" s="7">
        <v>569</v>
      </c>
      <c r="O194" s="7">
        <v>122</v>
      </c>
      <c r="P194" s="7">
        <v>259</v>
      </c>
      <c r="Q194" s="7">
        <v>0</v>
      </c>
      <c r="R194" s="7">
        <v>80</v>
      </c>
      <c r="S194" s="7">
        <v>130</v>
      </c>
      <c r="T194" s="7">
        <v>284</v>
      </c>
      <c r="U194" s="7">
        <v>456</v>
      </c>
      <c r="V194" s="7">
        <v>476</v>
      </c>
      <c r="W194" s="7">
        <v>357</v>
      </c>
      <c r="X194" s="7">
        <v>569</v>
      </c>
      <c r="Y194" s="7">
        <v>0</v>
      </c>
      <c r="Z194" s="40"/>
      <c r="AA194" s="40"/>
      <c r="AB194" s="40"/>
      <c r="AC194" s="40"/>
      <c r="AD194" s="40"/>
    </row>
    <row r="195" spans="1:30" ht="15" customHeight="1" x14ac:dyDescent="0.25">
      <c r="A195" s="7" t="s">
        <v>18</v>
      </c>
      <c r="B195" s="7">
        <v>10</v>
      </c>
      <c r="C195" s="7">
        <v>2488</v>
      </c>
      <c r="D195" s="73">
        <v>7.4</v>
      </c>
      <c r="E195" s="7">
        <v>104</v>
      </c>
      <c r="F195" s="7">
        <v>358</v>
      </c>
      <c r="G195" s="7">
        <v>412</v>
      </c>
      <c r="H195" s="7">
        <v>587</v>
      </c>
      <c r="I195" s="7">
        <v>738</v>
      </c>
      <c r="J195" s="7">
        <v>220</v>
      </c>
      <c r="K195" s="7">
        <v>68</v>
      </c>
      <c r="L195" s="7">
        <v>1</v>
      </c>
      <c r="M195" s="7">
        <v>1429</v>
      </c>
      <c r="N195" s="7">
        <v>775</v>
      </c>
      <c r="O195" s="7">
        <v>112</v>
      </c>
      <c r="P195" s="7">
        <v>172</v>
      </c>
      <c r="Q195" s="7">
        <v>0</v>
      </c>
      <c r="R195" s="7">
        <v>10</v>
      </c>
      <c r="S195" s="7">
        <v>69</v>
      </c>
      <c r="T195" s="7">
        <v>399</v>
      </c>
      <c r="U195" s="7">
        <v>313</v>
      </c>
      <c r="V195" s="7">
        <v>592</v>
      </c>
      <c r="W195" s="7">
        <v>606</v>
      </c>
      <c r="X195" s="7">
        <v>499</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916</v>
      </c>
      <c r="D198" s="73">
        <v>11.06</v>
      </c>
      <c r="E198" s="7">
        <v>499</v>
      </c>
      <c r="F198" s="7">
        <v>125</v>
      </c>
      <c r="G198" s="7">
        <v>76</v>
      </c>
      <c r="H198" s="7">
        <v>76</v>
      </c>
      <c r="I198" s="7">
        <v>87</v>
      </c>
      <c r="J198" s="7">
        <v>43</v>
      </c>
      <c r="K198" s="7">
        <v>9</v>
      </c>
      <c r="L198" s="7">
        <v>1</v>
      </c>
      <c r="M198" s="7">
        <v>152</v>
      </c>
      <c r="N198" s="7">
        <v>137</v>
      </c>
      <c r="O198" s="7">
        <v>262</v>
      </c>
      <c r="P198" s="7">
        <v>316</v>
      </c>
      <c r="Q198" s="7">
        <v>49</v>
      </c>
      <c r="R198" s="7">
        <v>44</v>
      </c>
      <c r="S198" s="7">
        <v>169</v>
      </c>
      <c r="T198" s="7">
        <v>226</v>
      </c>
      <c r="U198" s="7">
        <v>173</v>
      </c>
      <c r="V198" s="7">
        <v>98</v>
      </c>
      <c r="W198" s="7">
        <v>69</v>
      </c>
      <c r="X198" s="7">
        <v>73</v>
      </c>
      <c r="Y198" s="7">
        <v>64</v>
      </c>
      <c r="Z198" s="40"/>
      <c r="AA198" s="40"/>
      <c r="AB198" s="40"/>
      <c r="AC198" s="40"/>
      <c r="AD198" s="40"/>
    </row>
    <row r="199" spans="1:30" ht="15" customHeight="1" x14ac:dyDescent="0.25">
      <c r="A199" s="7" t="s">
        <v>19</v>
      </c>
      <c r="B199" s="7">
        <v>4</v>
      </c>
      <c r="C199" s="7">
        <v>1550</v>
      </c>
      <c r="D199" s="73">
        <v>0.02</v>
      </c>
      <c r="E199" s="7">
        <v>526</v>
      </c>
      <c r="F199" s="7">
        <v>379</v>
      </c>
      <c r="G199" s="7">
        <v>361</v>
      </c>
      <c r="H199" s="7">
        <v>198</v>
      </c>
      <c r="I199" s="7">
        <v>80</v>
      </c>
      <c r="J199" s="7">
        <v>4</v>
      </c>
      <c r="K199" s="7">
        <v>2</v>
      </c>
      <c r="L199" s="7">
        <v>0</v>
      </c>
      <c r="M199" s="7">
        <v>1223</v>
      </c>
      <c r="N199" s="7">
        <v>178</v>
      </c>
      <c r="O199" s="7">
        <v>18</v>
      </c>
      <c r="P199" s="7">
        <v>7</v>
      </c>
      <c r="Q199" s="7">
        <v>124</v>
      </c>
      <c r="R199" s="7">
        <v>4</v>
      </c>
      <c r="S199" s="7">
        <v>76</v>
      </c>
      <c r="T199" s="7">
        <v>241</v>
      </c>
      <c r="U199" s="7">
        <v>655</v>
      </c>
      <c r="V199" s="7">
        <v>247</v>
      </c>
      <c r="W199" s="7">
        <v>125</v>
      </c>
      <c r="X199" s="7">
        <v>55</v>
      </c>
      <c r="Y199" s="7">
        <v>147</v>
      </c>
      <c r="Z199" s="40"/>
      <c r="AA199" s="40"/>
      <c r="AB199" s="40"/>
      <c r="AC199" s="40"/>
      <c r="AD199" s="40"/>
    </row>
    <row r="200" spans="1:30" ht="15" customHeight="1" x14ac:dyDescent="0.25">
      <c r="A200" s="7" t="s">
        <v>19</v>
      </c>
      <c r="B200" s="7">
        <v>5</v>
      </c>
      <c r="C200" s="7">
        <v>5841</v>
      </c>
      <c r="D200" s="73">
        <v>0.04</v>
      </c>
      <c r="E200" s="7">
        <v>2002</v>
      </c>
      <c r="F200" s="7">
        <v>1712</v>
      </c>
      <c r="G200" s="7">
        <v>1138</v>
      </c>
      <c r="H200" s="7">
        <v>612</v>
      </c>
      <c r="I200" s="7">
        <v>330</v>
      </c>
      <c r="J200" s="7">
        <v>34</v>
      </c>
      <c r="K200" s="7">
        <v>10</v>
      </c>
      <c r="L200" s="7">
        <v>3</v>
      </c>
      <c r="M200" s="7">
        <v>4146</v>
      </c>
      <c r="N200" s="7">
        <v>776</v>
      </c>
      <c r="O200" s="7">
        <v>338</v>
      </c>
      <c r="P200" s="7">
        <v>173</v>
      </c>
      <c r="Q200" s="7">
        <v>408</v>
      </c>
      <c r="R200" s="7">
        <v>27</v>
      </c>
      <c r="S200" s="7">
        <v>399</v>
      </c>
      <c r="T200" s="7">
        <v>1006</v>
      </c>
      <c r="U200" s="7">
        <v>2287</v>
      </c>
      <c r="V200" s="7">
        <v>912</v>
      </c>
      <c r="W200" s="7">
        <v>440</v>
      </c>
      <c r="X200" s="7">
        <v>277</v>
      </c>
      <c r="Y200" s="7">
        <v>493</v>
      </c>
      <c r="Z200" s="40"/>
      <c r="AA200" s="40"/>
      <c r="AB200" s="40"/>
      <c r="AC200" s="40"/>
      <c r="AD200" s="40"/>
    </row>
    <row r="201" spans="1:30" ht="15" customHeight="1" x14ac:dyDescent="0.25">
      <c r="A201" s="7" t="s">
        <v>19</v>
      </c>
      <c r="B201" s="7">
        <v>6</v>
      </c>
      <c r="C201" s="7">
        <v>6212</v>
      </c>
      <c r="D201" s="73">
        <v>0.09</v>
      </c>
      <c r="E201" s="7">
        <v>1770</v>
      </c>
      <c r="F201" s="7">
        <v>1600</v>
      </c>
      <c r="G201" s="7">
        <v>1237</v>
      </c>
      <c r="H201" s="7">
        <v>824</v>
      </c>
      <c r="I201" s="7">
        <v>683</v>
      </c>
      <c r="J201" s="7">
        <v>86</v>
      </c>
      <c r="K201" s="7">
        <v>12</v>
      </c>
      <c r="L201" s="7">
        <v>0</v>
      </c>
      <c r="M201" s="7">
        <v>3706</v>
      </c>
      <c r="N201" s="7">
        <v>1043</v>
      </c>
      <c r="O201" s="7">
        <v>801</v>
      </c>
      <c r="P201" s="7">
        <v>251</v>
      </c>
      <c r="Q201" s="7">
        <v>411</v>
      </c>
      <c r="R201" s="7">
        <v>11</v>
      </c>
      <c r="S201" s="7">
        <v>315</v>
      </c>
      <c r="T201" s="7">
        <v>1104</v>
      </c>
      <c r="U201" s="7">
        <v>2381</v>
      </c>
      <c r="V201" s="7">
        <v>1051</v>
      </c>
      <c r="W201" s="7">
        <v>520</v>
      </c>
      <c r="X201" s="7">
        <v>332</v>
      </c>
      <c r="Y201" s="7">
        <v>498</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12484</v>
      </c>
      <c r="D206" s="73">
        <v>15.23</v>
      </c>
      <c r="E206" s="7">
        <v>6842</v>
      </c>
      <c r="F206" s="7">
        <v>3837</v>
      </c>
      <c r="G206" s="7">
        <v>1050</v>
      </c>
      <c r="H206" s="7">
        <v>472</v>
      </c>
      <c r="I206" s="7">
        <v>222</v>
      </c>
      <c r="J206" s="7">
        <v>54</v>
      </c>
      <c r="K206" s="7">
        <v>7</v>
      </c>
      <c r="L206" s="7">
        <v>0</v>
      </c>
      <c r="M206" s="7">
        <v>321</v>
      </c>
      <c r="N206" s="7">
        <v>1677</v>
      </c>
      <c r="O206" s="7">
        <v>3959</v>
      </c>
      <c r="P206" s="7">
        <v>6515</v>
      </c>
      <c r="Q206" s="7">
        <v>12</v>
      </c>
      <c r="R206" s="7">
        <v>43</v>
      </c>
      <c r="S206" s="7">
        <v>2262</v>
      </c>
      <c r="T206" s="7">
        <v>4317</v>
      </c>
      <c r="U206" s="7">
        <v>4073</v>
      </c>
      <c r="V206" s="7">
        <v>1491</v>
      </c>
      <c r="W206" s="7">
        <v>179</v>
      </c>
      <c r="X206" s="7">
        <v>102</v>
      </c>
      <c r="Y206" s="7">
        <v>17</v>
      </c>
      <c r="Z206" s="40"/>
      <c r="AA206" s="40"/>
      <c r="AB206" s="40"/>
      <c r="AC206" s="40"/>
      <c r="AD206" s="40"/>
    </row>
    <row r="207" spans="1:30" ht="15" customHeight="1" x14ac:dyDescent="0.25">
      <c r="A207" s="7" t="s">
        <v>20</v>
      </c>
      <c r="B207" s="7">
        <v>2</v>
      </c>
      <c r="C207" s="7">
        <v>16687</v>
      </c>
      <c r="D207" s="73">
        <v>15.1</v>
      </c>
      <c r="E207" s="7">
        <v>8409</v>
      </c>
      <c r="F207" s="7">
        <v>5820</v>
      </c>
      <c r="G207" s="7">
        <v>955</v>
      </c>
      <c r="H207" s="7">
        <v>859</v>
      </c>
      <c r="I207" s="7">
        <v>483</v>
      </c>
      <c r="J207" s="7">
        <v>135</v>
      </c>
      <c r="K207" s="7">
        <v>26</v>
      </c>
      <c r="L207" s="7">
        <v>0</v>
      </c>
      <c r="M207" s="7">
        <v>658</v>
      </c>
      <c r="N207" s="7">
        <v>3397</v>
      </c>
      <c r="O207" s="7">
        <v>7927</v>
      </c>
      <c r="P207" s="7">
        <v>4653</v>
      </c>
      <c r="Q207" s="7">
        <v>52</v>
      </c>
      <c r="R207" s="7">
        <v>70</v>
      </c>
      <c r="S207" s="7">
        <v>1675</v>
      </c>
      <c r="T207" s="7">
        <v>3800</v>
      </c>
      <c r="U207" s="7">
        <v>7365</v>
      </c>
      <c r="V207" s="7">
        <v>3075</v>
      </c>
      <c r="W207" s="7">
        <v>453</v>
      </c>
      <c r="X207" s="7">
        <v>195</v>
      </c>
      <c r="Y207" s="7">
        <v>54</v>
      </c>
      <c r="Z207" s="40"/>
      <c r="AA207" s="40"/>
      <c r="AB207" s="40"/>
      <c r="AC207" s="40"/>
      <c r="AD207" s="40"/>
    </row>
    <row r="208" spans="1:30" ht="15" customHeight="1" x14ac:dyDescent="0.25">
      <c r="A208" s="7" t="s">
        <v>20</v>
      </c>
      <c r="B208" s="7">
        <v>3</v>
      </c>
      <c r="C208" s="7">
        <v>6979</v>
      </c>
      <c r="D208" s="73">
        <v>13.23</v>
      </c>
      <c r="E208" s="7">
        <v>2463</v>
      </c>
      <c r="F208" s="7">
        <v>3250</v>
      </c>
      <c r="G208" s="7">
        <v>486</v>
      </c>
      <c r="H208" s="7">
        <v>392</v>
      </c>
      <c r="I208" s="7">
        <v>299</v>
      </c>
      <c r="J208" s="7">
        <v>79</v>
      </c>
      <c r="K208" s="7">
        <v>10</v>
      </c>
      <c r="L208" s="7">
        <v>0</v>
      </c>
      <c r="M208" s="7">
        <v>425</v>
      </c>
      <c r="N208" s="7">
        <v>1791</v>
      </c>
      <c r="O208" s="7">
        <v>3361</v>
      </c>
      <c r="P208" s="7">
        <v>1390</v>
      </c>
      <c r="Q208" s="7">
        <v>12</v>
      </c>
      <c r="R208" s="7">
        <v>13</v>
      </c>
      <c r="S208" s="7">
        <v>666</v>
      </c>
      <c r="T208" s="7">
        <v>1880</v>
      </c>
      <c r="U208" s="7">
        <v>2562</v>
      </c>
      <c r="V208" s="7">
        <v>1521</v>
      </c>
      <c r="W208" s="7">
        <v>217</v>
      </c>
      <c r="X208" s="7">
        <v>105</v>
      </c>
      <c r="Y208" s="7">
        <v>15</v>
      </c>
      <c r="Z208" s="40"/>
      <c r="AA208" s="40"/>
      <c r="AB208" s="40"/>
      <c r="AC208" s="40"/>
      <c r="AD208" s="40"/>
    </row>
    <row r="209" spans="1:30" ht="15" customHeight="1" x14ac:dyDescent="0.25">
      <c r="A209" s="7" t="s">
        <v>20</v>
      </c>
      <c r="B209" s="7">
        <v>4</v>
      </c>
      <c r="C209" s="7">
        <v>5262</v>
      </c>
      <c r="D209" s="73">
        <v>3.45</v>
      </c>
      <c r="E209" s="7">
        <v>1115</v>
      </c>
      <c r="F209" s="7">
        <v>2193</v>
      </c>
      <c r="G209" s="7">
        <v>586</v>
      </c>
      <c r="H209" s="7">
        <v>530</v>
      </c>
      <c r="I209" s="7">
        <v>630</v>
      </c>
      <c r="J209" s="7">
        <v>177</v>
      </c>
      <c r="K209" s="7">
        <v>31</v>
      </c>
      <c r="L209" s="7">
        <v>0</v>
      </c>
      <c r="M209" s="7">
        <v>784</v>
      </c>
      <c r="N209" s="7">
        <v>985</v>
      </c>
      <c r="O209" s="7">
        <v>2300</v>
      </c>
      <c r="P209" s="7">
        <v>1168</v>
      </c>
      <c r="Q209" s="7">
        <v>25</v>
      </c>
      <c r="R209" s="7">
        <v>5</v>
      </c>
      <c r="S209" s="7">
        <v>641</v>
      </c>
      <c r="T209" s="7">
        <v>1355</v>
      </c>
      <c r="U209" s="7">
        <v>1696</v>
      </c>
      <c r="V209" s="7">
        <v>1045</v>
      </c>
      <c r="W209" s="7">
        <v>353</v>
      </c>
      <c r="X209" s="7">
        <v>143</v>
      </c>
      <c r="Y209" s="7">
        <v>24</v>
      </c>
      <c r="Z209" s="40"/>
      <c r="AA209" s="40"/>
      <c r="AB209" s="40"/>
      <c r="AC209" s="40"/>
      <c r="AD209" s="40"/>
    </row>
    <row r="210" spans="1:30" ht="15" customHeight="1" x14ac:dyDescent="0.25">
      <c r="A210" s="7" t="s">
        <v>20</v>
      </c>
      <c r="B210" s="7">
        <v>5</v>
      </c>
      <c r="C210" s="7">
        <v>5701</v>
      </c>
      <c r="D210" s="73">
        <v>0.2</v>
      </c>
      <c r="E210" s="7">
        <v>1491</v>
      </c>
      <c r="F210" s="7">
        <v>1231</v>
      </c>
      <c r="G210" s="7">
        <v>762</v>
      </c>
      <c r="H210" s="7">
        <v>704</v>
      </c>
      <c r="I210" s="7">
        <v>968</v>
      </c>
      <c r="J210" s="7">
        <v>363</v>
      </c>
      <c r="K210" s="7">
        <v>176</v>
      </c>
      <c r="L210" s="7">
        <v>6</v>
      </c>
      <c r="M210" s="7">
        <v>1660</v>
      </c>
      <c r="N210" s="7">
        <v>1525</v>
      </c>
      <c r="O210" s="7">
        <v>1177</v>
      </c>
      <c r="P210" s="7">
        <v>1324</v>
      </c>
      <c r="Q210" s="7">
        <v>15</v>
      </c>
      <c r="R210" s="7">
        <v>27</v>
      </c>
      <c r="S210" s="7">
        <v>447</v>
      </c>
      <c r="T210" s="7">
        <v>1321</v>
      </c>
      <c r="U210" s="7">
        <v>1624</v>
      </c>
      <c r="V210" s="7">
        <v>1286</v>
      </c>
      <c r="W210" s="7">
        <v>584</v>
      </c>
      <c r="X210" s="7">
        <v>394</v>
      </c>
      <c r="Y210" s="7">
        <v>18</v>
      </c>
      <c r="Z210" s="40"/>
      <c r="AA210" s="40"/>
      <c r="AB210" s="40"/>
      <c r="AC210" s="40"/>
      <c r="AD210" s="40"/>
    </row>
    <row r="211" spans="1:30" ht="15" customHeight="1" x14ac:dyDescent="0.25">
      <c r="A211" s="7" t="s">
        <v>20</v>
      </c>
      <c r="B211" s="7">
        <v>6</v>
      </c>
      <c r="C211" s="7">
        <v>4055</v>
      </c>
      <c r="D211" s="73">
        <v>0.46</v>
      </c>
      <c r="E211" s="7">
        <v>806</v>
      </c>
      <c r="F211" s="7">
        <v>540</v>
      </c>
      <c r="G211" s="7">
        <v>598</v>
      </c>
      <c r="H211" s="7">
        <v>606</v>
      </c>
      <c r="I211" s="7">
        <v>1018</v>
      </c>
      <c r="J211" s="7">
        <v>420</v>
      </c>
      <c r="K211" s="7">
        <v>59</v>
      </c>
      <c r="L211" s="7">
        <v>8</v>
      </c>
      <c r="M211" s="7">
        <v>1458</v>
      </c>
      <c r="N211" s="7">
        <v>832</v>
      </c>
      <c r="O211" s="7">
        <v>700</v>
      </c>
      <c r="P211" s="7">
        <v>1052</v>
      </c>
      <c r="Q211" s="7">
        <v>13</v>
      </c>
      <c r="R211" s="7">
        <v>5</v>
      </c>
      <c r="S211" s="7">
        <v>414</v>
      </c>
      <c r="T211" s="7">
        <v>877</v>
      </c>
      <c r="U211" s="7">
        <v>964</v>
      </c>
      <c r="V211" s="7">
        <v>953</v>
      </c>
      <c r="W211" s="7">
        <v>497</v>
      </c>
      <c r="X211" s="7">
        <v>331</v>
      </c>
      <c r="Y211" s="7">
        <v>14</v>
      </c>
      <c r="Z211" s="40"/>
      <c r="AA211" s="40"/>
      <c r="AB211" s="40"/>
      <c r="AC211" s="40"/>
      <c r="AD211" s="40"/>
    </row>
    <row r="212" spans="1:30" ht="15" customHeight="1" x14ac:dyDescent="0.25">
      <c r="A212" s="7" t="s">
        <v>20</v>
      </c>
      <c r="B212" s="7">
        <v>7</v>
      </c>
      <c r="C212" s="7">
        <v>5083</v>
      </c>
      <c r="D212" s="73">
        <v>0.15</v>
      </c>
      <c r="E212" s="7">
        <v>435</v>
      </c>
      <c r="F212" s="7">
        <v>729</v>
      </c>
      <c r="G212" s="7">
        <v>898</v>
      </c>
      <c r="H212" s="7">
        <v>1052</v>
      </c>
      <c r="I212" s="7">
        <v>1494</v>
      </c>
      <c r="J212" s="7">
        <v>377</v>
      </c>
      <c r="K212" s="7">
        <v>93</v>
      </c>
      <c r="L212" s="7">
        <v>5</v>
      </c>
      <c r="M212" s="7">
        <v>2115</v>
      </c>
      <c r="N212" s="7">
        <v>1453</v>
      </c>
      <c r="O212" s="7">
        <v>593</v>
      </c>
      <c r="P212" s="7">
        <v>791</v>
      </c>
      <c r="Q212" s="7">
        <v>131</v>
      </c>
      <c r="R212" s="7">
        <v>18</v>
      </c>
      <c r="S212" s="7">
        <v>306</v>
      </c>
      <c r="T212" s="7">
        <v>1014</v>
      </c>
      <c r="U212" s="7">
        <v>1339</v>
      </c>
      <c r="V212" s="7">
        <v>1219</v>
      </c>
      <c r="W212" s="7">
        <v>650</v>
      </c>
      <c r="X212" s="7">
        <v>405</v>
      </c>
      <c r="Y212" s="7">
        <v>132</v>
      </c>
      <c r="Z212" s="40"/>
      <c r="AA212" s="40"/>
      <c r="AB212" s="40"/>
      <c r="AC212" s="40"/>
      <c r="AD212" s="40"/>
    </row>
    <row r="213" spans="1:30" ht="15" customHeight="1" x14ac:dyDescent="0.25">
      <c r="A213" s="7" t="s">
        <v>20</v>
      </c>
      <c r="B213" s="7">
        <v>8</v>
      </c>
      <c r="C213" s="7">
        <v>4512</v>
      </c>
      <c r="D213" s="73">
        <v>0.37</v>
      </c>
      <c r="E213" s="7">
        <v>306</v>
      </c>
      <c r="F213" s="7">
        <v>466</v>
      </c>
      <c r="G213" s="7">
        <v>650</v>
      </c>
      <c r="H213" s="7">
        <v>900</v>
      </c>
      <c r="I213" s="7">
        <v>1194</v>
      </c>
      <c r="J213" s="7">
        <v>787</v>
      </c>
      <c r="K213" s="7">
        <v>194</v>
      </c>
      <c r="L213" s="7">
        <v>15</v>
      </c>
      <c r="M213" s="7">
        <v>2344</v>
      </c>
      <c r="N213" s="7">
        <v>1066</v>
      </c>
      <c r="O213" s="7">
        <v>569</v>
      </c>
      <c r="P213" s="7">
        <v>503</v>
      </c>
      <c r="Q213" s="7">
        <v>30</v>
      </c>
      <c r="R213" s="7">
        <v>23</v>
      </c>
      <c r="S213" s="7">
        <v>252</v>
      </c>
      <c r="T213" s="7">
        <v>709</v>
      </c>
      <c r="U213" s="7">
        <v>1159</v>
      </c>
      <c r="V213" s="7">
        <v>1218</v>
      </c>
      <c r="W213" s="7">
        <v>656</v>
      </c>
      <c r="X213" s="7">
        <v>467</v>
      </c>
      <c r="Y213" s="7">
        <v>28</v>
      </c>
      <c r="Z213" s="40"/>
      <c r="AA213" s="40"/>
      <c r="AB213" s="40"/>
      <c r="AC213" s="40"/>
      <c r="AD213" s="40"/>
    </row>
    <row r="214" spans="1:30" ht="15" customHeight="1" x14ac:dyDescent="0.25">
      <c r="A214" s="7" t="s">
        <v>20</v>
      </c>
      <c r="B214" s="7">
        <v>9</v>
      </c>
      <c r="C214" s="7">
        <v>5681</v>
      </c>
      <c r="D214" s="73">
        <v>8.7899999999999991</v>
      </c>
      <c r="E214" s="7">
        <v>69</v>
      </c>
      <c r="F214" s="7">
        <v>173</v>
      </c>
      <c r="G214" s="7">
        <v>658</v>
      </c>
      <c r="H214" s="7">
        <v>933</v>
      </c>
      <c r="I214" s="7">
        <v>2201</v>
      </c>
      <c r="J214" s="7">
        <v>1101</v>
      </c>
      <c r="K214" s="7">
        <v>526</v>
      </c>
      <c r="L214" s="7">
        <v>20</v>
      </c>
      <c r="M214" s="7">
        <v>3193</v>
      </c>
      <c r="N214" s="7">
        <v>1206</v>
      </c>
      <c r="O214" s="7">
        <v>358</v>
      </c>
      <c r="P214" s="7">
        <v>916</v>
      </c>
      <c r="Q214" s="7">
        <v>8</v>
      </c>
      <c r="R214" s="7">
        <v>0</v>
      </c>
      <c r="S214" s="7">
        <v>167</v>
      </c>
      <c r="T214" s="7">
        <v>869</v>
      </c>
      <c r="U214" s="7">
        <v>1254</v>
      </c>
      <c r="V214" s="7">
        <v>1639</v>
      </c>
      <c r="W214" s="7">
        <v>1077</v>
      </c>
      <c r="X214" s="7">
        <v>667</v>
      </c>
      <c r="Y214" s="7">
        <v>8</v>
      </c>
      <c r="Z214" s="40"/>
      <c r="AA214" s="40"/>
      <c r="AB214" s="40"/>
      <c r="AC214" s="40"/>
      <c r="AD214" s="40"/>
    </row>
    <row r="215" spans="1:30" ht="15" customHeight="1" x14ac:dyDescent="0.25">
      <c r="A215" s="7" t="s">
        <v>20</v>
      </c>
      <c r="B215" s="7">
        <v>10</v>
      </c>
      <c r="C215" s="7">
        <v>718</v>
      </c>
      <c r="D215" s="73">
        <v>14.83</v>
      </c>
      <c r="E215" s="7">
        <v>14</v>
      </c>
      <c r="F215" s="7">
        <v>43</v>
      </c>
      <c r="G215" s="7">
        <v>106</v>
      </c>
      <c r="H215" s="7">
        <v>151</v>
      </c>
      <c r="I215" s="7">
        <v>236</v>
      </c>
      <c r="J215" s="7">
        <v>147</v>
      </c>
      <c r="K215" s="7">
        <v>21</v>
      </c>
      <c r="L215" s="7">
        <v>0</v>
      </c>
      <c r="M215" s="7">
        <v>366</v>
      </c>
      <c r="N215" s="7">
        <v>151</v>
      </c>
      <c r="O215" s="7">
        <v>44</v>
      </c>
      <c r="P215" s="7">
        <v>157</v>
      </c>
      <c r="Q215" s="7">
        <v>0</v>
      </c>
      <c r="R215" s="7">
        <v>0</v>
      </c>
      <c r="S215" s="7">
        <v>101</v>
      </c>
      <c r="T215" s="7">
        <v>82</v>
      </c>
      <c r="U215" s="7">
        <v>158</v>
      </c>
      <c r="V215" s="7">
        <v>204</v>
      </c>
      <c r="W215" s="7">
        <v>100</v>
      </c>
      <c r="X215" s="7">
        <v>73</v>
      </c>
      <c r="Y215" s="7">
        <v>0</v>
      </c>
      <c r="Z215" s="40"/>
      <c r="AA215" s="40"/>
      <c r="AB215" s="40"/>
      <c r="AC215" s="40"/>
      <c r="AD215" s="40"/>
    </row>
    <row r="216" spans="1:30" ht="15" customHeight="1" x14ac:dyDescent="0.25">
      <c r="A216" s="7" t="s">
        <v>21</v>
      </c>
      <c r="B216" s="7">
        <v>1</v>
      </c>
      <c r="C216" s="7">
        <v>21808</v>
      </c>
      <c r="D216" s="73">
        <v>19.37</v>
      </c>
      <c r="E216" s="7">
        <v>13664</v>
      </c>
      <c r="F216" s="7">
        <v>5258</v>
      </c>
      <c r="G216" s="7">
        <v>2048</v>
      </c>
      <c r="H216" s="7">
        <v>483</v>
      </c>
      <c r="I216" s="7">
        <v>207</v>
      </c>
      <c r="J216" s="7">
        <v>114</v>
      </c>
      <c r="K216" s="7">
        <v>32</v>
      </c>
      <c r="L216" s="7">
        <v>2</v>
      </c>
      <c r="M216" s="7">
        <v>342</v>
      </c>
      <c r="N216" s="7">
        <v>2016</v>
      </c>
      <c r="O216" s="7">
        <v>5918</v>
      </c>
      <c r="P216" s="7">
        <v>13523</v>
      </c>
      <c r="Q216" s="7">
        <v>9</v>
      </c>
      <c r="R216" s="7">
        <v>88</v>
      </c>
      <c r="S216" s="7">
        <v>3150</v>
      </c>
      <c r="T216" s="7">
        <v>9283</v>
      </c>
      <c r="U216" s="7">
        <v>6505</v>
      </c>
      <c r="V216" s="7">
        <v>2453</v>
      </c>
      <c r="W216" s="7">
        <v>208</v>
      </c>
      <c r="X216" s="7">
        <v>113</v>
      </c>
      <c r="Y216" s="7">
        <v>8</v>
      </c>
      <c r="Z216" s="40"/>
      <c r="AA216" s="40"/>
      <c r="AB216" s="40"/>
      <c r="AC216" s="40"/>
      <c r="AD216" s="40"/>
    </row>
    <row r="217" spans="1:30" ht="15" customHeight="1" x14ac:dyDescent="0.25">
      <c r="A217" s="7" t="s">
        <v>21</v>
      </c>
      <c r="B217" s="7">
        <v>2</v>
      </c>
      <c r="C217" s="7">
        <v>31983</v>
      </c>
      <c r="D217" s="73">
        <v>4.83</v>
      </c>
      <c r="E217" s="7">
        <v>17179</v>
      </c>
      <c r="F217" s="7">
        <v>8981</v>
      </c>
      <c r="G217" s="7">
        <v>3498</v>
      </c>
      <c r="H217" s="7">
        <v>1149</v>
      </c>
      <c r="I217" s="7">
        <v>818</v>
      </c>
      <c r="J217" s="7">
        <v>280</v>
      </c>
      <c r="K217" s="7">
        <v>76</v>
      </c>
      <c r="L217" s="7">
        <v>2</v>
      </c>
      <c r="M217" s="7">
        <v>1177</v>
      </c>
      <c r="N217" s="7">
        <v>4688</v>
      </c>
      <c r="O217" s="7">
        <v>12887</v>
      </c>
      <c r="P217" s="7">
        <v>13208</v>
      </c>
      <c r="Q217" s="7">
        <v>23</v>
      </c>
      <c r="R217" s="7">
        <v>134</v>
      </c>
      <c r="S217" s="7">
        <v>3478</v>
      </c>
      <c r="T217" s="7">
        <v>11421</v>
      </c>
      <c r="U217" s="7">
        <v>10799</v>
      </c>
      <c r="V217" s="7">
        <v>5150</v>
      </c>
      <c r="W217" s="7">
        <v>609</v>
      </c>
      <c r="X217" s="7">
        <v>322</v>
      </c>
      <c r="Y217" s="7">
        <v>70</v>
      </c>
      <c r="Z217" s="40"/>
      <c r="AA217" s="40"/>
      <c r="AB217" s="40"/>
      <c r="AC217" s="40"/>
      <c r="AD217" s="40"/>
    </row>
    <row r="218" spans="1:30" ht="15" customHeight="1" x14ac:dyDescent="0.25">
      <c r="A218" s="7" t="s">
        <v>21</v>
      </c>
      <c r="B218" s="7">
        <v>3</v>
      </c>
      <c r="C218" s="7">
        <v>23067</v>
      </c>
      <c r="D218" s="73">
        <v>3.27</v>
      </c>
      <c r="E218" s="7">
        <v>10217</v>
      </c>
      <c r="F218" s="7">
        <v>7509</v>
      </c>
      <c r="G218" s="7">
        <v>2647</v>
      </c>
      <c r="H218" s="7">
        <v>1205</v>
      </c>
      <c r="I218" s="7">
        <v>928</v>
      </c>
      <c r="J218" s="7">
        <v>478</v>
      </c>
      <c r="K218" s="7">
        <v>81</v>
      </c>
      <c r="L218" s="7">
        <v>2</v>
      </c>
      <c r="M218" s="7">
        <v>1489</v>
      </c>
      <c r="N218" s="7">
        <v>3875</v>
      </c>
      <c r="O218" s="7">
        <v>9482</v>
      </c>
      <c r="P218" s="7">
        <v>8214</v>
      </c>
      <c r="Q218" s="7">
        <v>7</v>
      </c>
      <c r="R218" s="7">
        <v>101</v>
      </c>
      <c r="S218" s="7">
        <v>2498</v>
      </c>
      <c r="T218" s="7">
        <v>7419</v>
      </c>
      <c r="U218" s="7">
        <v>7846</v>
      </c>
      <c r="V218" s="7">
        <v>4039</v>
      </c>
      <c r="W218" s="7">
        <v>748</v>
      </c>
      <c r="X218" s="7">
        <v>379</v>
      </c>
      <c r="Y218" s="7">
        <v>37</v>
      </c>
      <c r="Z218" s="40"/>
      <c r="AA218" s="40"/>
      <c r="AB218" s="40"/>
      <c r="AC218" s="40"/>
      <c r="AD218" s="40"/>
    </row>
    <row r="219" spans="1:30" ht="15" customHeight="1" x14ac:dyDescent="0.25">
      <c r="A219" s="7" t="s">
        <v>21</v>
      </c>
      <c r="B219" s="7">
        <v>4</v>
      </c>
      <c r="C219" s="7">
        <v>19307</v>
      </c>
      <c r="D219" s="73">
        <v>2.06</v>
      </c>
      <c r="E219" s="7">
        <v>7029</v>
      </c>
      <c r="F219" s="7">
        <v>5539</v>
      </c>
      <c r="G219" s="7">
        <v>2671</v>
      </c>
      <c r="H219" s="7">
        <v>1666</v>
      </c>
      <c r="I219" s="7">
        <v>1418</v>
      </c>
      <c r="J219" s="7">
        <v>777</v>
      </c>
      <c r="K219" s="7">
        <v>206</v>
      </c>
      <c r="L219" s="7">
        <v>1</v>
      </c>
      <c r="M219" s="7">
        <v>2342</v>
      </c>
      <c r="N219" s="7">
        <v>4042</v>
      </c>
      <c r="O219" s="7">
        <v>6888</v>
      </c>
      <c r="P219" s="7">
        <v>5994</v>
      </c>
      <c r="Q219" s="7">
        <v>41</v>
      </c>
      <c r="R219" s="7">
        <v>116</v>
      </c>
      <c r="S219" s="7">
        <v>1665</v>
      </c>
      <c r="T219" s="7">
        <v>5381</v>
      </c>
      <c r="U219" s="7">
        <v>6842</v>
      </c>
      <c r="V219" s="7">
        <v>3691</v>
      </c>
      <c r="W219" s="7">
        <v>956</v>
      </c>
      <c r="X219" s="7">
        <v>610</v>
      </c>
      <c r="Y219" s="7">
        <v>46</v>
      </c>
      <c r="Z219" s="40"/>
      <c r="AA219" s="40"/>
      <c r="AB219" s="40"/>
      <c r="AC219" s="40"/>
      <c r="AD219" s="40"/>
    </row>
    <row r="220" spans="1:30" ht="15" customHeight="1" x14ac:dyDescent="0.25">
      <c r="A220" s="7" t="s">
        <v>21</v>
      </c>
      <c r="B220" s="7">
        <v>5</v>
      </c>
      <c r="C220" s="7">
        <v>13829</v>
      </c>
      <c r="D220" s="73">
        <v>10.01</v>
      </c>
      <c r="E220" s="7">
        <v>3241</v>
      </c>
      <c r="F220" s="7">
        <v>4646</v>
      </c>
      <c r="G220" s="7">
        <v>2381</v>
      </c>
      <c r="H220" s="7">
        <v>1682</v>
      </c>
      <c r="I220" s="7">
        <v>1055</v>
      </c>
      <c r="J220" s="7">
        <v>689</v>
      </c>
      <c r="K220" s="7">
        <v>133</v>
      </c>
      <c r="L220" s="7">
        <v>2</v>
      </c>
      <c r="M220" s="7">
        <v>1787</v>
      </c>
      <c r="N220" s="7">
        <v>3244</v>
      </c>
      <c r="O220" s="7">
        <v>5312</v>
      </c>
      <c r="P220" s="7">
        <v>3465</v>
      </c>
      <c r="Q220" s="7">
        <v>21</v>
      </c>
      <c r="R220" s="7">
        <v>94</v>
      </c>
      <c r="S220" s="7">
        <v>1234</v>
      </c>
      <c r="T220" s="7">
        <v>3273</v>
      </c>
      <c r="U220" s="7">
        <v>4293</v>
      </c>
      <c r="V220" s="7">
        <v>3480</v>
      </c>
      <c r="W220" s="7">
        <v>968</v>
      </c>
      <c r="X220" s="7">
        <v>455</v>
      </c>
      <c r="Y220" s="7">
        <v>32</v>
      </c>
      <c r="Z220" s="40"/>
      <c r="AA220" s="40"/>
      <c r="AB220" s="40"/>
      <c r="AC220" s="40"/>
      <c r="AD220" s="40"/>
    </row>
    <row r="221" spans="1:30" ht="15" customHeight="1" x14ac:dyDescent="0.25">
      <c r="A221" s="7" t="s">
        <v>21</v>
      </c>
      <c r="B221" s="7">
        <v>6</v>
      </c>
      <c r="C221" s="7">
        <v>6641</v>
      </c>
      <c r="D221" s="73">
        <v>1.65</v>
      </c>
      <c r="E221" s="7">
        <v>995</v>
      </c>
      <c r="F221" s="7">
        <v>1790</v>
      </c>
      <c r="G221" s="7">
        <v>1328</v>
      </c>
      <c r="H221" s="7">
        <v>1006</v>
      </c>
      <c r="I221" s="7">
        <v>1058</v>
      </c>
      <c r="J221" s="7">
        <v>345</v>
      </c>
      <c r="K221" s="7">
        <v>117</v>
      </c>
      <c r="L221" s="7">
        <v>2</v>
      </c>
      <c r="M221" s="7">
        <v>1466</v>
      </c>
      <c r="N221" s="7">
        <v>1988</v>
      </c>
      <c r="O221" s="7">
        <v>1876</v>
      </c>
      <c r="P221" s="7">
        <v>1304</v>
      </c>
      <c r="Q221" s="7">
        <v>7</v>
      </c>
      <c r="R221" s="7">
        <v>29</v>
      </c>
      <c r="S221" s="7">
        <v>560</v>
      </c>
      <c r="T221" s="7">
        <v>1465</v>
      </c>
      <c r="U221" s="7">
        <v>2098</v>
      </c>
      <c r="V221" s="7">
        <v>1447</v>
      </c>
      <c r="W221" s="7">
        <v>666</v>
      </c>
      <c r="X221" s="7">
        <v>367</v>
      </c>
      <c r="Y221" s="7">
        <v>9</v>
      </c>
      <c r="Z221" s="40"/>
      <c r="AA221" s="40"/>
      <c r="AB221" s="40"/>
      <c r="AC221" s="40"/>
      <c r="AD221" s="40"/>
    </row>
    <row r="222" spans="1:30" ht="15" customHeight="1" x14ac:dyDescent="0.25">
      <c r="A222" s="7" t="s">
        <v>21</v>
      </c>
      <c r="B222" s="7">
        <v>7</v>
      </c>
      <c r="C222" s="7">
        <v>11628</v>
      </c>
      <c r="D222" s="73">
        <v>1.55</v>
      </c>
      <c r="E222" s="7">
        <v>1113</v>
      </c>
      <c r="F222" s="7">
        <v>2165</v>
      </c>
      <c r="G222" s="7">
        <v>1720</v>
      </c>
      <c r="H222" s="7">
        <v>2446</v>
      </c>
      <c r="I222" s="7">
        <v>2723</v>
      </c>
      <c r="J222" s="7">
        <v>1042</v>
      </c>
      <c r="K222" s="7">
        <v>400</v>
      </c>
      <c r="L222" s="7">
        <v>19</v>
      </c>
      <c r="M222" s="7">
        <v>3855</v>
      </c>
      <c r="N222" s="7">
        <v>3635</v>
      </c>
      <c r="O222" s="7">
        <v>2442</v>
      </c>
      <c r="P222" s="7">
        <v>1683</v>
      </c>
      <c r="Q222" s="7">
        <v>13</v>
      </c>
      <c r="R222" s="7">
        <v>77</v>
      </c>
      <c r="S222" s="7">
        <v>613</v>
      </c>
      <c r="T222" s="7">
        <v>2266</v>
      </c>
      <c r="U222" s="7">
        <v>2852</v>
      </c>
      <c r="V222" s="7">
        <v>3329</v>
      </c>
      <c r="W222" s="7">
        <v>1485</v>
      </c>
      <c r="X222" s="7">
        <v>980</v>
      </c>
      <c r="Y222" s="7">
        <v>26</v>
      </c>
      <c r="Z222" s="40"/>
      <c r="AA222" s="40"/>
      <c r="AB222" s="40"/>
      <c r="AC222" s="40"/>
      <c r="AD222" s="40"/>
    </row>
    <row r="223" spans="1:30" ht="15" customHeight="1" x14ac:dyDescent="0.25">
      <c r="A223" s="7" t="s">
        <v>21</v>
      </c>
      <c r="B223" s="7">
        <v>8</v>
      </c>
      <c r="C223" s="7">
        <v>8870</v>
      </c>
      <c r="D223" s="73">
        <v>1.26</v>
      </c>
      <c r="E223" s="7">
        <v>290</v>
      </c>
      <c r="F223" s="7">
        <v>687</v>
      </c>
      <c r="G223" s="7">
        <v>1482</v>
      </c>
      <c r="H223" s="7">
        <v>2426</v>
      </c>
      <c r="I223" s="7">
        <v>2610</v>
      </c>
      <c r="J223" s="7">
        <v>1168</v>
      </c>
      <c r="K223" s="7">
        <v>196</v>
      </c>
      <c r="L223" s="7">
        <v>11</v>
      </c>
      <c r="M223" s="7">
        <v>3637</v>
      </c>
      <c r="N223" s="7">
        <v>3067</v>
      </c>
      <c r="O223" s="7">
        <v>968</v>
      </c>
      <c r="P223" s="7">
        <v>1184</v>
      </c>
      <c r="Q223" s="7">
        <v>14</v>
      </c>
      <c r="R223" s="7">
        <v>86</v>
      </c>
      <c r="S223" s="7">
        <v>409</v>
      </c>
      <c r="T223" s="7">
        <v>1449</v>
      </c>
      <c r="U223" s="7">
        <v>1707</v>
      </c>
      <c r="V223" s="7">
        <v>3011</v>
      </c>
      <c r="W223" s="7">
        <v>1384</v>
      </c>
      <c r="X223" s="7">
        <v>808</v>
      </c>
      <c r="Y223" s="7">
        <v>16</v>
      </c>
      <c r="Z223" s="40"/>
      <c r="AA223" s="40"/>
      <c r="AB223" s="40"/>
      <c r="AC223" s="40"/>
      <c r="AD223" s="40"/>
    </row>
    <row r="224" spans="1:30" ht="15" customHeight="1" x14ac:dyDescent="0.25">
      <c r="A224" s="7" t="s">
        <v>21</v>
      </c>
      <c r="B224" s="7">
        <v>9</v>
      </c>
      <c r="C224" s="7">
        <v>12347</v>
      </c>
      <c r="D224" s="73">
        <v>4.58</v>
      </c>
      <c r="E224" s="7">
        <v>81</v>
      </c>
      <c r="F224" s="7">
        <v>398</v>
      </c>
      <c r="G224" s="7">
        <v>1100</v>
      </c>
      <c r="H224" s="7">
        <v>3014</v>
      </c>
      <c r="I224" s="7">
        <v>3914</v>
      </c>
      <c r="J224" s="7">
        <v>2414</v>
      </c>
      <c r="K224" s="7">
        <v>1340</v>
      </c>
      <c r="L224" s="7">
        <v>86</v>
      </c>
      <c r="M224" s="7">
        <v>6793</v>
      </c>
      <c r="N224" s="7">
        <v>3549</v>
      </c>
      <c r="O224" s="7">
        <v>830</v>
      </c>
      <c r="P224" s="7">
        <v>1168</v>
      </c>
      <c r="Q224" s="7">
        <v>7</v>
      </c>
      <c r="R224" s="7">
        <v>111</v>
      </c>
      <c r="S224" s="7">
        <v>224</v>
      </c>
      <c r="T224" s="7">
        <v>1501</v>
      </c>
      <c r="U224" s="7">
        <v>1629</v>
      </c>
      <c r="V224" s="7">
        <v>4179</v>
      </c>
      <c r="W224" s="7">
        <v>2474</v>
      </c>
      <c r="X224" s="7">
        <v>2216</v>
      </c>
      <c r="Y224" s="7">
        <v>13</v>
      </c>
      <c r="Z224" s="40"/>
      <c r="AA224" s="40"/>
      <c r="AB224" s="40"/>
      <c r="AC224" s="40"/>
      <c r="AD224" s="40"/>
    </row>
    <row r="225" spans="1:30" ht="15" customHeight="1" x14ac:dyDescent="0.25">
      <c r="A225" s="7" t="s">
        <v>21</v>
      </c>
      <c r="B225" s="7">
        <v>10</v>
      </c>
      <c r="C225" s="7">
        <v>1310</v>
      </c>
      <c r="D225" s="73">
        <v>6.36</v>
      </c>
      <c r="E225" s="7">
        <v>10</v>
      </c>
      <c r="F225" s="7">
        <v>50</v>
      </c>
      <c r="G225" s="7">
        <v>53</v>
      </c>
      <c r="H225" s="7">
        <v>410</v>
      </c>
      <c r="I225" s="7">
        <v>483</v>
      </c>
      <c r="J225" s="7">
        <v>225</v>
      </c>
      <c r="K225" s="7">
        <v>79</v>
      </c>
      <c r="L225" s="7">
        <v>0</v>
      </c>
      <c r="M225" s="7">
        <v>638</v>
      </c>
      <c r="N225" s="7">
        <v>493</v>
      </c>
      <c r="O225" s="7">
        <v>60</v>
      </c>
      <c r="P225" s="7">
        <v>119</v>
      </c>
      <c r="Q225" s="7">
        <v>0</v>
      </c>
      <c r="R225" s="7">
        <v>22</v>
      </c>
      <c r="S225" s="7">
        <v>36</v>
      </c>
      <c r="T225" s="7">
        <v>122</v>
      </c>
      <c r="U225" s="7">
        <v>187</v>
      </c>
      <c r="V225" s="7">
        <v>562</v>
      </c>
      <c r="W225" s="7">
        <v>252</v>
      </c>
      <c r="X225" s="7">
        <v>129</v>
      </c>
      <c r="Y225" s="7">
        <v>0</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237</v>
      </c>
      <c r="D228" s="73">
        <v>5.46</v>
      </c>
      <c r="E228" s="7">
        <v>56</v>
      </c>
      <c r="F228" s="7">
        <v>96</v>
      </c>
      <c r="G228" s="7">
        <v>49</v>
      </c>
      <c r="H228" s="7">
        <v>23</v>
      </c>
      <c r="I228" s="7">
        <v>11</v>
      </c>
      <c r="J228" s="7">
        <v>2</v>
      </c>
      <c r="K228" s="7">
        <v>0</v>
      </c>
      <c r="L228" s="7">
        <v>0</v>
      </c>
      <c r="M228" s="7">
        <v>35</v>
      </c>
      <c r="N228" s="7">
        <v>60</v>
      </c>
      <c r="O228" s="7">
        <v>19</v>
      </c>
      <c r="P228" s="7">
        <v>122</v>
      </c>
      <c r="Q228" s="7">
        <v>1</v>
      </c>
      <c r="R228" s="7">
        <v>2</v>
      </c>
      <c r="S228" s="7">
        <v>96</v>
      </c>
      <c r="T228" s="7">
        <v>83</v>
      </c>
      <c r="U228" s="7">
        <v>35</v>
      </c>
      <c r="V228" s="7">
        <v>16</v>
      </c>
      <c r="W228" s="7">
        <v>4</v>
      </c>
      <c r="X228" s="7">
        <v>1</v>
      </c>
      <c r="Y228" s="7">
        <v>0</v>
      </c>
      <c r="Z228" s="40"/>
      <c r="AA228" s="40"/>
      <c r="AB228" s="40"/>
      <c r="AC228" s="40"/>
      <c r="AD228" s="40"/>
    </row>
    <row r="229" spans="1:30" ht="15" customHeight="1" x14ac:dyDescent="0.25">
      <c r="A229" s="7" t="s">
        <v>22</v>
      </c>
      <c r="B229" s="7">
        <v>4</v>
      </c>
      <c r="C229" s="7">
        <v>1944</v>
      </c>
      <c r="D229" s="73">
        <v>0.06</v>
      </c>
      <c r="E229" s="7">
        <v>911</v>
      </c>
      <c r="F229" s="7">
        <v>579</v>
      </c>
      <c r="G229" s="7">
        <v>261</v>
      </c>
      <c r="H229" s="7">
        <v>120</v>
      </c>
      <c r="I229" s="7">
        <v>58</v>
      </c>
      <c r="J229" s="7">
        <v>14</v>
      </c>
      <c r="K229" s="7">
        <v>1</v>
      </c>
      <c r="L229" s="7">
        <v>0</v>
      </c>
      <c r="M229" s="7">
        <v>1063</v>
      </c>
      <c r="N229" s="7">
        <v>329</v>
      </c>
      <c r="O229" s="7">
        <v>338</v>
      </c>
      <c r="P229" s="7">
        <v>208</v>
      </c>
      <c r="Q229" s="7">
        <v>6</v>
      </c>
      <c r="R229" s="7">
        <v>73</v>
      </c>
      <c r="S229" s="7">
        <v>396</v>
      </c>
      <c r="T229" s="7">
        <v>530</v>
      </c>
      <c r="U229" s="7">
        <v>560</v>
      </c>
      <c r="V229" s="7">
        <v>222</v>
      </c>
      <c r="W229" s="7">
        <v>81</v>
      </c>
      <c r="X229" s="7">
        <v>71</v>
      </c>
      <c r="Y229" s="7">
        <v>11</v>
      </c>
      <c r="Z229" s="40"/>
      <c r="AA229" s="40"/>
      <c r="AB229" s="40"/>
      <c r="AC229" s="40"/>
      <c r="AD229" s="40"/>
    </row>
    <row r="230" spans="1:30" ht="15" customHeight="1" x14ac:dyDescent="0.25">
      <c r="A230" s="7" t="s">
        <v>22</v>
      </c>
      <c r="B230" s="7">
        <v>5</v>
      </c>
      <c r="C230" s="7">
        <v>2115</v>
      </c>
      <c r="D230" s="73">
        <v>0.14000000000000001</v>
      </c>
      <c r="E230" s="7">
        <v>569</v>
      </c>
      <c r="F230" s="7">
        <v>557</v>
      </c>
      <c r="G230" s="7">
        <v>480</v>
      </c>
      <c r="H230" s="7">
        <v>321</v>
      </c>
      <c r="I230" s="7">
        <v>161</v>
      </c>
      <c r="J230" s="7">
        <v>24</v>
      </c>
      <c r="K230" s="7">
        <v>3</v>
      </c>
      <c r="L230" s="7">
        <v>0</v>
      </c>
      <c r="M230" s="7">
        <v>1138</v>
      </c>
      <c r="N230" s="7">
        <v>537</v>
      </c>
      <c r="O230" s="7">
        <v>270</v>
      </c>
      <c r="P230" s="7">
        <v>166</v>
      </c>
      <c r="Q230" s="7">
        <v>4</v>
      </c>
      <c r="R230" s="7">
        <v>27</v>
      </c>
      <c r="S230" s="7">
        <v>301</v>
      </c>
      <c r="T230" s="7">
        <v>595</v>
      </c>
      <c r="U230" s="7">
        <v>660</v>
      </c>
      <c r="V230" s="7">
        <v>311</v>
      </c>
      <c r="W230" s="7">
        <v>138</v>
      </c>
      <c r="X230" s="7">
        <v>79</v>
      </c>
      <c r="Y230" s="7">
        <v>4</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3692</v>
      </c>
      <c r="D232" s="73">
        <v>0.14000000000000001</v>
      </c>
      <c r="E232" s="7">
        <v>599</v>
      </c>
      <c r="F232" s="7">
        <v>1044</v>
      </c>
      <c r="G232" s="7">
        <v>835</v>
      </c>
      <c r="H232" s="7">
        <v>661</v>
      </c>
      <c r="I232" s="7">
        <v>447</v>
      </c>
      <c r="J232" s="7">
        <v>96</v>
      </c>
      <c r="K232" s="7">
        <v>8</v>
      </c>
      <c r="L232" s="7">
        <v>2</v>
      </c>
      <c r="M232" s="7">
        <v>2286</v>
      </c>
      <c r="N232" s="7">
        <v>842</v>
      </c>
      <c r="O232" s="7">
        <v>389</v>
      </c>
      <c r="P232" s="7">
        <v>173</v>
      </c>
      <c r="Q232" s="7">
        <v>2</v>
      </c>
      <c r="R232" s="7">
        <v>16</v>
      </c>
      <c r="S232" s="7">
        <v>348</v>
      </c>
      <c r="T232" s="7">
        <v>1009</v>
      </c>
      <c r="U232" s="7">
        <v>1259</v>
      </c>
      <c r="V232" s="7">
        <v>607</v>
      </c>
      <c r="W232" s="7">
        <v>264</v>
      </c>
      <c r="X232" s="7">
        <v>182</v>
      </c>
      <c r="Y232" s="7">
        <v>7</v>
      </c>
      <c r="Z232" s="40"/>
      <c r="AA232" s="40"/>
      <c r="AB232" s="40"/>
      <c r="AC232" s="40"/>
      <c r="AD232" s="40"/>
    </row>
    <row r="233" spans="1:30" ht="15" customHeight="1" x14ac:dyDescent="0.25">
      <c r="A233" s="7" t="s">
        <v>22</v>
      </c>
      <c r="B233" s="7">
        <v>8</v>
      </c>
      <c r="C233" s="7">
        <v>2512</v>
      </c>
      <c r="D233" s="73">
        <v>0.12</v>
      </c>
      <c r="E233" s="7">
        <v>335</v>
      </c>
      <c r="F233" s="7">
        <v>536</v>
      </c>
      <c r="G233" s="7">
        <v>628</v>
      </c>
      <c r="H233" s="7">
        <v>502</v>
      </c>
      <c r="I233" s="7">
        <v>415</v>
      </c>
      <c r="J233" s="7">
        <v>88</v>
      </c>
      <c r="K233" s="7">
        <v>6</v>
      </c>
      <c r="L233" s="7">
        <v>2</v>
      </c>
      <c r="M233" s="7">
        <v>1711</v>
      </c>
      <c r="N233" s="7">
        <v>542</v>
      </c>
      <c r="O233" s="7">
        <v>167</v>
      </c>
      <c r="P233" s="7">
        <v>89</v>
      </c>
      <c r="Q233" s="7">
        <v>3</v>
      </c>
      <c r="R233" s="7">
        <v>22</v>
      </c>
      <c r="S233" s="7">
        <v>188</v>
      </c>
      <c r="T233" s="7">
        <v>635</v>
      </c>
      <c r="U233" s="7">
        <v>872</v>
      </c>
      <c r="V233" s="7">
        <v>440</v>
      </c>
      <c r="W233" s="7">
        <v>226</v>
      </c>
      <c r="X233" s="7">
        <v>126</v>
      </c>
      <c r="Y233" s="7">
        <v>3</v>
      </c>
      <c r="Z233" s="40"/>
      <c r="AA233" s="40"/>
      <c r="AB233" s="40"/>
      <c r="AC233" s="40"/>
      <c r="AD233" s="40"/>
    </row>
    <row r="234" spans="1:30" ht="15" customHeight="1" x14ac:dyDescent="0.25">
      <c r="A234" s="7" t="s">
        <v>22</v>
      </c>
      <c r="B234" s="7">
        <v>9</v>
      </c>
      <c r="C234" s="7">
        <v>285</v>
      </c>
      <c r="D234" s="73">
        <v>0.36</v>
      </c>
      <c r="E234" s="7">
        <v>11</v>
      </c>
      <c r="F234" s="7">
        <v>13</v>
      </c>
      <c r="G234" s="7">
        <v>36</v>
      </c>
      <c r="H234" s="7">
        <v>62</v>
      </c>
      <c r="I234" s="7">
        <v>116</v>
      </c>
      <c r="J234" s="7">
        <v>45</v>
      </c>
      <c r="K234" s="7">
        <v>2</v>
      </c>
      <c r="L234" s="7">
        <v>0</v>
      </c>
      <c r="M234" s="7">
        <v>246</v>
      </c>
      <c r="N234" s="7">
        <v>29</v>
      </c>
      <c r="O234" s="7">
        <v>0</v>
      </c>
      <c r="P234" s="7">
        <v>10</v>
      </c>
      <c r="Q234" s="7">
        <v>0</v>
      </c>
      <c r="R234" s="7">
        <v>0</v>
      </c>
      <c r="S234" s="7">
        <v>11</v>
      </c>
      <c r="T234" s="7">
        <v>37</v>
      </c>
      <c r="U234" s="7">
        <v>79</v>
      </c>
      <c r="V234" s="7">
        <v>72</v>
      </c>
      <c r="W234" s="7">
        <v>60</v>
      </c>
      <c r="X234" s="7">
        <v>25</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1023</v>
      </c>
      <c r="D236" s="73">
        <v>15.39</v>
      </c>
      <c r="E236" s="7">
        <v>379</v>
      </c>
      <c r="F236" s="7">
        <v>289</v>
      </c>
      <c r="G236" s="7">
        <v>196</v>
      </c>
      <c r="H236" s="7">
        <v>124</v>
      </c>
      <c r="I236" s="7">
        <v>31</v>
      </c>
      <c r="J236" s="7">
        <v>3</v>
      </c>
      <c r="K236" s="7">
        <v>1</v>
      </c>
      <c r="L236" s="7">
        <v>0</v>
      </c>
      <c r="M236" s="7">
        <v>37</v>
      </c>
      <c r="N236" s="7">
        <v>207</v>
      </c>
      <c r="O236" s="7">
        <v>234</v>
      </c>
      <c r="P236" s="7">
        <v>545</v>
      </c>
      <c r="Q236" s="7">
        <v>0</v>
      </c>
      <c r="R236" s="7">
        <v>1</v>
      </c>
      <c r="S236" s="7">
        <v>147</v>
      </c>
      <c r="T236" s="7">
        <v>442</v>
      </c>
      <c r="U236" s="7">
        <v>363</v>
      </c>
      <c r="V236" s="7">
        <v>61</v>
      </c>
      <c r="W236" s="7">
        <v>5</v>
      </c>
      <c r="X236" s="7">
        <v>4</v>
      </c>
      <c r="Y236" s="7">
        <v>0</v>
      </c>
      <c r="Z236" s="40"/>
      <c r="AA236" s="40"/>
      <c r="AB236" s="40"/>
      <c r="AC236" s="40"/>
      <c r="AD236" s="40"/>
    </row>
    <row r="237" spans="1:30" ht="15" customHeight="1" x14ac:dyDescent="0.25">
      <c r="A237" s="7" t="s">
        <v>23</v>
      </c>
      <c r="B237" s="7">
        <v>2</v>
      </c>
      <c r="C237" s="7">
        <v>3485</v>
      </c>
      <c r="D237" s="73">
        <v>20.8</v>
      </c>
      <c r="E237" s="7">
        <v>1407</v>
      </c>
      <c r="F237" s="7">
        <v>1323</v>
      </c>
      <c r="G237" s="7">
        <v>557</v>
      </c>
      <c r="H237" s="7">
        <v>120</v>
      </c>
      <c r="I237" s="7">
        <v>43</v>
      </c>
      <c r="J237" s="7">
        <v>28</v>
      </c>
      <c r="K237" s="7">
        <v>6</v>
      </c>
      <c r="L237" s="7">
        <v>1</v>
      </c>
      <c r="M237" s="7">
        <v>103</v>
      </c>
      <c r="N237" s="7">
        <v>156</v>
      </c>
      <c r="O237" s="7">
        <v>442</v>
      </c>
      <c r="P237" s="7">
        <v>2781</v>
      </c>
      <c r="Q237" s="7">
        <v>3</v>
      </c>
      <c r="R237" s="7">
        <v>113</v>
      </c>
      <c r="S237" s="7">
        <v>1024</v>
      </c>
      <c r="T237" s="7">
        <v>1680</v>
      </c>
      <c r="U237" s="7">
        <v>476</v>
      </c>
      <c r="V237" s="7">
        <v>127</v>
      </c>
      <c r="W237" s="7">
        <v>24</v>
      </c>
      <c r="X237" s="7">
        <v>33</v>
      </c>
      <c r="Y237" s="7">
        <v>8</v>
      </c>
      <c r="Z237" s="40"/>
      <c r="AA237" s="40"/>
      <c r="AB237" s="40"/>
      <c r="AC237" s="40"/>
      <c r="AD237" s="40"/>
    </row>
    <row r="238" spans="1:30" ht="15" customHeight="1" x14ac:dyDescent="0.25">
      <c r="A238" s="7" t="s">
        <v>23</v>
      </c>
      <c r="B238" s="7">
        <v>3</v>
      </c>
      <c r="C238" s="7">
        <v>4287</v>
      </c>
      <c r="D238" s="73">
        <v>3.92</v>
      </c>
      <c r="E238" s="7">
        <v>1228</v>
      </c>
      <c r="F238" s="7">
        <v>1653</v>
      </c>
      <c r="G238" s="7">
        <v>998</v>
      </c>
      <c r="H238" s="7">
        <v>273</v>
      </c>
      <c r="I238" s="7">
        <v>113</v>
      </c>
      <c r="J238" s="7">
        <v>17</v>
      </c>
      <c r="K238" s="7">
        <v>1</v>
      </c>
      <c r="L238" s="7">
        <v>4</v>
      </c>
      <c r="M238" s="7">
        <v>125</v>
      </c>
      <c r="N238" s="7">
        <v>577</v>
      </c>
      <c r="O238" s="7">
        <v>1008</v>
      </c>
      <c r="P238" s="7">
        <v>2568</v>
      </c>
      <c r="Q238" s="7">
        <v>9</v>
      </c>
      <c r="R238" s="7">
        <v>42</v>
      </c>
      <c r="S238" s="7">
        <v>1123</v>
      </c>
      <c r="T238" s="7">
        <v>1672</v>
      </c>
      <c r="U238" s="7">
        <v>1024</v>
      </c>
      <c r="V238" s="7">
        <v>344</v>
      </c>
      <c r="W238" s="7">
        <v>45</v>
      </c>
      <c r="X238" s="7">
        <v>27</v>
      </c>
      <c r="Y238" s="7">
        <v>10</v>
      </c>
      <c r="Z238" s="40"/>
      <c r="AA238" s="40"/>
      <c r="AB238" s="40"/>
      <c r="AC238" s="40"/>
      <c r="AD238" s="40"/>
    </row>
    <row r="239" spans="1:30" ht="15" customHeight="1" x14ac:dyDescent="0.25">
      <c r="A239" s="7" t="s">
        <v>23</v>
      </c>
      <c r="B239" s="7">
        <v>4</v>
      </c>
      <c r="C239" s="7">
        <v>6068</v>
      </c>
      <c r="D239" s="73">
        <v>1.5</v>
      </c>
      <c r="E239" s="7">
        <v>1428</v>
      </c>
      <c r="F239" s="7">
        <v>2078</v>
      </c>
      <c r="G239" s="7">
        <v>1440</v>
      </c>
      <c r="H239" s="7">
        <v>560</v>
      </c>
      <c r="I239" s="7">
        <v>256</v>
      </c>
      <c r="J239" s="7">
        <v>159</v>
      </c>
      <c r="K239" s="7">
        <v>126</v>
      </c>
      <c r="L239" s="7">
        <v>21</v>
      </c>
      <c r="M239" s="7">
        <v>563</v>
      </c>
      <c r="N239" s="7">
        <v>753</v>
      </c>
      <c r="O239" s="7">
        <v>1962</v>
      </c>
      <c r="P239" s="7">
        <v>2787</v>
      </c>
      <c r="Q239" s="7">
        <v>3</v>
      </c>
      <c r="R239" s="7">
        <v>122</v>
      </c>
      <c r="S239" s="7">
        <v>1238</v>
      </c>
      <c r="T239" s="7">
        <v>2314</v>
      </c>
      <c r="U239" s="7">
        <v>1544</v>
      </c>
      <c r="V239" s="7">
        <v>459</v>
      </c>
      <c r="W239" s="7">
        <v>178</v>
      </c>
      <c r="X239" s="7">
        <v>210</v>
      </c>
      <c r="Y239" s="7">
        <v>3</v>
      </c>
      <c r="Z239" s="40"/>
      <c r="AA239" s="40"/>
      <c r="AB239" s="40"/>
      <c r="AC239" s="40"/>
      <c r="AD239" s="40"/>
    </row>
    <row r="240" spans="1:30" ht="15" customHeight="1" x14ac:dyDescent="0.25">
      <c r="A240" s="7" t="s">
        <v>23</v>
      </c>
      <c r="B240" s="7">
        <v>5</v>
      </c>
      <c r="C240" s="7">
        <v>6227</v>
      </c>
      <c r="D240" s="73">
        <v>7.0000000000000007E-2</v>
      </c>
      <c r="E240" s="7">
        <v>988</v>
      </c>
      <c r="F240" s="7">
        <v>1351</v>
      </c>
      <c r="G240" s="7">
        <v>1183</v>
      </c>
      <c r="H240" s="7">
        <v>1058</v>
      </c>
      <c r="I240" s="7">
        <v>776</v>
      </c>
      <c r="J240" s="7">
        <v>398</v>
      </c>
      <c r="K240" s="7">
        <v>435</v>
      </c>
      <c r="L240" s="7">
        <v>38</v>
      </c>
      <c r="M240" s="7">
        <v>1596</v>
      </c>
      <c r="N240" s="7">
        <v>1689</v>
      </c>
      <c r="O240" s="7">
        <v>965</v>
      </c>
      <c r="P240" s="7">
        <v>1965</v>
      </c>
      <c r="Q240" s="7">
        <v>12</v>
      </c>
      <c r="R240" s="7">
        <v>65</v>
      </c>
      <c r="S240" s="7">
        <v>944</v>
      </c>
      <c r="T240" s="7">
        <v>1844</v>
      </c>
      <c r="U240" s="7">
        <v>1529</v>
      </c>
      <c r="V240" s="7">
        <v>819</v>
      </c>
      <c r="W240" s="7">
        <v>452</v>
      </c>
      <c r="X240" s="7">
        <v>560</v>
      </c>
      <c r="Y240" s="7">
        <v>14</v>
      </c>
      <c r="Z240" s="40"/>
      <c r="AA240" s="40"/>
      <c r="AB240" s="40"/>
      <c r="AC240" s="40"/>
      <c r="AD240" s="40"/>
    </row>
    <row r="241" spans="1:30" ht="15" customHeight="1" x14ac:dyDescent="0.25">
      <c r="A241" s="7" t="s">
        <v>23</v>
      </c>
      <c r="B241" s="7">
        <v>6</v>
      </c>
      <c r="C241" s="7">
        <v>9060</v>
      </c>
      <c r="D241" s="73">
        <v>0.05</v>
      </c>
      <c r="E241" s="7">
        <v>1113</v>
      </c>
      <c r="F241" s="7">
        <v>2124</v>
      </c>
      <c r="G241" s="7">
        <v>1870</v>
      </c>
      <c r="H241" s="7">
        <v>1262</v>
      </c>
      <c r="I241" s="7">
        <v>1221</v>
      </c>
      <c r="J241" s="7">
        <v>761</v>
      </c>
      <c r="K241" s="7">
        <v>574</v>
      </c>
      <c r="L241" s="7">
        <v>135</v>
      </c>
      <c r="M241" s="7">
        <v>3592</v>
      </c>
      <c r="N241" s="7">
        <v>1956</v>
      </c>
      <c r="O241" s="7">
        <v>1748</v>
      </c>
      <c r="P241" s="7">
        <v>1743</v>
      </c>
      <c r="Q241" s="7">
        <v>21</v>
      </c>
      <c r="R241" s="7">
        <v>50</v>
      </c>
      <c r="S241" s="7">
        <v>999</v>
      </c>
      <c r="T241" s="7">
        <v>2440</v>
      </c>
      <c r="U241" s="7">
        <v>2285</v>
      </c>
      <c r="V241" s="7">
        <v>1437</v>
      </c>
      <c r="W241" s="7">
        <v>752</v>
      </c>
      <c r="X241" s="7">
        <v>1075</v>
      </c>
      <c r="Y241" s="7">
        <v>22</v>
      </c>
      <c r="Z241" s="40"/>
      <c r="AA241" s="40"/>
      <c r="AB241" s="40"/>
      <c r="AC241" s="40"/>
      <c r="AD241" s="40"/>
    </row>
    <row r="242" spans="1:30" ht="15" customHeight="1" x14ac:dyDescent="0.25">
      <c r="A242" s="7" t="s">
        <v>23</v>
      </c>
      <c r="B242" s="7">
        <v>7</v>
      </c>
      <c r="C242" s="7">
        <v>13784</v>
      </c>
      <c r="D242" s="73">
        <v>0.1</v>
      </c>
      <c r="E242" s="7">
        <v>1322</v>
      </c>
      <c r="F242" s="7">
        <v>2777</v>
      </c>
      <c r="G242" s="7">
        <v>2181</v>
      </c>
      <c r="H242" s="7">
        <v>2294</v>
      </c>
      <c r="I242" s="7">
        <v>2192</v>
      </c>
      <c r="J242" s="7">
        <v>1591</v>
      </c>
      <c r="K242" s="7">
        <v>1234</v>
      </c>
      <c r="L242" s="7">
        <v>193</v>
      </c>
      <c r="M242" s="7">
        <v>6410</v>
      </c>
      <c r="N242" s="7">
        <v>3278</v>
      </c>
      <c r="O242" s="7">
        <v>2184</v>
      </c>
      <c r="P242" s="7">
        <v>1855</v>
      </c>
      <c r="Q242" s="7">
        <v>57</v>
      </c>
      <c r="R242" s="7">
        <v>65</v>
      </c>
      <c r="S242" s="7">
        <v>1292</v>
      </c>
      <c r="T242" s="7">
        <v>3295</v>
      </c>
      <c r="U242" s="7">
        <v>3049</v>
      </c>
      <c r="V242" s="7">
        <v>2462</v>
      </c>
      <c r="W242" s="7">
        <v>1511</v>
      </c>
      <c r="X242" s="7">
        <v>2049</v>
      </c>
      <c r="Y242" s="7">
        <v>61</v>
      </c>
      <c r="Z242" s="40"/>
      <c r="AA242" s="40"/>
      <c r="AB242" s="40"/>
      <c r="AC242" s="40"/>
      <c r="AD242" s="40"/>
    </row>
    <row r="243" spans="1:30" ht="15" customHeight="1" x14ac:dyDescent="0.25">
      <c r="A243" s="7" t="s">
        <v>23</v>
      </c>
      <c r="B243" s="7">
        <v>8</v>
      </c>
      <c r="C243" s="7">
        <v>10030</v>
      </c>
      <c r="D243" s="73">
        <v>0.13</v>
      </c>
      <c r="E243" s="7">
        <v>627</v>
      </c>
      <c r="F243" s="7">
        <v>1632</v>
      </c>
      <c r="G243" s="7">
        <v>1446</v>
      </c>
      <c r="H243" s="7">
        <v>1552</v>
      </c>
      <c r="I243" s="7">
        <v>2008</v>
      </c>
      <c r="J243" s="7">
        <v>1347</v>
      </c>
      <c r="K243" s="7">
        <v>1279</v>
      </c>
      <c r="L243" s="7">
        <v>139</v>
      </c>
      <c r="M243" s="7">
        <v>5115</v>
      </c>
      <c r="N243" s="7">
        <v>2421</v>
      </c>
      <c r="O243" s="7">
        <v>1048</v>
      </c>
      <c r="P243" s="7">
        <v>1377</v>
      </c>
      <c r="Q243" s="7">
        <v>69</v>
      </c>
      <c r="R243" s="7">
        <v>24</v>
      </c>
      <c r="S243" s="7">
        <v>704</v>
      </c>
      <c r="T243" s="7">
        <v>2057</v>
      </c>
      <c r="U243" s="7">
        <v>2362</v>
      </c>
      <c r="V243" s="7">
        <v>1733</v>
      </c>
      <c r="W243" s="7">
        <v>1344</v>
      </c>
      <c r="X243" s="7">
        <v>1737</v>
      </c>
      <c r="Y243" s="7">
        <v>69</v>
      </c>
      <c r="Z243" s="40"/>
      <c r="AA243" s="40"/>
      <c r="AB243" s="40"/>
      <c r="AC243" s="40"/>
      <c r="AD243" s="40"/>
    </row>
    <row r="244" spans="1:30" ht="15" customHeight="1" x14ac:dyDescent="0.25">
      <c r="A244" s="7" t="s">
        <v>23</v>
      </c>
      <c r="B244" s="7">
        <v>9</v>
      </c>
      <c r="C244" s="7">
        <v>10886</v>
      </c>
      <c r="D244" s="73">
        <v>0.39</v>
      </c>
      <c r="E244" s="7">
        <v>426</v>
      </c>
      <c r="F244" s="7">
        <v>1207</v>
      </c>
      <c r="G244" s="7">
        <v>1321</v>
      </c>
      <c r="H244" s="7">
        <v>2056</v>
      </c>
      <c r="I244" s="7">
        <v>2937</v>
      </c>
      <c r="J244" s="7">
        <v>1595</v>
      </c>
      <c r="K244" s="7">
        <v>1223</v>
      </c>
      <c r="L244" s="7">
        <v>121</v>
      </c>
      <c r="M244" s="7">
        <v>5633</v>
      </c>
      <c r="N244" s="7">
        <v>2356</v>
      </c>
      <c r="O244" s="7">
        <v>890</v>
      </c>
      <c r="P244" s="7">
        <v>1990</v>
      </c>
      <c r="Q244" s="7">
        <v>17</v>
      </c>
      <c r="R244" s="7">
        <v>28</v>
      </c>
      <c r="S244" s="7">
        <v>677</v>
      </c>
      <c r="T244" s="7">
        <v>2463</v>
      </c>
      <c r="U244" s="7">
        <v>2077</v>
      </c>
      <c r="V244" s="7">
        <v>2482</v>
      </c>
      <c r="W244" s="7">
        <v>1527</v>
      </c>
      <c r="X244" s="7">
        <v>1613</v>
      </c>
      <c r="Y244" s="7">
        <v>19</v>
      </c>
      <c r="Z244" s="40"/>
      <c r="AA244" s="40"/>
      <c r="AB244" s="40"/>
      <c r="AC244" s="40"/>
      <c r="AD244" s="40"/>
    </row>
    <row r="245" spans="1:30" ht="15" customHeight="1" x14ac:dyDescent="0.25">
      <c r="A245" s="7" t="s">
        <v>23</v>
      </c>
      <c r="B245" s="7">
        <v>10</v>
      </c>
      <c r="C245" s="7">
        <v>5206</v>
      </c>
      <c r="D245" s="73">
        <v>2.5499999999999998</v>
      </c>
      <c r="E245" s="7">
        <v>53</v>
      </c>
      <c r="F245" s="7">
        <v>172</v>
      </c>
      <c r="G245" s="7">
        <v>381</v>
      </c>
      <c r="H245" s="7">
        <v>939</v>
      </c>
      <c r="I245" s="7">
        <v>1703</v>
      </c>
      <c r="J245" s="7">
        <v>1155</v>
      </c>
      <c r="K245" s="7">
        <v>788</v>
      </c>
      <c r="L245" s="7">
        <v>15</v>
      </c>
      <c r="M245" s="7">
        <v>3280</v>
      </c>
      <c r="N245" s="7">
        <v>1229</v>
      </c>
      <c r="O245" s="7">
        <v>339</v>
      </c>
      <c r="P245" s="7">
        <v>351</v>
      </c>
      <c r="Q245" s="7">
        <v>7</v>
      </c>
      <c r="R245" s="7">
        <v>4</v>
      </c>
      <c r="S245" s="7">
        <v>85</v>
      </c>
      <c r="T245" s="7">
        <v>784</v>
      </c>
      <c r="U245" s="7">
        <v>954</v>
      </c>
      <c r="V245" s="7">
        <v>1372</v>
      </c>
      <c r="W245" s="7">
        <v>1024</v>
      </c>
      <c r="X245" s="7">
        <v>976</v>
      </c>
      <c r="Y245" s="7">
        <v>7</v>
      </c>
      <c r="Z245" s="40"/>
      <c r="AA245" s="40"/>
      <c r="AB245" s="40"/>
      <c r="AC245" s="40"/>
      <c r="AD245" s="40"/>
    </row>
    <row r="246" spans="1:30" ht="15" customHeight="1" x14ac:dyDescent="0.25">
      <c r="A246" s="7" t="s">
        <v>24</v>
      </c>
      <c r="B246" s="7">
        <v>1</v>
      </c>
      <c r="C246" s="7">
        <v>13419</v>
      </c>
      <c r="D246" s="73">
        <v>19.739999999999998</v>
      </c>
      <c r="E246" s="7">
        <v>4914</v>
      </c>
      <c r="F246" s="7">
        <v>6325</v>
      </c>
      <c r="G246" s="7">
        <v>1631</v>
      </c>
      <c r="H246" s="7">
        <v>395</v>
      </c>
      <c r="I246" s="7">
        <v>97</v>
      </c>
      <c r="J246" s="7">
        <v>40</v>
      </c>
      <c r="K246" s="7">
        <v>13</v>
      </c>
      <c r="L246" s="7">
        <v>4</v>
      </c>
      <c r="M246" s="7">
        <v>119</v>
      </c>
      <c r="N246" s="7">
        <v>1000</v>
      </c>
      <c r="O246" s="7">
        <v>1961</v>
      </c>
      <c r="P246" s="7">
        <v>10303</v>
      </c>
      <c r="Q246" s="7">
        <v>36</v>
      </c>
      <c r="R246" s="7">
        <v>100</v>
      </c>
      <c r="S246" s="7">
        <v>3017</v>
      </c>
      <c r="T246" s="7">
        <v>5836</v>
      </c>
      <c r="U246" s="7">
        <v>3355</v>
      </c>
      <c r="V246" s="7">
        <v>929</v>
      </c>
      <c r="W246" s="7">
        <v>113</v>
      </c>
      <c r="X246" s="7">
        <v>60</v>
      </c>
      <c r="Y246" s="7">
        <v>9</v>
      </c>
      <c r="Z246" s="40"/>
      <c r="AA246" s="40"/>
      <c r="AB246" s="40"/>
      <c r="AC246" s="40"/>
      <c r="AD246" s="40"/>
    </row>
    <row r="247" spans="1:30" ht="15" customHeight="1" x14ac:dyDescent="0.25">
      <c r="A247" s="7" t="s">
        <v>24</v>
      </c>
      <c r="B247" s="7">
        <v>2</v>
      </c>
      <c r="C247" s="7">
        <v>11317</v>
      </c>
      <c r="D247" s="73">
        <v>20.34</v>
      </c>
      <c r="E247" s="7">
        <v>3955</v>
      </c>
      <c r="F247" s="7">
        <v>4504</v>
      </c>
      <c r="G247" s="7">
        <v>1577</v>
      </c>
      <c r="H247" s="7">
        <v>932</v>
      </c>
      <c r="I247" s="7">
        <v>242</v>
      </c>
      <c r="J247" s="7">
        <v>82</v>
      </c>
      <c r="K247" s="7">
        <v>23</v>
      </c>
      <c r="L247" s="7">
        <v>2</v>
      </c>
      <c r="M247" s="7">
        <v>223</v>
      </c>
      <c r="N247" s="7">
        <v>810</v>
      </c>
      <c r="O247" s="7">
        <v>1655</v>
      </c>
      <c r="P247" s="7">
        <v>8614</v>
      </c>
      <c r="Q247" s="7">
        <v>15</v>
      </c>
      <c r="R247" s="7">
        <v>86</v>
      </c>
      <c r="S247" s="7">
        <v>2597</v>
      </c>
      <c r="T247" s="7">
        <v>4967</v>
      </c>
      <c r="U247" s="7">
        <v>2453</v>
      </c>
      <c r="V247" s="7">
        <v>1035</v>
      </c>
      <c r="W247" s="7">
        <v>109</v>
      </c>
      <c r="X247" s="7">
        <v>66</v>
      </c>
      <c r="Y247" s="7">
        <v>4</v>
      </c>
      <c r="Z247" s="40"/>
      <c r="AA247" s="40"/>
      <c r="AB247" s="40"/>
      <c r="AC247" s="40"/>
      <c r="AD247" s="40"/>
    </row>
    <row r="248" spans="1:30" ht="15" customHeight="1" x14ac:dyDescent="0.25">
      <c r="A248" s="7" t="s">
        <v>24</v>
      </c>
      <c r="B248" s="7">
        <v>3</v>
      </c>
      <c r="C248" s="7">
        <v>8521</v>
      </c>
      <c r="D248" s="73">
        <v>18.62</v>
      </c>
      <c r="E248" s="7">
        <v>1381</v>
      </c>
      <c r="F248" s="7">
        <v>4436</v>
      </c>
      <c r="G248" s="7">
        <v>1928</v>
      </c>
      <c r="H248" s="7">
        <v>443</v>
      </c>
      <c r="I248" s="7">
        <v>240</v>
      </c>
      <c r="J248" s="7">
        <v>80</v>
      </c>
      <c r="K248" s="7">
        <v>13</v>
      </c>
      <c r="L248" s="7">
        <v>0</v>
      </c>
      <c r="M248" s="7">
        <v>219</v>
      </c>
      <c r="N248" s="7">
        <v>1390</v>
      </c>
      <c r="O248" s="7">
        <v>3453</v>
      </c>
      <c r="P248" s="7">
        <v>3446</v>
      </c>
      <c r="Q248" s="7">
        <v>13</v>
      </c>
      <c r="R248" s="7">
        <v>26</v>
      </c>
      <c r="S248" s="7">
        <v>971</v>
      </c>
      <c r="T248" s="7">
        <v>2401</v>
      </c>
      <c r="U248" s="7">
        <v>3422</v>
      </c>
      <c r="V248" s="7">
        <v>1567</v>
      </c>
      <c r="W248" s="7">
        <v>97</v>
      </c>
      <c r="X248" s="7">
        <v>29</v>
      </c>
      <c r="Y248" s="7">
        <v>8</v>
      </c>
      <c r="Z248" s="40"/>
      <c r="AA248" s="40"/>
      <c r="AB248" s="40"/>
      <c r="AC248" s="40"/>
      <c r="AD248" s="40"/>
    </row>
    <row r="249" spans="1:30" ht="15" customHeight="1" x14ac:dyDescent="0.25">
      <c r="A249" s="7" t="s">
        <v>24</v>
      </c>
      <c r="B249" s="7">
        <v>4</v>
      </c>
      <c r="C249" s="7">
        <v>10696</v>
      </c>
      <c r="D249" s="73">
        <v>22.63</v>
      </c>
      <c r="E249" s="7">
        <v>1860</v>
      </c>
      <c r="F249" s="7">
        <v>4759</v>
      </c>
      <c r="G249" s="7">
        <v>2454</v>
      </c>
      <c r="H249" s="7">
        <v>781</v>
      </c>
      <c r="I249" s="7">
        <v>544</v>
      </c>
      <c r="J249" s="7">
        <v>223</v>
      </c>
      <c r="K249" s="7">
        <v>73</v>
      </c>
      <c r="L249" s="7">
        <v>2</v>
      </c>
      <c r="M249" s="7">
        <v>431</v>
      </c>
      <c r="N249" s="7">
        <v>1079</v>
      </c>
      <c r="O249" s="7">
        <v>3374</v>
      </c>
      <c r="P249" s="7">
        <v>5791</v>
      </c>
      <c r="Q249" s="7">
        <v>21</v>
      </c>
      <c r="R249" s="7">
        <v>362</v>
      </c>
      <c r="S249" s="7">
        <v>1657</v>
      </c>
      <c r="T249" s="7">
        <v>3816</v>
      </c>
      <c r="U249" s="7">
        <v>2667</v>
      </c>
      <c r="V249" s="7">
        <v>1749</v>
      </c>
      <c r="W249" s="7">
        <v>314</v>
      </c>
      <c r="X249" s="7">
        <v>119</v>
      </c>
      <c r="Y249" s="7">
        <v>12</v>
      </c>
      <c r="Z249" s="40"/>
      <c r="AA249" s="40"/>
      <c r="AB249" s="40"/>
      <c r="AC249" s="40"/>
      <c r="AD249" s="40"/>
    </row>
    <row r="250" spans="1:30" ht="15" customHeight="1" x14ac:dyDescent="0.25">
      <c r="A250" s="7" t="s">
        <v>24</v>
      </c>
      <c r="B250" s="7">
        <v>5</v>
      </c>
      <c r="C250" s="7">
        <v>7265</v>
      </c>
      <c r="D250" s="73">
        <v>0.96</v>
      </c>
      <c r="E250" s="7">
        <v>722</v>
      </c>
      <c r="F250" s="7">
        <v>2235</v>
      </c>
      <c r="G250" s="7">
        <v>2020</v>
      </c>
      <c r="H250" s="7">
        <v>739</v>
      </c>
      <c r="I250" s="7">
        <v>849</v>
      </c>
      <c r="J250" s="7">
        <v>445</v>
      </c>
      <c r="K250" s="7">
        <v>217</v>
      </c>
      <c r="L250" s="7">
        <v>38</v>
      </c>
      <c r="M250" s="7">
        <v>1152</v>
      </c>
      <c r="N250" s="7">
        <v>1284</v>
      </c>
      <c r="O250" s="7">
        <v>2367</v>
      </c>
      <c r="P250" s="7">
        <v>2439</v>
      </c>
      <c r="Q250" s="7">
        <v>23</v>
      </c>
      <c r="R250" s="7">
        <v>13</v>
      </c>
      <c r="S250" s="7">
        <v>952</v>
      </c>
      <c r="T250" s="7">
        <v>2012</v>
      </c>
      <c r="U250" s="7">
        <v>1931</v>
      </c>
      <c r="V250" s="7">
        <v>1548</v>
      </c>
      <c r="W250" s="7">
        <v>547</v>
      </c>
      <c r="X250" s="7">
        <v>246</v>
      </c>
      <c r="Y250" s="7">
        <v>16</v>
      </c>
      <c r="Z250" s="40"/>
      <c r="AA250" s="40"/>
      <c r="AB250" s="40"/>
      <c r="AC250" s="40"/>
      <c r="AD250" s="40"/>
    </row>
    <row r="251" spans="1:30" ht="15" customHeight="1" x14ac:dyDescent="0.25">
      <c r="A251" s="7" t="s">
        <v>24</v>
      </c>
      <c r="B251" s="7">
        <v>6</v>
      </c>
      <c r="C251" s="7">
        <v>6297</v>
      </c>
      <c r="D251" s="73">
        <v>11.25</v>
      </c>
      <c r="E251" s="7">
        <v>317</v>
      </c>
      <c r="F251" s="7">
        <v>1545</v>
      </c>
      <c r="G251" s="7">
        <v>1829</v>
      </c>
      <c r="H251" s="7">
        <v>1095</v>
      </c>
      <c r="I251" s="7">
        <v>736</v>
      </c>
      <c r="J251" s="7">
        <v>537</v>
      </c>
      <c r="K251" s="7">
        <v>235</v>
      </c>
      <c r="L251" s="7">
        <v>3</v>
      </c>
      <c r="M251" s="7">
        <v>921</v>
      </c>
      <c r="N251" s="7">
        <v>1499</v>
      </c>
      <c r="O251" s="7">
        <v>1834</v>
      </c>
      <c r="P251" s="7">
        <v>2014</v>
      </c>
      <c r="Q251" s="7">
        <v>29</v>
      </c>
      <c r="R251" s="7">
        <v>22</v>
      </c>
      <c r="S251" s="7">
        <v>606</v>
      </c>
      <c r="T251" s="7">
        <v>1819</v>
      </c>
      <c r="U251" s="7">
        <v>1872</v>
      </c>
      <c r="V251" s="7">
        <v>1296</v>
      </c>
      <c r="W251" s="7">
        <v>436</v>
      </c>
      <c r="X251" s="7">
        <v>234</v>
      </c>
      <c r="Y251" s="7">
        <v>12</v>
      </c>
      <c r="Z251" s="40"/>
      <c r="AA251" s="40"/>
      <c r="AB251" s="40"/>
      <c r="AC251" s="40"/>
      <c r="AD251" s="40"/>
    </row>
    <row r="252" spans="1:30" ht="15" customHeight="1" x14ac:dyDescent="0.25">
      <c r="A252" s="7" t="s">
        <v>24</v>
      </c>
      <c r="B252" s="7">
        <v>7</v>
      </c>
      <c r="C252" s="7">
        <v>5047</v>
      </c>
      <c r="D252" s="73">
        <v>7.37</v>
      </c>
      <c r="E252" s="7">
        <v>298</v>
      </c>
      <c r="F252" s="7">
        <v>792</v>
      </c>
      <c r="G252" s="7">
        <v>906</v>
      </c>
      <c r="H252" s="7">
        <v>1181</v>
      </c>
      <c r="I252" s="7">
        <v>1345</v>
      </c>
      <c r="J252" s="7">
        <v>380</v>
      </c>
      <c r="K252" s="7">
        <v>142</v>
      </c>
      <c r="L252" s="7">
        <v>3</v>
      </c>
      <c r="M252" s="7">
        <v>794</v>
      </c>
      <c r="N252" s="7">
        <v>1398</v>
      </c>
      <c r="O252" s="7">
        <v>939</v>
      </c>
      <c r="P252" s="7">
        <v>1888</v>
      </c>
      <c r="Q252" s="7">
        <v>28</v>
      </c>
      <c r="R252" s="7">
        <v>28</v>
      </c>
      <c r="S252" s="7">
        <v>580</v>
      </c>
      <c r="T252" s="7">
        <v>1629</v>
      </c>
      <c r="U252" s="7">
        <v>1296</v>
      </c>
      <c r="V252" s="7">
        <v>859</v>
      </c>
      <c r="W252" s="7">
        <v>436</v>
      </c>
      <c r="X252" s="7">
        <v>210</v>
      </c>
      <c r="Y252" s="7">
        <v>9</v>
      </c>
      <c r="Z252" s="40"/>
      <c r="AA252" s="40"/>
      <c r="AB252" s="40"/>
      <c r="AC252" s="40"/>
      <c r="AD252" s="40"/>
    </row>
    <row r="253" spans="1:30" ht="15" customHeight="1" x14ac:dyDescent="0.25">
      <c r="A253" s="7" t="s">
        <v>24</v>
      </c>
      <c r="B253" s="7">
        <v>8</v>
      </c>
      <c r="C253" s="7">
        <v>6563</v>
      </c>
      <c r="D253" s="73">
        <v>0.78</v>
      </c>
      <c r="E253" s="7">
        <v>51</v>
      </c>
      <c r="F253" s="7">
        <v>556</v>
      </c>
      <c r="G253" s="7">
        <v>812</v>
      </c>
      <c r="H253" s="7">
        <v>1829</v>
      </c>
      <c r="I253" s="7">
        <v>1756</v>
      </c>
      <c r="J253" s="7">
        <v>1087</v>
      </c>
      <c r="K253" s="7">
        <v>446</v>
      </c>
      <c r="L253" s="7">
        <v>26</v>
      </c>
      <c r="M253" s="7">
        <v>2034</v>
      </c>
      <c r="N253" s="7">
        <v>2329</v>
      </c>
      <c r="O253" s="7">
        <v>1523</v>
      </c>
      <c r="P253" s="7">
        <v>628</v>
      </c>
      <c r="Q253" s="7">
        <v>49</v>
      </c>
      <c r="R253" s="7">
        <v>10</v>
      </c>
      <c r="S253" s="7">
        <v>310</v>
      </c>
      <c r="T253" s="7">
        <v>1430</v>
      </c>
      <c r="U253" s="7">
        <v>1983</v>
      </c>
      <c r="V253" s="7">
        <v>1657</v>
      </c>
      <c r="W253" s="7">
        <v>811</v>
      </c>
      <c r="X253" s="7">
        <v>320</v>
      </c>
      <c r="Y253" s="7">
        <v>42</v>
      </c>
      <c r="Z253" s="40"/>
      <c r="AA253" s="40"/>
      <c r="AB253" s="40"/>
      <c r="AC253" s="40"/>
      <c r="AD253" s="40"/>
    </row>
    <row r="254" spans="1:30" ht="15" customHeight="1" x14ac:dyDescent="0.25">
      <c r="A254" s="7" t="s">
        <v>24</v>
      </c>
      <c r="B254" s="7">
        <v>9</v>
      </c>
      <c r="C254" s="7">
        <v>9024</v>
      </c>
      <c r="D254" s="73">
        <v>1.43</v>
      </c>
      <c r="E254" s="7">
        <v>64</v>
      </c>
      <c r="F254" s="7">
        <v>328</v>
      </c>
      <c r="G254" s="7">
        <v>845</v>
      </c>
      <c r="H254" s="7">
        <v>2550</v>
      </c>
      <c r="I254" s="7">
        <v>2642</v>
      </c>
      <c r="J254" s="7">
        <v>1479</v>
      </c>
      <c r="K254" s="7">
        <v>1059</v>
      </c>
      <c r="L254" s="7">
        <v>57</v>
      </c>
      <c r="M254" s="7">
        <v>3356</v>
      </c>
      <c r="N254" s="7">
        <v>2948</v>
      </c>
      <c r="O254" s="7">
        <v>1431</v>
      </c>
      <c r="P254" s="7">
        <v>1255</v>
      </c>
      <c r="Q254" s="7">
        <v>34</v>
      </c>
      <c r="R254" s="7">
        <v>4</v>
      </c>
      <c r="S254" s="7">
        <v>365</v>
      </c>
      <c r="T254" s="7">
        <v>1747</v>
      </c>
      <c r="U254" s="7">
        <v>2002</v>
      </c>
      <c r="V254" s="7">
        <v>2821</v>
      </c>
      <c r="W254" s="7">
        <v>1231</v>
      </c>
      <c r="X254" s="7">
        <v>821</v>
      </c>
      <c r="Y254" s="7">
        <v>33</v>
      </c>
      <c r="Z254" s="40"/>
      <c r="AA254" s="40"/>
      <c r="AB254" s="40"/>
      <c r="AC254" s="40"/>
      <c r="AD254" s="40"/>
    </row>
    <row r="255" spans="1:30" ht="15" customHeight="1" x14ac:dyDescent="0.25">
      <c r="A255" s="7" t="s">
        <v>24</v>
      </c>
      <c r="B255" s="7">
        <v>10</v>
      </c>
      <c r="C255" s="7">
        <v>5944</v>
      </c>
      <c r="D255" s="73">
        <v>12.3</v>
      </c>
      <c r="E255" s="7">
        <v>45</v>
      </c>
      <c r="F255" s="7">
        <v>74</v>
      </c>
      <c r="G255" s="7">
        <v>317</v>
      </c>
      <c r="H255" s="7">
        <v>1319</v>
      </c>
      <c r="I255" s="7">
        <v>1709</v>
      </c>
      <c r="J255" s="7">
        <v>1291</v>
      </c>
      <c r="K255" s="7">
        <v>1108</v>
      </c>
      <c r="L255" s="7">
        <v>81</v>
      </c>
      <c r="M255" s="7">
        <v>2647</v>
      </c>
      <c r="N255" s="7">
        <v>2213</v>
      </c>
      <c r="O255" s="7">
        <v>381</v>
      </c>
      <c r="P255" s="7">
        <v>668</v>
      </c>
      <c r="Q255" s="7">
        <v>35</v>
      </c>
      <c r="R255" s="7">
        <v>8</v>
      </c>
      <c r="S255" s="7">
        <v>152</v>
      </c>
      <c r="T255" s="7">
        <v>777</v>
      </c>
      <c r="U255" s="7">
        <v>1131</v>
      </c>
      <c r="V255" s="7">
        <v>2054</v>
      </c>
      <c r="W255" s="7">
        <v>936</v>
      </c>
      <c r="X255" s="7">
        <v>855</v>
      </c>
      <c r="Y255" s="7">
        <v>31</v>
      </c>
      <c r="Z255" s="40"/>
      <c r="AA255" s="40"/>
      <c r="AB255" s="40"/>
      <c r="AC255" s="40"/>
      <c r="AD255" s="40"/>
    </row>
    <row r="256" spans="1:30" ht="15" customHeight="1" x14ac:dyDescent="0.25">
      <c r="A256" s="7" t="s">
        <v>25</v>
      </c>
      <c r="B256" s="7">
        <v>1</v>
      </c>
      <c r="C256" s="7">
        <v>1244</v>
      </c>
      <c r="D256" s="73">
        <v>12.62</v>
      </c>
      <c r="E256" s="7">
        <v>1118</v>
      </c>
      <c r="F256" s="7">
        <v>98</v>
      </c>
      <c r="G256" s="7">
        <v>5</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2721</v>
      </c>
      <c r="D257" s="73">
        <v>15.28</v>
      </c>
      <c r="E257" s="7">
        <v>2034</v>
      </c>
      <c r="F257" s="7">
        <v>453</v>
      </c>
      <c r="G257" s="7">
        <v>128</v>
      </c>
      <c r="H257" s="7">
        <v>56</v>
      </c>
      <c r="I257" s="7">
        <v>28</v>
      </c>
      <c r="J257" s="7">
        <v>10</v>
      </c>
      <c r="K257" s="7">
        <v>10</v>
      </c>
      <c r="L257" s="7">
        <v>2</v>
      </c>
      <c r="M257" s="7">
        <v>72</v>
      </c>
      <c r="N257" s="7">
        <v>451</v>
      </c>
      <c r="O257" s="7">
        <v>731</v>
      </c>
      <c r="P257" s="7">
        <v>1464</v>
      </c>
      <c r="Q257" s="7">
        <v>3</v>
      </c>
      <c r="R257" s="7">
        <v>28</v>
      </c>
      <c r="S257" s="7">
        <v>703</v>
      </c>
      <c r="T257" s="7">
        <v>1064</v>
      </c>
      <c r="U257" s="7">
        <v>719</v>
      </c>
      <c r="V257" s="7">
        <v>147</v>
      </c>
      <c r="W257" s="7">
        <v>31</v>
      </c>
      <c r="X257" s="7">
        <v>26</v>
      </c>
      <c r="Y257" s="7">
        <v>3</v>
      </c>
      <c r="Z257" s="40"/>
      <c r="AA257" s="40"/>
      <c r="AB257" s="40"/>
      <c r="AC257" s="40"/>
      <c r="AD257" s="40"/>
    </row>
    <row r="258" spans="1:30" ht="15" customHeight="1" x14ac:dyDescent="0.25">
      <c r="A258" s="7" t="s">
        <v>25</v>
      </c>
      <c r="B258" s="7">
        <v>3</v>
      </c>
      <c r="C258" s="7">
        <v>2645</v>
      </c>
      <c r="D258" s="73">
        <v>21.52</v>
      </c>
      <c r="E258" s="7">
        <v>1432</v>
      </c>
      <c r="F258" s="7">
        <v>703</v>
      </c>
      <c r="G258" s="7">
        <v>204</v>
      </c>
      <c r="H258" s="7">
        <v>211</v>
      </c>
      <c r="I258" s="7">
        <v>74</v>
      </c>
      <c r="J258" s="7">
        <v>15</v>
      </c>
      <c r="K258" s="7">
        <v>6</v>
      </c>
      <c r="L258" s="7">
        <v>0</v>
      </c>
      <c r="M258" s="7">
        <v>82</v>
      </c>
      <c r="N258" s="7">
        <v>255</v>
      </c>
      <c r="O258" s="7">
        <v>359</v>
      </c>
      <c r="P258" s="7">
        <v>1934</v>
      </c>
      <c r="Q258" s="7">
        <v>15</v>
      </c>
      <c r="R258" s="7">
        <v>85</v>
      </c>
      <c r="S258" s="7">
        <v>762</v>
      </c>
      <c r="T258" s="7">
        <v>950</v>
      </c>
      <c r="U258" s="7">
        <v>494</v>
      </c>
      <c r="V258" s="7">
        <v>221</v>
      </c>
      <c r="W258" s="7">
        <v>74</v>
      </c>
      <c r="X258" s="7">
        <v>44</v>
      </c>
      <c r="Y258" s="7">
        <v>15</v>
      </c>
      <c r="Z258" s="40"/>
      <c r="AA258" s="40"/>
      <c r="AB258" s="40"/>
      <c r="AC258" s="40"/>
      <c r="AD258" s="40"/>
    </row>
    <row r="259" spans="1:30" ht="15" customHeight="1" x14ac:dyDescent="0.25">
      <c r="A259" s="7" t="s">
        <v>25</v>
      </c>
      <c r="B259" s="7">
        <v>4</v>
      </c>
      <c r="C259" s="7">
        <v>7368</v>
      </c>
      <c r="D259" s="73">
        <v>0.37</v>
      </c>
      <c r="E259" s="7">
        <v>3582</v>
      </c>
      <c r="F259" s="7">
        <v>2089</v>
      </c>
      <c r="G259" s="7">
        <v>683</v>
      </c>
      <c r="H259" s="7">
        <v>308</v>
      </c>
      <c r="I259" s="7">
        <v>365</v>
      </c>
      <c r="J259" s="7">
        <v>220</v>
      </c>
      <c r="K259" s="7">
        <v>117</v>
      </c>
      <c r="L259" s="7">
        <v>4</v>
      </c>
      <c r="M259" s="7">
        <v>761</v>
      </c>
      <c r="N259" s="7">
        <v>863</v>
      </c>
      <c r="O259" s="7">
        <v>1810</v>
      </c>
      <c r="P259" s="7">
        <v>3899</v>
      </c>
      <c r="Q259" s="7">
        <v>35</v>
      </c>
      <c r="R259" s="7">
        <v>136</v>
      </c>
      <c r="S259" s="7">
        <v>1478</v>
      </c>
      <c r="T259" s="7">
        <v>2660</v>
      </c>
      <c r="U259" s="7">
        <v>1878</v>
      </c>
      <c r="V259" s="7">
        <v>679</v>
      </c>
      <c r="W259" s="7">
        <v>297</v>
      </c>
      <c r="X259" s="7">
        <v>207</v>
      </c>
      <c r="Y259" s="7">
        <v>33</v>
      </c>
      <c r="Z259" s="40"/>
      <c r="AA259" s="40"/>
      <c r="AB259" s="40"/>
      <c r="AC259" s="40"/>
      <c r="AD259" s="40"/>
    </row>
    <row r="260" spans="1:30" ht="15" customHeight="1" x14ac:dyDescent="0.25">
      <c r="A260" s="7" t="s">
        <v>25</v>
      </c>
      <c r="B260" s="7">
        <v>5</v>
      </c>
      <c r="C260" s="7">
        <v>9495</v>
      </c>
      <c r="D260" s="73">
        <v>0.1</v>
      </c>
      <c r="E260" s="7">
        <v>3041</v>
      </c>
      <c r="F260" s="7">
        <v>2942</v>
      </c>
      <c r="G260" s="7">
        <v>1163</v>
      </c>
      <c r="H260" s="7">
        <v>809</v>
      </c>
      <c r="I260" s="7">
        <v>797</v>
      </c>
      <c r="J260" s="7">
        <v>434</v>
      </c>
      <c r="K260" s="7">
        <v>284</v>
      </c>
      <c r="L260" s="7">
        <v>25</v>
      </c>
      <c r="M260" s="7">
        <v>1770</v>
      </c>
      <c r="N260" s="7">
        <v>2008</v>
      </c>
      <c r="O260" s="7">
        <v>2755</v>
      </c>
      <c r="P260" s="7">
        <v>2845</v>
      </c>
      <c r="Q260" s="7">
        <v>117</v>
      </c>
      <c r="R260" s="7">
        <v>92</v>
      </c>
      <c r="S260" s="7">
        <v>1393</v>
      </c>
      <c r="T260" s="7">
        <v>2962</v>
      </c>
      <c r="U260" s="7">
        <v>2721</v>
      </c>
      <c r="V260" s="7">
        <v>1203</v>
      </c>
      <c r="W260" s="7">
        <v>543</v>
      </c>
      <c r="X260" s="7">
        <v>475</v>
      </c>
      <c r="Y260" s="7">
        <v>106</v>
      </c>
      <c r="Z260" s="40"/>
      <c r="AA260" s="40"/>
      <c r="AB260" s="40"/>
      <c r="AC260" s="40"/>
      <c r="AD260" s="40"/>
    </row>
    <row r="261" spans="1:30" ht="15" customHeight="1" x14ac:dyDescent="0.25">
      <c r="A261" s="7" t="s">
        <v>25</v>
      </c>
      <c r="B261" s="7">
        <v>6</v>
      </c>
      <c r="C261" s="7">
        <v>11544</v>
      </c>
      <c r="D261" s="73">
        <v>0.06</v>
      </c>
      <c r="E261" s="7">
        <v>2243</v>
      </c>
      <c r="F261" s="7">
        <v>2352</v>
      </c>
      <c r="G261" s="7">
        <v>1777</v>
      </c>
      <c r="H261" s="7">
        <v>1563</v>
      </c>
      <c r="I261" s="7">
        <v>1548</v>
      </c>
      <c r="J261" s="7">
        <v>1001</v>
      </c>
      <c r="K261" s="7">
        <v>924</v>
      </c>
      <c r="L261" s="7">
        <v>136</v>
      </c>
      <c r="M261" s="7">
        <v>4211</v>
      </c>
      <c r="N261" s="7">
        <v>2769</v>
      </c>
      <c r="O261" s="7">
        <v>2344</v>
      </c>
      <c r="P261" s="7">
        <v>2045</v>
      </c>
      <c r="Q261" s="7">
        <v>175</v>
      </c>
      <c r="R261" s="7">
        <v>95</v>
      </c>
      <c r="S261" s="7">
        <v>1186</v>
      </c>
      <c r="T261" s="7">
        <v>3053</v>
      </c>
      <c r="U261" s="7">
        <v>3193</v>
      </c>
      <c r="V261" s="7">
        <v>1845</v>
      </c>
      <c r="W261" s="7">
        <v>981</v>
      </c>
      <c r="X261" s="7">
        <v>1026</v>
      </c>
      <c r="Y261" s="7">
        <v>165</v>
      </c>
      <c r="Z261" s="40"/>
      <c r="AA261" s="40"/>
      <c r="AB261" s="40"/>
      <c r="AC261" s="40"/>
      <c r="AD261" s="40"/>
    </row>
    <row r="262" spans="1:30" ht="15" customHeight="1" x14ac:dyDescent="0.25">
      <c r="A262" s="7" t="s">
        <v>25</v>
      </c>
      <c r="B262" s="7">
        <v>7</v>
      </c>
      <c r="C262" s="7">
        <v>11108</v>
      </c>
      <c r="D262" s="73">
        <v>0.09</v>
      </c>
      <c r="E262" s="7">
        <v>1658</v>
      </c>
      <c r="F262" s="7">
        <v>2311</v>
      </c>
      <c r="G262" s="7">
        <v>1623</v>
      </c>
      <c r="H262" s="7">
        <v>1312</v>
      </c>
      <c r="I262" s="7">
        <v>1494</v>
      </c>
      <c r="J262" s="7">
        <v>1269</v>
      </c>
      <c r="K262" s="7">
        <v>1292</v>
      </c>
      <c r="L262" s="7">
        <v>149</v>
      </c>
      <c r="M262" s="7">
        <v>4841</v>
      </c>
      <c r="N262" s="7">
        <v>2389</v>
      </c>
      <c r="O262" s="7">
        <v>2421</v>
      </c>
      <c r="P262" s="7">
        <v>1289</v>
      </c>
      <c r="Q262" s="7">
        <v>168</v>
      </c>
      <c r="R262" s="7">
        <v>34</v>
      </c>
      <c r="S262" s="7">
        <v>822</v>
      </c>
      <c r="T262" s="7">
        <v>2797</v>
      </c>
      <c r="U262" s="7">
        <v>3116</v>
      </c>
      <c r="V262" s="7">
        <v>1891</v>
      </c>
      <c r="W262" s="7">
        <v>1018</v>
      </c>
      <c r="X262" s="7">
        <v>1266</v>
      </c>
      <c r="Y262" s="7">
        <v>164</v>
      </c>
      <c r="Z262" s="40"/>
      <c r="AA262" s="40"/>
      <c r="AB262" s="40"/>
      <c r="AC262" s="40"/>
      <c r="AD262" s="40"/>
    </row>
    <row r="263" spans="1:30" ht="15" customHeight="1" x14ac:dyDescent="0.25">
      <c r="A263" s="7" t="s">
        <v>25</v>
      </c>
      <c r="B263" s="7">
        <v>8</v>
      </c>
      <c r="C263" s="7">
        <v>6798</v>
      </c>
      <c r="D263" s="73">
        <v>0.16</v>
      </c>
      <c r="E263" s="7">
        <v>1174</v>
      </c>
      <c r="F263" s="7">
        <v>1292</v>
      </c>
      <c r="G263" s="7">
        <v>787</v>
      </c>
      <c r="H263" s="7">
        <v>967</v>
      </c>
      <c r="I263" s="7">
        <v>971</v>
      </c>
      <c r="J263" s="7">
        <v>791</v>
      </c>
      <c r="K263" s="7">
        <v>722</v>
      </c>
      <c r="L263" s="7">
        <v>94</v>
      </c>
      <c r="M263" s="7">
        <v>2443</v>
      </c>
      <c r="N263" s="7">
        <v>1941</v>
      </c>
      <c r="O263" s="7">
        <v>976</v>
      </c>
      <c r="P263" s="7">
        <v>1371</v>
      </c>
      <c r="Q263" s="7">
        <v>67</v>
      </c>
      <c r="R263" s="7">
        <v>32</v>
      </c>
      <c r="S263" s="7">
        <v>740</v>
      </c>
      <c r="T263" s="7">
        <v>1678</v>
      </c>
      <c r="U263" s="7">
        <v>1835</v>
      </c>
      <c r="V263" s="7">
        <v>1137</v>
      </c>
      <c r="W263" s="7">
        <v>615</v>
      </c>
      <c r="X263" s="7">
        <v>698</v>
      </c>
      <c r="Y263" s="7">
        <v>63</v>
      </c>
      <c r="Z263" s="40"/>
      <c r="AA263" s="40"/>
      <c r="AB263" s="40"/>
      <c r="AC263" s="40"/>
      <c r="AD263" s="40"/>
    </row>
    <row r="264" spans="1:30" ht="15" customHeight="1" x14ac:dyDescent="0.25">
      <c r="A264" s="7" t="s">
        <v>25</v>
      </c>
      <c r="B264" s="7">
        <v>9</v>
      </c>
      <c r="C264" s="7">
        <v>2596</v>
      </c>
      <c r="D264" s="73">
        <v>0.54</v>
      </c>
      <c r="E264" s="7">
        <v>233</v>
      </c>
      <c r="F264" s="7">
        <v>304</v>
      </c>
      <c r="G264" s="7">
        <v>293</v>
      </c>
      <c r="H264" s="7">
        <v>387</v>
      </c>
      <c r="I264" s="7">
        <v>592</v>
      </c>
      <c r="J264" s="7">
        <v>350</v>
      </c>
      <c r="K264" s="7">
        <v>429</v>
      </c>
      <c r="L264" s="7">
        <v>8</v>
      </c>
      <c r="M264" s="7">
        <v>1140</v>
      </c>
      <c r="N264" s="7">
        <v>507</v>
      </c>
      <c r="O264" s="7">
        <v>447</v>
      </c>
      <c r="P264" s="7">
        <v>483</v>
      </c>
      <c r="Q264" s="7">
        <v>19</v>
      </c>
      <c r="R264" s="7">
        <v>1</v>
      </c>
      <c r="S264" s="7">
        <v>253</v>
      </c>
      <c r="T264" s="7">
        <v>557</v>
      </c>
      <c r="U264" s="7">
        <v>623</v>
      </c>
      <c r="V264" s="7">
        <v>506</v>
      </c>
      <c r="W264" s="7">
        <v>307</v>
      </c>
      <c r="X264" s="7">
        <v>330</v>
      </c>
      <c r="Y264" s="7">
        <v>19</v>
      </c>
      <c r="Z264" s="40"/>
      <c r="AA264" s="40"/>
      <c r="AB264" s="40"/>
      <c r="AC264" s="40"/>
      <c r="AD264" s="40"/>
    </row>
    <row r="265" spans="1:30" ht="15" customHeight="1" x14ac:dyDescent="0.25">
      <c r="A265" s="7" t="s">
        <v>25</v>
      </c>
      <c r="B265" s="7">
        <v>10</v>
      </c>
      <c r="C265" s="7">
        <v>1708</v>
      </c>
      <c r="D265" s="73">
        <v>7.84</v>
      </c>
      <c r="E265" s="7">
        <v>143</v>
      </c>
      <c r="F265" s="7">
        <v>157</v>
      </c>
      <c r="G265" s="7">
        <v>124</v>
      </c>
      <c r="H265" s="7">
        <v>119</v>
      </c>
      <c r="I265" s="7">
        <v>356</v>
      </c>
      <c r="J265" s="7">
        <v>426</v>
      </c>
      <c r="K265" s="7">
        <v>357</v>
      </c>
      <c r="L265" s="7">
        <v>26</v>
      </c>
      <c r="M265" s="7">
        <v>845</v>
      </c>
      <c r="N265" s="7">
        <v>278</v>
      </c>
      <c r="O265" s="7">
        <v>232</v>
      </c>
      <c r="P265" s="7">
        <v>320</v>
      </c>
      <c r="Q265" s="7">
        <v>33</v>
      </c>
      <c r="R265" s="7">
        <v>7</v>
      </c>
      <c r="S265" s="7">
        <v>89</v>
      </c>
      <c r="T265" s="7">
        <v>324</v>
      </c>
      <c r="U265" s="7">
        <v>265</v>
      </c>
      <c r="V265" s="7">
        <v>410</v>
      </c>
      <c r="W265" s="7">
        <v>305</v>
      </c>
      <c r="X265" s="7">
        <v>275</v>
      </c>
      <c r="Y265" s="7">
        <v>33</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421</v>
      </c>
      <c r="D268" s="73">
        <v>2.09</v>
      </c>
      <c r="E268" s="7">
        <v>39</v>
      </c>
      <c r="F268" s="7">
        <v>86</v>
      </c>
      <c r="G268" s="7">
        <v>224</v>
      </c>
      <c r="H268" s="7">
        <v>52</v>
      </c>
      <c r="I268" s="7">
        <v>17</v>
      </c>
      <c r="J268" s="7">
        <v>3</v>
      </c>
      <c r="K268" s="7">
        <v>0</v>
      </c>
      <c r="L268" s="7">
        <v>0</v>
      </c>
      <c r="M268" s="7">
        <v>86</v>
      </c>
      <c r="N268" s="7">
        <v>222</v>
      </c>
      <c r="O268" s="7">
        <v>11</v>
      </c>
      <c r="P268" s="7">
        <v>102</v>
      </c>
      <c r="Q268" s="7">
        <v>0</v>
      </c>
      <c r="R268" s="7">
        <v>0</v>
      </c>
      <c r="S268" s="7">
        <v>0</v>
      </c>
      <c r="T268" s="7">
        <v>0</v>
      </c>
      <c r="U268" s="7">
        <v>0</v>
      </c>
      <c r="V268" s="7">
        <v>0</v>
      </c>
      <c r="W268" s="7">
        <v>0</v>
      </c>
      <c r="X268" s="7">
        <v>0</v>
      </c>
      <c r="Y268" s="7">
        <v>421</v>
      </c>
      <c r="Z268" s="40"/>
      <c r="AA268" s="40"/>
      <c r="AB268" s="40"/>
      <c r="AC268" s="40"/>
      <c r="AD268" s="40"/>
    </row>
    <row r="269" spans="1:30" ht="15" customHeight="1" x14ac:dyDescent="0.25">
      <c r="A269" s="7" t="s">
        <v>26</v>
      </c>
      <c r="B269" s="7">
        <v>4</v>
      </c>
      <c r="C269" s="7">
        <v>281</v>
      </c>
      <c r="D269" s="73">
        <v>3.01</v>
      </c>
      <c r="E269" s="7">
        <v>0</v>
      </c>
      <c r="F269" s="7">
        <v>16</v>
      </c>
      <c r="G269" s="7">
        <v>191</v>
      </c>
      <c r="H269" s="7">
        <v>18</v>
      </c>
      <c r="I269" s="7">
        <v>36</v>
      </c>
      <c r="J269" s="7">
        <v>15</v>
      </c>
      <c r="K269" s="7">
        <v>5</v>
      </c>
      <c r="L269" s="7">
        <v>0</v>
      </c>
      <c r="M269" s="7">
        <v>74</v>
      </c>
      <c r="N269" s="7">
        <v>20</v>
      </c>
      <c r="O269" s="7">
        <v>187</v>
      </c>
      <c r="P269" s="7">
        <v>0</v>
      </c>
      <c r="Q269" s="7">
        <v>0</v>
      </c>
      <c r="R269" s="7">
        <v>0</v>
      </c>
      <c r="S269" s="7">
        <v>0</v>
      </c>
      <c r="T269" s="7">
        <v>0</v>
      </c>
      <c r="U269" s="7">
        <v>0</v>
      </c>
      <c r="V269" s="7">
        <v>0</v>
      </c>
      <c r="W269" s="7">
        <v>0</v>
      </c>
      <c r="X269" s="7">
        <v>0</v>
      </c>
      <c r="Y269" s="7">
        <v>281</v>
      </c>
      <c r="Z269" s="40"/>
      <c r="AA269" s="40"/>
      <c r="AB269" s="40"/>
      <c r="AC269" s="40"/>
      <c r="AD269" s="40"/>
    </row>
    <row r="270" spans="1:30" ht="15" customHeight="1" x14ac:dyDescent="0.25">
      <c r="A270" s="7" t="s">
        <v>26</v>
      </c>
      <c r="B270" s="7">
        <v>5</v>
      </c>
      <c r="C270" s="7">
        <v>1160</v>
      </c>
      <c r="D270" s="73">
        <v>0.04</v>
      </c>
      <c r="E270" s="7">
        <v>553</v>
      </c>
      <c r="F270" s="7">
        <v>197</v>
      </c>
      <c r="G270" s="7">
        <v>236</v>
      </c>
      <c r="H270" s="7">
        <v>131</v>
      </c>
      <c r="I270" s="7">
        <v>39</v>
      </c>
      <c r="J270" s="7">
        <v>2</v>
      </c>
      <c r="K270" s="7">
        <v>2</v>
      </c>
      <c r="L270" s="7">
        <v>0</v>
      </c>
      <c r="M270" s="7">
        <v>544</v>
      </c>
      <c r="N270" s="7">
        <v>410</v>
      </c>
      <c r="O270" s="7">
        <v>79</v>
      </c>
      <c r="P270" s="7">
        <v>127</v>
      </c>
      <c r="Q270" s="7">
        <v>0</v>
      </c>
      <c r="R270" s="7">
        <v>0</v>
      </c>
      <c r="S270" s="7">
        <v>0</v>
      </c>
      <c r="T270" s="7">
        <v>2</v>
      </c>
      <c r="U270" s="7">
        <v>2</v>
      </c>
      <c r="V270" s="7">
        <v>8</v>
      </c>
      <c r="W270" s="7">
        <v>6</v>
      </c>
      <c r="X270" s="7">
        <v>4</v>
      </c>
      <c r="Y270" s="7">
        <v>1138</v>
      </c>
      <c r="Z270" s="40"/>
      <c r="AA270" s="40"/>
      <c r="AB270" s="40"/>
      <c r="AC270" s="40"/>
      <c r="AD270" s="40"/>
    </row>
    <row r="271" spans="1:30" ht="15" customHeight="1" x14ac:dyDescent="0.25">
      <c r="A271" s="7" t="s">
        <v>26</v>
      </c>
      <c r="B271" s="7">
        <v>6</v>
      </c>
      <c r="C271" s="7">
        <v>3222</v>
      </c>
      <c r="D271" s="73">
        <v>0.05</v>
      </c>
      <c r="E271" s="7">
        <v>1396</v>
      </c>
      <c r="F271" s="7">
        <v>590</v>
      </c>
      <c r="G271" s="7">
        <v>597</v>
      </c>
      <c r="H271" s="7">
        <v>391</v>
      </c>
      <c r="I271" s="7">
        <v>210</v>
      </c>
      <c r="J271" s="7">
        <v>29</v>
      </c>
      <c r="K271" s="7">
        <v>8</v>
      </c>
      <c r="L271" s="7">
        <v>1</v>
      </c>
      <c r="M271" s="7">
        <v>1956</v>
      </c>
      <c r="N271" s="7">
        <v>704</v>
      </c>
      <c r="O271" s="7">
        <v>186</v>
      </c>
      <c r="P271" s="7">
        <v>376</v>
      </c>
      <c r="Q271" s="7">
        <v>0</v>
      </c>
      <c r="R271" s="7">
        <v>0</v>
      </c>
      <c r="S271" s="7">
        <v>2</v>
      </c>
      <c r="T271" s="7">
        <v>2</v>
      </c>
      <c r="U271" s="7">
        <v>4</v>
      </c>
      <c r="V271" s="7">
        <v>7</v>
      </c>
      <c r="W271" s="7">
        <v>19</v>
      </c>
      <c r="X271" s="7">
        <v>11</v>
      </c>
      <c r="Y271" s="7">
        <v>3177</v>
      </c>
      <c r="Z271" s="40"/>
      <c r="AA271" s="40"/>
      <c r="AB271" s="40"/>
      <c r="AC271" s="40"/>
      <c r="AD271" s="40"/>
    </row>
    <row r="272" spans="1:30" ht="15" customHeight="1" x14ac:dyDescent="0.25">
      <c r="A272" s="7" t="s">
        <v>26</v>
      </c>
      <c r="B272" s="7">
        <v>7</v>
      </c>
      <c r="C272" s="7">
        <v>3968</v>
      </c>
      <c r="D272" s="73">
        <v>0.11</v>
      </c>
      <c r="E272" s="7">
        <v>592</v>
      </c>
      <c r="F272" s="7">
        <v>613</v>
      </c>
      <c r="G272" s="7">
        <v>1181</v>
      </c>
      <c r="H272" s="7">
        <v>825</v>
      </c>
      <c r="I272" s="7">
        <v>595</v>
      </c>
      <c r="J272" s="7">
        <v>122</v>
      </c>
      <c r="K272" s="7">
        <v>40</v>
      </c>
      <c r="L272" s="7">
        <v>0</v>
      </c>
      <c r="M272" s="7">
        <v>2308</v>
      </c>
      <c r="N272" s="7">
        <v>1051</v>
      </c>
      <c r="O272" s="7">
        <v>346</v>
      </c>
      <c r="P272" s="7">
        <v>263</v>
      </c>
      <c r="Q272" s="7">
        <v>0</v>
      </c>
      <c r="R272" s="7">
        <v>0</v>
      </c>
      <c r="S272" s="7">
        <v>0</v>
      </c>
      <c r="T272" s="7">
        <v>3</v>
      </c>
      <c r="U272" s="7">
        <v>4</v>
      </c>
      <c r="V272" s="7">
        <v>3</v>
      </c>
      <c r="W272" s="7">
        <v>15</v>
      </c>
      <c r="X272" s="7">
        <v>11</v>
      </c>
      <c r="Y272" s="7">
        <v>3932</v>
      </c>
      <c r="Z272" s="40"/>
      <c r="AA272" s="40"/>
      <c r="AB272" s="40"/>
      <c r="AC272" s="40"/>
      <c r="AD272" s="40"/>
    </row>
    <row r="273" spans="1:30" ht="15" customHeight="1" x14ac:dyDescent="0.25">
      <c r="A273" s="7" t="s">
        <v>26</v>
      </c>
      <c r="B273" s="7">
        <v>8</v>
      </c>
      <c r="C273" s="7">
        <v>1817</v>
      </c>
      <c r="D273" s="73">
        <v>0.09</v>
      </c>
      <c r="E273" s="7">
        <v>421</v>
      </c>
      <c r="F273" s="7">
        <v>301</v>
      </c>
      <c r="G273" s="7">
        <v>275</v>
      </c>
      <c r="H273" s="7">
        <v>333</v>
      </c>
      <c r="I273" s="7">
        <v>405</v>
      </c>
      <c r="J273" s="7">
        <v>79</v>
      </c>
      <c r="K273" s="7">
        <v>3</v>
      </c>
      <c r="L273" s="7">
        <v>0</v>
      </c>
      <c r="M273" s="7">
        <v>1311</v>
      </c>
      <c r="N273" s="7">
        <v>446</v>
      </c>
      <c r="O273" s="7">
        <v>15</v>
      </c>
      <c r="P273" s="7">
        <v>45</v>
      </c>
      <c r="Q273" s="7">
        <v>0</v>
      </c>
      <c r="R273" s="7">
        <v>1</v>
      </c>
      <c r="S273" s="7">
        <v>0</v>
      </c>
      <c r="T273" s="7">
        <v>1</v>
      </c>
      <c r="U273" s="7">
        <v>6</v>
      </c>
      <c r="V273" s="7">
        <v>11</v>
      </c>
      <c r="W273" s="7">
        <v>11</v>
      </c>
      <c r="X273" s="7">
        <v>5</v>
      </c>
      <c r="Y273" s="7">
        <v>1782</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5680</v>
      </c>
      <c r="D276" s="73">
        <v>23.06</v>
      </c>
      <c r="E276" s="7">
        <v>2122</v>
      </c>
      <c r="F276" s="7">
        <v>2468</v>
      </c>
      <c r="G276" s="7">
        <v>751</v>
      </c>
      <c r="H276" s="7">
        <v>245</v>
      </c>
      <c r="I276" s="7">
        <v>88</v>
      </c>
      <c r="J276" s="7">
        <v>3</v>
      </c>
      <c r="K276" s="7">
        <v>1</v>
      </c>
      <c r="L276" s="7">
        <v>2</v>
      </c>
      <c r="M276" s="7">
        <v>45</v>
      </c>
      <c r="N276" s="7">
        <v>747</v>
      </c>
      <c r="O276" s="7">
        <v>1217</v>
      </c>
      <c r="P276" s="7">
        <v>3669</v>
      </c>
      <c r="Q276" s="7">
        <v>2</v>
      </c>
      <c r="R276" s="7">
        <v>19</v>
      </c>
      <c r="S276" s="7">
        <v>1061</v>
      </c>
      <c r="T276" s="7">
        <v>2303</v>
      </c>
      <c r="U276" s="7">
        <v>1586</v>
      </c>
      <c r="V276" s="7">
        <v>673</v>
      </c>
      <c r="W276" s="7">
        <v>29</v>
      </c>
      <c r="X276" s="7">
        <v>8</v>
      </c>
      <c r="Y276" s="7">
        <v>1</v>
      </c>
      <c r="Z276" s="40"/>
      <c r="AA276" s="40"/>
      <c r="AB276" s="40"/>
      <c r="AC276" s="40"/>
      <c r="AD276" s="40"/>
    </row>
    <row r="277" spans="1:30" ht="15" customHeight="1" x14ac:dyDescent="0.25">
      <c r="A277" s="7" t="s">
        <v>27</v>
      </c>
      <c r="B277" s="7">
        <v>2</v>
      </c>
      <c r="C277" s="7">
        <v>4933</v>
      </c>
      <c r="D277" s="73">
        <v>20.41</v>
      </c>
      <c r="E277" s="7">
        <v>1020</v>
      </c>
      <c r="F277" s="7">
        <v>1831</v>
      </c>
      <c r="G277" s="7">
        <v>1309</v>
      </c>
      <c r="H277" s="7">
        <v>433</v>
      </c>
      <c r="I277" s="7">
        <v>286</v>
      </c>
      <c r="J277" s="7">
        <v>43</v>
      </c>
      <c r="K277" s="7">
        <v>11</v>
      </c>
      <c r="L277" s="7">
        <v>0</v>
      </c>
      <c r="M277" s="7">
        <v>152</v>
      </c>
      <c r="N277" s="7">
        <v>949</v>
      </c>
      <c r="O277" s="7">
        <v>1469</v>
      </c>
      <c r="P277" s="7">
        <v>2348</v>
      </c>
      <c r="Q277" s="7">
        <v>15</v>
      </c>
      <c r="R277" s="7">
        <v>19</v>
      </c>
      <c r="S277" s="7">
        <v>1096</v>
      </c>
      <c r="T277" s="7">
        <v>1587</v>
      </c>
      <c r="U277" s="7">
        <v>1314</v>
      </c>
      <c r="V277" s="7">
        <v>693</v>
      </c>
      <c r="W277" s="7">
        <v>137</v>
      </c>
      <c r="X277" s="7">
        <v>74</v>
      </c>
      <c r="Y277" s="7">
        <v>13</v>
      </c>
      <c r="Z277" s="40"/>
      <c r="AA277" s="40"/>
      <c r="AB277" s="40"/>
      <c r="AC277" s="40"/>
      <c r="AD277" s="40"/>
    </row>
    <row r="278" spans="1:30" ht="15" customHeight="1" x14ac:dyDescent="0.25">
      <c r="A278" s="7" t="s">
        <v>27</v>
      </c>
      <c r="B278" s="7">
        <v>3</v>
      </c>
      <c r="C278" s="7">
        <v>3960</v>
      </c>
      <c r="D278" s="73">
        <v>0.41</v>
      </c>
      <c r="E278" s="7">
        <v>985</v>
      </c>
      <c r="F278" s="7">
        <v>1332</v>
      </c>
      <c r="G278" s="7">
        <v>751</v>
      </c>
      <c r="H278" s="7">
        <v>446</v>
      </c>
      <c r="I278" s="7">
        <v>349</v>
      </c>
      <c r="J278" s="7">
        <v>87</v>
      </c>
      <c r="K278" s="7">
        <v>8</v>
      </c>
      <c r="L278" s="7">
        <v>2</v>
      </c>
      <c r="M278" s="7">
        <v>459</v>
      </c>
      <c r="N278" s="7">
        <v>804</v>
      </c>
      <c r="O278" s="7">
        <v>1259</v>
      </c>
      <c r="P278" s="7">
        <v>1429</v>
      </c>
      <c r="Q278" s="7">
        <v>9</v>
      </c>
      <c r="R278" s="7">
        <v>3</v>
      </c>
      <c r="S278" s="7">
        <v>495</v>
      </c>
      <c r="T278" s="7">
        <v>1102</v>
      </c>
      <c r="U278" s="7">
        <v>1465</v>
      </c>
      <c r="V278" s="7">
        <v>594</v>
      </c>
      <c r="W278" s="7">
        <v>164</v>
      </c>
      <c r="X278" s="7">
        <v>128</v>
      </c>
      <c r="Y278" s="7">
        <v>9</v>
      </c>
      <c r="Z278" s="40"/>
      <c r="AA278" s="40"/>
      <c r="AB278" s="40"/>
      <c r="AC278" s="40"/>
      <c r="AD278" s="40"/>
    </row>
    <row r="279" spans="1:30" ht="15" customHeight="1" x14ac:dyDescent="0.25">
      <c r="A279" s="7" t="s">
        <v>27</v>
      </c>
      <c r="B279" s="7">
        <v>4</v>
      </c>
      <c r="C279" s="7">
        <v>9496</v>
      </c>
      <c r="D279" s="73">
        <v>0.31</v>
      </c>
      <c r="E279" s="7">
        <v>1735</v>
      </c>
      <c r="F279" s="7">
        <v>3117</v>
      </c>
      <c r="G279" s="7">
        <v>1430</v>
      </c>
      <c r="H279" s="7">
        <v>1417</v>
      </c>
      <c r="I279" s="7">
        <v>1079</v>
      </c>
      <c r="J279" s="7">
        <v>507</v>
      </c>
      <c r="K279" s="7">
        <v>184</v>
      </c>
      <c r="L279" s="7">
        <v>27</v>
      </c>
      <c r="M279" s="7">
        <v>1544</v>
      </c>
      <c r="N279" s="7">
        <v>1872</v>
      </c>
      <c r="O279" s="7">
        <v>2533</v>
      </c>
      <c r="P279" s="7">
        <v>3532</v>
      </c>
      <c r="Q279" s="7">
        <v>15</v>
      </c>
      <c r="R279" s="7">
        <v>19</v>
      </c>
      <c r="S279" s="7">
        <v>1342</v>
      </c>
      <c r="T279" s="7">
        <v>2870</v>
      </c>
      <c r="U279" s="7">
        <v>2885</v>
      </c>
      <c r="V279" s="7">
        <v>1341</v>
      </c>
      <c r="W279" s="7">
        <v>513</v>
      </c>
      <c r="X279" s="7">
        <v>506</v>
      </c>
      <c r="Y279" s="7">
        <v>20</v>
      </c>
      <c r="Z279" s="40"/>
      <c r="AA279" s="40"/>
      <c r="AB279" s="40"/>
      <c r="AC279" s="40"/>
      <c r="AD279" s="40"/>
    </row>
    <row r="280" spans="1:30" ht="15" customHeight="1" x14ac:dyDescent="0.25">
      <c r="A280" s="7" t="s">
        <v>27</v>
      </c>
      <c r="B280" s="7">
        <v>5</v>
      </c>
      <c r="C280" s="7">
        <v>9131</v>
      </c>
      <c r="D280" s="73">
        <v>0.2</v>
      </c>
      <c r="E280" s="7">
        <v>1141</v>
      </c>
      <c r="F280" s="7">
        <v>2247</v>
      </c>
      <c r="G280" s="7">
        <v>2302</v>
      </c>
      <c r="H280" s="7">
        <v>1295</v>
      </c>
      <c r="I280" s="7">
        <v>1382</v>
      </c>
      <c r="J280" s="7">
        <v>598</v>
      </c>
      <c r="K280" s="7">
        <v>147</v>
      </c>
      <c r="L280" s="7">
        <v>19</v>
      </c>
      <c r="M280" s="7">
        <v>2131</v>
      </c>
      <c r="N280" s="7">
        <v>2449</v>
      </c>
      <c r="O280" s="7">
        <v>3125</v>
      </c>
      <c r="P280" s="7">
        <v>1389</v>
      </c>
      <c r="Q280" s="7">
        <v>37</v>
      </c>
      <c r="R280" s="7">
        <v>32</v>
      </c>
      <c r="S280" s="7">
        <v>773</v>
      </c>
      <c r="T280" s="7">
        <v>2126</v>
      </c>
      <c r="U280" s="7">
        <v>3092</v>
      </c>
      <c r="V280" s="7">
        <v>1760</v>
      </c>
      <c r="W280" s="7">
        <v>630</v>
      </c>
      <c r="X280" s="7">
        <v>675</v>
      </c>
      <c r="Y280" s="7">
        <v>43</v>
      </c>
      <c r="Z280" s="40"/>
      <c r="AA280" s="40"/>
      <c r="AB280" s="40"/>
      <c r="AC280" s="40"/>
      <c r="AD280" s="40"/>
    </row>
    <row r="281" spans="1:30" ht="15" customHeight="1" x14ac:dyDescent="0.25">
      <c r="A281" s="7" t="s">
        <v>27</v>
      </c>
      <c r="B281" s="7">
        <v>6</v>
      </c>
      <c r="C281" s="7">
        <v>2775</v>
      </c>
      <c r="D281" s="73">
        <v>0.12</v>
      </c>
      <c r="E281" s="7">
        <v>170</v>
      </c>
      <c r="F281" s="7">
        <v>526</v>
      </c>
      <c r="G281" s="7">
        <v>704</v>
      </c>
      <c r="H281" s="7">
        <v>564</v>
      </c>
      <c r="I281" s="7">
        <v>496</v>
      </c>
      <c r="J281" s="7">
        <v>186</v>
      </c>
      <c r="K281" s="7">
        <v>109</v>
      </c>
      <c r="L281" s="7">
        <v>20</v>
      </c>
      <c r="M281" s="7">
        <v>763</v>
      </c>
      <c r="N281" s="7">
        <v>876</v>
      </c>
      <c r="O281" s="7">
        <v>874</v>
      </c>
      <c r="P281" s="7">
        <v>256</v>
      </c>
      <c r="Q281" s="7">
        <v>6</v>
      </c>
      <c r="R281" s="7">
        <v>8</v>
      </c>
      <c r="S281" s="7">
        <v>146</v>
      </c>
      <c r="T281" s="7">
        <v>740</v>
      </c>
      <c r="U281" s="7">
        <v>874</v>
      </c>
      <c r="V281" s="7">
        <v>524</v>
      </c>
      <c r="W281" s="7">
        <v>258</v>
      </c>
      <c r="X281" s="7">
        <v>221</v>
      </c>
      <c r="Y281" s="7">
        <v>4</v>
      </c>
      <c r="Z281" s="40"/>
      <c r="AA281" s="40"/>
      <c r="AB281" s="40"/>
      <c r="AC281" s="40"/>
      <c r="AD281" s="40"/>
    </row>
    <row r="282" spans="1:30" ht="15" customHeight="1" x14ac:dyDescent="0.25">
      <c r="A282" s="7" t="s">
        <v>27</v>
      </c>
      <c r="B282" s="7">
        <v>7</v>
      </c>
      <c r="C282" s="7">
        <v>4094</v>
      </c>
      <c r="D282" s="73">
        <v>0.41</v>
      </c>
      <c r="E282" s="7">
        <v>76</v>
      </c>
      <c r="F282" s="7">
        <v>638</v>
      </c>
      <c r="G282" s="7">
        <v>517</v>
      </c>
      <c r="H282" s="7">
        <v>869</v>
      </c>
      <c r="I282" s="7">
        <v>1296</v>
      </c>
      <c r="J282" s="7">
        <v>435</v>
      </c>
      <c r="K282" s="7">
        <v>240</v>
      </c>
      <c r="L282" s="7">
        <v>23</v>
      </c>
      <c r="M282" s="7">
        <v>1216</v>
      </c>
      <c r="N282" s="7">
        <v>1279</v>
      </c>
      <c r="O282" s="7">
        <v>795</v>
      </c>
      <c r="P282" s="7">
        <v>796</v>
      </c>
      <c r="Q282" s="7">
        <v>8</v>
      </c>
      <c r="R282" s="7">
        <v>8</v>
      </c>
      <c r="S282" s="7">
        <v>262</v>
      </c>
      <c r="T282" s="7">
        <v>1033</v>
      </c>
      <c r="U282" s="7">
        <v>1138</v>
      </c>
      <c r="V282" s="7">
        <v>813</v>
      </c>
      <c r="W282" s="7">
        <v>393</v>
      </c>
      <c r="X282" s="7">
        <v>440</v>
      </c>
      <c r="Y282" s="7">
        <v>7</v>
      </c>
      <c r="Z282" s="40"/>
      <c r="AA282" s="40"/>
      <c r="AB282" s="40"/>
      <c r="AC282" s="40"/>
      <c r="AD282" s="40"/>
    </row>
    <row r="283" spans="1:30" ht="15" customHeight="1" x14ac:dyDescent="0.25">
      <c r="A283" s="7" t="s">
        <v>27</v>
      </c>
      <c r="B283" s="7">
        <v>8</v>
      </c>
      <c r="C283" s="7">
        <v>3495</v>
      </c>
      <c r="D283" s="73">
        <v>3.16</v>
      </c>
      <c r="E283" s="7">
        <v>99</v>
      </c>
      <c r="F283" s="7">
        <v>254</v>
      </c>
      <c r="G283" s="7">
        <v>403</v>
      </c>
      <c r="H283" s="7">
        <v>937</v>
      </c>
      <c r="I283" s="7">
        <v>1082</v>
      </c>
      <c r="J283" s="7">
        <v>404</v>
      </c>
      <c r="K283" s="7">
        <v>311</v>
      </c>
      <c r="L283" s="7">
        <v>5</v>
      </c>
      <c r="M283" s="7">
        <v>1425</v>
      </c>
      <c r="N283" s="7">
        <v>1044</v>
      </c>
      <c r="O283" s="7">
        <v>471</v>
      </c>
      <c r="P283" s="7">
        <v>550</v>
      </c>
      <c r="Q283" s="7">
        <v>5</v>
      </c>
      <c r="R283" s="7">
        <v>0</v>
      </c>
      <c r="S283" s="7">
        <v>268</v>
      </c>
      <c r="T283" s="7">
        <v>734</v>
      </c>
      <c r="U283" s="7">
        <v>944</v>
      </c>
      <c r="V283" s="7">
        <v>789</v>
      </c>
      <c r="W283" s="7">
        <v>388</v>
      </c>
      <c r="X283" s="7">
        <v>369</v>
      </c>
      <c r="Y283" s="7">
        <v>3</v>
      </c>
      <c r="Z283" s="40"/>
      <c r="AA283" s="40"/>
      <c r="AB283" s="40"/>
      <c r="AC283" s="40"/>
      <c r="AD283" s="40"/>
    </row>
    <row r="284" spans="1:30" ht="15" customHeight="1" x14ac:dyDescent="0.25">
      <c r="A284" s="7" t="s">
        <v>27</v>
      </c>
      <c r="B284" s="7">
        <v>9</v>
      </c>
      <c r="C284" s="7">
        <v>7040</v>
      </c>
      <c r="D284" s="73">
        <v>5.99</v>
      </c>
      <c r="E284" s="7">
        <v>15</v>
      </c>
      <c r="F284" s="7">
        <v>162</v>
      </c>
      <c r="G284" s="7">
        <v>571</v>
      </c>
      <c r="H284" s="7">
        <v>1531</v>
      </c>
      <c r="I284" s="7">
        <v>2197</v>
      </c>
      <c r="J284" s="7">
        <v>1550</v>
      </c>
      <c r="K284" s="7">
        <v>925</v>
      </c>
      <c r="L284" s="7">
        <v>89</v>
      </c>
      <c r="M284" s="7">
        <v>3504</v>
      </c>
      <c r="N284" s="7">
        <v>2390</v>
      </c>
      <c r="O284" s="7">
        <v>509</v>
      </c>
      <c r="P284" s="7">
        <v>636</v>
      </c>
      <c r="Q284" s="7">
        <v>1</v>
      </c>
      <c r="R284" s="7">
        <v>10</v>
      </c>
      <c r="S284" s="7">
        <v>232</v>
      </c>
      <c r="T284" s="7">
        <v>754</v>
      </c>
      <c r="U284" s="7">
        <v>1519</v>
      </c>
      <c r="V284" s="7">
        <v>2296</v>
      </c>
      <c r="W284" s="7">
        <v>1222</v>
      </c>
      <c r="X284" s="7">
        <v>1006</v>
      </c>
      <c r="Y284" s="7">
        <v>1</v>
      </c>
      <c r="Z284" s="40"/>
      <c r="AA284" s="40"/>
      <c r="AB284" s="40"/>
      <c r="AC284" s="40"/>
      <c r="AD284" s="40"/>
    </row>
    <row r="285" spans="1:30" ht="15" customHeight="1" x14ac:dyDescent="0.25">
      <c r="A285" s="7" t="s">
        <v>27</v>
      </c>
      <c r="B285" s="7">
        <v>10</v>
      </c>
      <c r="C285" s="7">
        <v>3831</v>
      </c>
      <c r="D285" s="73">
        <v>6.31</v>
      </c>
      <c r="E285" s="7">
        <v>4</v>
      </c>
      <c r="F285" s="7">
        <v>4</v>
      </c>
      <c r="G285" s="7">
        <v>63</v>
      </c>
      <c r="H285" s="7">
        <v>498</v>
      </c>
      <c r="I285" s="7">
        <v>1263</v>
      </c>
      <c r="J285" s="7">
        <v>918</v>
      </c>
      <c r="K285" s="7">
        <v>988</v>
      </c>
      <c r="L285" s="7">
        <v>93</v>
      </c>
      <c r="M285" s="7">
        <v>2443</v>
      </c>
      <c r="N285" s="7">
        <v>947</v>
      </c>
      <c r="O285" s="7">
        <v>135</v>
      </c>
      <c r="P285" s="7">
        <v>303</v>
      </c>
      <c r="Q285" s="7">
        <v>3</v>
      </c>
      <c r="R285" s="7">
        <v>4</v>
      </c>
      <c r="S285" s="7">
        <v>65</v>
      </c>
      <c r="T285" s="7">
        <v>299</v>
      </c>
      <c r="U285" s="7">
        <v>636</v>
      </c>
      <c r="V285" s="7">
        <v>1044</v>
      </c>
      <c r="W285" s="7">
        <v>899</v>
      </c>
      <c r="X285" s="7">
        <v>881</v>
      </c>
      <c r="Y285" s="7">
        <v>3</v>
      </c>
      <c r="Z285" s="40"/>
      <c r="AA285" s="40"/>
      <c r="AB285" s="40"/>
      <c r="AC285" s="40"/>
      <c r="AD285" s="40"/>
    </row>
    <row r="286" spans="1:30" ht="15" customHeight="1" x14ac:dyDescent="0.25">
      <c r="A286" s="7" t="s">
        <v>28</v>
      </c>
      <c r="B286" s="7">
        <v>1</v>
      </c>
      <c r="C286" s="7">
        <v>16534</v>
      </c>
      <c r="D286" s="73">
        <v>9.99</v>
      </c>
      <c r="E286" s="7">
        <v>9629</v>
      </c>
      <c r="F286" s="7">
        <v>4394</v>
      </c>
      <c r="G286" s="7">
        <v>1813</v>
      </c>
      <c r="H286" s="7">
        <v>438</v>
      </c>
      <c r="I286" s="7">
        <v>206</v>
      </c>
      <c r="J286" s="7">
        <v>45</v>
      </c>
      <c r="K286" s="7">
        <v>9</v>
      </c>
      <c r="L286" s="7">
        <v>0</v>
      </c>
      <c r="M286" s="7">
        <v>261</v>
      </c>
      <c r="N286" s="7">
        <v>2669</v>
      </c>
      <c r="O286" s="7">
        <v>3914</v>
      </c>
      <c r="P286" s="7">
        <v>9670</v>
      </c>
      <c r="Q286" s="7">
        <v>20</v>
      </c>
      <c r="R286" s="7">
        <v>24</v>
      </c>
      <c r="S286" s="7">
        <v>2307</v>
      </c>
      <c r="T286" s="7">
        <v>7590</v>
      </c>
      <c r="U286" s="7">
        <v>4529</v>
      </c>
      <c r="V286" s="7">
        <v>1866</v>
      </c>
      <c r="W286" s="7">
        <v>119</v>
      </c>
      <c r="X286" s="7">
        <v>83</v>
      </c>
      <c r="Y286" s="7">
        <v>16</v>
      </c>
      <c r="Z286" s="40"/>
      <c r="AA286" s="40"/>
      <c r="AB286" s="40"/>
      <c r="AC286" s="40"/>
      <c r="AD286" s="40"/>
    </row>
    <row r="287" spans="1:30" ht="15" customHeight="1" x14ac:dyDescent="0.25">
      <c r="A287" s="7" t="s">
        <v>28</v>
      </c>
      <c r="B287" s="7">
        <v>2</v>
      </c>
      <c r="C287" s="7">
        <v>15739</v>
      </c>
      <c r="D287" s="73">
        <v>6.31</v>
      </c>
      <c r="E287" s="7">
        <v>7477</v>
      </c>
      <c r="F287" s="7">
        <v>4415</v>
      </c>
      <c r="G287" s="7">
        <v>2128</v>
      </c>
      <c r="H287" s="7">
        <v>1062</v>
      </c>
      <c r="I287" s="7">
        <v>426</v>
      </c>
      <c r="J287" s="7">
        <v>171</v>
      </c>
      <c r="K287" s="7">
        <v>57</v>
      </c>
      <c r="L287" s="7">
        <v>3</v>
      </c>
      <c r="M287" s="7">
        <v>646</v>
      </c>
      <c r="N287" s="7">
        <v>2825</v>
      </c>
      <c r="O287" s="7">
        <v>6012</v>
      </c>
      <c r="P287" s="7">
        <v>6242</v>
      </c>
      <c r="Q287" s="7">
        <v>14</v>
      </c>
      <c r="R287" s="7">
        <v>40</v>
      </c>
      <c r="S287" s="7">
        <v>1782</v>
      </c>
      <c r="T287" s="7">
        <v>5517</v>
      </c>
      <c r="U287" s="7">
        <v>5447</v>
      </c>
      <c r="V287" s="7">
        <v>2459</v>
      </c>
      <c r="W287" s="7">
        <v>312</v>
      </c>
      <c r="X287" s="7">
        <v>171</v>
      </c>
      <c r="Y287" s="7">
        <v>11</v>
      </c>
      <c r="Z287" s="40"/>
      <c r="AA287" s="40"/>
      <c r="AB287" s="40"/>
      <c r="AC287" s="40"/>
      <c r="AD287" s="40"/>
    </row>
    <row r="288" spans="1:30" ht="15" customHeight="1" x14ac:dyDescent="0.25">
      <c r="A288" s="7" t="s">
        <v>28</v>
      </c>
      <c r="B288" s="7">
        <v>3</v>
      </c>
      <c r="C288" s="7">
        <v>21440</v>
      </c>
      <c r="D288" s="73">
        <v>0.9</v>
      </c>
      <c r="E288" s="7">
        <v>8532</v>
      </c>
      <c r="F288" s="7">
        <v>6001</v>
      </c>
      <c r="G288" s="7">
        <v>3226</v>
      </c>
      <c r="H288" s="7">
        <v>1874</v>
      </c>
      <c r="I288" s="7">
        <v>1086</v>
      </c>
      <c r="J288" s="7">
        <v>542</v>
      </c>
      <c r="K288" s="7">
        <v>171</v>
      </c>
      <c r="L288" s="7">
        <v>8</v>
      </c>
      <c r="M288" s="7">
        <v>1921</v>
      </c>
      <c r="N288" s="7">
        <v>3921</v>
      </c>
      <c r="O288" s="7">
        <v>8032</v>
      </c>
      <c r="P288" s="7">
        <v>7493</v>
      </c>
      <c r="Q288" s="7">
        <v>73</v>
      </c>
      <c r="R288" s="7">
        <v>73</v>
      </c>
      <c r="S288" s="7">
        <v>3114</v>
      </c>
      <c r="T288" s="7">
        <v>6776</v>
      </c>
      <c r="U288" s="7">
        <v>6555</v>
      </c>
      <c r="V288" s="7">
        <v>3309</v>
      </c>
      <c r="W288" s="7">
        <v>997</v>
      </c>
      <c r="X288" s="7">
        <v>545</v>
      </c>
      <c r="Y288" s="7">
        <v>71</v>
      </c>
      <c r="Z288" s="40"/>
      <c r="AA288" s="40"/>
      <c r="AB288" s="40"/>
      <c r="AC288" s="40"/>
      <c r="AD288" s="40"/>
    </row>
    <row r="289" spans="1:30" ht="15" customHeight="1" x14ac:dyDescent="0.25">
      <c r="A289" s="7" t="s">
        <v>28</v>
      </c>
      <c r="B289" s="7">
        <v>4</v>
      </c>
      <c r="C289" s="7">
        <v>16604</v>
      </c>
      <c r="D289" s="73">
        <v>1.42</v>
      </c>
      <c r="E289" s="7">
        <v>4956</v>
      </c>
      <c r="F289" s="7">
        <v>4369</v>
      </c>
      <c r="G289" s="7">
        <v>3479</v>
      </c>
      <c r="H289" s="7">
        <v>1934</v>
      </c>
      <c r="I289" s="7">
        <v>1157</v>
      </c>
      <c r="J289" s="7">
        <v>405</v>
      </c>
      <c r="K289" s="7">
        <v>289</v>
      </c>
      <c r="L289" s="7">
        <v>15</v>
      </c>
      <c r="M289" s="7">
        <v>1975</v>
      </c>
      <c r="N289" s="7">
        <v>2660</v>
      </c>
      <c r="O289" s="7">
        <v>6863</v>
      </c>
      <c r="P289" s="7">
        <v>4935</v>
      </c>
      <c r="Q289" s="7">
        <v>171</v>
      </c>
      <c r="R289" s="7">
        <v>76</v>
      </c>
      <c r="S289" s="7">
        <v>2019</v>
      </c>
      <c r="T289" s="7">
        <v>4090</v>
      </c>
      <c r="U289" s="7">
        <v>4953</v>
      </c>
      <c r="V289" s="7">
        <v>4099</v>
      </c>
      <c r="W289" s="7">
        <v>707</v>
      </c>
      <c r="X289" s="7">
        <v>495</v>
      </c>
      <c r="Y289" s="7">
        <v>165</v>
      </c>
      <c r="Z289" s="40"/>
      <c r="AA289" s="40"/>
      <c r="AB289" s="40"/>
      <c r="AC289" s="40"/>
      <c r="AD289" s="40"/>
    </row>
    <row r="290" spans="1:30" ht="15" customHeight="1" x14ac:dyDescent="0.25">
      <c r="A290" s="7" t="s">
        <v>28</v>
      </c>
      <c r="B290" s="7">
        <v>5</v>
      </c>
      <c r="C290" s="7">
        <v>15056</v>
      </c>
      <c r="D290" s="73">
        <v>0.36</v>
      </c>
      <c r="E290" s="7">
        <v>2083</v>
      </c>
      <c r="F290" s="7">
        <v>3990</v>
      </c>
      <c r="G290" s="7">
        <v>4050</v>
      </c>
      <c r="H290" s="7">
        <v>2286</v>
      </c>
      <c r="I290" s="7">
        <v>1553</v>
      </c>
      <c r="J290" s="7">
        <v>774</v>
      </c>
      <c r="K290" s="7">
        <v>297</v>
      </c>
      <c r="L290" s="7">
        <v>23</v>
      </c>
      <c r="M290" s="7">
        <v>2338</v>
      </c>
      <c r="N290" s="7">
        <v>2417</v>
      </c>
      <c r="O290" s="7">
        <v>5537</v>
      </c>
      <c r="P290" s="7">
        <v>4726</v>
      </c>
      <c r="Q290" s="7">
        <v>38</v>
      </c>
      <c r="R290" s="7">
        <v>65</v>
      </c>
      <c r="S290" s="7">
        <v>1826</v>
      </c>
      <c r="T290" s="7">
        <v>3633</v>
      </c>
      <c r="U290" s="7">
        <v>4012</v>
      </c>
      <c r="V290" s="7">
        <v>3673</v>
      </c>
      <c r="W290" s="7">
        <v>1172</v>
      </c>
      <c r="X290" s="7">
        <v>640</v>
      </c>
      <c r="Y290" s="7">
        <v>35</v>
      </c>
      <c r="Z290" s="40"/>
      <c r="AA290" s="40"/>
      <c r="AB290" s="40"/>
      <c r="AC290" s="40"/>
      <c r="AD290" s="40"/>
    </row>
    <row r="291" spans="1:30" ht="15" customHeight="1" x14ac:dyDescent="0.25">
      <c r="A291" s="7" t="s">
        <v>28</v>
      </c>
      <c r="B291" s="7">
        <v>6</v>
      </c>
      <c r="C291" s="7">
        <v>14615</v>
      </c>
      <c r="D291" s="73">
        <v>0.44</v>
      </c>
      <c r="E291" s="7">
        <v>1528</v>
      </c>
      <c r="F291" s="7">
        <v>2782</v>
      </c>
      <c r="G291" s="7">
        <v>4077</v>
      </c>
      <c r="H291" s="7">
        <v>2400</v>
      </c>
      <c r="I291" s="7">
        <v>2065</v>
      </c>
      <c r="J291" s="7">
        <v>1201</v>
      </c>
      <c r="K291" s="7">
        <v>531</v>
      </c>
      <c r="L291" s="7">
        <v>31</v>
      </c>
      <c r="M291" s="7">
        <v>2977</v>
      </c>
      <c r="N291" s="7">
        <v>2718</v>
      </c>
      <c r="O291" s="7">
        <v>4157</v>
      </c>
      <c r="P291" s="7">
        <v>4681</v>
      </c>
      <c r="Q291" s="7">
        <v>82</v>
      </c>
      <c r="R291" s="7">
        <v>86</v>
      </c>
      <c r="S291" s="7">
        <v>1391</v>
      </c>
      <c r="T291" s="7">
        <v>2759</v>
      </c>
      <c r="U291" s="7">
        <v>4773</v>
      </c>
      <c r="V291" s="7">
        <v>3238</v>
      </c>
      <c r="W291" s="7">
        <v>1289</v>
      </c>
      <c r="X291" s="7">
        <v>995</v>
      </c>
      <c r="Y291" s="7">
        <v>84</v>
      </c>
      <c r="Z291" s="40"/>
      <c r="AA291" s="40"/>
      <c r="AB291" s="40"/>
      <c r="AC291" s="40"/>
      <c r="AD291" s="40"/>
    </row>
    <row r="292" spans="1:30" ht="15" customHeight="1" x14ac:dyDescent="0.25">
      <c r="A292" s="7" t="s">
        <v>28</v>
      </c>
      <c r="B292" s="7">
        <v>7</v>
      </c>
      <c r="C292" s="7">
        <v>11001</v>
      </c>
      <c r="D292" s="73">
        <v>0.28000000000000003</v>
      </c>
      <c r="E292" s="7">
        <v>1131</v>
      </c>
      <c r="F292" s="7">
        <v>1951</v>
      </c>
      <c r="G292" s="7">
        <v>2203</v>
      </c>
      <c r="H292" s="7">
        <v>2259</v>
      </c>
      <c r="I292" s="7">
        <v>1951</v>
      </c>
      <c r="J292" s="7">
        <v>964</v>
      </c>
      <c r="K292" s="7">
        <v>525</v>
      </c>
      <c r="L292" s="7">
        <v>17</v>
      </c>
      <c r="M292" s="7">
        <v>3547</v>
      </c>
      <c r="N292" s="7">
        <v>2225</v>
      </c>
      <c r="O292" s="7">
        <v>3010</v>
      </c>
      <c r="P292" s="7">
        <v>2181</v>
      </c>
      <c r="Q292" s="7">
        <v>38</v>
      </c>
      <c r="R292" s="7">
        <v>81</v>
      </c>
      <c r="S292" s="7">
        <v>991</v>
      </c>
      <c r="T292" s="7">
        <v>2310</v>
      </c>
      <c r="U292" s="7">
        <v>2504</v>
      </c>
      <c r="V292" s="7">
        <v>2793</v>
      </c>
      <c r="W292" s="7">
        <v>1257</v>
      </c>
      <c r="X292" s="7">
        <v>1021</v>
      </c>
      <c r="Y292" s="7">
        <v>44</v>
      </c>
      <c r="Z292" s="40"/>
      <c r="AA292" s="40"/>
      <c r="AB292" s="40"/>
      <c r="AC292" s="40"/>
      <c r="AD292" s="40"/>
    </row>
    <row r="293" spans="1:30" ht="15" customHeight="1" x14ac:dyDescent="0.25">
      <c r="A293" s="7" t="s">
        <v>28</v>
      </c>
      <c r="B293" s="7">
        <v>8</v>
      </c>
      <c r="C293" s="7">
        <v>13577</v>
      </c>
      <c r="D293" s="73">
        <v>0.83</v>
      </c>
      <c r="E293" s="7">
        <v>838</v>
      </c>
      <c r="F293" s="7">
        <v>934</v>
      </c>
      <c r="G293" s="7">
        <v>1911</v>
      </c>
      <c r="H293" s="7">
        <v>2721</v>
      </c>
      <c r="I293" s="7">
        <v>3718</v>
      </c>
      <c r="J293" s="7">
        <v>2242</v>
      </c>
      <c r="K293" s="7">
        <v>1158</v>
      </c>
      <c r="L293" s="7">
        <v>55</v>
      </c>
      <c r="M293" s="7">
        <v>5922</v>
      </c>
      <c r="N293" s="7">
        <v>3862</v>
      </c>
      <c r="O293" s="7">
        <v>1661</v>
      </c>
      <c r="P293" s="7">
        <v>2095</v>
      </c>
      <c r="Q293" s="7">
        <v>37</v>
      </c>
      <c r="R293" s="7">
        <v>73</v>
      </c>
      <c r="S293" s="7">
        <v>647</v>
      </c>
      <c r="T293" s="7">
        <v>2085</v>
      </c>
      <c r="U293" s="7">
        <v>2683</v>
      </c>
      <c r="V293" s="7">
        <v>3818</v>
      </c>
      <c r="W293" s="7">
        <v>2237</v>
      </c>
      <c r="X293" s="7">
        <v>1990</v>
      </c>
      <c r="Y293" s="7">
        <v>44</v>
      </c>
      <c r="Z293" s="40"/>
      <c r="AA293" s="40"/>
      <c r="AB293" s="40"/>
      <c r="AC293" s="40"/>
      <c r="AD293" s="40"/>
    </row>
    <row r="294" spans="1:30" ht="15" customHeight="1" x14ac:dyDescent="0.25">
      <c r="A294" s="7" t="s">
        <v>28</v>
      </c>
      <c r="B294" s="7">
        <v>9</v>
      </c>
      <c r="C294" s="7">
        <v>14377</v>
      </c>
      <c r="D294" s="73">
        <v>2.2200000000000002</v>
      </c>
      <c r="E294" s="7">
        <v>238</v>
      </c>
      <c r="F294" s="7">
        <v>921</v>
      </c>
      <c r="G294" s="7">
        <v>1599</v>
      </c>
      <c r="H294" s="7">
        <v>2859</v>
      </c>
      <c r="I294" s="7">
        <v>4106</v>
      </c>
      <c r="J294" s="7">
        <v>2756</v>
      </c>
      <c r="K294" s="7">
        <v>1652</v>
      </c>
      <c r="L294" s="7">
        <v>246</v>
      </c>
      <c r="M294" s="7">
        <v>6802</v>
      </c>
      <c r="N294" s="7">
        <v>3838</v>
      </c>
      <c r="O294" s="7">
        <v>1355</v>
      </c>
      <c r="P294" s="7">
        <v>2359</v>
      </c>
      <c r="Q294" s="7">
        <v>23</v>
      </c>
      <c r="R294" s="7">
        <v>152</v>
      </c>
      <c r="S294" s="7">
        <v>622</v>
      </c>
      <c r="T294" s="7">
        <v>1836</v>
      </c>
      <c r="U294" s="7">
        <v>2197</v>
      </c>
      <c r="V294" s="7">
        <v>4812</v>
      </c>
      <c r="W294" s="7">
        <v>2551</v>
      </c>
      <c r="X294" s="7">
        <v>2179</v>
      </c>
      <c r="Y294" s="7">
        <v>28</v>
      </c>
      <c r="Z294" s="40"/>
      <c r="AA294" s="40"/>
      <c r="AB294" s="40"/>
      <c r="AC294" s="40"/>
      <c r="AD294" s="40"/>
    </row>
    <row r="295" spans="1:30" ht="15" customHeight="1" x14ac:dyDescent="0.25">
      <c r="A295" s="7" t="s">
        <v>28</v>
      </c>
      <c r="B295" s="7">
        <v>10</v>
      </c>
      <c r="C295" s="7">
        <v>7420</v>
      </c>
      <c r="D295" s="73">
        <v>12.54</v>
      </c>
      <c r="E295" s="7">
        <v>44</v>
      </c>
      <c r="F295" s="7">
        <v>196</v>
      </c>
      <c r="G295" s="7">
        <v>649</v>
      </c>
      <c r="H295" s="7">
        <v>1638</v>
      </c>
      <c r="I295" s="7">
        <v>2166</v>
      </c>
      <c r="J295" s="7">
        <v>1663</v>
      </c>
      <c r="K295" s="7">
        <v>1000</v>
      </c>
      <c r="L295" s="7">
        <v>64</v>
      </c>
      <c r="M295" s="7">
        <v>3517</v>
      </c>
      <c r="N295" s="7">
        <v>2487</v>
      </c>
      <c r="O295" s="7">
        <v>647</v>
      </c>
      <c r="P295" s="7">
        <v>765</v>
      </c>
      <c r="Q295" s="7">
        <v>4</v>
      </c>
      <c r="R295" s="7">
        <v>48</v>
      </c>
      <c r="S295" s="7">
        <v>152</v>
      </c>
      <c r="T295" s="7">
        <v>699</v>
      </c>
      <c r="U295" s="7">
        <v>941</v>
      </c>
      <c r="V295" s="7">
        <v>2692</v>
      </c>
      <c r="W295" s="7">
        <v>1425</v>
      </c>
      <c r="X295" s="7">
        <v>1458</v>
      </c>
      <c r="Y295" s="7">
        <v>5</v>
      </c>
      <c r="Z295" s="40"/>
      <c r="AA295" s="40"/>
      <c r="AB295" s="40"/>
      <c r="AC295" s="40"/>
      <c r="AD295" s="40"/>
    </row>
    <row r="296" spans="1:30" ht="15" customHeight="1" x14ac:dyDescent="0.25">
      <c r="A296" s="7" t="s">
        <v>29</v>
      </c>
      <c r="B296" s="7">
        <v>1</v>
      </c>
      <c r="C296" s="7">
        <v>2342</v>
      </c>
      <c r="D296" s="73">
        <v>19.420000000000002</v>
      </c>
      <c r="E296" s="7">
        <v>1469</v>
      </c>
      <c r="F296" s="7">
        <v>583</v>
      </c>
      <c r="G296" s="7">
        <v>105</v>
      </c>
      <c r="H296" s="7">
        <v>140</v>
      </c>
      <c r="I296" s="7">
        <v>36</v>
      </c>
      <c r="J296" s="7">
        <v>5</v>
      </c>
      <c r="K296" s="7">
        <v>4</v>
      </c>
      <c r="L296" s="7">
        <v>0</v>
      </c>
      <c r="M296" s="7">
        <v>20</v>
      </c>
      <c r="N296" s="7">
        <v>340</v>
      </c>
      <c r="O296" s="7">
        <v>592</v>
      </c>
      <c r="P296" s="7">
        <v>1388</v>
      </c>
      <c r="Q296" s="7">
        <v>2</v>
      </c>
      <c r="R296" s="7">
        <v>21</v>
      </c>
      <c r="S296" s="7">
        <v>419</v>
      </c>
      <c r="T296" s="7">
        <v>840</v>
      </c>
      <c r="U296" s="7">
        <v>884</v>
      </c>
      <c r="V296" s="7">
        <v>150</v>
      </c>
      <c r="W296" s="7">
        <v>17</v>
      </c>
      <c r="X296" s="7">
        <v>7</v>
      </c>
      <c r="Y296" s="7">
        <v>4</v>
      </c>
      <c r="Z296" s="40"/>
      <c r="AA296" s="40"/>
      <c r="AB296" s="40"/>
      <c r="AC296" s="40"/>
      <c r="AD296" s="40"/>
    </row>
    <row r="297" spans="1:30" ht="15" customHeight="1" x14ac:dyDescent="0.25">
      <c r="A297" s="7" t="s">
        <v>29</v>
      </c>
      <c r="B297" s="7">
        <v>2</v>
      </c>
      <c r="C297" s="7">
        <v>2662</v>
      </c>
      <c r="D297" s="73">
        <v>11.24</v>
      </c>
      <c r="E297" s="7">
        <v>1482</v>
      </c>
      <c r="F297" s="7">
        <v>824</v>
      </c>
      <c r="G297" s="7">
        <v>208</v>
      </c>
      <c r="H297" s="7">
        <v>97</v>
      </c>
      <c r="I297" s="7">
        <v>30</v>
      </c>
      <c r="J297" s="7">
        <v>17</v>
      </c>
      <c r="K297" s="7">
        <v>4</v>
      </c>
      <c r="L297" s="7">
        <v>0</v>
      </c>
      <c r="M297" s="7">
        <v>48</v>
      </c>
      <c r="N297" s="7">
        <v>716</v>
      </c>
      <c r="O297" s="7">
        <v>1053</v>
      </c>
      <c r="P297" s="7">
        <v>827</v>
      </c>
      <c r="Q297" s="7">
        <v>18</v>
      </c>
      <c r="R297" s="7">
        <v>14</v>
      </c>
      <c r="S297" s="7">
        <v>306</v>
      </c>
      <c r="T297" s="7">
        <v>914</v>
      </c>
      <c r="U297" s="7">
        <v>1129</v>
      </c>
      <c r="V297" s="7">
        <v>253</v>
      </c>
      <c r="W297" s="7">
        <v>15</v>
      </c>
      <c r="X297" s="7">
        <v>13</v>
      </c>
      <c r="Y297" s="7">
        <v>18</v>
      </c>
      <c r="Z297" s="40"/>
      <c r="AA297" s="40"/>
      <c r="AB297" s="40"/>
      <c r="AC297" s="40"/>
      <c r="AD297" s="40"/>
    </row>
    <row r="298" spans="1:30" ht="15" customHeight="1" x14ac:dyDescent="0.25">
      <c r="A298" s="7" t="s">
        <v>29</v>
      </c>
      <c r="B298" s="7">
        <v>3</v>
      </c>
      <c r="C298" s="7">
        <v>2696</v>
      </c>
      <c r="D298" s="73">
        <v>5.79</v>
      </c>
      <c r="E298" s="7">
        <v>905</v>
      </c>
      <c r="F298" s="7">
        <v>920</v>
      </c>
      <c r="G298" s="7">
        <v>318</v>
      </c>
      <c r="H298" s="7">
        <v>314</v>
      </c>
      <c r="I298" s="7">
        <v>167</v>
      </c>
      <c r="J298" s="7">
        <v>57</v>
      </c>
      <c r="K298" s="7">
        <v>15</v>
      </c>
      <c r="L298" s="7">
        <v>0</v>
      </c>
      <c r="M298" s="7">
        <v>227</v>
      </c>
      <c r="N298" s="7">
        <v>769</v>
      </c>
      <c r="O298" s="7">
        <v>1036</v>
      </c>
      <c r="P298" s="7">
        <v>626</v>
      </c>
      <c r="Q298" s="7">
        <v>38</v>
      </c>
      <c r="R298" s="7">
        <v>14</v>
      </c>
      <c r="S298" s="7">
        <v>332</v>
      </c>
      <c r="T298" s="7">
        <v>1065</v>
      </c>
      <c r="U298" s="7">
        <v>973</v>
      </c>
      <c r="V298" s="7">
        <v>195</v>
      </c>
      <c r="W298" s="7">
        <v>54</v>
      </c>
      <c r="X298" s="7">
        <v>24</v>
      </c>
      <c r="Y298" s="7">
        <v>39</v>
      </c>
      <c r="Z298" s="40"/>
      <c r="AA298" s="40"/>
      <c r="AB298" s="40"/>
      <c r="AC298" s="40"/>
      <c r="AD298" s="40"/>
    </row>
    <row r="299" spans="1:30" ht="15" customHeight="1" x14ac:dyDescent="0.25">
      <c r="A299" s="7" t="s">
        <v>29</v>
      </c>
      <c r="B299" s="7">
        <v>4</v>
      </c>
      <c r="C299" s="7">
        <v>3371</v>
      </c>
      <c r="D299" s="73">
        <v>0.13</v>
      </c>
      <c r="E299" s="7">
        <v>535</v>
      </c>
      <c r="F299" s="7">
        <v>1946</v>
      </c>
      <c r="G299" s="7">
        <v>427</v>
      </c>
      <c r="H299" s="7">
        <v>194</v>
      </c>
      <c r="I299" s="7">
        <v>172</v>
      </c>
      <c r="J299" s="7">
        <v>66</v>
      </c>
      <c r="K299" s="7">
        <v>29</v>
      </c>
      <c r="L299" s="7">
        <v>2</v>
      </c>
      <c r="M299" s="7">
        <v>203</v>
      </c>
      <c r="N299" s="7">
        <v>753</v>
      </c>
      <c r="O299" s="7">
        <v>1378</v>
      </c>
      <c r="P299" s="7">
        <v>1031</v>
      </c>
      <c r="Q299" s="7">
        <v>6</v>
      </c>
      <c r="R299" s="7">
        <v>48</v>
      </c>
      <c r="S299" s="7">
        <v>479</v>
      </c>
      <c r="T299" s="7">
        <v>1477</v>
      </c>
      <c r="U299" s="7">
        <v>1077</v>
      </c>
      <c r="V299" s="7">
        <v>170</v>
      </c>
      <c r="W299" s="7">
        <v>71</v>
      </c>
      <c r="X299" s="7">
        <v>42</v>
      </c>
      <c r="Y299" s="7">
        <v>7</v>
      </c>
      <c r="Z299" s="40"/>
      <c r="AA299" s="40"/>
      <c r="AB299" s="40"/>
      <c r="AC299" s="40"/>
      <c r="AD299" s="40"/>
    </row>
    <row r="300" spans="1:30" ht="15" customHeight="1" x14ac:dyDescent="0.25">
      <c r="A300" s="7" t="s">
        <v>29</v>
      </c>
      <c r="B300" s="7">
        <v>5</v>
      </c>
      <c r="C300" s="7">
        <v>2307</v>
      </c>
      <c r="D300" s="73">
        <v>0.09</v>
      </c>
      <c r="E300" s="7">
        <v>214</v>
      </c>
      <c r="F300" s="7">
        <v>989</v>
      </c>
      <c r="G300" s="7">
        <v>351</v>
      </c>
      <c r="H300" s="7">
        <v>233</v>
      </c>
      <c r="I300" s="7">
        <v>205</v>
      </c>
      <c r="J300" s="7">
        <v>163</v>
      </c>
      <c r="K300" s="7">
        <v>142</v>
      </c>
      <c r="L300" s="7">
        <v>10</v>
      </c>
      <c r="M300" s="7">
        <v>481</v>
      </c>
      <c r="N300" s="7">
        <v>484</v>
      </c>
      <c r="O300" s="7">
        <v>645</v>
      </c>
      <c r="P300" s="7">
        <v>689</v>
      </c>
      <c r="Q300" s="7">
        <v>8</v>
      </c>
      <c r="R300" s="7">
        <v>29</v>
      </c>
      <c r="S300" s="7">
        <v>316</v>
      </c>
      <c r="T300" s="7">
        <v>813</v>
      </c>
      <c r="U300" s="7">
        <v>702</v>
      </c>
      <c r="V300" s="7">
        <v>194</v>
      </c>
      <c r="W300" s="7">
        <v>142</v>
      </c>
      <c r="X300" s="7">
        <v>102</v>
      </c>
      <c r="Y300" s="7">
        <v>9</v>
      </c>
      <c r="Z300" s="40"/>
      <c r="AA300" s="40"/>
      <c r="AB300" s="40"/>
      <c r="AC300" s="40"/>
      <c r="AD300" s="40"/>
    </row>
    <row r="301" spans="1:30" ht="15" customHeight="1" x14ac:dyDescent="0.25">
      <c r="A301" s="7" t="s">
        <v>29</v>
      </c>
      <c r="B301" s="7">
        <v>6</v>
      </c>
      <c r="C301" s="7">
        <v>3847</v>
      </c>
      <c r="D301" s="73">
        <v>0.11</v>
      </c>
      <c r="E301" s="7">
        <v>406</v>
      </c>
      <c r="F301" s="7">
        <v>1086</v>
      </c>
      <c r="G301" s="7">
        <v>482</v>
      </c>
      <c r="H301" s="7">
        <v>516</v>
      </c>
      <c r="I301" s="7">
        <v>629</v>
      </c>
      <c r="J301" s="7">
        <v>385</v>
      </c>
      <c r="K301" s="7">
        <v>320</v>
      </c>
      <c r="L301" s="7">
        <v>23</v>
      </c>
      <c r="M301" s="7">
        <v>1089</v>
      </c>
      <c r="N301" s="7">
        <v>1215</v>
      </c>
      <c r="O301" s="7">
        <v>691</v>
      </c>
      <c r="P301" s="7">
        <v>785</v>
      </c>
      <c r="Q301" s="7">
        <v>67</v>
      </c>
      <c r="R301" s="7">
        <v>20</v>
      </c>
      <c r="S301" s="7">
        <v>432</v>
      </c>
      <c r="T301" s="7">
        <v>1250</v>
      </c>
      <c r="U301" s="7">
        <v>1101</v>
      </c>
      <c r="V301" s="7">
        <v>443</v>
      </c>
      <c r="W301" s="7">
        <v>311</v>
      </c>
      <c r="X301" s="7">
        <v>221</v>
      </c>
      <c r="Y301" s="7">
        <v>69</v>
      </c>
      <c r="Z301" s="40"/>
      <c r="AA301" s="40"/>
      <c r="AB301" s="40"/>
      <c r="AC301" s="40"/>
      <c r="AD301" s="40"/>
    </row>
    <row r="302" spans="1:30" ht="15" customHeight="1" x14ac:dyDescent="0.25">
      <c r="A302" s="7" t="s">
        <v>29</v>
      </c>
      <c r="B302" s="7">
        <v>7</v>
      </c>
      <c r="C302" s="7">
        <v>5799</v>
      </c>
      <c r="D302" s="73">
        <v>0.08</v>
      </c>
      <c r="E302" s="7">
        <v>274</v>
      </c>
      <c r="F302" s="7">
        <v>1008</v>
      </c>
      <c r="G302" s="7">
        <v>888</v>
      </c>
      <c r="H302" s="7">
        <v>858</v>
      </c>
      <c r="I302" s="7">
        <v>822</v>
      </c>
      <c r="J302" s="7">
        <v>924</v>
      </c>
      <c r="K302" s="7">
        <v>824</v>
      </c>
      <c r="L302" s="7">
        <v>201</v>
      </c>
      <c r="M302" s="7">
        <v>2110</v>
      </c>
      <c r="N302" s="7">
        <v>1297</v>
      </c>
      <c r="O302" s="7">
        <v>860</v>
      </c>
      <c r="P302" s="7">
        <v>1483</v>
      </c>
      <c r="Q302" s="7">
        <v>49</v>
      </c>
      <c r="R302" s="7">
        <v>88</v>
      </c>
      <c r="S302" s="7">
        <v>634</v>
      </c>
      <c r="T302" s="7">
        <v>1550</v>
      </c>
      <c r="U302" s="7">
        <v>1423</v>
      </c>
      <c r="V302" s="7">
        <v>767</v>
      </c>
      <c r="W302" s="7">
        <v>664</v>
      </c>
      <c r="X302" s="7">
        <v>601</v>
      </c>
      <c r="Y302" s="7">
        <v>72</v>
      </c>
      <c r="Z302" s="40"/>
      <c r="AA302" s="40"/>
      <c r="AB302" s="40"/>
      <c r="AC302" s="40"/>
      <c r="AD302" s="40"/>
    </row>
    <row r="303" spans="1:30" ht="15" customHeight="1" x14ac:dyDescent="0.25">
      <c r="A303" s="7" t="s">
        <v>29</v>
      </c>
      <c r="B303" s="7">
        <v>8</v>
      </c>
      <c r="C303" s="7">
        <v>6261</v>
      </c>
      <c r="D303" s="73">
        <v>0.22</v>
      </c>
      <c r="E303" s="7">
        <v>216</v>
      </c>
      <c r="F303" s="7">
        <v>705</v>
      </c>
      <c r="G303" s="7">
        <v>930</v>
      </c>
      <c r="H303" s="7">
        <v>1094</v>
      </c>
      <c r="I303" s="7">
        <v>1245</v>
      </c>
      <c r="J303" s="7">
        <v>1065</v>
      </c>
      <c r="K303" s="7">
        <v>889</v>
      </c>
      <c r="L303" s="7">
        <v>117</v>
      </c>
      <c r="M303" s="7">
        <v>2471</v>
      </c>
      <c r="N303" s="7">
        <v>1288</v>
      </c>
      <c r="O303" s="7">
        <v>844</v>
      </c>
      <c r="P303" s="7">
        <v>1522</v>
      </c>
      <c r="Q303" s="7">
        <v>136</v>
      </c>
      <c r="R303" s="7">
        <v>34</v>
      </c>
      <c r="S303" s="7">
        <v>497</v>
      </c>
      <c r="T303" s="7">
        <v>1698</v>
      </c>
      <c r="U303" s="7">
        <v>1667</v>
      </c>
      <c r="V303" s="7">
        <v>940</v>
      </c>
      <c r="W303" s="7">
        <v>742</v>
      </c>
      <c r="X303" s="7">
        <v>543</v>
      </c>
      <c r="Y303" s="7">
        <v>140</v>
      </c>
      <c r="Z303" s="40"/>
      <c r="AA303" s="40"/>
      <c r="AB303" s="40"/>
      <c r="AC303" s="40"/>
      <c r="AD303" s="40"/>
    </row>
    <row r="304" spans="1:30" ht="15" customHeight="1" x14ac:dyDescent="0.25">
      <c r="A304" s="7" t="s">
        <v>29</v>
      </c>
      <c r="B304" s="7">
        <v>9</v>
      </c>
      <c r="C304" s="7">
        <v>4742</v>
      </c>
      <c r="D304" s="73">
        <v>0.19</v>
      </c>
      <c r="E304" s="7">
        <v>135</v>
      </c>
      <c r="F304" s="7">
        <v>459</v>
      </c>
      <c r="G304" s="7">
        <v>500</v>
      </c>
      <c r="H304" s="7">
        <v>645</v>
      </c>
      <c r="I304" s="7">
        <v>1261</v>
      </c>
      <c r="J304" s="7">
        <v>809</v>
      </c>
      <c r="K304" s="7">
        <v>851</v>
      </c>
      <c r="L304" s="7">
        <v>82</v>
      </c>
      <c r="M304" s="7">
        <v>1944</v>
      </c>
      <c r="N304" s="7">
        <v>944</v>
      </c>
      <c r="O304" s="7">
        <v>416</v>
      </c>
      <c r="P304" s="7">
        <v>1414</v>
      </c>
      <c r="Q304" s="7">
        <v>24</v>
      </c>
      <c r="R304" s="7">
        <v>39</v>
      </c>
      <c r="S304" s="7">
        <v>342</v>
      </c>
      <c r="T304" s="7">
        <v>1197</v>
      </c>
      <c r="U304" s="7">
        <v>1244</v>
      </c>
      <c r="V304" s="7">
        <v>708</v>
      </c>
      <c r="W304" s="7">
        <v>647</v>
      </c>
      <c r="X304" s="7">
        <v>539</v>
      </c>
      <c r="Y304" s="7">
        <v>26</v>
      </c>
      <c r="Z304" s="40"/>
      <c r="AA304" s="40"/>
      <c r="AB304" s="40"/>
      <c r="AC304" s="40"/>
      <c r="AD304" s="40"/>
    </row>
    <row r="305" spans="1:30" ht="15" customHeight="1" x14ac:dyDescent="0.25">
      <c r="A305" s="7" t="s">
        <v>29</v>
      </c>
      <c r="B305" s="7">
        <v>10</v>
      </c>
      <c r="C305" s="7">
        <v>6058</v>
      </c>
      <c r="D305" s="73">
        <v>3.57</v>
      </c>
      <c r="E305" s="7">
        <v>30</v>
      </c>
      <c r="F305" s="7">
        <v>84</v>
      </c>
      <c r="G305" s="7">
        <v>232</v>
      </c>
      <c r="H305" s="7">
        <v>466</v>
      </c>
      <c r="I305" s="7">
        <v>1605</v>
      </c>
      <c r="J305" s="7">
        <v>1573</v>
      </c>
      <c r="K305" s="7">
        <v>1821</v>
      </c>
      <c r="L305" s="7">
        <v>247</v>
      </c>
      <c r="M305" s="7">
        <v>3597</v>
      </c>
      <c r="N305" s="7">
        <v>1138</v>
      </c>
      <c r="O305" s="7">
        <v>217</v>
      </c>
      <c r="P305" s="7">
        <v>1072</v>
      </c>
      <c r="Q305" s="7">
        <v>34</v>
      </c>
      <c r="R305" s="7">
        <v>6</v>
      </c>
      <c r="S305" s="7">
        <v>206</v>
      </c>
      <c r="T305" s="7">
        <v>737</v>
      </c>
      <c r="U305" s="7">
        <v>1423</v>
      </c>
      <c r="V305" s="7">
        <v>1201</v>
      </c>
      <c r="W305" s="7">
        <v>1225</v>
      </c>
      <c r="X305" s="7">
        <v>1213</v>
      </c>
      <c r="Y305" s="7">
        <v>47</v>
      </c>
      <c r="Z305" s="40"/>
      <c r="AA305" s="40"/>
      <c r="AB305" s="40"/>
      <c r="AC305" s="40"/>
      <c r="AD305" s="40"/>
    </row>
    <row r="306" spans="1:30" ht="15" customHeight="1" x14ac:dyDescent="0.25">
      <c r="A306" s="7" t="s">
        <v>30</v>
      </c>
      <c r="B306" s="7">
        <v>1</v>
      </c>
      <c r="C306" s="7">
        <v>8220</v>
      </c>
      <c r="D306" s="73">
        <v>24.58</v>
      </c>
      <c r="E306" s="7">
        <v>2245</v>
      </c>
      <c r="F306" s="7">
        <v>3988</v>
      </c>
      <c r="G306" s="7">
        <v>1501</v>
      </c>
      <c r="H306" s="7">
        <v>423</v>
      </c>
      <c r="I306" s="7">
        <v>55</v>
      </c>
      <c r="J306" s="7">
        <v>7</v>
      </c>
      <c r="K306" s="7">
        <v>1</v>
      </c>
      <c r="L306" s="7">
        <v>0</v>
      </c>
      <c r="M306" s="7">
        <v>47</v>
      </c>
      <c r="N306" s="7">
        <v>1004</v>
      </c>
      <c r="O306" s="7">
        <v>1744</v>
      </c>
      <c r="P306" s="7">
        <v>5409</v>
      </c>
      <c r="Q306" s="7">
        <v>16</v>
      </c>
      <c r="R306" s="7">
        <v>18</v>
      </c>
      <c r="S306" s="7">
        <v>1267</v>
      </c>
      <c r="T306" s="7">
        <v>3769</v>
      </c>
      <c r="U306" s="7">
        <v>2405</v>
      </c>
      <c r="V306" s="7">
        <v>482</v>
      </c>
      <c r="W306" s="7">
        <v>51</v>
      </c>
      <c r="X306" s="7">
        <v>19</v>
      </c>
      <c r="Y306" s="7">
        <v>209</v>
      </c>
      <c r="Z306" s="40"/>
      <c r="AA306" s="40"/>
      <c r="AB306" s="40"/>
      <c r="AC306" s="40"/>
      <c r="AD306" s="40"/>
    </row>
    <row r="307" spans="1:30" ht="15" customHeight="1" x14ac:dyDescent="0.25">
      <c r="A307" s="7" t="s">
        <v>30</v>
      </c>
      <c r="B307" s="7">
        <v>2</v>
      </c>
      <c r="C307" s="7">
        <v>11009</v>
      </c>
      <c r="D307" s="73">
        <v>4.96</v>
      </c>
      <c r="E307" s="7">
        <v>2770</v>
      </c>
      <c r="F307" s="7">
        <v>4774</v>
      </c>
      <c r="G307" s="7">
        <v>1996</v>
      </c>
      <c r="H307" s="7">
        <v>968</v>
      </c>
      <c r="I307" s="7">
        <v>341</v>
      </c>
      <c r="J307" s="7">
        <v>127</v>
      </c>
      <c r="K307" s="7">
        <v>30</v>
      </c>
      <c r="L307" s="7">
        <v>3</v>
      </c>
      <c r="M307" s="7">
        <v>320</v>
      </c>
      <c r="N307" s="7">
        <v>1230</v>
      </c>
      <c r="O307" s="7">
        <v>2678</v>
      </c>
      <c r="P307" s="7">
        <v>6748</v>
      </c>
      <c r="Q307" s="7">
        <v>33</v>
      </c>
      <c r="R307" s="7">
        <v>71</v>
      </c>
      <c r="S307" s="7">
        <v>1885</v>
      </c>
      <c r="T307" s="7">
        <v>4824</v>
      </c>
      <c r="U307" s="7">
        <v>2724</v>
      </c>
      <c r="V307" s="7">
        <v>815</v>
      </c>
      <c r="W307" s="7">
        <v>289</v>
      </c>
      <c r="X307" s="7">
        <v>90</v>
      </c>
      <c r="Y307" s="7">
        <v>311</v>
      </c>
      <c r="Z307" s="40"/>
      <c r="AA307" s="40"/>
      <c r="AB307" s="40"/>
      <c r="AC307" s="40"/>
      <c r="AD307" s="40"/>
    </row>
    <row r="308" spans="1:30" ht="15" customHeight="1" x14ac:dyDescent="0.25">
      <c r="A308" s="7" t="s">
        <v>30</v>
      </c>
      <c r="B308" s="7">
        <v>3</v>
      </c>
      <c r="C308" s="7">
        <v>7221</v>
      </c>
      <c r="D308" s="73">
        <v>3.73</v>
      </c>
      <c r="E308" s="7">
        <v>1627</v>
      </c>
      <c r="F308" s="7">
        <v>3222</v>
      </c>
      <c r="G308" s="7">
        <v>1203</v>
      </c>
      <c r="H308" s="7">
        <v>609</v>
      </c>
      <c r="I308" s="7">
        <v>297</v>
      </c>
      <c r="J308" s="7">
        <v>215</v>
      </c>
      <c r="K308" s="7">
        <v>48</v>
      </c>
      <c r="L308" s="7">
        <v>0</v>
      </c>
      <c r="M308" s="7">
        <v>352</v>
      </c>
      <c r="N308" s="7">
        <v>1532</v>
      </c>
      <c r="O308" s="7">
        <v>1135</v>
      </c>
      <c r="P308" s="7">
        <v>4191</v>
      </c>
      <c r="Q308" s="7">
        <v>11</v>
      </c>
      <c r="R308" s="7">
        <v>3</v>
      </c>
      <c r="S308" s="7">
        <v>1019</v>
      </c>
      <c r="T308" s="7">
        <v>2286</v>
      </c>
      <c r="U308" s="7">
        <v>2982</v>
      </c>
      <c r="V308" s="7">
        <v>546</v>
      </c>
      <c r="W308" s="7">
        <v>176</v>
      </c>
      <c r="X308" s="7">
        <v>45</v>
      </c>
      <c r="Y308" s="7">
        <v>164</v>
      </c>
      <c r="Z308" s="40"/>
      <c r="AA308" s="40"/>
      <c r="AB308" s="40"/>
      <c r="AC308" s="40"/>
      <c r="AD308" s="40"/>
    </row>
    <row r="309" spans="1:30" ht="15" customHeight="1" x14ac:dyDescent="0.25">
      <c r="A309" s="7" t="s">
        <v>30</v>
      </c>
      <c r="B309" s="7">
        <v>4</v>
      </c>
      <c r="C309" s="7">
        <v>5137</v>
      </c>
      <c r="D309" s="73">
        <v>10.119999999999999</v>
      </c>
      <c r="E309" s="7">
        <v>806</v>
      </c>
      <c r="F309" s="7">
        <v>1841</v>
      </c>
      <c r="G309" s="7">
        <v>1052</v>
      </c>
      <c r="H309" s="7">
        <v>677</v>
      </c>
      <c r="I309" s="7">
        <v>471</v>
      </c>
      <c r="J309" s="7">
        <v>170</v>
      </c>
      <c r="K309" s="7">
        <v>87</v>
      </c>
      <c r="L309" s="7">
        <v>33</v>
      </c>
      <c r="M309" s="7">
        <v>471</v>
      </c>
      <c r="N309" s="7">
        <v>896</v>
      </c>
      <c r="O309" s="7">
        <v>1060</v>
      </c>
      <c r="P309" s="7">
        <v>2696</v>
      </c>
      <c r="Q309" s="7">
        <v>14</v>
      </c>
      <c r="R309" s="7">
        <v>0</v>
      </c>
      <c r="S309" s="7">
        <v>790</v>
      </c>
      <c r="T309" s="7">
        <v>2120</v>
      </c>
      <c r="U309" s="7">
        <v>1369</v>
      </c>
      <c r="V309" s="7">
        <v>407</v>
      </c>
      <c r="W309" s="7">
        <v>174</v>
      </c>
      <c r="X309" s="7">
        <v>128</v>
      </c>
      <c r="Y309" s="7">
        <v>149</v>
      </c>
      <c r="Z309" s="40"/>
      <c r="AA309" s="40"/>
      <c r="AB309" s="40"/>
      <c r="AC309" s="40"/>
      <c r="AD309" s="40"/>
    </row>
    <row r="310" spans="1:30" ht="15" customHeight="1" x14ac:dyDescent="0.25">
      <c r="A310" s="7" t="s">
        <v>30</v>
      </c>
      <c r="B310" s="7">
        <v>5</v>
      </c>
      <c r="C310" s="7">
        <v>4993</v>
      </c>
      <c r="D310" s="73">
        <v>1.08</v>
      </c>
      <c r="E310" s="7">
        <v>417</v>
      </c>
      <c r="F310" s="7">
        <v>1478</v>
      </c>
      <c r="G310" s="7">
        <v>886</v>
      </c>
      <c r="H310" s="7">
        <v>837</v>
      </c>
      <c r="I310" s="7">
        <v>885</v>
      </c>
      <c r="J310" s="7">
        <v>350</v>
      </c>
      <c r="K310" s="7">
        <v>134</v>
      </c>
      <c r="L310" s="7">
        <v>6</v>
      </c>
      <c r="M310" s="7">
        <v>801</v>
      </c>
      <c r="N310" s="7">
        <v>1320</v>
      </c>
      <c r="O310" s="7">
        <v>1211</v>
      </c>
      <c r="P310" s="7">
        <v>1640</v>
      </c>
      <c r="Q310" s="7">
        <v>21</v>
      </c>
      <c r="R310" s="7">
        <v>9</v>
      </c>
      <c r="S310" s="7">
        <v>501</v>
      </c>
      <c r="T310" s="7">
        <v>1426</v>
      </c>
      <c r="U310" s="7">
        <v>1530</v>
      </c>
      <c r="V310" s="7">
        <v>895</v>
      </c>
      <c r="W310" s="7">
        <v>364</v>
      </c>
      <c r="X310" s="7">
        <v>104</v>
      </c>
      <c r="Y310" s="7">
        <v>164</v>
      </c>
      <c r="Z310" s="40"/>
      <c r="AA310" s="40"/>
      <c r="AB310" s="40"/>
      <c r="AC310" s="40"/>
      <c r="AD310" s="40"/>
    </row>
    <row r="311" spans="1:30" ht="15" customHeight="1" x14ac:dyDescent="0.25">
      <c r="A311" s="7" t="s">
        <v>30</v>
      </c>
      <c r="B311" s="7">
        <v>6</v>
      </c>
      <c r="C311" s="7">
        <v>2151</v>
      </c>
      <c r="D311" s="73">
        <v>10.42</v>
      </c>
      <c r="E311" s="7">
        <v>249</v>
      </c>
      <c r="F311" s="7">
        <v>769</v>
      </c>
      <c r="G311" s="7">
        <v>254</v>
      </c>
      <c r="H311" s="7">
        <v>412</v>
      </c>
      <c r="I311" s="7">
        <v>279</v>
      </c>
      <c r="J311" s="7">
        <v>124</v>
      </c>
      <c r="K311" s="7">
        <v>64</v>
      </c>
      <c r="L311" s="7">
        <v>0</v>
      </c>
      <c r="M311" s="7">
        <v>225</v>
      </c>
      <c r="N311" s="7">
        <v>302</v>
      </c>
      <c r="O311" s="7">
        <v>200</v>
      </c>
      <c r="P311" s="7">
        <v>1407</v>
      </c>
      <c r="Q311" s="7">
        <v>17</v>
      </c>
      <c r="R311" s="7">
        <v>1</v>
      </c>
      <c r="S311" s="7">
        <v>300</v>
      </c>
      <c r="T311" s="7">
        <v>930</v>
      </c>
      <c r="U311" s="7">
        <v>515</v>
      </c>
      <c r="V311" s="7">
        <v>218</v>
      </c>
      <c r="W311" s="7">
        <v>98</v>
      </c>
      <c r="X311" s="7">
        <v>39</v>
      </c>
      <c r="Y311" s="7">
        <v>50</v>
      </c>
      <c r="Z311" s="40"/>
      <c r="AA311" s="40"/>
      <c r="AB311" s="40"/>
      <c r="AC311" s="40"/>
      <c r="AD311" s="40"/>
    </row>
    <row r="312" spans="1:30" ht="15" customHeight="1" x14ac:dyDescent="0.25">
      <c r="A312" s="7" t="s">
        <v>30</v>
      </c>
      <c r="B312" s="7">
        <v>7</v>
      </c>
      <c r="C312" s="7">
        <v>2480</v>
      </c>
      <c r="D312" s="73">
        <v>1.05</v>
      </c>
      <c r="E312" s="7">
        <v>105</v>
      </c>
      <c r="F312" s="7">
        <v>444</v>
      </c>
      <c r="G312" s="7">
        <v>231</v>
      </c>
      <c r="H312" s="7">
        <v>753</v>
      </c>
      <c r="I312" s="7">
        <v>748</v>
      </c>
      <c r="J312" s="7">
        <v>139</v>
      </c>
      <c r="K312" s="7">
        <v>60</v>
      </c>
      <c r="L312" s="7">
        <v>0</v>
      </c>
      <c r="M312" s="7">
        <v>439</v>
      </c>
      <c r="N312" s="7">
        <v>839</v>
      </c>
      <c r="O312" s="7">
        <v>500</v>
      </c>
      <c r="P312" s="7">
        <v>701</v>
      </c>
      <c r="Q312" s="7">
        <v>1</v>
      </c>
      <c r="R312" s="7">
        <v>1</v>
      </c>
      <c r="S312" s="7">
        <v>221</v>
      </c>
      <c r="T312" s="7">
        <v>649</v>
      </c>
      <c r="U312" s="7">
        <v>574</v>
      </c>
      <c r="V312" s="7">
        <v>733</v>
      </c>
      <c r="W312" s="7">
        <v>128</v>
      </c>
      <c r="X312" s="7">
        <v>83</v>
      </c>
      <c r="Y312" s="7">
        <v>91</v>
      </c>
      <c r="Z312" s="40"/>
      <c r="AA312" s="40"/>
      <c r="AB312" s="40"/>
      <c r="AC312" s="40"/>
      <c r="AD312" s="40"/>
    </row>
    <row r="313" spans="1:30" ht="15" customHeight="1" x14ac:dyDescent="0.25">
      <c r="A313" s="7" t="s">
        <v>30</v>
      </c>
      <c r="B313" s="7">
        <v>8</v>
      </c>
      <c r="C313" s="7">
        <v>1841</v>
      </c>
      <c r="D313" s="73">
        <v>0.72</v>
      </c>
      <c r="E313" s="7">
        <v>36</v>
      </c>
      <c r="F313" s="7">
        <v>371</v>
      </c>
      <c r="G313" s="7">
        <v>228</v>
      </c>
      <c r="H313" s="7">
        <v>536</v>
      </c>
      <c r="I313" s="7">
        <v>393</v>
      </c>
      <c r="J313" s="7">
        <v>156</v>
      </c>
      <c r="K313" s="7">
        <v>110</v>
      </c>
      <c r="L313" s="7">
        <v>11</v>
      </c>
      <c r="M313" s="7">
        <v>448</v>
      </c>
      <c r="N313" s="7">
        <v>667</v>
      </c>
      <c r="O313" s="7">
        <v>284</v>
      </c>
      <c r="P313" s="7">
        <v>421</v>
      </c>
      <c r="Q313" s="7">
        <v>21</v>
      </c>
      <c r="R313" s="7">
        <v>6</v>
      </c>
      <c r="S313" s="7">
        <v>110</v>
      </c>
      <c r="T313" s="7">
        <v>581</v>
      </c>
      <c r="U313" s="7">
        <v>334</v>
      </c>
      <c r="V313" s="7">
        <v>503</v>
      </c>
      <c r="W313" s="7">
        <v>117</v>
      </c>
      <c r="X313" s="7">
        <v>101</v>
      </c>
      <c r="Y313" s="7">
        <v>89</v>
      </c>
      <c r="Z313" s="40"/>
      <c r="AA313" s="40"/>
      <c r="AB313" s="40"/>
      <c r="AC313" s="40"/>
      <c r="AD313" s="40"/>
    </row>
    <row r="314" spans="1:30" ht="15" customHeight="1" x14ac:dyDescent="0.25">
      <c r="A314" s="7" t="s">
        <v>30</v>
      </c>
      <c r="B314" s="7">
        <v>9</v>
      </c>
      <c r="C314" s="7">
        <v>1006</v>
      </c>
      <c r="D314" s="73">
        <v>1.03</v>
      </c>
      <c r="E314" s="7">
        <v>15</v>
      </c>
      <c r="F314" s="7">
        <v>48</v>
      </c>
      <c r="G314" s="7">
        <v>65</v>
      </c>
      <c r="H314" s="7">
        <v>276</v>
      </c>
      <c r="I314" s="7">
        <v>509</v>
      </c>
      <c r="J314" s="7">
        <v>63</v>
      </c>
      <c r="K314" s="7">
        <v>27</v>
      </c>
      <c r="L314" s="7">
        <v>3</v>
      </c>
      <c r="M314" s="7">
        <v>385</v>
      </c>
      <c r="N314" s="7">
        <v>411</v>
      </c>
      <c r="O314" s="7">
        <v>92</v>
      </c>
      <c r="P314" s="7">
        <v>112</v>
      </c>
      <c r="Q314" s="7">
        <v>6</v>
      </c>
      <c r="R314" s="7">
        <v>4</v>
      </c>
      <c r="S314" s="7">
        <v>23</v>
      </c>
      <c r="T314" s="7">
        <v>136</v>
      </c>
      <c r="U314" s="7">
        <v>285</v>
      </c>
      <c r="V314" s="7">
        <v>375</v>
      </c>
      <c r="W314" s="7">
        <v>135</v>
      </c>
      <c r="X314" s="7">
        <v>36</v>
      </c>
      <c r="Y314" s="7">
        <v>12</v>
      </c>
      <c r="Z314" s="40"/>
      <c r="AA314" s="40"/>
      <c r="AB314" s="40"/>
      <c r="AC314" s="40"/>
      <c r="AD314" s="40"/>
    </row>
    <row r="315" spans="1:30" ht="15" customHeight="1" x14ac:dyDescent="0.25">
      <c r="A315" s="7" t="s">
        <v>30</v>
      </c>
      <c r="B315" s="7">
        <v>10</v>
      </c>
      <c r="C315" s="7">
        <v>890</v>
      </c>
      <c r="D315" s="73">
        <v>5.48</v>
      </c>
      <c r="E315" s="7">
        <v>0</v>
      </c>
      <c r="F315" s="7">
        <v>9</v>
      </c>
      <c r="G315" s="7">
        <v>6</v>
      </c>
      <c r="H315" s="7">
        <v>227</v>
      </c>
      <c r="I315" s="7">
        <v>299</v>
      </c>
      <c r="J315" s="7">
        <v>240</v>
      </c>
      <c r="K315" s="7">
        <v>109</v>
      </c>
      <c r="L315" s="7">
        <v>0</v>
      </c>
      <c r="M315" s="7">
        <v>387</v>
      </c>
      <c r="N315" s="7">
        <v>292</v>
      </c>
      <c r="O315" s="7">
        <v>162</v>
      </c>
      <c r="P315" s="7">
        <v>48</v>
      </c>
      <c r="Q315" s="7">
        <v>1</v>
      </c>
      <c r="R315" s="7">
        <v>0</v>
      </c>
      <c r="S315" s="7">
        <v>4</v>
      </c>
      <c r="T315" s="7">
        <v>146</v>
      </c>
      <c r="U315" s="7">
        <v>276</v>
      </c>
      <c r="V315" s="7">
        <v>188</v>
      </c>
      <c r="W315" s="7">
        <v>189</v>
      </c>
      <c r="X315" s="7">
        <v>74</v>
      </c>
      <c r="Y315" s="7">
        <v>13</v>
      </c>
      <c r="Z315" s="40"/>
      <c r="AA315" s="40"/>
      <c r="AB315" s="40"/>
      <c r="AC315" s="40"/>
      <c r="AD315" s="40"/>
    </row>
    <row r="316" spans="1:30" ht="15" customHeight="1" x14ac:dyDescent="0.25">
      <c r="A316" s="7" t="s">
        <v>31</v>
      </c>
      <c r="B316" s="7">
        <v>1</v>
      </c>
      <c r="C316" s="7">
        <v>4529</v>
      </c>
      <c r="D316" s="73">
        <v>19.809999999999999</v>
      </c>
      <c r="E316" s="7">
        <v>2662</v>
      </c>
      <c r="F316" s="7">
        <v>1322</v>
      </c>
      <c r="G316" s="7">
        <v>337</v>
      </c>
      <c r="H316" s="7">
        <v>92</v>
      </c>
      <c r="I316" s="7">
        <v>98</v>
      </c>
      <c r="J316" s="7">
        <v>16</v>
      </c>
      <c r="K316" s="7">
        <v>2</v>
      </c>
      <c r="L316" s="7">
        <v>0</v>
      </c>
      <c r="M316" s="7">
        <v>150</v>
      </c>
      <c r="N316" s="7">
        <v>549</v>
      </c>
      <c r="O316" s="7">
        <v>1477</v>
      </c>
      <c r="P316" s="7">
        <v>2353</v>
      </c>
      <c r="Q316" s="7">
        <v>0</v>
      </c>
      <c r="R316" s="7">
        <v>0</v>
      </c>
      <c r="S316" s="7">
        <v>461</v>
      </c>
      <c r="T316" s="7">
        <v>1913</v>
      </c>
      <c r="U316" s="7">
        <v>1180</v>
      </c>
      <c r="V316" s="7">
        <v>766</v>
      </c>
      <c r="W316" s="7">
        <v>192</v>
      </c>
      <c r="X316" s="7">
        <v>17</v>
      </c>
      <c r="Y316" s="7">
        <v>0</v>
      </c>
      <c r="Z316" s="40"/>
      <c r="AA316" s="40"/>
      <c r="AB316" s="40"/>
      <c r="AC316" s="40"/>
      <c r="AD316" s="40"/>
    </row>
    <row r="317" spans="1:30" ht="15" customHeight="1" x14ac:dyDescent="0.25">
      <c r="A317" s="7" t="s">
        <v>31</v>
      </c>
      <c r="B317" s="7">
        <v>2</v>
      </c>
      <c r="C317" s="7">
        <v>8211</v>
      </c>
      <c r="D317" s="73">
        <v>19.61</v>
      </c>
      <c r="E317" s="7">
        <v>4070</v>
      </c>
      <c r="F317" s="7">
        <v>3367</v>
      </c>
      <c r="G317" s="7">
        <v>559</v>
      </c>
      <c r="H317" s="7">
        <v>122</v>
      </c>
      <c r="I317" s="7">
        <v>63</v>
      </c>
      <c r="J317" s="7">
        <v>21</v>
      </c>
      <c r="K317" s="7">
        <v>7</v>
      </c>
      <c r="L317" s="7">
        <v>2</v>
      </c>
      <c r="M317" s="7">
        <v>173</v>
      </c>
      <c r="N317" s="7">
        <v>1635</v>
      </c>
      <c r="O317" s="7">
        <v>3747</v>
      </c>
      <c r="P317" s="7">
        <v>2655</v>
      </c>
      <c r="Q317" s="7">
        <v>1</v>
      </c>
      <c r="R317" s="7">
        <v>1</v>
      </c>
      <c r="S317" s="7">
        <v>753</v>
      </c>
      <c r="T317" s="7">
        <v>2467</v>
      </c>
      <c r="U317" s="7">
        <v>2069</v>
      </c>
      <c r="V317" s="7">
        <v>2579</v>
      </c>
      <c r="W317" s="7">
        <v>212</v>
      </c>
      <c r="X317" s="7">
        <v>129</v>
      </c>
      <c r="Y317" s="7">
        <v>1</v>
      </c>
      <c r="Z317" s="40"/>
      <c r="AA317" s="40"/>
      <c r="AB317" s="40"/>
      <c r="AC317" s="40"/>
      <c r="AD317" s="40"/>
    </row>
    <row r="318" spans="1:30" ht="15" customHeight="1" x14ac:dyDescent="0.25">
      <c r="A318" s="7" t="s">
        <v>31</v>
      </c>
      <c r="B318" s="7">
        <v>3</v>
      </c>
      <c r="C318" s="7">
        <v>13539</v>
      </c>
      <c r="D318" s="73">
        <v>4.4000000000000004</v>
      </c>
      <c r="E318" s="7">
        <v>4603</v>
      </c>
      <c r="F318" s="7">
        <v>6287</v>
      </c>
      <c r="G318" s="7">
        <v>1366</v>
      </c>
      <c r="H318" s="7">
        <v>565</v>
      </c>
      <c r="I318" s="7">
        <v>455</v>
      </c>
      <c r="J318" s="7">
        <v>208</v>
      </c>
      <c r="K318" s="7">
        <v>51</v>
      </c>
      <c r="L318" s="7">
        <v>4</v>
      </c>
      <c r="M318" s="7">
        <v>965</v>
      </c>
      <c r="N318" s="7">
        <v>2817</v>
      </c>
      <c r="O318" s="7">
        <v>5899</v>
      </c>
      <c r="P318" s="7">
        <v>3844</v>
      </c>
      <c r="Q318" s="7">
        <v>14</v>
      </c>
      <c r="R318" s="7">
        <v>35</v>
      </c>
      <c r="S318" s="7">
        <v>1488</v>
      </c>
      <c r="T318" s="7">
        <v>3263</v>
      </c>
      <c r="U318" s="7">
        <v>3972</v>
      </c>
      <c r="V318" s="7">
        <v>4002</v>
      </c>
      <c r="W318" s="7">
        <v>547</v>
      </c>
      <c r="X318" s="7">
        <v>219</v>
      </c>
      <c r="Y318" s="7">
        <v>13</v>
      </c>
      <c r="Z318" s="40"/>
      <c r="AA318" s="40"/>
      <c r="AB318" s="40"/>
      <c r="AC318" s="40"/>
      <c r="AD318" s="40"/>
    </row>
    <row r="319" spans="1:30" ht="15" customHeight="1" x14ac:dyDescent="0.25">
      <c r="A319" s="7" t="s">
        <v>31</v>
      </c>
      <c r="B319" s="7">
        <v>4</v>
      </c>
      <c r="C319" s="7">
        <v>9708</v>
      </c>
      <c r="D319" s="73">
        <v>3.76</v>
      </c>
      <c r="E319" s="7">
        <v>2757</v>
      </c>
      <c r="F319" s="7">
        <v>4514</v>
      </c>
      <c r="G319" s="7">
        <v>1005</v>
      </c>
      <c r="H319" s="7">
        <v>713</v>
      </c>
      <c r="I319" s="7">
        <v>538</v>
      </c>
      <c r="J319" s="7">
        <v>125</v>
      </c>
      <c r="K319" s="7">
        <v>54</v>
      </c>
      <c r="L319" s="7">
        <v>2</v>
      </c>
      <c r="M319" s="7">
        <v>913</v>
      </c>
      <c r="N319" s="7">
        <v>2048</v>
      </c>
      <c r="O319" s="7">
        <v>4087</v>
      </c>
      <c r="P319" s="7">
        <v>2657</v>
      </c>
      <c r="Q319" s="7">
        <v>3</v>
      </c>
      <c r="R319" s="7">
        <v>21</v>
      </c>
      <c r="S319" s="7">
        <v>895</v>
      </c>
      <c r="T319" s="7">
        <v>2338</v>
      </c>
      <c r="U319" s="7">
        <v>3167</v>
      </c>
      <c r="V319" s="7">
        <v>2585</v>
      </c>
      <c r="W319" s="7">
        <v>456</v>
      </c>
      <c r="X319" s="7">
        <v>204</v>
      </c>
      <c r="Y319" s="7">
        <v>42</v>
      </c>
      <c r="Z319" s="40"/>
      <c r="AA319" s="40"/>
      <c r="AB319" s="40"/>
      <c r="AC319" s="40"/>
      <c r="AD319" s="40"/>
    </row>
    <row r="320" spans="1:30" ht="15" customHeight="1" x14ac:dyDescent="0.25">
      <c r="A320" s="7" t="s">
        <v>31</v>
      </c>
      <c r="B320" s="7">
        <v>5</v>
      </c>
      <c r="C320" s="7">
        <v>5728</v>
      </c>
      <c r="D320" s="73">
        <v>2.13</v>
      </c>
      <c r="E320" s="7">
        <v>1301</v>
      </c>
      <c r="F320" s="7">
        <v>2422</v>
      </c>
      <c r="G320" s="7">
        <v>755</v>
      </c>
      <c r="H320" s="7">
        <v>316</v>
      </c>
      <c r="I320" s="7">
        <v>460</v>
      </c>
      <c r="J320" s="7">
        <v>331</v>
      </c>
      <c r="K320" s="7">
        <v>128</v>
      </c>
      <c r="L320" s="7">
        <v>15</v>
      </c>
      <c r="M320" s="7">
        <v>1059</v>
      </c>
      <c r="N320" s="7">
        <v>1148</v>
      </c>
      <c r="O320" s="7">
        <v>2512</v>
      </c>
      <c r="P320" s="7">
        <v>998</v>
      </c>
      <c r="Q320" s="7">
        <v>11</v>
      </c>
      <c r="R320" s="7">
        <v>44</v>
      </c>
      <c r="S320" s="7">
        <v>526</v>
      </c>
      <c r="T320" s="7">
        <v>1405</v>
      </c>
      <c r="U320" s="7">
        <v>1644</v>
      </c>
      <c r="V320" s="7">
        <v>1368</v>
      </c>
      <c r="W320" s="7">
        <v>437</v>
      </c>
      <c r="X320" s="7">
        <v>293</v>
      </c>
      <c r="Y320" s="7">
        <v>11</v>
      </c>
      <c r="Z320" s="40"/>
      <c r="AA320" s="40"/>
      <c r="AB320" s="40"/>
      <c r="AC320" s="40"/>
      <c r="AD320" s="40"/>
    </row>
    <row r="321" spans="1:30" ht="15" customHeight="1" x14ac:dyDescent="0.25">
      <c r="A321" s="7" t="s">
        <v>31</v>
      </c>
      <c r="B321" s="7">
        <v>6</v>
      </c>
      <c r="C321" s="7">
        <v>9439</v>
      </c>
      <c r="D321" s="73">
        <v>1.1499999999999999</v>
      </c>
      <c r="E321" s="7">
        <v>1381</v>
      </c>
      <c r="F321" s="7">
        <v>3550</v>
      </c>
      <c r="G321" s="7">
        <v>1487</v>
      </c>
      <c r="H321" s="7">
        <v>1161</v>
      </c>
      <c r="I321" s="7">
        <v>1198</v>
      </c>
      <c r="J321" s="7">
        <v>527</v>
      </c>
      <c r="K321" s="7">
        <v>125</v>
      </c>
      <c r="L321" s="7">
        <v>10</v>
      </c>
      <c r="M321" s="7">
        <v>2375</v>
      </c>
      <c r="N321" s="7">
        <v>1999</v>
      </c>
      <c r="O321" s="7">
        <v>3745</v>
      </c>
      <c r="P321" s="7">
        <v>1316</v>
      </c>
      <c r="Q321" s="7">
        <v>4</v>
      </c>
      <c r="R321" s="7">
        <v>18</v>
      </c>
      <c r="S321" s="7">
        <v>616</v>
      </c>
      <c r="T321" s="7">
        <v>2048</v>
      </c>
      <c r="U321" s="7">
        <v>2260</v>
      </c>
      <c r="V321" s="7">
        <v>3112</v>
      </c>
      <c r="W321" s="7">
        <v>911</v>
      </c>
      <c r="X321" s="7">
        <v>445</v>
      </c>
      <c r="Y321" s="7">
        <v>29</v>
      </c>
      <c r="Z321" s="40"/>
      <c r="AA321" s="40"/>
      <c r="AB321" s="40"/>
      <c r="AC321" s="40"/>
      <c r="AD321" s="40"/>
    </row>
    <row r="322" spans="1:30" ht="15" customHeight="1" x14ac:dyDescent="0.25">
      <c r="A322" s="7" t="s">
        <v>31</v>
      </c>
      <c r="B322" s="7">
        <v>7</v>
      </c>
      <c r="C322" s="7">
        <v>5568</v>
      </c>
      <c r="D322" s="73">
        <v>0.85</v>
      </c>
      <c r="E322" s="7">
        <v>357</v>
      </c>
      <c r="F322" s="7">
        <v>1435</v>
      </c>
      <c r="G322" s="7">
        <v>1122</v>
      </c>
      <c r="H322" s="7">
        <v>1023</v>
      </c>
      <c r="I322" s="7">
        <v>1084</v>
      </c>
      <c r="J322" s="7">
        <v>298</v>
      </c>
      <c r="K322" s="7">
        <v>207</v>
      </c>
      <c r="L322" s="7">
        <v>42</v>
      </c>
      <c r="M322" s="7">
        <v>1801</v>
      </c>
      <c r="N322" s="7">
        <v>1646</v>
      </c>
      <c r="O322" s="7">
        <v>1609</v>
      </c>
      <c r="P322" s="7">
        <v>505</v>
      </c>
      <c r="Q322" s="7">
        <v>7</v>
      </c>
      <c r="R322" s="7">
        <v>11</v>
      </c>
      <c r="S322" s="7">
        <v>348</v>
      </c>
      <c r="T322" s="7">
        <v>912</v>
      </c>
      <c r="U322" s="7">
        <v>1433</v>
      </c>
      <c r="V322" s="7">
        <v>1791</v>
      </c>
      <c r="W322" s="7">
        <v>689</v>
      </c>
      <c r="X322" s="7">
        <v>376</v>
      </c>
      <c r="Y322" s="7">
        <v>8</v>
      </c>
      <c r="Z322" s="40"/>
      <c r="AA322" s="40"/>
      <c r="AB322" s="40"/>
      <c r="AC322" s="40"/>
      <c r="AD322" s="40"/>
    </row>
    <row r="323" spans="1:30" ht="15" customHeight="1" x14ac:dyDescent="0.25">
      <c r="A323" s="7" t="s">
        <v>31</v>
      </c>
      <c r="B323" s="7">
        <v>8</v>
      </c>
      <c r="C323" s="7">
        <v>6969</v>
      </c>
      <c r="D323" s="73">
        <v>1.25</v>
      </c>
      <c r="E323" s="7">
        <v>525</v>
      </c>
      <c r="F323" s="7">
        <v>1086</v>
      </c>
      <c r="G323" s="7">
        <v>1575</v>
      </c>
      <c r="H323" s="7">
        <v>1180</v>
      </c>
      <c r="I323" s="7">
        <v>1438</v>
      </c>
      <c r="J323" s="7">
        <v>827</v>
      </c>
      <c r="K323" s="7">
        <v>314</v>
      </c>
      <c r="L323" s="7">
        <v>24</v>
      </c>
      <c r="M323" s="7">
        <v>2666</v>
      </c>
      <c r="N323" s="7">
        <v>1586</v>
      </c>
      <c r="O323" s="7">
        <v>1242</v>
      </c>
      <c r="P323" s="7">
        <v>1472</v>
      </c>
      <c r="Q323" s="7">
        <v>3</v>
      </c>
      <c r="R323" s="7">
        <v>56</v>
      </c>
      <c r="S323" s="7">
        <v>500</v>
      </c>
      <c r="T323" s="7">
        <v>1474</v>
      </c>
      <c r="U323" s="7">
        <v>1580</v>
      </c>
      <c r="V323" s="7">
        <v>1751</v>
      </c>
      <c r="W323" s="7">
        <v>923</v>
      </c>
      <c r="X323" s="7">
        <v>680</v>
      </c>
      <c r="Y323" s="7">
        <v>5</v>
      </c>
      <c r="Z323" s="40"/>
      <c r="AA323" s="40"/>
      <c r="AB323" s="40"/>
      <c r="AC323" s="40"/>
      <c r="AD323" s="40"/>
    </row>
    <row r="324" spans="1:30" ht="15" customHeight="1" x14ac:dyDescent="0.25">
      <c r="A324" s="7" t="s">
        <v>31</v>
      </c>
      <c r="B324" s="7">
        <v>9</v>
      </c>
      <c r="C324" s="7">
        <v>5924</v>
      </c>
      <c r="D324" s="73">
        <v>0.48</v>
      </c>
      <c r="E324" s="7">
        <v>69</v>
      </c>
      <c r="F324" s="7">
        <v>198</v>
      </c>
      <c r="G324" s="7">
        <v>865</v>
      </c>
      <c r="H324" s="7">
        <v>1322</v>
      </c>
      <c r="I324" s="7">
        <v>1838</v>
      </c>
      <c r="J324" s="7">
        <v>1046</v>
      </c>
      <c r="K324" s="7">
        <v>537</v>
      </c>
      <c r="L324" s="7">
        <v>49</v>
      </c>
      <c r="M324" s="7">
        <v>3446</v>
      </c>
      <c r="N324" s="7">
        <v>1150</v>
      </c>
      <c r="O324" s="7">
        <v>575</v>
      </c>
      <c r="P324" s="7">
        <v>750</v>
      </c>
      <c r="Q324" s="7">
        <v>3</v>
      </c>
      <c r="R324" s="7">
        <v>0</v>
      </c>
      <c r="S324" s="7">
        <v>174</v>
      </c>
      <c r="T324" s="7">
        <v>824</v>
      </c>
      <c r="U324" s="7">
        <v>960</v>
      </c>
      <c r="V324" s="7">
        <v>1810</v>
      </c>
      <c r="W324" s="7">
        <v>1159</v>
      </c>
      <c r="X324" s="7">
        <v>993</v>
      </c>
      <c r="Y324" s="7">
        <v>4</v>
      </c>
      <c r="Z324" s="40"/>
      <c r="AA324" s="40"/>
      <c r="AB324" s="40"/>
      <c r="AC324" s="40"/>
      <c r="AD324" s="40"/>
    </row>
    <row r="325" spans="1:30" ht="15" customHeight="1" x14ac:dyDescent="0.25">
      <c r="A325" s="7" t="s">
        <v>31</v>
      </c>
      <c r="B325" s="7">
        <v>10</v>
      </c>
      <c r="C325" s="7">
        <v>6969</v>
      </c>
      <c r="D325" s="73">
        <v>6.55</v>
      </c>
      <c r="E325" s="7">
        <v>87</v>
      </c>
      <c r="F325" s="7">
        <v>393</v>
      </c>
      <c r="G325" s="7">
        <v>643</v>
      </c>
      <c r="H325" s="7">
        <v>1182</v>
      </c>
      <c r="I325" s="7">
        <v>1823</v>
      </c>
      <c r="J325" s="7">
        <v>1791</v>
      </c>
      <c r="K325" s="7">
        <v>1024</v>
      </c>
      <c r="L325" s="7">
        <v>26</v>
      </c>
      <c r="M325" s="7">
        <v>4186</v>
      </c>
      <c r="N325" s="7">
        <v>1425</v>
      </c>
      <c r="O325" s="7">
        <v>643</v>
      </c>
      <c r="P325" s="7">
        <v>712</v>
      </c>
      <c r="Q325" s="7">
        <v>3</v>
      </c>
      <c r="R325" s="7">
        <v>51</v>
      </c>
      <c r="S325" s="7">
        <v>344</v>
      </c>
      <c r="T325" s="7">
        <v>736</v>
      </c>
      <c r="U325" s="7">
        <v>927</v>
      </c>
      <c r="V325" s="7">
        <v>2090</v>
      </c>
      <c r="W325" s="7">
        <v>1462</v>
      </c>
      <c r="X325" s="7">
        <v>1356</v>
      </c>
      <c r="Y325" s="7">
        <v>3</v>
      </c>
      <c r="Z325" s="40"/>
      <c r="AA325" s="40"/>
      <c r="AB325" s="40"/>
      <c r="AC325" s="40"/>
      <c r="AD325" s="40"/>
    </row>
    <row r="326" spans="1:3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56</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2546383</v>
      </c>
      <c r="D5" s="72">
        <v>0.33</v>
      </c>
      <c r="E5" s="14">
        <v>545714</v>
      </c>
      <c r="F5" s="14">
        <v>596354</v>
      </c>
      <c r="G5" s="14">
        <v>409892</v>
      </c>
      <c r="H5" s="14">
        <v>335357</v>
      </c>
      <c r="I5" s="14">
        <v>336045</v>
      </c>
      <c r="J5" s="14">
        <v>189062</v>
      </c>
      <c r="K5" s="14">
        <v>120779</v>
      </c>
      <c r="L5" s="14">
        <v>13180</v>
      </c>
      <c r="M5" s="14">
        <v>539838</v>
      </c>
      <c r="N5" s="14">
        <v>503719</v>
      </c>
      <c r="O5" s="14">
        <v>524307</v>
      </c>
      <c r="P5" s="14">
        <v>964147</v>
      </c>
      <c r="Q5" s="14">
        <v>14372</v>
      </c>
      <c r="R5" s="14">
        <v>22294</v>
      </c>
      <c r="S5" s="14">
        <v>302046</v>
      </c>
      <c r="T5" s="14">
        <v>743641</v>
      </c>
      <c r="U5" s="14">
        <v>676468</v>
      </c>
      <c r="V5" s="14">
        <v>417148</v>
      </c>
      <c r="W5" s="14">
        <v>191232</v>
      </c>
      <c r="X5" s="14">
        <v>156654</v>
      </c>
      <c r="Y5" s="14">
        <v>36900</v>
      </c>
      <c r="Z5" s="43"/>
      <c r="AA5" s="43"/>
      <c r="AB5" s="43"/>
      <c r="AC5" s="43"/>
      <c r="AD5" s="43"/>
    </row>
    <row r="6" spans="1:30" ht="15" customHeight="1" x14ac:dyDescent="0.25">
      <c r="A6" s="7" t="s">
        <v>0</v>
      </c>
      <c r="B6" s="7">
        <v>1</v>
      </c>
      <c r="C6" s="7">
        <v>1918</v>
      </c>
      <c r="D6" s="73">
        <v>27.08</v>
      </c>
      <c r="E6" s="7">
        <v>804</v>
      </c>
      <c r="F6" s="7">
        <v>868</v>
      </c>
      <c r="G6" s="7">
        <v>166</v>
      </c>
      <c r="H6" s="7">
        <v>71</v>
      </c>
      <c r="I6" s="7">
        <v>6</v>
      </c>
      <c r="J6" s="7">
        <v>2</v>
      </c>
      <c r="K6" s="7">
        <v>1</v>
      </c>
      <c r="L6" s="7">
        <v>0</v>
      </c>
      <c r="M6" s="7">
        <v>12</v>
      </c>
      <c r="N6" s="7">
        <v>107</v>
      </c>
      <c r="O6" s="7">
        <v>325</v>
      </c>
      <c r="P6" s="7">
        <v>1474</v>
      </c>
      <c r="Q6" s="7">
        <v>0</v>
      </c>
      <c r="R6" s="7">
        <v>32</v>
      </c>
      <c r="S6" s="7">
        <v>639</v>
      </c>
      <c r="T6" s="7">
        <v>693</v>
      </c>
      <c r="U6" s="7">
        <v>304</v>
      </c>
      <c r="V6" s="7">
        <v>204</v>
      </c>
      <c r="W6" s="7">
        <v>39</v>
      </c>
      <c r="X6" s="7">
        <v>7</v>
      </c>
      <c r="Y6" s="7">
        <v>0</v>
      </c>
      <c r="Z6" s="40"/>
      <c r="AA6" s="40"/>
      <c r="AB6" s="40"/>
      <c r="AC6" s="40"/>
      <c r="AD6" s="40"/>
    </row>
    <row r="7" spans="1:30" ht="15" customHeight="1" x14ac:dyDescent="0.25">
      <c r="A7" s="7" t="s">
        <v>0</v>
      </c>
      <c r="B7" s="7">
        <v>2</v>
      </c>
      <c r="C7" s="7">
        <v>10731</v>
      </c>
      <c r="D7" s="73">
        <v>21.45</v>
      </c>
      <c r="E7" s="7">
        <v>4293</v>
      </c>
      <c r="F7" s="7">
        <v>5036</v>
      </c>
      <c r="G7" s="7">
        <v>1023</v>
      </c>
      <c r="H7" s="7">
        <v>324</v>
      </c>
      <c r="I7" s="7">
        <v>40</v>
      </c>
      <c r="J7" s="7">
        <v>13</v>
      </c>
      <c r="K7" s="7">
        <v>2</v>
      </c>
      <c r="L7" s="7">
        <v>0</v>
      </c>
      <c r="M7" s="7">
        <v>55</v>
      </c>
      <c r="N7" s="7">
        <v>484</v>
      </c>
      <c r="O7" s="7">
        <v>1360</v>
      </c>
      <c r="P7" s="7">
        <v>8832</v>
      </c>
      <c r="Q7" s="7">
        <v>0</v>
      </c>
      <c r="R7" s="7">
        <v>220</v>
      </c>
      <c r="S7" s="7">
        <v>2907</v>
      </c>
      <c r="T7" s="7">
        <v>5258</v>
      </c>
      <c r="U7" s="7">
        <v>1707</v>
      </c>
      <c r="V7" s="7">
        <v>587</v>
      </c>
      <c r="W7" s="7">
        <v>38</v>
      </c>
      <c r="X7" s="7">
        <v>14</v>
      </c>
      <c r="Y7" s="7">
        <v>0</v>
      </c>
      <c r="Z7" s="40"/>
      <c r="AA7" s="40"/>
      <c r="AB7" s="40"/>
      <c r="AC7" s="40"/>
      <c r="AD7" s="40"/>
    </row>
    <row r="8" spans="1:30" ht="15" customHeight="1" x14ac:dyDescent="0.25">
      <c r="A8" s="7" t="s">
        <v>0</v>
      </c>
      <c r="B8" s="7">
        <v>3</v>
      </c>
      <c r="C8" s="7">
        <v>12198</v>
      </c>
      <c r="D8" s="73">
        <v>19.989999999999998</v>
      </c>
      <c r="E8" s="7">
        <v>3777</v>
      </c>
      <c r="F8" s="7">
        <v>4769</v>
      </c>
      <c r="G8" s="7">
        <v>2834</v>
      </c>
      <c r="H8" s="7">
        <v>540</v>
      </c>
      <c r="I8" s="7">
        <v>182</v>
      </c>
      <c r="J8" s="7">
        <v>44</v>
      </c>
      <c r="K8" s="7">
        <v>51</v>
      </c>
      <c r="L8" s="7">
        <v>1</v>
      </c>
      <c r="M8" s="7">
        <v>103</v>
      </c>
      <c r="N8" s="7">
        <v>1276</v>
      </c>
      <c r="O8" s="7">
        <v>3962</v>
      </c>
      <c r="P8" s="7">
        <v>6857</v>
      </c>
      <c r="Q8" s="7">
        <v>0</v>
      </c>
      <c r="R8" s="7">
        <v>368</v>
      </c>
      <c r="S8" s="7">
        <v>2816</v>
      </c>
      <c r="T8" s="7">
        <v>4169</v>
      </c>
      <c r="U8" s="7">
        <v>3405</v>
      </c>
      <c r="V8" s="7">
        <v>1209</v>
      </c>
      <c r="W8" s="7">
        <v>153</v>
      </c>
      <c r="X8" s="7">
        <v>78</v>
      </c>
      <c r="Y8" s="7">
        <v>0</v>
      </c>
      <c r="Z8" s="40"/>
      <c r="AA8" s="40"/>
      <c r="AB8" s="40"/>
      <c r="AC8" s="40"/>
      <c r="AD8" s="40"/>
    </row>
    <row r="9" spans="1:30" ht="15" customHeight="1" x14ac:dyDescent="0.25">
      <c r="A9" s="7" t="s">
        <v>0</v>
      </c>
      <c r="B9" s="7">
        <v>4</v>
      </c>
      <c r="C9" s="7">
        <v>14613</v>
      </c>
      <c r="D9" s="73">
        <v>13.62</v>
      </c>
      <c r="E9" s="7">
        <v>4314</v>
      </c>
      <c r="F9" s="7">
        <v>5692</v>
      </c>
      <c r="G9" s="7">
        <v>2867</v>
      </c>
      <c r="H9" s="7">
        <v>1117</v>
      </c>
      <c r="I9" s="7">
        <v>383</v>
      </c>
      <c r="J9" s="7">
        <v>147</v>
      </c>
      <c r="K9" s="7">
        <v>90</v>
      </c>
      <c r="L9" s="7">
        <v>3</v>
      </c>
      <c r="M9" s="7">
        <v>242</v>
      </c>
      <c r="N9" s="7">
        <v>1059</v>
      </c>
      <c r="O9" s="7">
        <v>3312</v>
      </c>
      <c r="P9" s="7">
        <v>10000</v>
      </c>
      <c r="Q9" s="7">
        <v>0</v>
      </c>
      <c r="R9" s="7">
        <v>769</v>
      </c>
      <c r="S9" s="7">
        <v>4008</v>
      </c>
      <c r="T9" s="7">
        <v>5113</v>
      </c>
      <c r="U9" s="7">
        <v>3133</v>
      </c>
      <c r="V9" s="7">
        <v>1205</v>
      </c>
      <c r="W9" s="7">
        <v>240</v>
      </c>
      <c r="X9" s="7">
        <v>145</v>
      </c>
      <c r="Y9" s="7">
        <v>0</v>
      </c>
      <c r="Z9" s="40"/>
      <c r="AA9" s="40"/>
      <c r="AB9" s="40"/>
      <c r="AC9" s="40"/>
      <c r="AD9" s="40"/>
    </row>
    <row r="10" spans="1:30" ht="15" customHeight="1" x14ac:dyDescent="0.25">
      <c r="A10" s="7" t="s">
        <v>0</v>
      </c>
      <c r="B10" s="7">
        <v>5</v>
      </c>
      <c r="C10" s="7">
        <v>7436</v>
      </c>
      <c r="D10" s="73">
        <v>31.19</v>
      </c>
      <c r="E10" s="7">
        <v>1486</v>
      </c>
      <c r="F10" s="7">
        <v>2643</v>
      </c>
      <c r="G10" s="7">
        <v>2400</v>
      </c>
      <c r="H10" s="7">
        <v>665</v>
      </c>
      <c r="I10" s="7">
        <v>206</v>
      </c>
      <c r="J10" s="7">
        <v>21</v>
      </c>
      <c r="K10" s="7">
        <v>15</v>
      </c>
      <c r="L10" s="7">
        <v>0</v>
      </c>
      <c r="M10" s="7">
        <v>39</v>
      </c>
      <c r="N10" s="7">
        <v>803</v>
      </c>
      <c r="O10" s="7">
        <v>2117</v>
      </c>
      <c r="P10" s="7">
        <v>4477</v>
      </c>
      <c r="Q10" s="7">
        <v>0</v>
      </c>
      <c r="R10" s="7">
        <v>205</v>
      </c>
      <c r="S10" s="7">
        <v>1824</v>
      </c>
      <c r="T10" s="7">
        <v>2612</v>
      </c>
      <c r="U10" s="7">
        <v>2010</v>
      </c>
      <c r="V10" s="7">
        <v>677</v>
      </c>
      <c r="W10" s="7">
        <v>73</v>
      </c>
      <c r="X10" s="7">
        <v>35</v>
      </c>
      <c r="Y10" s="7">
        <v>0</v>
      </c>
      <c r="Z10" s="40"/>
      <c r="AA10" s="40"/>
      <c r="AB10" s="40"/>
      <c r="AC10" s="40"/>
      <c r="AD10" s="40"/>
    </row>
    <row r="11" spans="1:30" ht="15" customHeight="1" x14ac:dyDescent="0.25">
      <c r="A11" s="7" t="s">
        <v>0</v>
      </c>
      <c r="B11" s="7">
        <v>6</v>
      </c>
      <c r="C11" s="7">
        <v>11904</v>
      </c>
      <c r="D11" s="73">
        <v>8.2799999999999994</v>
      </c>
      <c r="E11" s="7">
        <v>2653</v>
      </c>
      <c r="F11" s="7">
        <v>3021</v>
      </c>
      <c r="G11" s="7">
        <v>2871</v>
      </c>
      <c r="H11" s="7">
        <v>1990</v>
      </c>
      <c r="I11" s="7">
        <v>604</v>
      </c>
      <c r="J11" s="7">
        <v>325</v>
      </c>
      <c r="K11" s="7">
        <v>339</v>
      </c>
      <c r="L11" s="7">
        <v>101</v>
      </c>
      <c r="M11" s="7">
        <v>914</v>
      </c>
      <c r="N11" s="7">
        <v>1338</v>
      </c>
      <c r="O11" s="7">
        <v>1623</v>
      </c>
      <c r="P11" s="7">
        <v>8029</v>
      </c>
      <c r="Q11" s="7">
        <v>0</v>
      </c>
      <c r="R11" s="7">
        <v>788</v>
      </c>
      <c r="S11" s="7">
        <v>3224</v>
      </c>
      <c r="T11" s="7">
        <v>3519</v>
      </c>
      <c r="U11" s="7">
        <v>2434</v>
      </c>
      <c r="V11" s="7">
        <v>1040</v>
      </c>
      <c r="W11" s="7">
        <v>459</v>
      </c>
      <c r="X11" s="7">
        <v>440</v>
      </c>
      <c r="Y11" s="7">
        <v>0</v>
      </c>
      <c r="Z11" s="40"/>
      <c r="AA11" s="40"/>
      <c r="AB11" s="40"/>
      <c r="AC11" s="40"/>
      <c r="AD11" s="40"/>
    </row>
    <row r="12" spans="1:30" ht="15" customHeight="1" x14ac:dyDescent="0.25">
      <c r="A12" s="7" t="s">
        <v>0</v>
      </c>
      <c r="B12" s="7">
        <v>7</v>
      </c>
      <c r="C12" s="7">
        <v>6671</v>
      </c>
      <c r="D12" s="73">
        <v>1.06</v>
      </c>
      <c r="E12" s="7">
        <v>679</v>
      </c>
      <c r="F12" s="7">
        <v>1302</v>
      </c>
      <c r="G12" s="7">
        <v>1301</v>
      </c>
      <c r="H12" s="7">
        <v>1451</v>
      </c>
      <c r="I12" s="7">
        <v>877</v>
      </c>
      <c r="J12" s="7">
        <v>551</v>
      </c>
      <c r="K12" s="7">
        <v>472</v>
      </c>
      <c r="L12" s="7">
        <v>38</v>
      </c>
      <c r="M12" s="7">
        <v>1211</v>
      </c>
      <c r="N12" s="7">
        <v>1310</v>
      </c>
      <c r="O12" s="7">
        <v>1214</v>
      </c>
      <c r="P12" s="7">
        <v>2936</v>
      </c>
      <c r="Q12" s="7">
        <v>0</v>
      </c>
      <c r="R12" s="7">
        <v>180</v>
      </c>
      <c r="S12" s="7">
        <v>1094</v>
      </c>
      <c r="T12" s="7">
        <v>2203</v>
      </c>
      <c r="U12" s="7">
        <v>1171</v>
      </c>
      <c r="V12" s="7">
        <v>931</v>
      </c>
      <c r="W12" s="7">
        <v>584</v>
      </c>
      <c r="X12" s="7">
        <v>508</v>
      </c>
      <c r="Y12" s="7">
        <v>0</v>
      </c>
      <c r="Z12" s="40"/>
      <c r="AA12" s="40"/>
      <c r="AB12" s="40"/>
      <c r="AC12" s="40"/>
      <c r="AD12" s="40"/>
    </row>
    <row r="13" spans="1:30" ht="15" customHeight="1" x14ac:dyDescent="0.25">
      <c r="A13" s="7" t="s">
        <v>0</v>
      </c>
      <c r="B13" s="7">
        <v>8</v>
      </c>
      <c r="C13" s="7">
        <v>9347</v>
      </c>
      <c r="D13" s="73">
        <v>4.8499999999999996</v>
      </c>
      <c r="E13" s="7">
        <v>1474</v>
      </c>
      <c r="F13" s="7">
        <v>1611</v>
      </c>
      <c r="G13" s="7">
        <v>1852</v>
      </c>
      <c r="H13" s="7">
        <v>1746</v>
      </c>
      <c r="I13" s="7">
        <v>1611</v>
      </c>
      <c r="J13" s="7">
        <v>662</v>
      </c>
      <c r="K13" s="7">
        <v>386</v>
      </c>
      <c r="L13" s="7">
        <v>5</v>
      </c>
      <c r="M13" s="7">
        <v>1161</v>
      </c>
      <c r="N13" s="7">
        <v>1671</v>
      </c>
      <c r="O13" s="7">
        <v>1916</v>
      </c>
      <c r="P13" s="7">
        <v>4599</v>
      </c>
      <c r="Q13" s="7">
        <v>0</v>
      </c>
      <c r="R13" s="7">
        <v>378</v>
      </c>
      <c r="S13" s="7">
        <v>2051</v>
      </c>
      <c r="T13" s="7">
        <v>2715</v>
      </c>
      <c r="U13" s="7">
        <v>1856</v>
      </c>
      <c r="V13" s="7">
        <v>1234</v>
      </c>
      <c r="W13" s="7">
        <v>650</v>
      </c>
      <c r="X13" s="7">
        <v>463</v>
      </c>
      <c r="Y13" s="7">
        <v>0</v>
      </c>
      <c r="Z13" s="40"/>
      <c r="AA13" s="40"/>
      <c r="AB13" s="40"/>
      <c r="AC13" s="40"/>
      <c r="AD13" s="40"/>
    </row>
    <row r="14" spans="1:30" ht="15" customHeight="1" x14ac:dyDescent="0.25">
      <c r="A14" s="7" t="s">
        <v>0</v>
      </c>
      <c r="B14" s="7">
        <v>9</v>
      </c>
      <c r="C14" s="7">
        <v>13076</v>
      </c>
      <c r="D14" s="73">
        <v>3.14</v>
      </c>
      <c r="E14" s="7">
        <v>1147</v>
      </c>
      <c r="F14" s="7">
        <v>1391</v>
      </c>
      <c r="G14" s="7">
        <v>1562</v>
      </c>
      <c r="H14" s="7">
        <v>2783</v>
      </c>
      <c r="I14" s="7">
        <v>3063</v>
      </c>
      <c r="J14" s="7">
        <v>1570</v>
      </c>
      <c r="K14" s="7">
        <v>1384</v>
      </c>
      <c r="L14" s="7">
        <v>176</v>
      </c>
      <c r="M14" s="7">
        <v>3172</v>
      </c>
      <c r="N14" s="7">
        <v>3361</v>
      </c>
      <c r="O14" s="7">
        <v>1575</v>
      </c>
      <c r="P14" s="7">
        <v>4968</v>
      </c>
      <c r="Q14" s="7">
        <v>0</v>
      </c>
      <c r="R14" s="7">
        <v>382</v>
      </c>
      <c r="S14" s="7">
        <v>1827</v>
      </c>
      <c r="T14" s="7">
        <v>3352</v>
      </c>
      <c r="U14" s="7">
        <v>2051</v>
      </c>
      <c r="V14" s="7">
        <v>2252</v>
      </c>
      <c r="W14" s="7">
        <v>1686</v>
      </c>
      <c r="X14" s="7">
        <v>1526</v>
      </c>
      <c r="Y14" s="7">
        <v>0</v>
      </c>
      <c r="Z14" s="40"/>
      <c r="AA14" s="40"/>
      <c r="AB14" s="40"/>
      <c r="AC14" s="40"/>
      <c r="AD14" s="40"/>
    </row>
    <row r="15" spans="1:30" ht="15" customHeight="1" x14ac:dyDescent="0.25">
      <c r="A15" s="7" t="s">
        <v>0</v>
      </c>
      <c r="B15" s="7">
        <v>10</v>
      </c>
      <c r="C15" s="7">
        <v>25796</v>
      </c>
      <c r="D15" s="73">
        <v>11.46</v>
      </c>
      <c r="E15" s="7">
        <v>1440</v>
      </c>
      <c r="F15" s="7">
        <v>1741</v>
      </c>
      <c r="G15" s="7">
        <v>1776</v>
      </c>
      <c r="H15" s="7">
        <v>3841</v>
      </c>
      <c r="I15" s="7">
        <v>6985</v>
      </c>
      <c r="J15" s="7">
        <v>4926</v>
      </c>
      <c r="K15" s="7">
        <v>4532</v>
      </c>
      <c r="L15" s="7">
        <v>555</v>
      </c>
      <c r="M15" s="7">
        <v>5400</v>
      </c>
      <c r="N15" s="7">
        <v>7610</v>
      </c>
      <c r="O15" s="7">
        <v>2724</v>
      </c>
      <c r="P15" s="7">
        <v>10062</v>
      </c>
      <c r="Q15" s="7">
        <v>0</v>
      </c>
      <c r="R15" s="7">
        <v>392</v>
      </c>
      <c r="S15" s="7">
        <v>3489</v>
      </c>
      <c r="T15" s="7">
        <v>5612</v>
      </c>
      <c r="U15" s="7">
        <v>4170</v>
      </c>
      <c r="V15" s="7">
        <v>4669</v>
      </c>
      <c r="W15" s="7">
        <v>3264</v>
      </c>
      <c r="X15" s="7">
        <v>4200</v>
      </c>
      <c r="Y15" s="7">
        <v>0</v>
      </c>
      <c r="Z15" s="40"/>
      <c r="AA15" s="40"/>
      <c r="AB15" s="40"/>
      <c r="AC15" s="40"/>
      <c r="AD15" s="40"/>
    </row>
    <row r="16" spans="1:30" ht="15" customHeight="1" x14ac:dyDescent="0.25">
      <c r="A16" s="7" t="s">
        <v>1</v>
      </c>
      <c r="B16" s="7">
        <v>1</v>
      </c>
      <c r="C16" s="7">
        <v>1191</v>
      </c>
      <c r="D16" s="73">
        <v>23.49</v>
      </c>
      <c r="E16" s="7">
        <v>921</v>
      </c>
      <c r="F16" s="7">
        <v>150</v>
      </c>
      <c r="G16" s="7">
        <v>105</v>
      </c>
      <c r="H16" s="7">
        <v>7</v>
      </c>
      <c r="I16" s="7">
        <v>6</v>
      </c>
      <c r="J16" s="7">
        <v>2</v>
      </c>
      <c r="K16" s="7">
        <v>0</v>
      </c>
      <c r="L16" s="7">
        <v>0</v>
      </c>
      <c r="M16" s="7">
        <v>10</v>
      </c>
      <c r="N16" s="7">
        <v>81</v>
      </c>
      <c r="O16" s="7">
        <v>253</v>
      </c>
      <c r="P16" s="7">
        <v>847</v>
      </c>
      <c r="Q16" s="7">
        <v>0</v>
      </c>
      <c r="R16" s="7">
        <v>20</v>
      </c>
      <c r="S16" s="7">
        <v>331</v>
      </c>
      <c r="T16" s="7">
        <v>420</v>
      </c>
      <c r="U16" s="7">
        <v>306</v>
      </c>
      <c r="V16" s="7">
        <v>83</v>
      </c>
      <c r="W16" s="7">
        <v>20</v>
      </c>
      <c r="X16" s="7">
        <v>11</v>
      </c>
      <c r="Y16" s="7">
        <v>0</v>
      </c>
      <c r="Z16" s="40"/>
      <c r="AA16" s="40"/>
      <c r="AB16" s="40"/>
      <c r="AC16" s="40"/>
      <c r="AD16" s="40"/>
    </row>
    <row r="17" spans="1:30" ht="15" customHeight="1" x14ac:dyDescent="0.25">
      <c r="A17" s="7" t="s">
        <v>1</v>
      </c>
      <c r="B17" s="7">
        <v>2</v>
      </c>
      <c r="C17" s="7">
        <v>3046</v>
      </c>
      <c r="D17" s="73">
        <v>15.53</v>
      </c>
      <c r="E17" s="7">
        <v>2304</v>
      </c>
      <c r="F17" s="7">
        <v>408</v>
      </c>
      <c r="G17" s="7">
        <v>228</v>
      </c>
      <c r="H17" s="7">
        <v>74</v>
      </c>
      <c r="I17" s="7">
        <v>29</v>
      </c>
      <c r="J17" s="7">
        <v>3</v>
      </c>
      <c r="K17" s="7">
        <v>0</v>
      </c>
      <c r="L17" s="7">
        <v>0</v>
      </c>
      <c r="M17" s="7">
        <v>120</v>
      </c>
      <c r="N17" s="7">
        <v>545</v>
      </c>
      <c r="O17" s="7">
        <v>708</v>
      </c>
      <c r="P17" s="7">
        <v>1673</v>
      </c>
      <c r="Q17" s="7">
        <v>0</v>
      </c>
      <c r="R17" s="7">
        <v>52</v>
      </c>
      <c r="S17" s="7">
        <v>711</v>
      </c>
      <c r="T17" s="7">
        <v>1006</v>
      </c>
      <c r="U17" s="7">
        <v>792</v>
      </c>
      <c r="V17" s="7">
        <v>349</v>
      </c>
      <c r="W17" s="7">
        <v>96</v>
      </c>
      <c r="X17" s="7">
        <v>40</v>
      </c>
      <c r="Y17" s="7">
        <v>0</v>
      </c>
      <c r="Z17" s="40"/>
      <c r="AA17" s="40"/>
      <c r="AB17" s="40"/>
      <c r="AC17" s="40"/>
      <c r="AD17" s="40"/>
    </row>
    <row r="18" spans="1:30" ht="15" customHeight="1" x14ac:dyDescent="0.25">
      <c r="A18" s="7" t="s">
        <v>1</v>
      </c>
      <c r="B18" s="7">
        <v>3</v>
      </c>
      <c r="C18" s="7">
        <v>2858</v>
      </c>
      <c r="D18" s="73">
        <v>16.399999999999999</v>
      </c>
      <c r="E18" s="7">
        <v>1609</v>
      </c>
      <c r="F18" s="7">
        <v>862</v>
      </c>
      <c r="G18" s="7">
        <v>167</v>
      </c>
      <c r="H18" s="7">
        <v>100</v>
      </c>
      <c r="I18" s="7">
        <v>102</v>
      </c>
      <c r="J18" s="7">
        <v>17</v>
      </c>
      <c r="K18" s="7">
        <v>0</v>
      </c>
      <c r="L18" s="7">
        <v>1</v>
      </c>
      <c r="M18" s="7">
        <v>183</v>
      </c>
      <c r="N18" s="7">
        <v>1252</v>
      </c>
      <c r="O18" s="7">
        <v>849</v>
      </c>
      <c r="P18" s="7">
        <v>574</v>
      </c>
      <c r="Q18" s="7">
        <v>0</v>
      </c>
      <c r="R18" s="7">
        <v>6</v>
      </c>
      <c r="S18" s="7">
        <v>459</v>
      </c>
      <c r="T18" s="7">
        <v>902</v>
      </c>
      <c r="U18" s="7">
        <v>946</v>
      </c>
      <c r="V18" s="7">
        <v>391</v>
      </c>
      <c r="W18" s="7">
        <v>91</v>
      </c>
      <c r="X18" s="7">
        <v>63</v>
      </c>
      <c r="Y18" s="7">
        <v>0</v>
      </c>
      <c r="Z18" s="40"/>
      <c r="AA18" s="40"/>
      <c r="AB18" s="40"/>
      <c r="AC18" s="40"/>
      <c r="AD18" s="40"/>
    </row>
    <row r="19" spans="1:30" ht="15" customHeight="1" x14ac:dyDescent="0.25">
      <c r="A19" s="7" t="s">
        <v>1</v>
      </c>
      <c r="B19" s="7">
        <v>4</v>
      </c>
      <c r="C19" s="7">
        <v>8218</v>
      </c>
      <c r="D19" s="73">
        <v>2.81</v>
      </c>
      <c r="E19" s="7">
        <v>3712</v>
      </c>
      <c r="F19" s="7">
        <v>1817</v>
      </c>
      <c r="G19" s="7">
        <v>1374</v>
      </c>
      <c r="H19" s="7">
        <v>687</v>
      </c>
      <c r="I19" s="7">
        <v>466</v>
      </c>
      <c r="J19" s="7">
        <v>119</v>
      </c>
      <c r="K19" s="7">
        <v>43</v>
      </c>
      <c r="L19" s="7">
        <v>0</v>
      </c>
      <c r="M19" s="7">
        <v>1110</v>
      </c>
      <c r="N19" s="7">
        <v>3130</v>
      </c>
      <c r="O19" s="7">
        <v>1791</v>
      </c>
      <c r="P19" s="7">
        <v>2187</v>
      </c>
      <c r="Q19" s="7">
        <v>0</v>
      </c>
      <c r="R19" s="7">
        <v>59</v>
      </c>
      <c r="S19" s="7">
        <v>1330</v>
      </c>
      <c r="T19" s="7">
        <v>1880</v>
      </c>
      <c r="U19" s="7">
        <v>2745</v>
      </c>
      <c r="V19" s="7">
        <v>1398</v>
      </c>
      <c r="W19" s="7">
        <v>420</v>
      </c>
      <c r="X19" s="7">
        <v>386</v>
      </c>
      <c r="Y19" s="7">
        <v>0</v>
      </c>
      <c r="Z19" s="40"/>
      <c r="AA19" s="40"/>
      <c r="AB19" s="40"/>
      <c r="AC19" s="40"/>
      <c r="AD19" s="40"/>
    </row>
    <row r="20" spans="1:30" ht="15" customHeight="1" x14ac:dyDescent="0.25">
      <c r="A20" s="7" t="s">
        <v>1</v>
      </c>
      <c r="B20" s="7">
        <v>5</v>
      </c>
      <c r="C20" s="7">
        <v>9941</v>
      </c>
      <c r="D20" s="73">
        <v>0.34</v>
      </c>
      <c r="E20" s="7">
        <v>3674</v>
      </c>
      <c r="F20" s="7">
        <v>2288</v>
      </c>
      <c r="G20" s="7">
        <v>1153</v>
      </c>
      <c r="H20" s="7">
        <v>1188</v>
      </c>
      <c r="I20" s="7">
        <v>1185</v>
      </c>
      <c r="J20" s="7">
        <v>340</v>
      </c>
      <c r="K20" s="7">
        <v>101</v>
      </c>
      <c r="L20" s="7">
        <v>12</v>
      </c>
      <c r="M20" s="7">
        <v>3208</v>
      </c>
      <c r="N20" s="7">
        <v>3563</v>
      </c>
      <c r="O20" s="7">
        <v>2048</v>
      </c>
      <c r="P20" s="7">
        <v>1122</v>
      </c>
      <c r="Q20" s="7">
        <v>0</v>
      </c>
      <c r="R20" s="7">
        <v>88</v>
      </c>
      <c r="S20" s="7">
        <v>1228</v>
      </c>
      <c r="T20" s="7">
        <v>1917</v>
      </c>
      <c r="U20" s="7">
        <v>2724</v>
      </c>
      <c r="V20" s="7">
        <v>2174</v>
      </c>
      <c r="W20" s="7">
        <v>966</v>
      </c>
      <c r="X20" s="7">
        <v>844</v>
      </c>
      <c r="Y20" s="7">
        <v>0</v>
      </c>
      <c r="Z20" s="40"/>
      <c r="AA20" s="40"/>
      <c r="AB20" s="40"/>
      <c r="AC20" s="40"/>
      <c r="AD20" s="40"/>
    </row>
    <row r="21" spans="1:30" ht="15" customHeight="1" x14ac:dyDescent="0.25">
      <c r="A21" s="7" t="s">
        <v>1</v>
      </c>
      <c r="B21" s="7">
        <v>6</v>
      </c>
      <c r="C21" s="7">
        <v>16171</v>
      </c>
      <c r="D21" s="73">
        <v>0.1</v>
      </c>
      <c r="E21" s="7">
        <v>3258</v>
      </c>
      <c r="F21" s="7">
        <v>2652</v>
      </c>
      <c r="G21" s="7">
        <v>3179</v>
      </c>
      <c r="H21" s="7">
        <v>2655</v>
      </c>
      <c r="I21" s="7">
        <v>2749</v>
      </c>
      <c r="J21" s="7">
        <v>1210</v>
      </c>
      <c r="K21" s="7">
        <v>437</v>
      </c>
      <c r="L21" s="7">
        <v>31</v>
      </c>
      <c r="M21" s="7">
        <v>7595</v>
      </c>
      <c r="N21" s="7">
        <v>4610</v>
      </c>
      <c r="O21" s="7">
        <v>2051</v>
      </c>
      <c r="P21" s="7">
        <v>1915</v>
      </c>
      <c r="Q21" s="7">
        <v>0</v>
      </c>
      <c r="R21" s="7">
        <v>145</v>
      </c>
      <c r="S21" s="7">
        <v>1766</v>
      </c>
      <c r="T21" s="7">
        <v>2835</v>
      </c>
      <c r="U21" s="7">
        <v>3854</v>
      </c>
      <c r="V21" s="7">
        <v>3406</v>
      </c>
      <c r="W21" s="7">
        <v>1899</v>
      </c>
      <c r="X21" s="7">
        <v>2266</v>
      </c>
      <c r="Y21" s="7">
        <v>0</v>
      </c>
      <c r="Z21" s="40"/>
      <c r="AA21" s="40"/>
      <c r="AB21" s="40"/>
      <c r="AC21" s="40"/>
      <c r="AD21" s="40"/>
    </row>
    <row r="22" spans="1:30" ht="15" customHeight="1" x14ac:dyDescent="0.25">
      <c r="A22" s="7" t="s">
        <v>1</v>
      </c>
      <c r="B22" s="7">
        <v>7</v>
      </c>
      <c r="C22" s="7">
        <v>17868</v>
      </c>
      <c r="D22" s="73">
        <v>0.16</v>
      </c>
      <c r="E22" s="7">
        <v>2321</v>
      </c>
      <c r="F22" s="7">
        <v>3456</v>
      </c>
      <c r="G22" s="7">
        <v>2689</v>
      </c>
      <c r="H22" s="7">
        <v>3081</v>
      </c>
      <c r="I22" s="7">
        <v>3053</v>
      </c>
      <c r="J22" s="7">
        <v>2056</v>
      </c>
      <c r="K22" s="7">
        <v>1163</v>
      </c>
      <c r="L22" s="7">
        <v>49</v>
      </c>
      <c r="M22" s="7">
        <v>7430</v>
      </c>
      <c r="N22" s="7">
        <v>5843</v>
      </c>
      <c r="O22" s="7">
        <v>2284</v>
      </c>
      <c r="P22" s="7">
        <v>2311</v>
      </c>
      <c r="Q22" s="7">
        <v>0</v>
      </c>
      <c r="R22" s="7">
        <v>188</v>
      </c>
      <c r="S22" s="7">
        <v>2106</v>
      </c>
      <c r="T22" s="7">
        <v>3281</v>
      </c>
      <c r="U22" s="7">
        <v>4032</v>
      </c>
      <c r="V22" s="7">
        <v>3491</v>
      </c>
      <c r="W22" s="7">
        <v>2099</v>
      </c>
      <c r="X22" s="7">
        <v>2671</v>
      </c>
      <c r="Y22" s="7">
        <v>0</v>
      </c>
      <c r="Z22" s="40"/>
      <c r="AA22" s="40"/>
      <c r="AB22" s="40"/>
      <c r="AC22" s="40"/>
      <c r="AD22" s="40"/>
    </row>
    <row r="23" spans="1:30" ht="15" customHeight="1" x14ac:dyDescent="0.25">
      <c r="A23" s="7" t="s">
        <v>1</v>
      </c>
      <c r="B23" s="7">
        <v>8</v>
      </c>
      <c r="C23" s="7">
        <v>24423</v>
      </c>
      <c r="D23" s="73">
        <v>0.13</v>
      </c>
      <c r="E23" s="7">
        <v>1870</v>
      </c>
      <c r="F23" s="7">
        <v>2354</v>
      </c>
      <c r="G23" s="7">
        <v>2808</v>
      </c>
      <c r="H23" s="7">
        <v>4278</v>
      </c>
      <c r="I23" s="7">
        <v>5565</v>
      </c>
      <c r="J23" s="7">
        <v>4347</v>
      </c>
      <c r="K23" s="7">
        <v>2956</v>
      </c>
      <c r="L23" s="7">
        <v>245</v>
      </c>
      <c r="M23" s="7">
        <v>14746</v>
      </c>
      <c r="N23" s="7">
        <v>6263</v>
      </c>
      <c r="O23" s="7">
        <v>2120</v>
      </c>
      <c r="P23" s="7">
        <v>1294</v>
      </c>
      <c r="Q23" s="7">
        <v>0</v>
      </c>
      <c r="R23" s="7">
        <v>273</v>
      </c>
      <c r="S23" s="7">
        <v>1298</v>
      </c>
      <c r="T23" s="7">
        <v>3145</v>
      </c>
      <c r="U23" s="7">
        <v>4709</v>
      </c>
      <c r="V23" s="7">
        <v>5331</v>
      </c>
      <c r="W23" s="7">
        <v>3968</v>
      </c>
      <c r="X23" s="7">
        <v>5699</v>
      </c>
      <c r="Y23" s="7">
        <v>0</v>
      </c>
      <c r="Z23" s="40"/>
      <c r="AA23" s="40"/>
      <c r="AB23" s="40"/>
      <c r="AC23" s="40"/>
      <c r="AD23" s="40"/>
    </row>
    <row r="24" spans="1:30" ht="15" customHeight="1" x14ac:dyDescent="0.25">
      <c r="A24" s="7" t="s">
        <v>1</v>
      </c>
      <c r="B24" s="7">
        <v>9</v>
      </c>
      <c r="C24" s="7">
        <v>20101</v>
      </c>
      <c r="D24" s="73">
        <v>0.15</v>
      </c>
      <c r="E24" s="7">
        <v>798</v>
      </c>
      <c r="F24" s="7">
        <v>1390</v>
      </c>
      <c r="G24" s="7">
        <v>1763</v>
      </c>
      <c r="H24" s="7">
        <v>3181</v>
      </c>
      <c r="I24" s="7">
        <v>4833</v>
      </c>
      <c r="J24" s="7">
        <v>4882</v>
      </c>
      <c r="K24" s="7">
        <v>3101</v>
      </c>
      <c r="L24" s="7">
        <v>153</v>
      </c>
      <c r="M24" s="7">
        <v>12493</v>
      </c>
      <c r="N24" s="7">
        <v>4896</v>
      </c>
      <c r="O24" s="7">
        <v>1191</v>
      </c>
      <c r="P24" s="7">
        <v>1521</v>
      </c>
      <c r="Q24" s="7">
        <v>0</v>
      </c>
      <c r="R24" s="7">
        <v>160</v>
      </c>
      <c r="S24" s="7">
        <v>1052</v>
      </c>
      <c r="T24" s="7">
        <v>2679</v>
      </c>
      <c r="U24" s="7">
        <v>3062</v>
      </c>
      <c r="V24" s="7">
        <v>4343</v>
      </c>
      <c r="W24" s="7">
        <v>3414</v>
      </c>
      <c r="X24" s="7">
        <v>5391</v>
      </c>
      <c r="Y24" s="7">
        <v>0</v>
      </c>
      <c r="Z24" s="40"/>
      <c r="AA24" s="40"/>
      <c r="AB24" s="40"/>
      <c r="AC24" s="40"/>
      <c r="AD24" s="40"/>
    </row>
    <row r="25" spans="1:30" ht="15" customHeight="1" x14ac:dyDescent="0.25">
      <c r="A25" s="7" t="s">
        <v>1</v>
      </c>
      <c r="B25" s="7">
        <v>10</v>
      </c>
      <c r="C25" s="7">
        <v>10613</v>
      </c>
      <c r="D25" s="73">
        <v>11.37</v>
      </c>
      <c r="E25" s="7">
        <v>162</v>
      </c>
      <c r="F25" s="7">
        <v>572</v>
      </c>
      <c r="G25" s="7">
        <v>650</v>
      </c>
      <c r="H25" s="7">
        <v>1889</v>
      </c>
      <c r="I25" s="7">
        <v>2946</v>
      </c>
      <c r="J25" s="7">
        <v>2503</v>
      </c>
      <c r="K25" s="7">
        <v>1818</v>
      </c>
      <c r="L25" s="7">
        <v>73</v>
      </c>
      <c r="M25" s="7">
        <v>6133</v>
      </c>
      <c r="N25" s="7">
        <v>3209</v>
      </c>
      <c r="O25" s="7">
        <v>396</v>
      </c>
      <c r="P25" s="7">
        <v>875</v>
      </c>
      <c r="Q25" s="7">
        <v>0</v>
      </c>
      <c r="R25" s="7">
        <v>54</v>
      </c>
      <c r="S25" s="7">
        <v>513</v>
      </c>
      <c r="T25" s="7">
        <v>1477</v>
      </c>
      <c r="U25" s="7">
        <v>1326</v>
      </c>
      <c r="V25" s="7">
        <v>2601</v>
      </c>
      <c r="W25" s="7">
        <v>2106</v>
      </c>
      <c r="X25" s="7">
        <v>2536</v>
      </c>
      <c r="Y25" s="7">
        <v>0</v>
      </c>
      <c r="Z25" s="40"/>
      <c r="AA25" s="40"/>
      <c r="AB25" s="40"/>
      <c r="AC25" s="40"/>
      <c r="AD25" s="40"/>
    </row>
    <row r="26" spans="1:30" ht="15" customHeight="1" x14ac:dyDescent="0.25">
      <c r="A26" s="7" t="s">
        <v>2</v>
      </c>
      <c r="B26" s="7">
        <v>1</v>
      </c>
      <c r="C26" s="7">
        <v>719</v>
      </c>
      <c r="D26" s="73">
        <v>23.66</v>
      </c>
      <c r="E26" s="7">
        <v>425</v>
      </c>
      <c r="F26" s="7">
        <v>188</v>
      </c>
      <c r="G26" s="7">
        <v>76</v>
      </c>
      <c r="H26" s="7">
        <v>22</v>
      </c>
      <c r="I26" s="7">
        <v>8</v>
      </c>
      <c r="J26" s="7">
        <v>0</v>
      </c>
      <c r="K26" s="7">
        <v>0</v>
      </c>
      <c r="L26" s="7">
        <v>0</v>
      </c>
      <c r="M26" s="7">
        <v>16</v>
      </c>
      <c r="N26" s="7">
        <v>39</v>
      </c>
      <c r="O26" s="7">
        <v>169</v>
      </c>
      <c r="P26" s="7">
        <v>494</v>
      </c>
      <c r="Q26" s="7">
        <v>1</v>
      </c>
      <c r="R26" s="7">
        <v>6</v>
      </c>
      <c r="S26" s="7">
        <v>224</v>
      </c>
      <c r="T26" s="7">
        <v>200</v>
      </c>
      <c r="U26" s="7">
        <v>190</v>
      </c>
      <c r="V26" s="7">
        <v>74</v>
      </c>
      <c r="W26" s="7">
        <v>12</v>
      </c>
      <c r="X26" s="7">
        <v>12</v>
      </c>
      <c r="Y26" s="7">
        <v>1</v>
      </c>
      <c r="Z26" s="40"/>
      <c r="AA26" s="40"/>
      <c r="AB26" s="40"/>
      <c r="AC26" s="40"/>
      <c r="AD26" s="40"/>
    </row>
    <row r="27" spans="1:30" ht="15" customHeight="1" x14ac:dyDescent="0.25">
      <c r="A27" s="7" t="s">
        <v>2</v>
      </c>
      <c r="B27" s="7">
        <v>2</v>
      </c>
      <c r="C27" s="7">
        <v>3612</v>
      </c>
      <c r="D27" s="73">
        <v>21.32</v>
      </c>
      <c r="E27" s="7">
        <v>2285</v>
      </c>
      <c r="F27" s="7">
        <v>692</v>
      </c>
      <c r="G27" s="7">
        <v>363</v>
      </c>
      <c r="H27" s="7">
        <v>195</v>
      </c>
      <c r="I27" s="7">
        <v>53</v>
      </c>
      <c r="J27" s="7">
        <v>21</v>
      </c>
      <c r="K27" s="7">
        <v>3</v>
      </c>
      <c r="L27" s="7">
        <v>0</v>
      </c>
      <c r="M27" s="7">
        <v>148</v>
      </c>
      <c r="N27" s="7">
        <v>434</v>
      </c>
      <c r="O27" s="7">
        <v>921</v>
      </c>
      <c r="P27" s="7">
        <v>2094</v>
      </c>
      <c r="Q27" s="7">
        <v>15</v>
      </c>
      <c r="R27" s="7">
        <v>24</v>
      </c>
      <c r="S27" s="7">
        <v>892</v>
      </c>
      <c r="T27" s="7">
        <v>1533</v>
      </c>
      <c r="U27" s="7">
        <v>662</v>
      </c>
      <c r="V27" s="7">
        <v>354</v>
      </c>
      <c r="W27" s="7">
        <v>75</v>
      </c>
      <c r="X27" s="7">
        <v>57</v>
      </c>
      <c r="Y27" s="7">
        <v>15</v>
      </c>
      <c r="Z27" s="40"/>
      <c r="AA27" s="40"/>
      <c r="AB27" s="40"/>
      <c r="AC27" s="40"/>
      <c r="AD27" s="40"/>
    </row>
    <row r="28" spans="1:30" ht="15" customHeight="1" x14ac:dyDescent="0.25">
      <c r="A28" s="7" t="s">
        <v>2</v>
      </c>
      <c r="B28" s="7">
        <v>3</v>
      </c>
      <c r="C28" s="7">
        <v>6914</v>
      </c>
      <c r="D28" s="73">
        <v>20.89</v>
      </c>
      <c r="E28" s="7">
        <v>4030</v>
      </c>
      <c r="F28" s="7">
        <v>1882</v>
      </c>
      <c r="G28" s="7">
        <v>470</v>
      </c>
      <c r="H28" s="7">
        <v>372</v>
      </c>
      <c r="I28" s="7">
        <v>109</v>
      </c>
      <c r="J28" s="7">
        <v>35</v>
      </c>
      <c r="K28" s="7">
        <v>16</v>
      </c>
      <c r="L28" s="7">
        <v>0</v>
      </c>
      <c r="M28" s="7">
        <v>238</v>
      </c>
      <c r="N28" s="7">
        <v>548</v>
      </c>
      <c r="O28" s="7">
        <v>1942</v>
      </c>
      <c r="P28" s="7">
        <v>4185</v>
      </c>
      <c r="Q28" s="7">
        <v>1</v>
      </c>
      <c r="R28" s="7">
        <v>100</v>
      </c>
      <c r="S28" s="7">
        <v>2005</v>
      </c>
      <c r="T28" s="7">
        <v>2761</v>
      </c>
      <c r="U28" s="7">
        <v>1239</v>
      </c>
      <c r="V28" s="7">
        <v>526</v>
      </c>
      <c r="W28" s="7">
        <v>161</v>
      </c>
      <c r="X28" s="7">
        <v>120</v>
      </c>
      <c r="Y28" s="7">
        <v>2</v>
      </c>
      <c r="Z28" s="40"/>
      <c r="AA28" s="40"/>
      <c r="AB28" s="40"/>
      <c r="AC28" s="40"/>
      <c r="AD28" s="40"/>
    </row>
    <row r="29" spans="1:30" ht="15" customHeight="1" x14ac:dyDescent="0.25">
      <c r="A29" s="7" t="s">
        <v>2</v>
      </c>
      <c r="B29" s="7">
        <v>4</v>
      </c>
      <c r="C29" s="7">
        <v>5884</v>
      </c>
      <c r="D29" s="73">
        <v>16.41</v>
      </c>
      <c r="E29" s="7">
        <v>2329</v>
      </c>
      <c r="F29" s="7">
        <v>2279</v>
      </c>
      <c r="G29" s="7">
        <v>520</v>
      </c>
      <c r="H29" s="7">
        <v>450</v>
      </c>
      <c r="I29" s="7">
        <v>242</v>
      </c>
      <c r="J29" s="7">
        <v>48</v>
      </c>
      <c r="K29" s="7">
        <v>14</v>
      </c>
      <c r="L29" s="7">
        <v>2</v>
      </c>
      <c r="M29" s="7">
        <v>476</v>
      </c>
      <c r="N29" s="7">
        <v>917</v>
      </c>
      <c r="O29" s="7">
        <v>2378</v>
      </c>
      <c r="P29" s="7">
        <v>2111</v>
      </c>
      <c r="Q29" s="7">
        <v>2</v>
      </c>
      <c r="R29" s="7">
        <v>39</v>
      </c>
      <c r="S29" s="7">
        <v>1208</v>
      </c>
      <c r="T29" s="7">
        <v>1950</v>
      </c>
      <c r="U29" s="7">
        <v>1445</v>
      </c>
      <c r="V29" s="7">
        <v>858</v>
      </c>
      <c r="W29" s="7">
        <v>259</v>
      </c>
      <c r="X29" s="7">
        <v>123</v>
      </c>
      <c r="Y29" s="7">
        <v>2</v>
      </c>
      <c r="Z29" s="40"/>
      <c r="AA29" s="40"/>
      <c r="AB29" s="40"/>
      <c r="AC29" s="40"/>
      <c r="AD29" s="40"/>
    </row>
    <row r="30" spans="1:30" ht="15" customHeight="1" x14ac:dyDescent="0.25">
      <c r="A30" s="7" t="s">
        <v>2</v>
      </c>
      <c r="B30" s="7">
        <v>5</v>
      </c>
      <c r="C30" s="7">
        <v>8221</v>
      </c>
      <c r="D30" s="73">
        <v>0.49</v>
      </c>
      <c r="E30" s="7">
        <v>2391</v>
      </c>
      <c r="F30" s="7">
        <v>2590</v>
      </c>
      <c r="G30" s="7">
        <v>1087</v>
      </c>
      <c r="H30" s="7">
        <v>978</v>
      </c>
      <c r="I30" s="7">
        <v>751</v>
      </c>
      <c r="J30" s="7">
        <v>285</v>
      </c>
      <c r="K30" s="7">
        <v>125</v>
      </c>
      <c r="L30" s="7">
        <v>14</v>
      </c>
      <c r="M30" s="7">
        <v>1865</v>
      </c>
      <c r="N30" s="7">
        <v>1605</v>
      </c>
      <c r="O30" s="7">
        <v>2567</v>
      </c>
      <c r="P30" s="7">
        <v>2181</v>
      </c>
      <c r="Q30" s="7">
        <v>3</v>
      </c>
      <c r="R30" s="7">
        <v>95</v>
      </c>
      <c r="S30" s="7">
        <v>1234</v>
      </c>
      <c r="T30" s="7">
        <v>2540</v>
      </c>
      <c r="U30" s="7">
        <v>2050</v>
      </c>
      <c r="V30" s="7">
        <v>1143</v>
      </c>
      <c r="W30" s="7">
        <v>607</v>
      </c>
      <c r="X30" s="7">
        <v>549</v>
      </c>
      <c r="Y30" s="7">
        <v>3</v>
      </c>
      <c r="Z30" s="40"/>
      <c r="AA30" s="40"/>
      <c r="AB30" s="40"/>
      <c r="AC30" s="40"/>
      <c r="AD30" s="40"/>
    </row>
    <row r="31" spans="1:30" ht="15" customHeight="1" x14ac:dyDescent="0.25">
      <c r="A31" s="7" t="s">
        <v>2</v>
      </c>
      <c r="B31" s="7">
        <v>6</v>
      </c>
      <c r="C31" s="7">
        <v>8706</v>
      </c>
      <c r="D31" s="73">
        <v>0.06</v>
      </c>
      <c r="E31" s="7">
        <v>1478</v>
      </c>
      <c r="F31" s="7">
        <v>1953</v>
      </c>
      <c r="G31" s="7">
        <v>1511</v>
      </c>
      <c r="H31" s="7">
        <v>1474</v>
      </c>
      <c r="I31" s="7">
        <v>1323</v>
      </c>
      <c r="J31" s="7">
        <v>516</v>
      </c>
      <c r="K31" s="7">
        <v>382</v>
      </c>
      <c r="L31" s="7">
        <v>69</v>
      </c>
      <c r="M31" s="7">
        <v>3937</v>
      </c>
      <c r="N31" s="7">
        <v>2039</v>
      </c>
      <c r="O31" s="7">
        <v>1370</v>
      </c>
      <c r="P31" s="7">
        <v>1348</v>
      </c>
      <c r="Q31" s="7">
        <v>12</v>
      </c>
      <c r="R31" s="7">
        <v>48</v>
      </c>
      <c r="S31" s="7">
        <v>776</v>
      </c>
      <c r="T31" s="7">
        <v>2281</v>
      </c>
      <c r="U31" s="7">
        <v>2166</v>
      </c>
      <c r="V31" s="7">
        <v>1413</v>
      </c>
      <c r="W31" s="7">
        <v>873</v>
      </c>
      <c r="X31" s="7">
        <v>1134</v>
      </c>
      <c r="Y31" s="7">
        <v>15</v>
      </c>
      <c r="Z31" s="40"/>
      <c r="AA31" s="40"/>
      <c r="AB31" s="40"/>
      <c r="AC31" s="40"/>
      <c r="AD31" s="40"/>
    </row>
    <row r="32" spans="1:30" ht="15" customHeight="1" x14ac:dyDescent="0.25">
      <c r="A32" s="7" t="s">
        <v>2</v>
      </c>
      <c r="B32" s="7">
        <v>7</v>
      </c>
      <c r="C32" s="7">
        <v>8227</v>
      </c>
      <c r="D32" s="73">
        <v>0.21</v>
      </c>
      <c r="E32" s="7">
        <v>1317</v>
      </c>
      <c r="F32" s="7">
        <v>1449</v>
      </c>
      <c r="G32" s="7">
        <v>1178</v>
      </c>
      <c r="H32" s="7">
        <v>1395</v>
      </c>
      <c r="I32" s="7">
        <v>1598</v>
      </c>
      <c r="J32" s="7">
        <v>740</v>
      </c>
      <c r="K32" s="7">
        <v>489</v>
      </c>
      <c r="L32" s="7">
        <v>61</v>
      </c>
      <c r="M32" s="7">
        <v>4229</v>
      </c>
      <c r="N32" s="7">
        <v>1906</v>
      </c>
      <c r="O32" s="7">
        <v>1155</v>
      </c>
      <c r="P32" s="7">
        <v>709</v>
      </c>
      <c r="Q32" s="7">
        <v>228</v>
      </c>
      <c r="R32" s="7">
        <v>17</v>
      </c>
      <c r="S32" s="7">
        <v>497</v>
      </c>
      <c r="T32" s="7">
        <v>1732</v>
      </c>
      <c r="U32" s="7">
        <v>1784</v>
      </c>
      <c r="V32" s="7">
        <v>1602</v>
      </c>
      <c r="W32" s="7">
        <v>1034</v>
      </c>
      <c r="X32" s="7">
        <v>1332</v>
      </c>
      <c r="Y32" s="7">
        <v>229</v>
      </c>
      <c r="Z32" s="40"/>
      <c r="AA32" s="40"/>
      <c r="AB32" s="40"/>
      <c r="AC32" s="40"/>
      <c r="AD32" s="40"/>
    </row>
    <row r="33" spans="1:30" ht="15" customHeight="1" x14ac:dyDescent="0.25">
      <c r="A33" s="7" t="s">
        <v>2</v>
      </c>
      <c r="B33" s="7">
        <v>8</v>
      </c>
      <c r="C33" s="7">
        <v>6893</v>
      </c>
      <c r="D33" s="73">
        <v>1.07</v>
      </c>
      <c r="E33" s="7">
        <v>817</v>
      </c>
      <c r="F33" s="7">
        <v>1208</v>
      </c>
      <c r="G33" s="7">
        <v>1047</v>
      </c>
      <c r="H33" s="7">
        <v>1658</v>
      </c>
      <c r="I33" s="7">
        <v>1344</v>
      </c>
      <c r="J33" s="7">
        <v>518</v>
      </c>
      <c r="K33" s="7">
        <v>284</v>
      </c>
      <c r="L33" s="7">
        <v>17</v>
      </c>
      <c r="M33" s="7">
        <v>3166</v>
      </c>
      <c r="N33" s="7">
        <v>1913</v>
      </c>
      <c r="O33" s="7">
        <v>1083</v>
      </c>
      <c r="P33" s="7">
        <v>703</v>
      </c>
      <c r="Q33" s="7">
        <v>28</v>
      </c>
      <c r="R33" s="7">
        <v>19</v>
      </c>
      <c r="S33" s="7">
        <v>493</v>
      </c>
      <c r="T33" s="7">
        <v>1484</v>
      </c>
      <c r="U33" s="7">
        <v>1676</v>
      </c>
      <c r="V33" s="7">
        <v>1486</v>
      </c>
      <c r="W33" s="7">
        <v>869</v>
      </c>
      <c r="X33" s="7">
        <v>838</v>
      </c>
      <c r="Y33" s="7">
        <v>28</v>
      </c>
      <c r="Z33" s="40"/>
      <c r="AA33" s="40"/>
      <c r="AB33" s="40"/>
      <c r="AC33" s="40"/>
      <c r="AD33" s="40"/>
    </row>
    <row r="34" spans="1:30" ht="15" customHeight="1" x14ac:dyDescent="0.25">
      <c r="A34" s="7" t="s">
        <v>2</v>
      </c>
      <c r="B34" s="7">
        <v>9</v>
      </c>
      <c r="C34" s="7">
        <v>4776</v>
      </c>
      <c r="D34" s="73">
        <v>2.78</v>
      </c>
      <c r="E34" s="7">
        <v>150</v>
      </c>
      <c r="F34" s="7">
        <v>408</v>
      </c>
      <c r="G34" s="7">
        <v>592</v>
      </c>
      <c r="H34" s="7">
        <v>1310</v>
      </c>
      <c r="I34" s="7">
        <v>1505</v>
      </c>
      <c r="J34" s="7">
        <v>591</v>
      </c>
      <c r="K34" s="7">
        <v>213</v>
      </c>
      <c r="L34" s="7">
        <v>7</v>
      </c>
      <c r="M34" s="7">
        <v>2904</v>
      </c>
      <c r="N34" s="7">
        <v>1279</v>
      </c>
      <c r="O34" s="7">
        <v>329</v>
      </c>
      <c r="P34" s="7">
        <v>261</v>
      </c>
      <c r="Q34" s="7">
        <v>3</v>
      </c>
      <c r="R34" s="7">
        <v>1</v>
      </c>
      <c r="S34" s="7">
        <v>138</v>
      </c>
      <c r="T34" s="7">
        <v>676</v>
      </c>
      <c r="U34" s="7">
        <v>937</v>
      </c>
      <c r="V34" s="7">
        <v>1295</v>
      </c>
      <c r="W34" s="7">
        <v>874</v>
      </c>
      <c r="X34" s="7">
        <v>852</v>
      </c>
      <c r="Y34" s="7">
        <v>3</v>
      </c>
      <c r="Z34" s="40"/>
      <c r="AA34" s="40"/>
      <c r="AB34" s="40"/>
      <c r="AC34" s="40"/>
      <c r="AD34" s="40"/>
    </row>
    <row r="35" spans="1:30" ht="15" customHeight="1" x14ac:dyDescent="0.25">
      <c r="A35" s="7" t="s">
        <v>2</v>
      </c>
      <c r="B35" s="7">
        <v>10</v>
      </c>
      <c r="C35" s="7">
        <v>1416</v>
      </c>
      <c r="D35" s="73">
        <v>12.22</v>
      </c>
      <c r="E35" s="7">
        <v>27</v>
      </c>
      <c r="F35" s="7">
        <v>84</v>
      </c>
      <c r="G35" s="7">
        <v>171</v>
      </c>
      <c r="H35" s="7">
        <v>423</v>
      </c>
      <c r="I35" s="7">
        <v>415</v>
      </c>
      <c r="J35" s="7">
        <v>216</v>
      </c>
      <c r="K35" s="7">
        <v>78</v>
      </c>
      <c r="L35" s="7">
        <v>2</v>
      </c>
      <c r="M35" s="7">
        <v>834</v>
      </c>
      <c r="N35" s="7">
        <v>395</v>
      </c>
      <c r="O35" s="7">
        <v>58</v>
      </c>
      <c r="P35" s="7">
        <v>128</v>
      </c>
      <c r="Q35" s="7">
        <v>1</v>
      </c>
      <c r="R35" s="7">
        <v>0</v>
      </c>
      <c r="S35" s="7">
        <v>33</v>
      </c>
      <c r="T35" s="7">
        <v>252</v>
      </c>
      <c r="U35" s="7">
        <v>263</v>
      </c>
      <c r="V35" s="7">
        <v>368</v>
      </c>
      <c r="W35" s="7">
        <v>249</v>
      </c>
      <c r="X35" s="7">
        <v>250</v>
      </c>
      <c r="Y35" s="7">
        <v>1</v>
      </c>
      <c r="Z35" s="40"/>
      <c r="AA35" s="40"/>
      <c r="AB35" s="40"/>
      <c r="AC35" s="40"/>
      <c r="AD35" s="40"/>
    </row>
    <row r="36" spans="1:30" ht="15" customHeight="1" x14ac:dyDescent="0.25">
      <c r="A36" s="7" t="s">
        <v>3</v>
      </c>
      <c r="B36" s="7">
        <v>1</v>
      </c>
      <c r="C36" s="7">
        <v>1998</v>
      </c>
      <c r="D36" s="73">
        <v>26.46</v>
      </c>
      <c r="E36" s="7">
        <v>765</v>
      </c>
      <c r="F36" s="7">
        <v>827</v>
      </c>
      <c r="G36" s="7">
        <v>251</v>
      </c>
      <c r="H36" s="7">
        <v>111</v>
      </c>
      <c r="I36" s="7">
        <v>29</v>
      </c>
      <c r="J36" s="7">
        <v>12</v>
      </c>
      <c r="K36" s="7">
        <v>3</v>
      </c>
      <c r="L36" s="7">
        <v>0</v>
      </c>
      <c r="M36" s="7">
        <v>120</v>
      </c>
      <c r="N36" s="7">
        <v>139</v>
      </c>
      <c r="O36" s="7">
        <v>360</v>
      </c>
      <c r="P36" s="7">
        <v>1377</v>
      </c>
      <c r="Q36" s="7">
        <v>2</v>
      </c>
      <c r="R36" s="7">
        <v>18</v>
      </c>
      <c r="S36" s="7">
        <v>557</v>
      </c>
      <c r="T36" s="7">
        <v>741</v>
      </c>
      <c r="U36" s="7">
        <v>464</v>
      </c>
      <c r="V36" s="7">
        <v>127</v>
      </c>
      <c r="W36" s="7">
        <v>53</v>
      </c>
      <c r="X36" s="7">
        <v>33</v>
      </c>
      <c r="Y36" s="7">
        <v>5</v>
      </c>
      <c r="Z36" s="40"/>
      <c r="AA36" s="40"/>
      <c r="AB36" s="40"/>
      <c r="AC36" s="40"/>
      <c r="AD36" s="40"/>
    </row>
    <row r="37" spans="1:30" ht="15" customHeight="1" x14ac:dyDescent="0.25">
      <c r="A37" s="7" t="s">
        <v>3</v>
      </c>
      <c r="B37" s="7">
        <v>2</v>
      </c>
      <c r="C37" s="7">
        <v>3069</v>
      </c>
      <c r="D37" s="73">
        <v>22.19</v>
      </c>
      <c r="E37" s="7">
        <v>1299</v>
      </c>
      <c r="F37" s="7">
        <v>969</v>
      </c>
      <c r="G37" s="7">
        <v>552</v>
      </c>
      <c r="H37" s="7">
        <v>194</v>
      </c>
      <c r="I37" s="7">
        <v>45</v>
      </c>
      <c r="J37" s="7">
        <v>5</v>
      </c>
      <c r="K37" s="7">
        <v>5</v>
      </c>
      <c r="L37" s="7">
        <v>0</v>
      </c>
      <c r="M37" s="7">
        <v>49</v>
      </c>
      <c r="N37" s="7">
        <v>265</v>
      </c>
      <c r="O37" s="7">
        <v>490</v>
      </c>
      <c r="P37" s="7">
        <v>2238</v>
      </c>
      <c r="Q37" s="7">
        <v>27</v>
      </c>
      <c r="R37" s="7">
        <v>14</v>
      </c>
      <c r="S37" s="7">
        <v>634</v>
      </c>
      <c r="T37" s="7">
        <v>1200</v>
      </c>
      <c r="U37" s="7">
        <v>784</v>
      </c>
      <c r="V37" s="7">
        <v>244</v>
      </c>
      <c r="W37" s="7">
        <v>88</v>
      </c>
      <c r="X37" s="7">
        <v>46</v>
      </c>
      <c r="Y37" s="7">
        <v>59</v>
      </c>
      <c r="Z37" s="40"/>
      <c r="AA37" s="40"/>
      <c r="AB37" s="40"/>
      <c r="AC37" s="40"/>
      <c r="AD37" s="40"/>
    </row>
    <row r="38" spans="1:30" ht="15" customHeight="1" x14ac:dyDescent="0.25">
      <c r="A38" s="7" t="s">
        <v>3</v>
      </c>
      <c r="B38" s="7">
        <v>3</v>
      </c>
      <c r="C38" s="7">
        <v>4424</v>
      </c>
      <c r="D38" s="73">
        <v>15.72</v>
      </c>
      <c r="E38" s="7">
        <v>1557</v>
      </c>
      <c r="F38" s="7">
        <v>1210</v>
      </c>
      <c r="G38" s="7">
        <v>974</v>
      </c>
      <c r="H38" s="7">
        <v>439</v>
      </c>
      <c r="I38" s="7">
        <v>163</v>
      </c>
      <c r="J38" s="7">
        <v>57</v>
      </c>
      <c r="K38" s="7">
        <v>22</v>
      </c>
      <c r="L38" s="7">
        <v>2</v>
      </c>
      <c r="M38" s="7">
        <v>394</v>
      </c>
      <c r="N38" s="7">
        <v>586</v>
      </c>
      <c r="O38" s="7">
        <v>730</v>
      </c>
      <c r="P38" s="7">
        <v>2700</v>
      </c>
      <c r="Q38" s="7">
        <v>14</v>
      </c>
      <c r="R38" s="7">
        <v>14</v>
      </c>
      <c r="S38" s="7">
        <v>666</v>
      </c>
      <c r="T38" s="7">
        <v>1562</v>
      </c>
      <c r="U38" s="7">
        <v>1245</v>
      </c>
      <c r="V38" s="7">
        <v>570</v>
      </c>
      <c r="W38" s="7">
        <v>199</v>
      </c>
      <c r="X38" s="7">
        <v>125</v>
      </c>
      <c r="Y38" s="7">
        <v>43</v>
      </c>
      <c r="Z38" s="40"/>
      <c r="AA38" s="40"/>
      <c r="AB38" s="40"/>
      <c r="AC38" s="40"/>
      <c r="AD38" s="40"/>
    </row>
    <row r="39" spans="1:30" ht="15" customHeight="1" x14ac:dyDescent="0.25">
      <c r="A39" s="7" t="s">
        <v>3</v>
      </c>
      <c r="B39" s="7">
        <v>4</v>
      </c>
      <c r="C39" s="7">
        <v>3790</v>
      </c>
      <c r="D39" s="73">
        <v>0.13</v>
      </c>
      <c r="E39" s="7">
        <v>646</v>
      </c>
      <c r="F39" s="7">
        <v>1242</v>
      </c>
      <c r="G39" s="7">
        <v>1010</v>
      </c>
      <c r="H39" s="7">
        <v>416</v>
      </c>
      <c r="I39" s="7">
        <v>326</v>
      </c>
      <c r="J39" s="7">
        <v>112</v>
      </c>
      <c r="K39" s="7">
        <v>33</v>
      </c>
      <c r="L39" s="7">
        <v>5</v>
      </c>
      <c r="M39" s="7">
        <v>741</v>
      </c>
      <c r="N39" s="7">
        <v>780</v>
      </c>
      <c r="O39" s="7">
        <v>1119</v>
      </c>
      <c r="P39" s="7">
        <v>1100</v>
      </c>
      <c r="Q39" s="7">
        <v>50</v>
      </c>
      <c r="R39" s="7">
        <v>16</v>
      </c>
      <c r="S39" s="7">
        <v>510</v>
      </c>
      <c r="T39" s="7">
        <v>1154</v>
      </c>
      <c r="U39" s="7">
        <v>1270</v>
      </c>
      <c r="V39" s="7">
        <v>413</v>
      </c>
      <c r="W39" s="7">
        <v>176</v>
      </c>
      <c r="X39" s="7">
        <v>180</v>
      </c>
      <c r="Y39" s="7">
        <v>71</v>
      </c>
      <c r="Z39" s="40"/>
      <c r="AA39" s="40"/>
      <c r="AB39" s="40"/>
      <c r="AC39" s="40"/>
      <c r="AD39" s="40"/>
    </row>
    <row r="40" spans="1:30" ht="15" customHeight="1" x14ac:dyDescent="0.25">
      <c r="A40" s="7" t="s">
        <v>3</v>
      </c>
      <c r="B40" s="7">
        <v>5</v>
      </c>
      <c r="C40" s="7">
        <v>8105</v>
      </c>
      <c r="D40" s="73">
        <v>0.04</v>
      </c>
      <c r="E40" s="7">
        <v>1262</v>
      </c>
      <c r="F40" s="7">
        <v>1627</v>
      </c>
      <c r="G40" s="7">
        <v>1742</v>
      </c>
      <c r="H40" s="7">
        <v>1227</v>
      </c>
      <c r="I40" s="7">
        <v>1326</v>
      </c>
      <c r="J40" s="7">
        <v>609</v>
      </c>
      <c r="K40" s="7">
        <v>280</v>
      </c>
      <c r="L40" s="7">
        <v>32</v>
      </c>
      <c r="M40" s="7">
        <v>3507</v>
      </c>
      <c r="N40" s="7">
        <v>1783</v>
      </c>
      <c r="O40" s="7">
        <v>1114</v>
      </c>
      <c r="P40" s="7">
        <v>1654</v>
      </c>
      <c r="Q40" s="7">
        <v>47</v>
      </c>
      <c r="R40" s="7">
        <v>16</v>
      </c>
      <c r="S40" s="7">
        <v>642</v>
      </c>
      <c r="T40" s="7">
        <v>2005</v>
      </c>
      <c r="U40" s="7">
        <v>2246</v>
      </c>
      <c r="V40" s="7">
        <v>1409</v>
      </c>
      <c r="W40" s="7">
        <v>723</v>
      </c>
      <c r="X40" s="7">
        <v>949</v>
      </c>
      <c r="Y40" s="7">
        <v>115</v>
      </c>
      <c r="Z40" s="40"/>
      <c r="AA40" s="40"/>
      <c r="AB40" s="40"/>
      <c r="AC40" s="40"/>
      <c r="AD40" s="40"/>
    </row>
    <row r="41" spans="1:30" ht="15" customHeight="1" x14ac:dyDescent="0.25">
      <c r="A41" s="7" t="s">
        <v>3</v>
      </c>
      <c r="B41" s="7">
        <v>6</v>
      </c>
      <c r="C41" s="7">
        <v>11243</v>
      </c>
      <c r="D41" s="73">
        <v>0.03</v>
      </c>
      <c r="E41" s="7">
        <v>1281</v>
      </c>
      <c r="F41" s="7">
        <v>2322</v>
      </c>
      <c r="G41" s="7">
        <v>2575</v>
      </c>
      <c r="H41" s="7">
        <v>1591</v>
      </c>
      <c r="I41" s="7">
        <v>1902</v>
      </c>
      <c r="J41" s="7">
        <v>1022</v>
      </c>
      <c r="K41" s="7">
        <v>494</v>
      </c>
      <c r="L41" s="7">
        <v>56</v>
      </c>
      <c r="M41" s="7">
        <v>4778</v>
      </c>
      <c r="N41" s="7">
        <v>2553</v>
      </c>
      <c r="O41" s="7">
        <v>1860</v>
      </c>
      <c r="P41" s="7">
        <v>1894</v>
      </c>
      <c r="Q41" s="7">
        <v>158</v>
      </c>
      <c r="R41" s="7">
        <v>44</v>
      </c>
      <c r="S41" s="7">
        <v>772</v>
      </c>
      <c r="T41" s="7">
        <v>2341</v>
      </c>
      <c r="U41" s="7">
        <v>3365</v>
      </c>
      <c r="V41" s="7">
        <v>1995</v>
      </c>
      <c r="W41" s="7">
        <v>1065</v>
      </c>
      <c r="X41" s="7">
        <v>1395</v>
      </c>
      <c r="Y41" s="7">
        <v>266</v>
      </c>
      <c r="Z41" s="40"/>
      <c r="AA41" s="40"/>
      <c r="AB41" s="40"/>
      <c r="AC41" s="40"/>
      <c r="AD41" s="40"/>
    </row>
    <row r="42" spans="1:30" ht="15" customHeight="1" x14ac:dyDescent="0.25">
      <c r="A42" s="7" t="s">
        <v>3</v>
      </c>
      <c r="B42" s="7">
        <v>7</v>
      </c>
      <c r="C42" s="7">
        <v>8280</v>
      </c>
      <c r="D42" s="73">
        <v>0.09</v>
      </c>
      <c r="E42" s="7">
        <v>751</v>
      </c>
      <c r="F42" s="7">
        <v>1353</v>
      </c>
      <c r="G42" s="7">
        <v>1645</v>
      </c>
      <c r="H42" s="7">
        <v>1048</v>
      </c>
      <c r="I42" s="7">
        <v>1608</v>
      </c>
      <c r="J42" s="7">
        <v>1082</v>
      </c>
      <c r="K42" s="7">
        <v>732</v>
      </c>
      <c r="L42" s="7">
        <v>61</v>
      </c>
      <c r="M42" s="7">
        <v>3472</v>
      </c>
      <c r="N42" s="7">
        <v>1419</v>
      </c>
      <c r="O42" s="7">
        <v>802</v>
      </c>
      <c r="P42" s="7">
        <v>2484</v>
      </c>
      <c r="Q42" s="7">
        <v>103</v>
      </c>
      <c r="R42" s="7">
        <v>70</v>
      </c>
      <c r="S42" s="7">
        <v>530</v>
      </c>
      <c r="T42" s="7">
        <v>1801</v>
      </c>
      <c r="U42" s="7">
        <v>2077</v>
      </c>
      <c r="V42" s="7">
        <v>1653</v>
      </c>
      <c r="W42" s="7">
        <v>827</v>
      </c>
      <c r="X42" s="7">
        <v>1068</v>
      </c>
      <c r="Y42" s="7">
        <v>254</v>
      </c>
      <c r="Z42" s="40"/>
      <c r="AA42" s="40"/>
      <c r="AB42" s="40"/>
      <c r="AC42" s="40"/>
      <c r="AD42" s="40"/>
    </row>
    <row r="43" spans="1:30" ht="15" customHeight="1" x14ac:dyDescent="0.25">
      <c r="A43" s="7" t="s">
        <v>3</v>
      </c>
      <c r="B43" s="7">
        <v>8</v>
      </c>
      <c r="C43" s="7">
        <v>3451</v>
      </c>
      <c r="D43" s="73">
        <v>0.3</v>
      </c>
      <c r="E43" s="7">
        <v>66</v>
      </c>
      <c r="F43" s="7">
        <v>297</v>
      </c>
      <c r="G43" s="7">
        <v>536</v>
      </c>
      <c r="H43" s="7">
        <v>607</v>
      </c>
      <c r="I43" s="7">
        <v>880</v>
      </c>
      <c r="J43" s="7">
        <v>548</v>
      </c>
      <c r="K43" s="7">
        <v>487</v>
      </c>
      <c r="L43" s="7">
        <v>30</v>
      </c>
      <c r="M43" s="7">
        <v>1406</v>
      </c>
      <c r="N43" s="7">
        <v>772</v>
      </c>
      <c r="O43" s="7">
        <v>261</v>
      </c>
      <c r="P43" s="7">
        <v>956</v>
      </c>
      <c r="Q43" s="7">
        <v>56</v>
      </c>
      <c r="R43" s="7">
        <v>1</v>
      </c>
      <c r="S43" s="7">
        <v>177</v>
      </c>
      <c r="T43" s="7">
        <v>627</v>
      </c>
      <c r="U43" s="7">
        <v>654</v>
      </c>
      <c r="V43" s="7">
        <v>890</v>
      </c>
      <c r="W43" s="7">
        <v>482</v>
      </c>
      <c r="X43" s="7">
        <v>470</v>
      </c>
      <c r="Y43" s="7">
        <v>150</v>
      </c>
      <c r="Z43" s="40"/>
      <c r="AA43" s="40"/>
      <c r="AB43" s="40"/>
      <c r="AC43" s="40"/>
      <c r="AD43" s="40"/>
    </row>
    <row r="44" spans="1:30" ht="15" customHeight="1" x14ac:dyDescent="0.25">
      <c r="A44" s="7" t="s">
        <v>3</v>
      </c>
      <c r="B44" s="7">
        <v>9</v>
      </c>
      <c r="C44" s="7">
        <v>1987</v>
      </c>
      <c r="D44" s="73">
        <v>0.77</v>
      </c>
      <c r="E44" s="7">
        <v>56</v>
      </c>
      <c r="F44" s="7">
        <v>86</v>
      </c>
      <c r="G44" s="7">
        <v>118</v>
      </c>
      <c r="H44" s="7">
        <v>333</v>
      </c>
      <c r="I44" s="7">
        <v>606</v>
      </c>
      <c r="J44" s="7">
        <v>372</v>
      </c>
      <c r="K44" s="7">
        <v>400</v>
      </c>
      <c r="L44" s="7">
        <v>16</v>
      </c>
      <c r="M44" s="7">
        <v>768</v>
      </c>
      <c r="N44" s="7">
        <v>471</v>
      </c>
      <c r="O44" s="7">
        <v>181</v>
      </c>
      <c r="P44" s="7">
        <v>555</v>
      </c>
      <c r="Q44" s="7">
        <v>12</v>
      </c>
      <c r="R44" s="7">
        <v>7</v>
      </c>
      <c r="S44" s="7">
        <v>80</v>
      </c>
      <c r="T44" s="7">
        <v>236</v>
      </c>
      <c r="U44" s="7">
        <v>484</v>
      </c>
      <c r="V44" s="7">
        <v>369</v>
      </c>
      <c r="W44" s="7">
        <v>223</v>
      </c>
      <c r="X44" s="7">
        <v>512</v>
      </c>
      <c r="Y44" s="7">
        <v>76</v>
      </c>
      <c r="Z44" s="40"/>
      <c r="AA44" s="40"/>
      <c r="AB44" s="40"/>
      <c r="AC44" s="40"/>
      <c r="AD44" s="40"/>
    </row>
    <row r="45" spans="1:30" ht="15" customHeight="1" x14ac:dyDescent="0.25">
      <c r="A45" s="7" t="s">
        <v>3</v>
      </c>
      <c r="B45" s="7">
        <v>10</v>
      </c>
      <c r="C45" s="7">
        <v>1292</v>
      </c>
      <c r="D45" s="73">
        <v>0.32</v>
      </c>
      <c r="E45" s="7">
        <v>10</v>
      </c>
      <c r="F45" s="7">
        <v>28</v>
      </c>
      <c r="G45" s="7">
        <v>34</v>
      </c>
      <c r="H45" s="7">
        <v>72</v>
      </c>
      <c r="I45" s="7">
        <v>486</v>
      </c>
      <c r="J45" s="7">
        <v>285</v>
      </c>
      <c r="K45" s="7">
        <v>337</v>
      </c>
      <c r="L45" s="7">
        <v>40</v>
      </c>
      <c r="M45" s="7">
        <v>937</v>
      </c>
      <c r="N45" s="7">
        <v>161</v>
      </c>
      <c r="O45" s="7">
        <v>19</v>
      </c>
      <c r="P45" s="7">
        <v>148</v>
      </c>
      <c r="Q45" s="7">
        <v>27</v>
      </c>
      <c r="R45" s="7">
        <v>1</v>
      </c>
      <c r="S45" s="7">
        <v>19</v>
      </c>
      <c r="T45" s="7">
        <v>78</v>
      </c>
      <c r="U45" s="7">
        <v>150</v>
      </c>
      <c r="V45" s="7">
        <v>431</v>
      </c>
      <c r="W45" s="7">
        <v>244</v>
      </c>
      <c r="X45" s="7">
        <v>283</v>
      </c>
      <c r="Y45" s="7">
        <v>86</v>
      </c>
      <c r="Z45" s="40"/>
      <c r="AA45" s="40"/>
      <c r="AB45" s="40"/>
      <c r="AC45" s="40"/>
      <c r="AD45" s="40"/>
    </row>
    <row r="46" spans="1:30" ht="15" customHeight="1" x14ac:dyDescent="0.25">
      <c r="A46" s="7" t="s">
        <v>4</v>
      </c>
      <c r="B46" s="7">
        <v>1</v>
      </c>
      <c r="C46" s="7">
        <v>11720</v>
      </c>
      <c r="D46" s="73">
        <v>34.64</v>
      </c>
      <c r="E46" s="7">
        <v>6932</v>
      </c>
      <c r="F46" s="7">
        <v>3322</v>
      </c>
      <c r="G46" s="7">
        <v>1085</v>
      </c>
      <c r="H46" s="7">
        <v>263</v>
      </c>
      <c r="I46" s="7">
        <v>88</v>
      </c>
      <c r="J46" s="7">
        <v>27</v>
      </c>
      <c r="K46" s="7">
        <v>2</v>
      </c>
      <c r="L46" s="7">
        <v>1</v>
      </c>
      <c r="M46" s="7">
        <v>45</v>
      </c>
      <c r="N46" s="7">
        <v>450</v>
      </c>
      <c r="O46" s="7">
        <v>1399</v>
      </c>
      <c r="P46" s="7">
        <v>9826</v>
      </c>
      <c r="Q46" s="7">
        <v>0</v>
      </c>
      <c r="R46" s="7">
        <v>57</v>
      </c>
      <c r="S46" s="7">
        <v>2372</v>
      </c>
      <c r="T46" s="7">
        <v>4818</v>
      </c>
      <c r="U46" s="7">
        <v>2694</v>
      </c>
      <c r="V46" s="7">
        <v>1376</v>
      </c>
      <c r="W46" s="7">
        <v>349</v>
      </c>
      <c r="X46" s="7">
        <v>54</v>
      </c>
      <c r="Y46" s="7">
        <v>0</v>
      </c>
      <c r="Z46" s="40"/>
      <c r="AA46" s="40"/>
      <c r="AB46" s="40"/>
      <c r="AC46" s="40"/>
      <c r="AD46" s="40"/>
    </row>
    <row r="47" spans="1:30" ht="15" customHeight="1" x14ac:dyDescent="0.25">
      <c r="A47" s="7" t="s">
        <v>4</v>
      </c>
      <c r="B47" s="7">
        <v>2</v>
      </c>
      <c r="C47" s="7">
        <v>17306</v>
      </c>
      <c r="D47" s="73">
        <v>18.13</v>
      </c>
      <c r="E47" s="7">
        <v>6255</v>
      </c>
      <c r="F47" s="7">
        <v>6427</v>
      </c>
      <c r="G47" s="7">
        <v>2861</v>
      </c>
      <c r="H47" s="7">
        <v>1270</v>
      </c>
      <c r="I47" s="7">
        <v>374</v>
      </c>
      <c r="J47" s="7">
        <v>80</v>
      </c>
      <c r="K47" s="7">
        <v>35</v>
      </c>
      <c r="L47" s="7">
        <v>4</v>
      </c>
      <c r="M47" s="7">
        <v>264</v>
      </c>
      <c r="N47" s="7">
        <v>1371</v>
      </c>
      <c r="O47" s="7">
        <v>2776</v>
      </c>
      <c r="P47" s="7">
        <v>12893</v>
      </c>
      <c r="Q47" s="7">
        <v>2</v>
      </c>
      <c r="R47" s="7">
        <v>156</v>
      </c>
      <c r="S47" s="7">
        <v>3532</v>
      </c>
      <c r="T47" s="7">
        <v>6766</v>
      </c>
      <c r="U47" s="7">
        <v>4363</v>
      </c>
      <c r="V47" s="7">
        <v>1988</v>
      </c>
      <c r="W47" s="7">
        <v>368</v>
      </c>
      <c r="X47" s="7">
        <v>130</v>
      </c>
      <c r="Y47" s="7">
        <v>3</v>
      </c>
      <c r="Z47" s="40"/>
      <c r="AA47" s="40"/>
      <c r="AB47" s="40"/>
      <c r="AC47" s="40"/>
      <c r="AD47" s="40"/>
    </row>
    <row r="48" spans="1:30" ht="15" customHeight="1" x14ac:dyDescent="0.25">
      <c r="A48" s="7" t="s">
        <v>4</v>
      </c>
      <c r="B48" s="7">
        <v>3</v>
      </c>
      <c r="C48" s="7">
        <v>16787</v>
      </c>
      <c r="D48" s="73">
        <v>18.59</v>
      </c>
      <c r="E48" s="7">
        <v>3199</v>
      </c>
      <c r="F48" s="7">
        <v>7571</v>
      </c>
      <c r="G48" s="7">
        <v>3527</v>
      </c>
      <c r="H48" s="7">
        <v>1485</v>
      </c>
      <c r="I48" s="7">
        <v>675</v>
      </c>
      <c r="J48" s="7">
        <v>225</v>
      </c>
      <c r="K48" s="7">
        <v>100</v>
      </c>
      <c r="L48" s="7">
        <v>5</v>
      </c>
      <c r="M48" s="7">
        <v>191</v>
      </c>
      <c r="N48" s="7">
        <v>1022</v>
      </c>
      <c r="O48" s="7">
        <v>2076</v>
      </c>
      <c r="P48" s="7">
        <v>13498</v>
      </c>
      <c r="Q48" s="7">
        <v>0</v>
      </c>
      <c r="R48" s="7">
        <v>170</v>
      </c>
      <c r="S48" s="7">
        <v>3598</v>
      </c>
      <c r="T48" s="7">
        <v>7290</v>
      </c>
      <c r="U48" s="7">
        <v>3913</v>
      </c>
      <c r="V48" s="7">
        <v>1417</v>
      </c>
      <c r="W48" s="7">
        <v>324</v>
      </c>
      <c r="X48" s="7">
        <v>74</v>
      </c>
      <c r="Y48" s="7">
        <v>1</v>
      </c>
      <c r="Z48" s="40"/>
      <c r="AA48" s="40"/>
      <c r="AB48" s="40"/>
      <c r="AC48" s="40"/>
      <c r="AD48" s="40"/>
    </row>
    <row r="49" spans="1:30" ht="15" customHeight="1" x14ac:dyDescent="0.25">
      <c r="A49" s="7" t="s">
        <v>4</v>
      </c>
      <c r="B49" s="7">
        <v>4</v>
      </c>
      <c r="C49" s="7">
        <v>18858</v>
      </c>
      <c r="D49" s="73">
        <v>22.86</v>
      </c>
      <c r="E49" s="7">
        <v>2313</v>
      </c>
      <c r="F49" s="7">
        <v>6738</v>
      </c>
      <c r="G49" s="7">
        <v>5186</v>
      </c>
      <c r="H49" s="7">
        <v>3016</v>
      </c>
      <c r="I49" s="7">
        <v>1113</v>
      </c>
      <c r="J49" s="7">
        <v>394</v>
      </c>
      <c r="K49" s="7">
        <v>74</v>
      </c>
      <c r="L49" s="7">
        <v>24</v>
      </c>
      <c r="M49" s="7">
        <v>237</v>
      </c>
      <c r="N49" s="7">
        <v>1138</v>
      </c>
      <c r="O49" s="7">
        <v>2904</v>
      </c>
      <c r="P49" s="7">
        <v>14450</v>
      </c>
      <c r="Q49" s="7">
        <v>129</v>
      </c>
      <c r="R49" s="7">
        <v>380</v>
      </c>
      <c r="S49" s="7">
        <v>4868</v>
      </c>
      <c r="T49" s="7">
        <v>7632</v>
      </c>
      <c r="U49" s="7">
        <v>3664</v>
      </c>
      <c r="V49" s="7">
        <v>1776</v>
      </c>
      <c r="W49" s="7">
        <v>337</v>
      </c>
      <c r="X49" s="7">
        <v>155</v>
      </c>
      <c r="Y49" s="7">
        <v>46</v>
      </c>
      <c r="Z49" s="40"/>
      <c r="AA49" s="40"/>
      <c r="AB49" s="40"/>
      <c r="AC49" s="40"/>
      <c r="AD49" s="40"/>
    </row>
    <row r="50" spans="1:30" ht="15" customHeight="1" x14ac:dyDescent="0.25">
      <c r="A50" s="7" t="s">
        <v>4</v>
      </c>
      <c r="B50" s="7">
        <v>5</v>
      </c>
      <c r="C50" s="7">
        <v>19503</v>
      </c>
      <c r="D50" s="73">
        <v>21.85</v>
      </c>
      <c r="E50" s="7">
        <v>1393</v>
      </c>
      <c r="F50" s="7">
        <v>5694</v>
      </c>
      <c r="G50" s="7">
        <v>5834</v>
      </c>
      <c r="H50" s="7">
        <v>3793</v>
      </c>
      <c r="I50" s="7">
        <v>1994</v>
      </c>
      <c r="J50" s="7">
        <v>562</v>
      </c>
      <c r="K50" s="7">
        <v>221</v>
      </c>
      <c r="L50" s="7">
        <v>12</v>
      </c>
      <c r="M50" s="7">
        <v>409</v>
      </c>
      <c r="N50" s="7">
        <v>1346</v>
      </c>
      <c r="O50" s="7">
        <v>2222</v>
      </c>
      <c r="P50" s="7">
        <v>15507</v>
      </c>
      <c r="Q50" s="7">
        <v>19</v>
      </c>
      <c r="R50" s="7">
        <v>341</v>
      </c>
      <c r="S50" s="7">
        <v>4935</v>
      </c>
      <c r="T50" s="7">
        <v>8042</v>
      </c>
      <c r="U50" s="7">
        <v>3885</v>
      </c>
      <c r="V50" s="7">
        <v>1604</v>
      </c>
      <c r="W50" s="7">
        <v>445</v>
      </c>
      <c r="X50" s="7">
        <v>249</v>
      </c>
      <c r="Y50" s="7">
        <v>2</v>
      </c>
      <c r="Z50" s="40"/>
      <c r="AA50" s="40"/>
      <c r="AB50" s="40"/>
      <c r="AC50" s="40"/>
      <c r="AD50" s="40"/>
    </row>
    <row r="51" spans="1:30" ht="15" customHeight="1" x14ac:dyDescent="0.25">
      <c r="A51" s="7" t="s">
        <v>4</v>
      </c>
      <c r="B51" s="7">
        <v>6</v>
      </c>
      <c r="C51" s="7">
        <v>17353</v>
      </c>
      <c r="D51" s="73">
        <v>7.72</v>
      </c>
      <c r="E51" s="7">
        <v>941</v>
      </c>
      <c r="F51" s="7">
        <v>4180</v>
      </c>
      <c r="G51" s="7">
        <v>5559</v>
      </c>
      <c r="H51" s="7">
        <v>3254</v>
      </c>
      <c r="I51" s="7">
        <v>2217</v>
      </c>
      <c r="J51" s="7">
        <v>780</v>
      </c>
      <c r="K51" s="7">
        <v>352</v>
      </c>
      <c r="L51" s="7">
        <v>70</v>
      </c>
      <c r="M51" s="7">
        <v>527</v>
      </c>
      <c r="N51" s="7">
        <v>1024</v>
      </c>
      <c r="O51" s="7">
        <v>1861</v>
      </c>
      <c r="P51" s="7">
        <v>13938</v>
      </c>
      <c r="Q51" s="7">
        <v>3</v>
      </c>
      <c r="R51" s="7">
        <v>496</v>
      </c>
      <c r="S51" s="7">
        <v>3975</v>
      </c>
      <c r="T51" s="7">
        <v>6584</v>
      </c>
      <c r="U51" s="7">
        <v>3856</v>
      </c>
      <c r="V51" s="7">
        <v>1650</v>
      </c>
      <c r="W51" s="7">
        <v>556</v>
      </c>
      <c r="X51" s="7">
        <v>233</v>
      </c>
      <c r="Y51" s="7">
        <v>3</v>
      </c>
      <c r="Z51" s="40"/>
      <c r="AA51" s="40"/>
      <c r="AB51" s="40"/>
      <c r="AC51" s="40"/>
      <c r="AD51" s="40"/>
    </row>
    <row r="52" spans="1:30" ht="15" customHeight="1" x14ac:dyDescent="0.25">
      <c r="A52" s="7" t="s">
        <v>4</v>
      </c>
      <c r="B52" s="7">
        <v>7</v>
      </c>
      <c r="C52" s="7">
        <v>21857</v>
      </c>
      <c r="D52" s="73">
        <v>6.23</v>
      </c>
      <c r="E52" s="7">
        <v>713</v>
      </c>
      <c r="F52" s="7">
        <v>5996</v>
      </c>
      <c r="G52" s="7">
        <v>5725</v>
      </c>
      <c r="H52" s="7">
        <v>4137</v>
      </c>
      <c r="I52" s="7">
        <v>3122</v>
      </c>
      <c r="J52" s="7">
        <v>1426</v>
      </c>
      <c r="K52" s="7">
        <v>650</v>
      </c>
      <c r="L52" s="7">
        <v>88</v>
      </c>
      <c r="M52" s="7">
        <v>1188</v>
      </c>
      <c r="N52" s="7">
        <v>1542</v>
      </c>
      <c r="O52" s="7">
        <v>2459</v>
      </c>
      <c r="P52" s="7">
        <v>16665</v>
      </c>
      <c r="Q52" s="7">
        <v>3</v>
      </c>
      <c r="R52" s="7">
        <v>424</v>
      </c>
      <c r="S52" s="7">
        <v>5871</v>
      </c>
      <c r="T52" s="7">
        <v>7682</v>
      </c>
      <c r="U52" s="7">
        <v>4293</v>
      </c>
      <c r="V52" s="7">
        <v>2215</v>
      </c>
      <c r="W52" s="7">
        <v>680</v>
      </c>
      <c r="X52" s="7">
        <v>689</v>
      </c>
      <c r="Y52" s="7">
        <v>3</v>
      </c>
      <c r="Z52" s="40"/>
      <c r="AA52" s="40"/>
      <c r="AB52" s="40"/>
      <c r="AC52" s="40"/>
      <c r="AD52" s="40"/>
    </row>
    <row r="53" spans="1:30" ht="15" customHeight="1" x14ac:dyDescent="0.25">
      <c r="A53" s="7" t="s">
        <v>4</v>
      </c>
      <c r="B53" s="7">
        <v>8</v>
      </c>
      <c r="C53" s="7">
        <v>19769</v>
      </c>
      <c r="D53" s="73">
        <v>4.05</v>
      </c>
      <c r="E53" s="7">
        <v>489</v>
      </c>
      <c r="F53" s="7">
        <v>2760</v>
      </c>
      <c r="G53" s="7">
        <v>3750</v>
      </c>
      <c r="H53" s="7">
        <v>4382</v>
      </c>
      <c r="I53" s="7">
        <v>4382</v>
      </c>
      <c r="J53" s="7">
        <v>2551</v>
      </c>
      <c r="K53" s="7">
        <v>1370</v>
      </c>
      <c r="L53" s="7">
        <v>85</v>
      </c>
      <c r="M53" s="7">
        <v>2655</v>
      </c>
      <c r="N53" s="7">
        <v>2644</v>
      </c>
      <c r="O53" s="7">
        <v>3020</v>
      </c>
      <c r="P53" s="7">
        <v>11438</v>
      </c>
      <c r="Q53" s="7">
        <v>12</v>
      </c>
      <c r="R53" s="7">
        <v>264</v>
      </c>
      <c r="S53" s="7">
        <v>2940</v>
      </c>
      <c r="T53" s="7">
        <v>5588</v>
      </c>
      <c r="U53" s="7">
        <v>4651</v>
      </c>
      <c r="V53" s="7">
        <v>3583</v>
      </c>
      <c r="W53" s="7">
        <v>1672</v>
      </c>
      <c r="X53" s="7">
        <v>1061</v>
      </c>
      <c r="Y53" s="7">
        <v>10</v>
      </c>
      <c r="Z53" s="40"/>
      <c r="AA53" s="40"/>
      <c r="AB53" s="40"/>
      <c r="AC53" s="40"/>
      <c r="AD53" s="40"/>
    </row>
    <row r="54" spans="1:30" ht="15" customHeight="1" x14ac:dyDescent="0.25">
      <c r="A54" s="7" t="s">
        <v>4</v>
      </c>
      <c r="B54" s="7">
        <v>9</v>
      </c>
      <c r="C54" s="7">
        <v>27861</v>
      </c>
      <c r="D54" s="73">
        <v>4.66</v>
      </c>
      <c r="E54" s="7">
        <v>656</v>
      </c>
      <c r="F54" s="7">
        <v>2307</v>
      </c>
      <c r="G54" s="7">
        <v>4259</v>
      </c>
      <c r="H54" s="7">
        <v>5597</v>
      </c>
      <c r="I54" s="7">
        <v>7156</v>
      </c>
      <c r="J54" s="7">
        <v>4182</v>
      </c>
      <c r="K54" s="7">
        <v>3251</v>
      </c>
      <c r="L54" s="7">
        <v>453</v>
      </c>
      <c r="M54" s="7">
        <v>3911</v>
      </c>
      <c r="N54" s="7">
        <v>3863</v>
      </c>
      <c r="O54" s="7">
        <v>3226</v>
      </c>
      <c r="P54" s="7">
        <v>16826</v>
      </c>
      <c r="Q54" s="7">
        <v>35</v>
      </c>
      <c r="R54" s="7">
        <v>454</v>
      </c>
      <c r="S54" s="7">
        <v>3428</v>
      </c>
      <c r="T54" s="7">
        <v>7818</v>
      </c>
      <c r="U54" s="7">
        <v>5496</v>
      </c>
      <c r="V54" s="7">
        <v>5701</v>
      </c>
      <c r="W54" s="7">
        <v>2459</v>
      </c>
      <c r="X54" s="7">
        <v>2489</v>
      </c>
      <c r="Y54" s="7">
        <v>16</v>
      </c>
      <c r="Z54" s="40"/>
      <c r="AA54" s="40"/>
      <c r="AB54" s="40"/>
      <c r="AC54" s="40"/>
      <c r="AD54" s="40"/>
    </row>
    <row r="55" spans="1:30" ht="15" customHeight="1" x14ac:dyDescent="0.25">
      <c r="A55" s="7" t="s">
        <v>4</v>
      </c>
      <c r="B55" s="7">
        <v>10</v>
      </c>
      <c r="C55" s="7">
        <v>69423</v>
      </c>
      <c r="D55" s="73">
        <v>11.96</v>
      </c>
      <c r="E55" s="7">
        <v>329</v>
      </c>
      <c r="F55" s="7">
        <v>1979</v>
      </c>
      <c r="G55" s="7">
        <v>6002</v>
      </c>
      <c r="H55" s="7">
        <v>10457</v>
      </c>
      <c r="I55" s="7">
        <v>18860</v>
      </c>
      <c r="J55" s="7">
        <v>13973</v>
      </c>
      <c r="K55" s="7">
        <v>14694</v>
      </c>
      <c r="L55" s="7">
        <v>3129</v>
      </c>
      <c r="M55" s="7">
        <v>13849</v>
      </c>
      <c r="N55" s="7">
        <v>9941</v>
      </c>
      <c r="O55" s="7">
        <v>7665</v>
      </c>
      <c r="P55" s="7">
        <v>37946</v>
      </c>
      <c r="Q55" s="7">
        <v>22</v>
      </c>
      <c r="R55" s="7">
        <v>357</v>
      </c>
      <c r="S55" s="7">
        <v>4678</v>
      </c>
      <c r="T55" s="7">
        <v>13560</v>
      </c>
      <c r="U55" s="7">
        <v>17307</v>
      </c>
      <c r="V55" s="7">
        <v>15889</v>
      </c>
      <c r="W55" s="7">
        <v>8025</v>
      </c>
      <c r="X55" s="7">
        <v>9588</v>
      </c>
      <c r="Y55" s="7">
        <v>19</v>
      </c>
      <c r="Z55" s="40"/>
      <c r="AA55" s="40"/>
      <c r="AB55" s="40"/>
      <c r="AC55" s="40"/>
      <c r="AD55" s="40"/>
    </row>
    <row r="56" spans="1:30" ht="15" customHeight="1" x14ac:dyDescent="0.25">
      <c r="A56" s="7" t="s">
        <v>5</v>
      </c>
      <c r="B56" s="7">
        <v>1</v>
      </c>
      <c r="C56" s="7">
        <v>2900</v>
      </c>
      <c r="D56" s="73">
        <v>16.059999999999999</v>
      </c>
      <c r="E56" s="7">
        <v>1354</v>
      </c>
      <c r="F56" s="7">
        <v>1201</v>
      </c>
      <c r="G56" s="7">
        <v>191</v>
      </c>
      <c r="H56" s="7">
        <v>105</v>
      </c>
      <c r="I56" s="7">
        <v>35</v>
      </c>
      <c r="J56" s="7">
        <v>1</v>
      </c>
      <c r="K56" s="7">
        <v>13</v>
      </c>
      <c r="L56" s="7">
        <v>0</v>
      </c>
      <c r="M56" s="7">
        <v>69</v>
      </c>
      <c r="N56" s="7">
        <v>373</v>
      </c>
      <c r="O56" s="7">
        <v>1258</v>
      </c>
      <c r="P56" s="7">
        <v>1171</v>
      </c>
      <c r="Q56" s="7">
        <v>29</v>
      </c>
      <c r="R56" s="7">
        <v>46</v>
      </c>
      <c r="S56" s="7">
        <v>662</v>
      </c>
      <c r="T56" s="7">
        <v>1121</v>
      </c>
      <c r="U56" s="7">
        <v>916</v>
      </c>
      <c r="V56" s="7">
        <v>100</v>
      </c>
      <c r="W56" s="7">
        <v>18</v>
      </c>
      <c r="X56" s="7">
        <v>7</v>
      </c>
      <c r="Y56" s="7">
        <v>30</v>
      </c>
      <c r="Z56" s="40"/>
      <c r="AA56" s="40"/>
      <c r="AB56" s="40"/>
      <c r="AC56" s="40"/>
      <c r="AD56" s="40"/>
    </row>
    <row r="57" spans="1:30" ht="15" customHeight="1" x14ac:dyDescent="0.25">
      <c r="A57" s="7" t="s">
        <v>5</v>
      </c>
      <c r="B57" s="7">
        <v>2</v>
      </c>
      <c r="C57" s="7">
        <v>3767</v>
      </c>
      <c r="D57" s="73">
        <v>16.13</v>
      </c>
      <c r="E57" s="7">
        <v>1782</v>
      </c>
      <c r="F57" s="7">
        <v>1471</v>
      </c>
      <c r="G57" s="7">
        <v>195</v>
      </c>
      <c r="H57" s="7">
        <v>162</v>
      </c>
      <c r="I57" s="7">
        <v>116</v>
      </c>
      <c r="J57" s="7">
        <v>30</v>
      </c>
      <c r="K57" s="7">
        <v>11</v>
      </c>
      <c r="L57" s="7">
        <v>0</v>
      </c>
      <c r="M57" s="7">
        <v>190</v>
      </c>
      <c r="N57" s="7">
        <v>776</v>
      </c>
      <c r="O57" s="7">
        <v>1309</v>
      </c>
      <c r="P57" s="7">
        <v>1470</v>
      </c>
      <c r="Q57" s="7">
        <v>22</v>
      </c>
      <c r="R57" s="7">
        <v>55</v>
      </c>
      <c r="S57" s="7">
        <v>546</v>
      </c>
      <c r="T57" s="7">
        <v>1666</v>
      </c>
      <c r="U57" s="7">
        <v>1217</v>
      </c>
      <c r="V57" s="7">
        <v>199</v>
      </c>
      <c r="W57" s="7">
        <v>40</v>
      </c>
      <c r="X57" s="7">
        <v>21</v>
      </c>
      <c r="Y57" s="7">
        <v>23</v>
      </c>
      <c r="Z57" s="40"/>
      <c r="AA57" s="40"/>
      <c r="AB57" s="40"/>
      <c r="AC57" s="40"/>
      <c r="AD57" s="40"/>
    </row>
    <row r="58" spans="1:30" ht="15" customHeight="1" x14ac:dyDescent="0.25">
      <c r="A58" s="7" t="s">
        <v>5</v>
      </c>
      <c r="B58" s="7">
        <v>3</v>
      </c>
      <c r="C58" s="7">
        <v>3684</v>
      </c>
      <c r="D58" s="73">
        <v>4.59</v>
      </c>
      <c r="E58" s="7">
        <v>1205</v>
      </c>
      <c r="F58" s="7">
        <v>1619</v>
      </c>
      <c r="G58" s="7">
        <v>297</v>
      </c>
      <c r="H58" s="7">
        <v>154</v>
      </c>
      <c r="I58" s="7">
        <v>325</v>
      </c>
      <c r="J58" s="7">
        <v>64</v>
      </c>
      <c r="K58" s="7">
        <v>20</v>
      </c>
      <c r="L58" s="7">
        <v>0</v>
      </c>
      <c r="M58" s="7">
        <v>375</v>
      </c>
      <c r="N58" s="7">
        <v>877</v>
      </c>
      <c r="O58" s="7">
        <v>1267</v>
      </c>
      <c r="P58" s="7">
        <v>1149</v>
      </c>
      <c r="Q58" s="7">
        <v>16</v>
      </c>
      <c r="R58" s="7">
        <v>15</v>
      </c>
      <c r="S58" s="7">
        <v>465</v>
      </c>
      <c r="T58" s="7">
        <v>1599</v>
      </c>
      <c r="U58" s="7">
        <v>1262</v>
      </c>
      <c r="V58" s="7">
        <v>183</v>
      </c>
      <c r="W58" s="7">
        <v>85</v>
      </c>
      <c r="X58" s="7">
        <v>59</v>
      </c>
      <c r="Y58" s="7">
        <v>16</v>
      </c>
      <c r="Z58" s="40"/>
      <c r="AA58" s="40"/>
      <c r="AB58" s="40"/>
      <c r="AC58" s="40"/>
      <c r="AD58" s="40"/>
    </row>
    <row r="59" spans="1:30" ht="15" customHeight="1" x14ac:dyDescent="0.25">
      <c r="A59" s="7" t="s">
        <v>5</v>
      </c>
      <c r="B59" s="7">
        <v>4</v>
      </c>
      <c r="C59" s="7">
        <v>2743</v>
      </c>
      <c r="D59" s="73">
        <v>2.12</v>
      </c>
      <c r="E59" s="7">
        <v>844</v>
      </c>
      <c r="F59" s="7">
        <v>965</v>
      </c>
      <c r="G59" s="7">
        <v>198</v>
      </c>
      <c r="H59" s="7">
        <v>283</v>
      </c>
      <c r="I59" s="7">
        <v>282</v>
      </c>
      <c r="J59" s="7">
        <v>138</v>
      </c>
      <c r="K59" s="7">
        <v>32</v>
      </c>
      <c r="L59" s="7">
        <v>1</v>
      </c>
      <c r="M59" s="7">
        <v>413</v>
      </c>
      <c r="N59" s="7">
        <v>646</v>
      </c>
      <c r="O59" s="7">
        <v>819</v>
      </c>
      <c r="P59" s="7">
        <v>817</v>
      </c>
      <c r="Q59" s="7">
        <v>48</v>
      </c>
      <c r="R59" s="7">
        <v>9</v>
      </c>
      <c r="S59" s="7">
        <v>463</v>
      </c>
      <c r="T59" s="7">
        <v>1040</v>
      </c>
      <c r="U59" s="7">
        <v>783</v>
      </c>
      <c r="V59" s="7">
        <v>218</v>
      </c>
      <c r="W59" s="7">
        <v>129</v>
      </c>
      <c r="X59" s="7">
        <v>52</v>
      </c>
      <c r="Y59" s="7">
        <v>49</v>
      </c>
      <c r="Z59" s="40"/>
      <c r="AA59" s="40"/>
      <c r="AB59" s="40"/>
      <c r="AC59" s="40"/>
      <c r="AD59" s="40"/>
    </row>
    <row r="60" spans="1:30" ht="15" customHeight="1" x14ac:dyDescent="0.25">
      <c r="A60" s="7" t="s">
        <v>5</v>
      </c>
      <c r="B60" s="7">
        <v>5</v>
      </c>
      <c r="C60" s="7">
        <v>2890</v>
      </c>
      <c r="D60" s="73">
        <v>0.72</v>
      </c>
      <c r="E60" s="7">
        <v>499</v>
      </c>
      <c r="F60" s="7">
        <v>815</v>
      </c>
      <c r="G60" s="7">
        <v>384</v>
      </c>
      <c r="H60" s="7">
        <v>510</v>
      </c>
      <c r="I60" s="7">
        <v>477</v>
      </c>
      <c r="J60" s="7">
        <v>153</v>
      </c>
      <c r="K60" s="7">
        <v>49</v>
      </c>
      <c r="L60" s="7">
        <v>3</v>
      </c>
      <c r="M60" s="7">
        <v>571</v>
      </c>
      <c r="N60" s="7">
        <v>823</v>
      </c>
      <c r="O60" s="7">
        <v>497</v>
      </c>
      <c r="P60" s="7">
        <v>946</v>
      </c>
      <c r="Q60" s="7">
        <v>53</v>
      </c>
      <c r="R60" s="7">
        <v>2</v>
      </c>
      <c r="S60" s="7">
        <v>313</v>
      </c>
      <c r="T60" s="7">
        <v>1084</v>
      </c>
      <c r="U60" s="7">
        <v>916</v>
      </c>
      <c r="V60" s="7">
        <v>270</v>
      </c>
      <c r="W60" s="7">
        <v>149</v>
      </c>
      <c r="X60" s="7">
        <v>102</v>
      </c>
      <c r="Y60" s="7">
        <v>54</v>
      </c>
      <c r="Z60" s="40"/>
      <c r="AA60" s="40"/>
      <c r="AB60" s="40"/>
      <c r="AC60" s="40"/>
      <c r="AD60" s="40"/>
    </row>
    <row r="61" spans="1:30" ht="15" customHeight="1" x14ac:dyDescent="0.25">
      <c r="A61" s="7" t="s">
        <v>5</v>
      </c>
      <c r="B61" s="7">
        <v>6</v>
      </c>
      <c r="C61" s="7">
        <v>1231</v>
      </c>
      <c r="D61" s="73">
        <v>3.98</v>
      </c>
      <c r="E61" s="7">
        <v>269</v>
      </c>
      <c r="F61" s="7">
        <v>307</v>
      </c>
      <c r="G61" s="7">
        <v>97</v>
      </c>
      <c r="H61" s="7">
        <v>104</v>
      </c>
      <c r="I61" s="7">
        <v>264</v>
      </c>
      <c r="J61" s="7">
        <v>169</v>
      </c>
      <c r="K61" s="7">
        <v>20</v>
      </c>
      <c r="L61" s="7">
        <v>1</v>
      </c>
      <c r="M61" s="7">
        <v>423</v>
      </c>
      <c r="N61" s="7">
        <v>283</v>
      </c>
      <c r="O61" s="7">
        <v>239</v>
      </c>
      <c r="P61" s="7">
        <v>284</v>
      </c>
      <c r="Q61" s="7">
        <v>2</v>
      </c>
      <c r="R61" s="7">
        <v>5</v>
      </c>
      <c r="S61" s="7">
        <v>96</v>
      </c>
      <c r="T61" s="7">
        <v>448</v>
      </c>
      <c r="U61" s="7">
        <v>395</v>
      </c>
      <c r="V61" s="7">
        <v>168</v>
      </c>
      <c r="W61" s="7">
        <v>87</v>
      </c>
      <c r="X61" s="7">
        <v>30</v>
      </c>
      <c r="Y61" s="7">
        <v>2</v>
      </c>
      <c r="Z61" s="40"/>
      <c r="AA61" s="40"/>
      <c r="AB61" s="40"/>
      <c r="AC61" s="40"/>
      <c r="AD61" s="40"/>
    </row>
    <row r="62" spans="1:30" ht="15" customHeight="1" x14ac:dyDescent="0.25">
      <c r="A62" s="7" t="s">
        <v>5</v>
      </c>
      <c r="B62" s="7">
        <v>7</v>
      </c>
      <c r="C62" s="7">
        <v>1791</v>
      </c>
      <c r="D62" s="73">
        <v>0.83</v>
      </c>
      <c r="E62" s="7">
        <v>194</v>
      </c>
      <c r="F62" s="7">
        <v>406</v>
      </c>
      <c r="G62" s="7">
        <v>231</v>
      </c>
      <c r="H62" s="7">
        <v>306</v>
      </c>
      <c r="I62" s="7">
        <v>394</v>
      </c>
      <c r="J62" s="7">
        <v>201</v>
      </c>
      <c r="K62" s="7">
        <v>56</v>
      </c>
      <c r="L62" s="7">
        <v>3</v>
      </c>
      <c r="M62" s="7">
        <v>685</v>
      </c>
      <c r="N62" s="7">
        <v>553</v>
      </c>
      <c r="O62" s="7">
        <v>363</v>
      </c>
      <c r="P62" s="7">
        <v>185</v>
      </c>
      <c r="Q62" s="7">
        <v>5</v>
      </c>
      <c r="R62" s="7">
        <v>0</v>
      </c>
      <c r="S62" s="7">
        <v>210</v>
      </c>
      <c r="T62" s="7">
        <v>554</v>
      </c>
      <c r="U62" s="7">
        <v>585</v>
      </c>
      <c r="V62" s="7">
        <v>230</v>
      </c>
      <c r="W62" s="7">
        <v>136</v>
      </c>
      <c r="X62" s="7">
        <v>70</v>
      </c>
      <c r="Y62" s="7">
        <v>6</v>
      </c>
      <c r="Z62" s="40"/>
      <c r="AA62" s="40"/>
      <c r="AB62" s="40"/>
      <c r="AC62" s="40"/>
      <c r="AD62" s="40"/>
    </row>
    <row r="63" spans="1:30" ht="15" customHeight="1" x14ac:dyDescent="0.25">
      <c r="A63" s="7" t="s">
        <v>5</v>
      </c>
      <c r="B63" s="7">
        <v>8</v>
      </c>
      <c r="C63" s="7">
        <v>1201</v>
      </c>
      <c r="D63" s="73">
        <v>0.36</v>
      </c>
      <c r="E63" s="7">
        <v>112</v>
      </c>
      <c r="F63" s="7">
        <v>184</v>
      </c>
      <c r="G63" s="7">
        <v>140</v>
      </c>
      <c r="H63" s="7">
        <v>183</v>
      </c>
      <c r="I63" s="7">
        <v>219</v>
      </c>
      <c r="J63" s="7">
        <v>201</v>
      </c>
      <c r="K63" s="7">
        <v>146</v>
      </c>
      <c r="L63" s="7">
        <v>16</v>
      </c>
      <c r="M63" s="7">
        <v>487</v>
      </c>
      <c r="N63" s="7">
        <v>457</v>
      </c>
      <c r="O63" s="7">
        <v>103</v>
      </c>
      <c r="P63" s="7">
        <v>130</v>
      </c>
      <c r="Q63" s="7">
        <v>24</v>
      </c>
      <c r="R63" s="7">
        <v>0</v>
      </c>
      <c r="S63" s="7">
        <v>97</v>
      </c>
      <c r="T63" s="7">
        <v>195</v>
      </c>
      <c r="U63" s="7">
        <v>319</v>
      </c>
      <c r="V63" s="7">
        <v>229</v>
      </c>
      <c r="W63" s="7">
        <v>240</v>
      </c>
      <c r="X63" s="7">
        <v>96</v>
      </c>
      <c r="Y63" s="7">
        <v>25</v>
      </c>
      <c r="Z63" s="40"/>
      <c r="AA63" s="40"/>
      <c r="AB63" s="40"/>
      <c r="AC63" s="40"/>
      <c r="AD63" s="40"/>
    </row>
    <row r="64" spans="1:30" ht="15" customHeight="1" x14ac:dyDescent="0.25">
      <c r="A64" s="7" t="s">
        <v>5</v>
      </c>
      <c r="B64" s="7">
        <v>9</v>
      </c>
      <c r="C64" s="7">
        <v>2796</v>
      </c>
      <c r="D64" s="73">
        <v>1.45</v>
      </c>
      <c r="E64" s="7">
        <v>55</v>
      </c>
      <c r="F64" s="7">
        <v>251</v>
      </c>
      <c r="G64" s="7">
        <v>177</v>
      </c>
      <c r="H64" s="7">
        <v>505</v>
      </c>
      <c r="I64" s="7">
        <v>714</v>
      </c>
      <c r="J64" s="7">
        <v>766</v>
      </c>
      <c r="K64" s="7">
        <v>314</v>
      </c>
      <c r="L64" s="7">
        <v>14</v>
      </c>
      <c r="M64" s="7">
        <v>1583</v>
      </c>
      <c r="N64" s="7">
        <v>630</v>
      </c>
      <c r="O64" s="7">
        <v>199</v>
      </c>
      <c r="P64" s="7">
        <v>291</v>
      </c>
      <c r="Q64" s="7">
        <v>93</v>
      </c>
      <c r="R64" s="7">
        <v>2</v>
      </c>
      <c r="S64" s="7">
        <v>102</v>
      </c>
      <c r="T64" s="7">
        <v>490</v>
      </c>
      <c r="U64" s="7">
        <v>891</v>
      </c>
      <c r="V64" s="7">
        <v>436</v>
      </c>
      <c r="W64" s="7">
        <v>560</v>
      </c>
      <c r="X64" s="7">
        <v>226</v>
      </c>
      <c r="Y64" s="7">
        <v>89</v>
      </c>
      <c r="Z64" s="40"/>
      <c r="AA64" s="40"/>
      <c r="AB64" s="40"/>
      <c r="AC64" s="40"/>
      <c r="AD64" s="40"/>
    </row>
    <row r="65" spans="1:30" ht="15" customHeight="1" x14ac:dyDescent="0.25">
      <c r="A65" s="7" t="s">
        <v>5</v>
      </c>
      <c r="B65" s="7">
        <v>10</v>
      </c>
      <c r="C65" s="7">
        <v>1030</v>
      </c>
      <c r="D65" s="73">
        <v>0.64</v>
      </c>
      <c r="E65" s="7">
        <v>11</v>
      </c>
      <c r="F65" s="7">
        <v>64</v>
      </c>
      <c r="G65" s="7">
        <v>73</v>
      </c>
      <c r="H65" s="7">
        <v>193</v>
      </c>
      <c r="I65" s="7">
        <v>354</v>
      </c>
      <c r="J65" s="7">
        <v>141</v>
      </c>
      <c r="K65" s="7">
        <v>185</v>
      </c>
      <c r="L65" s="7">
        <v>9</v>
      </c>
      <c r="M65" s="7">
        <v>633</v>
      </c>
      <c r="N65" s="7">
        <v>248</v>
      </c>
      <c r="O65" s="7">
        <v>132</v>
      </c>
      <c r="P65" s="7">
        <v>13</v>
      </c>
      <c r="Q65" s="7">
        <v>4</v>
      </c>
      <c r="R65" s="7">
        <v>0</v>
      </c>
      <c r="S65" s="7">
        <v>24</v>
      </c>
      <c r="T65" s="7">
        <v>132</v>
      </c>
      <c r="U65" s="7">
        <v>371</v>
      </c>
      <c r="V65" s="7">
        <v>184</v>
      </c>
      <c r="W65" s="7">
        <v>190</v>
      </c>
      <c r="X65" s="7">
        <v>124</v>
      </c>
      <c r="Y65" s="7">
        <v>5</v>
      </c>
      <c r="Z65" s="40"/>
      <c r="AA65" s="40"/>
      <c r="AB65" s="40"/>
      <c r="AC65" s="40"/>
      <c r="AD65" s="40"/>
    </row>
    <row r="66" spans="1:30" ht="15" customHeight="1" x14ac:dyDescent="0.25">
      <c r="A66" s="7" t="s">
        <v>6</v>
      </c>
      <c r="B66" s="7">
        <v>1</v>
      </c>
      <c r="C66" s="7">
        <v>4525</v>
      </c>
      <c r="D66" s="73">
        <v>21.31</v>
      </c>
      <c r="E66" s="7">
        <v>1717</v>
      </c>
      <c r="F66" s="7">
        <v>2123</v>
      </c>
      <c r="G66" s="7">
        <v>436</v>
      </c>
      <c r="H66" s="7">
        <v>204</v>
      </c>
      <c r="I66" s="7">
        <v>28</v>
      </c>
      <c r="J66" s="7">
        <v>12</v>
      </c>
      <c r="K66" s="7">
        <v>5</v>
      </c>
      <c r="L66" s="7">
        <v>0</v>
      </c>
      <c r="M66" s="7">
        <v>56</v>
      </c>
      <c r="N66" s="7">
        <v>557</v>
      </c>
      <c r="O66" s="7">
        <v>1473</v>
      </c>
      <c r="P66" s="7">
        <v>2437</v>
      </c>
      <c r="Q66" s="7">
        <v>2</v>
      </c>
      <c r="R66" s="7">
        <v>77</v>
      </c>
      <c r="S66" s="7">
        <v>921</v>
      </c>
      <c r="T66" s="7">
        <v>2138</v>
      </c>
      <c r="U66" s="7">
        <v>940</v>
      </c>
      <c r="V66" s="7">
        <v>275</v>
      </c>
      <c r="W66" s="7">
        <v>167</v>
      </c>
      <c r="X66" s="7">
        <v>0</v>
      </c>
      <c r="Y66" s="7">
        <v>7</v>
      </c>
      <c r="Z66" s="40"/>
      <c r="AA66" s="40"/>
      <c r="AB66" s="40"/>
      <c r="AC66" s="40"/>
      <c r="AD66" s="40"/>
    </row>
    <row r="67" spans="1:30" ht="15" customHeight="1" x14ac:dyDescent="0.25">
      <c r="A67" s="7" t="s">
        <v>6</v>
      </c>
      <c r="B67" s="7">
        <v>2</v>
      </c>
      <c r="C67" s="7">
        <v>2583</v>
      </c>
      <c r="D67" s="73">
        <v>0.52</v>
      </c>
      <c r="E67" s="7">
        <v>794</v>
      </c>
      <c r="F67" s="7">
        <v>1258</v>
      </c>
      <c r="G67" s="7">
        <v>316</v>
      </c>
      <c r="H67" s="7">
        <v>87</v>
      </c>
      <c r="I67" s="7">
        <v>66</v>
      </c>
      <c r="J67" s="7">
        <v>40</v>
      </c>
      <c r="K67" s="7">
        <v>22</v>
      </c>
      <c r="L67" s="7">
        <v>0</v>
      </c>
      <c r="M67" s="7">
        <v>249</v>
      </c>
      <c r="N67" s="7">
        <v>582</v>
      </c>
      <c r="O67" s="7">
        <v>1095</v>
      </c>
      <c r="P67" s="7">
        <v>656</v>
      </c>
      <c r="Q67" s="7">
        <v>1</v>
      </c>
      <c r="R67" s="7">
        <v>54</v>
      </c>
      <c r="S67" s="7">
        <v>249</v>
      </c>
      <c r="T67" s="7">
        <v>914</v>
      </c>
      <c r="U67" s="7">
        <v>979</v>
      </c>
      <c r="V67" s="7">
        <v>256</v>
      </c>
      <c r="W67" s="7">
        <v>123</v>
      </c>
      <c r="X67" s="7">
        <v>0</v>
      </c>
      <c r="Y67" s="7">
        <v>8</v>
      </c>
      <c r="Z67" s="40"/>
      <c r="AA67" s="40"/>
      <c r="AB67" s="40"/>
      <c r="AC67" s="40"/>
      <c r="AD67" s="40"/>
    </row>
    <row r="68" spans="1:30" ht="15" customHeight="1" x14ac:dyDescent="0.25">
      <c r="A68" s="7" t="s">
        <v>6</v>
      </c>
      <c r="B68" s="7">
        <v>3</v>
      </c>
      <c r="C68" s="7">
        <v>8149</v>
      </c>
      <c r="D68" s="73">
        <v>0.22</v>
      </c>
      <c r="E68" s="7">
        <v>2080</v>
      </c>
      <c r="F68" s="7">
        <v>3744</v>
      </c>
      <c r="G68" s="7">
        <v>1083</v>
      </c>
      <c r="H68" s="7">
        <v>661</v>
      </c>
      <c r="I68" s="7">
        <v>425</v>
      </c>
      <c r="J68" s="7">
        <v>124</v>
      </c>
      <c r="K68" s="7">
        <v>28</v>
      </c>
      <c r="L68" s="7">
        <v>4</v>
      </c>
      <c r="M68" s="7">
        <v>1108</v>
      </c>
      <c r="N68" s="7">
        <v>2061</v>
      </c>
      <c r="O68" s="7">
        <v>2692</v>
      </c>
      <c r="P68" s="7">
        <v>2246</v>
      </c>
      <c r="Q68" s="7">
        <v>42</v>
      </c>
      <c r="R68" s="7">
        <v>55</v>
      </c>
      <c r="S68" s="7">
        <v>1228</v>
      </c>
      <c r="T68" s="7">
        <v>3097</v>
      </c>
      <c r="U68" s="7">
        <v>2298</v>
      </c>
      <c r="V68" s="7">
        <v>930</v>
      </c>
      <c r="W68" s="7">
        <v>484</v>
      </c>
      <c r="X68" s="7">
        <v>0</v>
      </c>
      <c r="Y68" s="7">
        <v>57</v>
      </c>
      <c r="Z68" s="40"/>
      <c r="AA68" s="40"/>
      <c r="AB68" s="40"/>
      <c r="AC68" s="40"/>
      <c r="AD68" s="40"/>
    </row>
    <row r="69" spans="1:30" ht="15" customHeight="1" x14ac:dyDescent="0.25">
      <c r="A69" s="7" t="s">
        <v>6</v>
      </c>
      <c r="B69" s="7">
        <v>4</v>
      </c>
      <c r="C69" s="7">
        <v>10913</v>
      </c>
      <c r="D69" s="73">
        <v>0.16</v>
      </c>
      <c r="E69" s="7">
        <v>2127</v>
      </c>
      <c r="F69" s="7">
        <v>4793</v>
      </c>
      <c r="G69" s="7">
        <v>1792</v>
      </c>
      <c r="H69" s="7">
        <v>968</v>
      </c>
      <c r="I69" s="7">
        <v>835</v>
      </c>
      <c r="J69" s="7">
        <v>305</v>
      </c>
      <c r="K69" s="7">
        <v>85</v>
      </c>
      <c r="L69" s="7">
        <v>8</v>
      </c>
      <c r="M69" s="7">
        <v>2167</v>
      </c>
      <c r="N69" s="7">
        <v>2972</v>
      </c>
      <c r="O69" s="7">
        <v>4345</v>
      </c>
      <c r="P69" s="7">
        <v>1397</v>
      </c>
      <c r="Q69" s="7">
        <v>32</v>
      </c>
      <c r="R69" s="7">
        <v>49</v>
      </c>
      <c r="S69" s="7">
        <v>1167</v>
      </c>
      <c r="T69" s="7">
        <v>3467</v>
      </c>
      <c r="U69" s="7">
        <v>3619</v>
      </c>
      <c r="V69" s="7">
        <v>1415</v>
      </c>
      <c r="W69" s="7">
        <v>1146</v>
      </c>
      <c r="X69" s="7">
        <v>0</v>
      </c>
      <c r="Y69" s="7">
        <v>50</v>
      </c>
      <c r="Z69" s="40"/>
      <c r="AA69" s="40"/>
      <c r="AB69" s="40"/>
      <c r="AC69" s="40"/>
      <c r="AD69" s="40"/>
    </row>
    <row r="70" spans="1:30" ht="15" customHeight="1" x14ac:dyDescent="0.25">
      <c r="A70" s="7" t="s">
        <v>6</v>
      </c>
      <c r="B70" s="7">
        <v>5</v>
      </c>
      <c r="C70" s="7">
        <v>16360</v>
      </c>
      <c r="D70" s="73">
        <v>0.06</v>
      </c>
      <c r="E70" s="7">
        <v>2355</v>
      </c>
      <c r="F70" s="7">
        <v>4677</v>
      </c>
      <c r="G70" s="7">
        <v>2760</v>
      </c>
      <c r="H70" s="7">
        <v>2333</v>
      </c>
      <c r="I70" s="7">
        <v>2362</v>
      </c>
      <c r="J70" s="7">
        <v>1212</v>
      </c>
      <c r="K70" s="7">
        <v>611</v>
      </c>
      <c r="L70" s="7">
        <v>50</v>
      </c>
      <c r="M70" s="7">
        <v>6276</v>
      </c>
      <c r="N70" s="7">
        <v>3967</v>
      </c>
      <c r="O70" s="7">
        <v>4330</v>
      </c>
      <c r="P70" s="7">
        <v>1706</v>
      </c>
      <c r="Q70" s="7">
        <v>81</v>
      </c>
      <c r="R70" s="7">
        <v>40</v>
      </c>
      <c r="S70" s="7">
        <v>1442</v>
      </c>
      <c r="T70" s="7">
        <v>4084</v>
      </c>
      <c r="U70" s="7">
        <v>4847</v>
      </c>
      <c r="V70" s="7">
        <v>2570</v>
      </c>
      <c r="W70" s="7">
        <v>3245</v>
      </c>
      <c r="X70" s="7">
        <v>0</v>
      </c>
      <c r="Y70" s="7">
        <v>132</v>
      </c>
      <c r="Z70" s="40"/>
      <c r="AA70" s="40"/>
      <c r="AB70" s="40"/>
      <c r="AC70" s="40"/>
      <c r="AD70" s="40"/>
    </row>
    <row r="71" spans="1:30" ht="15" customHeight="1" x14ac:dyDescent="0.25">
      <c r="A71" s="7" t="s">
        <v>6</v>
      </c>
      <c r="B71" s="7">
        <v>6</v>
      </c>
      <c r="C71" s="7">
        <v>12318</v>
      </c>
      <c r="D71" s="73">
        <v>0.1</v>
      </c>
      <c r="E71" s="7">
        <v>1090</v>
      </c>
      <c r="F71" s="7">
        <v>3129</v>
      </c>
      <c r="G71" s="7">
        <v>1929</v>
      </c>
      <c r="H71" s="7">
        <v>1900</v>
      </c>
      <c r="I71" s="7">
        <v>2184</v>
      </c>
      <c r="J71" s="7">
        <v>1255</v>
      </c>
      <c r="K71" s="7">
        <v>776</v>
      </c>
      <c r="L71" s="7">
        <v>55</v>
      </c>
      <c r="M71" s="7">
        <v>5361</v>
      </c>
      <c r="N71" s="7">
        <v>3200</v>
      </c>
      <c r="O71" s="7">
        <v>2622</v>
      </c>
      <c r="P71" s="7">
        <v>1071</v>
      </c>
      <c r="Q71" s="7">
        <v>64</v>
      </c>
      <c r="R71" s="7">
        <v>33</v>
      </c>
      <c r="S71" s="7">
        <v>952</v>
      </c>
      <c r="T71" s="7">
        <v>2756</v>
      </c>
      <c r="U71" s="7">
        <v>3349</v>
      </c>
      <c r="V71" s="7">
        <v>2305</v>
      </c>
      <c r="W71" s="7">
        <v>2811</v>
      </c>
      <c r="X71" s="7">
        <v>0</v>
      </c>
      <c r="Y71" s="7">
        <v>112</v>
      </c>
      <c r="Z71" s="40"/>
      <c r="AA71" s="40"/>
      <c r="AB71" s="40"/>
      <c r="AC71" s="40"/>
      <c r="AD71" s="40"/>
    </row>
    <row r="72" spans="1:30" ht="15" customHeight="1" x14ac:dyDescent="0.25">
      <c r="A72" s="7" t="s">
        <v>6</v>
      </c>
      <c r="B72" s="7">
        <v>7</v>
      </c>
      <c r="C72" s="7">
        <v>7684</v>
      </c>
      <c r="D72" s="73">
        <v>0.06</v>
      </c>
      <c r="E72" s="7">
        <v>559</v>
      </c>
      <c r="F72" s="7">
        <v>1626</v>
      </c>
      <c r="G72" s="7">
        <v>1150</v>
      </c>
      <c r="H72" s="7">
        <v>1247</v>
      </c>
      <c r="I72" s="7">
        <v>1658</v>
      </c>
      <c r="J72" s="7">
        <v>906</v>
      </c>
      <c r="K72" s="7">
        <v>503</v>
      </c>
      <c r="L72" s="7">
        <v>35</v>
      </c>
      <c r="M72" s="7">
        <v>4195</v>
      </c>
      <c r="N72" s="7">
        <v>1791</v>
      </c>
      <c r="O72" s="7">
        <v>1322</v>
      </c>
      <c r="P72" s="7">
        <v>350</v>
      </c>
      <c r="Q72" s="7">
        <v>26</v>
      </c>
      <c r="R72" s="7">
        <v>6</v>
      </c>
      <c r="S72" s="7">
        <v>395</v>
      </c>
      <c r="T72" s="7">
        <v>1458</v>
      </c>
      <c r="U72" s="7">
        <v>2260</v>
      </c>
      <c r="V72" s="7">
        <v>1572</v>
      </c>
      <c r="W72" s="7">
        <v>1942</v>
      </c>
      <c r="X72" s="7">
        <v>0</v>
      </c>
      <c r="Y72" s="7">
        <v>51</v>
      </c>
      <c r="Z72" s="40"/>
      <c r="AA72" s="40"/>
      <c r="AB72" s="40"/>
      <c r="AC72" s="40"/>
      <c r="AD72" s="40"/>
    </row>
    <row r="73" spans="1:30" ht="15" customHeight="1" x14ac:dyDescent="0.25">
      <c r="A73" s="7" t="s">
        <v>6</v>
      </c>
      <c r="B73" s="7">
        <v>8</v>
      </c>
      <c r="C73" s="7">
        <v>5770</v>
      </c>
      <c r="D73" s="73">
        <v>0.52</v>
      </c>
      <c r="E73" s="7">
        <v>496</v>
      </c>
      <c r="F73" s="7">
        <v>992</v>
      </c>
      <c r="G73" s="7">
        <v>1291</v>
      </c>
      <c r="H73" s="7">
        <v>1249</v>
      </c>
      <c r="I73" s="7">
        <v>1112</v>
      </c>
      <c r="J73" s="7">
        <v>467</v>
      </c>
      <c r="K73" s="7">
        <v>159</v>
      </c>
      <c r="L73" s="7">
        <v>4</v>
      </c>
      <c r="M73" s="7">
        <v>2341</v>
      </c>
      <c r="N73" s="7">
        <v>1801</v>
      </c>
      <c r="O73" s="7">
        <v>1005</v>
      </c>
      <c r="P73" s="7">
        <v>608</v>
      </c>
      <c r="Q73" s="7">
        <v>15</v>
      </c>
      <c r="R73" s="7">
        <v>21</v>
      </c>
      <c r="S73" s="7">
        <v>354</v>
      </c>
      <c r="T73" s="7">
        <v>1334</v>
      </c>
      <c r="U73" s="7">
        <v>1740</v>
      </c>
      <c r="V73" s="7">
        <v>1349</v>
      </c>
      <c r="W73" s="7">
        <v>951</v>
      </c>
      <c r="X73" s="7">
        <v>0</v>
      </c>
      <c r="Y73" s="7">
        <v>21</v>
      </c>
      <c r="Z73" s="40"/>
      <c r="AA73" s="40"/>
      <c r="AB73" s="40"/>
      <c r="AC73" s="40"/>
      <c r="AD73" s="40"/>
    </row>
    <row r="74" spans="1:30" ht="15" customHeight="1" x14ac:dyDescent="0.25">
      <c r="A74" s="7" t="s">
        <v>6</v>
      </c>
      <c r="B74" s="7">
        <v>9</v>
      </c>
      <c r="C74" s="7">
        <v>3377</v>
      </c>
      <c r="D74" s="73">
        <v>11.62</v>
      </c>
      <c r="E74" s="7">
        <v>44</v>
      </c>
      <c r="F74" s="7">
        <v>323</v>
      </c>
      <c r="G74" s="7">
        <v>771</v>
      </c>
      <c r="H74" s="7">
        <v>781</v>
      </c>
      <c r="I74" s="7">
        <v>964</v>
      </c>
      <c r="J74" s="7">
        <v>379</v>
      </c>
      <c r="K74" s="7">
        <v>114</v>
      </c>
      <c r="L74" s="7">
        <v>1</v>
      </c>
      <c r="M74" s="7">
        <v>1729</v>
      </c>
      <c r="N74" s="7">
        <v>1251</v>
      </c>
      <c r="O74" s="7">
        <v>293</v>
      </c>
      <c r="P74" s="7">
        <v>103</v>
      </c>
      <c r="Q74" s="7">
        <v>1</v>
      </c>
      <c r="R74" s="7">
        <v>0</v>
      </c>
      <c r="S74" s="7">
        <v>90</v>
      </c>
      <c r="T74" s="7">
        <v>469</v>
      </c>
      <c r="U74" s="7">
        <v>981</v>
      </c>
      <c r="V74" s="7">
        <v>1102</v>
      </c>
      <c r="W74" s="7">
        <v>731</v>
      </c>
      <c r="X74" s="7">
        <v>0</v>
      </c>
      <c r="Y74" s="7">
        <v>4</v>
      </c>
      <c r="Z74" s="40"/>
      <c r="AA74" s="40"/>
      <c r="AB74" s="40"/>
      <c r="AC74" s="40"/>
      <c r="AD74" s="40"/>
    </row>
    <row r="75" spans="1:30" ht="15" customHeight="1" x14ac:dyDescent="0.25">
      <c r="A75" s="7" t="s">
        <v>6</v>
      </c>
      <c r="B75" s="7">
        <v>10</v>
      </c>
      <c r="C75" s="7">
        <v>2313</v>
      </c>
      <c r="D75" s="73">
        <v>1.97</v>
      </c>
      <c r="E75" s="7">
        <v>40</v>
      </c>
      <c r="F75" s="7">
        <v>129</v>
      </c>
      <c r="G75" s="7">
        <v>336</v>
      </c>
      <c r="H75" s="7">
        <v>515</v>
      </c>
      <c r="I75" s="7">
        <v>802</v>
      </c>
      <c r="J75" s="7">
        <v>385</v>
      </c>
      <c r="K75" s="7">
        <v>106</v>
      </c>
      <c r="L75" s="7">
        <v>0</v>
      </c>
      <c r="M75" s="7">
        <v>1218</v>
      </c>
      <c r="N75" s="7">
        <v>756</v>
      </c>
      <c r="O75" s="7">
        <v>226</v>
      </c>
      <c r="P75" s="7">
        <v>110</v>
      </c>
      <c r="Q75" s="7">
        <v>3</v>
      </c>
      <c r="R75" s="7">
        <v>0</v>
      </c>
      <c r="S75" s="7">
        <v>51</v>
      </c>
      <c r="T75" s="7">
        <v>194</v>
      </c>
      <c r="U75" s="7">
        <v>572</v>
      </c>
      <c r="V75" s="7">
        <v>825</v>
      </c>
      <c r="W75" s="7">
        <v>665</v>
      </c>
      <c r="X75" s="7">
        <v>0</v>
      </c>
      <c r="Y75" s="7">
        <v>6</v>
      </c>
      <c r="Z75" s="40"/>
      <c r="AA75" s="40"/>
      <c r="AB75" s="40"/>
      <c r="AC75" s="40"/>
      <c r="AD75" s="40"/>
    </row>
    <row r="76" spans="1:30" ht="15" customHeight="1" x14ac:dyDescent="0.25">
      <c r="A76" s="7" t="s">
        <v>7</v>
      </c>
      <c r="B76" s="7">
        <v>1</v>
      </c>
      <c r="C76" s="7">
        <v>18769</v>
      </c>
      <c r="D76" s="73">
        <v>21.78</v>
      </c>
      <c r="E76" s="7">
        <v>12541</v>
      </c>
      <c r="F76" s="7">
        <v>3851</v>
      </c>
      <c r="G76" s="7">
        <v>1921</v>
      </c>
      <c r="H76" s="7">
        <v>381</v>
      </c>
      <c r="I76" s="7">
        <v>68</v>
      </c>
      <c r="J76" s="7">
        <v>4</v>
      </c>
      <c r="K76" s="7">
        <v>2</v>
      </c>
      <c r="L76" s="7">
        <v>1</v>
      </c>
      <c r="M76" s="7">
        <v>211</v>
      </c>
      <c r="N76" s="7">
        <v>2385</v>
      </c>
      <c r="O76" s="7">
        <v>4165</v>
      </c>
      <c r="P76" s="7">
        <v>12005</v>
      </c>
      <c r="Q76" s="7">
        <v>3</v>
      </c>
      <c r="R76" s="7">
        <v>301</v>
      </c>
      <c r="S76" s="7">
        <v>4873</v>
      </c>
      <c r="T76" s="7">
        <v>8204</v>
      </c>
      <c r="U76" s="7">
        <v>3867</v>
      </c>
      <c r="V76" s="7">
        <v>1171</v>
      </c>
      <c r="W76" s="7">
        <v>280</v>
      </c>
      <c r="X76" s="7">
        <v>71</v>
      </c>
      <c r="Y76" s="7">
        <v>2</v>
      </c>
      <c r="Z76" s="40"/>
      <c r="AA76" s="40"/>
      <c r="AB76" s="40"/>
      <c r="AC76" s="40"/>
      <c r="AD76" s="40"/>
    </row>
    <row r="77" spans="1:30" ht="15" customHeight="1" x14ac:dyDescent="0.25">
      <c r="A77" s="7" t="s">
        <v>7</v>
      </c>
      <c r="B77" s="7">
        <v>2</v>
      </c>
      <c r="C77" s="7">
        <v>10406</v>
      </c>
      <c r="D77" s="73">
        <v>23.61</v>
      </c>
      <c r="E77" s="7">
        <v>5631</v>
      </c>
      <c r="F77" s="7">
        <v>3273</v>
      </c>
      <c r="G77" s="7">
        <v>1087</v>
      </c>
      <c r="H77" s="7">
        <v>321</v>
      </c>
      <c r="I77" s="7">
        <v>80</v>
      </c>
      <c r="J77" s="7">
        <v>12</v>
      </c>
      <c r="K77" s="7">
        <v>2</v>
      </c>
      <c r="L77" s="7">
        <v>0</v>
      </c>
      <c r="M77" s="7">
        <v>154</v>
      </c>
      <c r="N77" s="7">
        <v>1112</v>
      </c>
      <c r="O77" s="7">
        <v>2609</v>
      </c>
      <c r="P77" s="7">
        <v>6531</v>
      </c>
      <c r="Q77" s="7">
        <v>0</v>
      </c>
      <c r="R77" s="7">
        <v>135</v>
      </c>
      <c r="S77" s="7">
        <v>2343</v>
      </c>
      <c r="T77" s="7">
        <v>4617</v>
      </c>
      <c r="U77" s="7">
        <v>2194</v>
      </c>
      <c r="V77" s="7">
        <v>832</v>
      </c>
      <c r="W77" s="7">
        <v>233</v>
      </c>
      <c r="X77" s="7">
        <v>52</v>
      </c>
      <c r="Y77" s="7">
        <v>0</v>
      </c>
      <c r="Z77" s="40"/>
      <c r="AA77" s="40"/>
      <c r="AB77" s="40"/>
      <c r="AC77" s="40"/>
      <c r="AD77" s="40"/>
    </row>
    <row r="78" spans="1:30" ht="15" customHeight="1" x14ac:dyDescent="0.25">
      <c r="A78" s="7" t="s">
        <v>7</v>
      </c>
      <c r="B78" s="7">
        <v>3</v>
      </c>
      <c r="C78" s="7">
        <v>10788</v>
      </c>
      <c r="D78" s="73">
        <v>24.88</v>
      </c>
      <c r="E78" s="7">
        <v>5151</v>
      </c>
      <c r="F78" s="7">
        <v>3787</v>
      </c>
      <c r="G78" s="7">
        <v>870</v>
      </c>
      <c r="H78" s="7">
        <v>545</v>
      </c>
      <c r="I78" s="7">
        <v>378</v>
      </c>
      <c r="J78" s="7">
        <v>36</v>
      </c>
      <c r="K78" s="7">
        <v>21</v>
      </c>
      <c r="L78" s="7">
        <v>0</v>
      </c>
      <c r="M78" s="7">
        <v>337</v>
      </c>
      <c r="N78" s="7">
        <v>1470</v>
      </c>
      <c r="O78" s="7">
        <v>2701</v>
      </c>
      <c r="P78" s="7">
        <v>6280</v>
      </c>
      <c r="Q78" s="7">
        <v>0</v>
      </c>
      <c r="R78" s="7">
        <v>255</v>
      </c>
      <c r="S78" s="7">
        <v>2147</v>
      </c>
      <c r="T78" s="7">
        <v>4949</v>
      </c>
      <c r="U78" s="7">
        <v>2506</v>
      </c>
      <c r="V78" s="7">
        <v>611</v>
      </c>
      <c r="W78" s="7">
        <v>208</v>
      </c>
      <c r="X78" s="7">
        <v>112</v>
      </c>
      <c r="Y78" s="7">
        <v>0</v>
      </c>
      <c r="Z78" s="40"/>
      <c r="AA78" s="40"/>
      <c r="AB78" s="40"/>
      <c r="AC78" s="40"/>
      <c r="AD78" s="40"/>
    </row>
    <row r="79" spans="1:30" ht="15" customHeight="1" x14ac:dyDescent="0.25">
      <c r="A79" s="7" t="s">
        <v>7</v>
      </c>
      <c r="B79" s="7">
        <v>4</v>
      </c>
      <c r="C79" s="7">
        <v>3930</v>
      </c>
      <c r="D79" s="73">
        <v>13.59</v>
      </c>
      <c r="E79" s="7">
        <v>1402</v>
      </c>
      <c r="F79" s="7">
        <v>1360</v>
      </c>
      <c r="G79" s="7">
        <v>698</v>
      </c>
      <c r="H79" s="7">
        <v>256</v>
      </c>
      <c r="I79" s="7">
        <v>170</v>
      </c>
      <c r="J79" s="7">
        <v>35</v>
      </c>
      <c r="K79" s="7">
        <v>9</v>
      </c>
      <c r="L79" s="7">
        <v>0</v>
      </c>
      <c r="M79" s="7">
        <v>293</v>
      </c>
      <c r="N79" s="7">
        <v>608</v>
      </c>
      <c r="O79" s="7">
        <v>893</v>
      </c>
      <c r="P79" s="7">
        <v>2134</v>
      </c>
      <c r="Q79" s="7">
        <v>2</v>
      </c>
      <c r="R79" s="7">
        <v>33</v>
      </c>
      <c r="S79" s="7">
        <v>602</v>
      </c>
      <c r="T79" s="7">
        <v>1374</v>
      </c>
      <c r="U79" s="7">
        <v>1210</v>
      </c>
      <c r="V79" s="7">
        <v>425</v>
      </c>
      <c r="W79" s="7">
        <v>239</v>
      </c>
      <c r="X79" s="7">
        <v>46</v>
      </c>
      <c r="Y79" s="7">
        <v>1</v>
      </c>
      <c r="Z79" s="40"/>
      <c r="AA79" s="40"/>
      <c r="AB79" s="40"/>
      <c r="AC79" s="40"/>
      <c r="AD79" s="40"/>
    </row>
    <row r="80" spans="1:30" ht="15" customHeight="1" x14ac:dyDescent="0.25">
      <c r="A80" s="7" t="s">
        <v>7</v>
      </c>
      <c r="B80" s="7">
        <v>5</v>
      </c>
      <c r="C80" s="7">
        <v>3436</v>
      </c>
      <c r="D80" s="73">
        <v>27.9</v>
      </c>
      <c r="E80" s="7">
        <v>1185</v>
      </c>
      <c r="F80" s="7">
        <v>1185</v>
      </c>
      <c r="G80" s="7">
        <v>462</v>
      </c>
      <c r="H80" s="7">
        <v>337</v>
      </c>
      <c r="I80" s="7">
        <v>229</v>
      </c>
      <c r="J80" s="7">
        <v>27</v>
      </c>
      <c r="K80" s="7">
        <v>11</v>
      </c>
      <c r="L80" s="7">
        <v>0</v>
      </c>
      <c r="M80" s="7">
        <v>156</v>
      </c>
      <c r="N80" s="7">
        <v>511</v>
      </c>
      <c r="O80" s="7">
        <v>420</v>
      </c>
      <c r="P80" s="7">
        <v>2349</v>
      </c>
      <c r="Q80" s="7">
        <v>0</v>
      </c>
      <c r="R80" s="7">
        <v>78</v>
      </c>
      <c r="S80" s="7">
        <v>735</v>
      </c>
      <c r="T80" s="7">
        <v>1399</v>
      </c>
      <c r="U80" s="7">
        <v>733</v>
      </c>
      <c r="V80" s="7">
        <v>270</v>
      </c>
      <c r="W80" s="7">
        <v>89</v>
      </c>
      <c r="X80" s="7">
        <v>132</v>
      </c>
      <c r="Y80" s="7">
        <v>0</v>
      </c>
      <c r="Z80" s="40"/>
      <c r="AA80" s="40"/>
      <c r="AB80" s="40"/>
      <c r="AC80" s="40"/>
      <c r="AD80" s="40"/>
    </row>
    <row r="81" spans="1:30" ht="15" customHeight="1" x14ac:dyDescent="0.25">
      <c r="A81" s="7" t="s">
        <v>7</v>
      </c>
      <c r="B81" s="7">
        <v>6</v>
      </c>
      <c r="C81" s="7">
        <v>5163</v>
      </c>
      <c r="D81" s="73">
        <v>6.6</v>
      </c>
      <c r="E81" s="7">
        <v>1095</v>
      </c>
      <c r="F81" s="7">
        <v>1349</v>
      </c>
      <c r="G81" s="7">
        <v>964</v>
      </c>
      <c r="H81" s="7">
        <v>824</v>
      </c>
      <c r="I81" s="7">
        <v>670</v>
      </c>
      <c r="J81" s="7">
        <v>118</v>
      </c>
      <c r="K81" s="7">
        <v>138</v>
      </c>
      <c r="L81" s="7">
        <v>5</v>
      </c>
      <c r="M81" s="7">
        <v>584</v>
      </c>
      <c r="N81" s="7">
        <v>924</v>
      </c>
      <c r="O81" s="7">
        <v>587</v>
      </c>
      <c r="P81" s="7">
        <v>3065</v>
      </c>
      <c r="Q81" s="7">
        <v>3</v>
      </c>
      <c r="R81" s="7">
        <v>41</v>
      </c>
      <c r="S81" s="7">
        <v>917</v>
      </c>
      <c r="T81" s="7">
        <v>1783</v>
      </c>
      <c r="U81" s="7">
        <v>827</v>
      </c>
      <c r="V81" s="7">
        <v>713</v>
      </c>
      <c r="W81" s="7">
        <v>383</v>
      </c>
      <c r="X81" s="7">
        <v>495</v>
      </c>
      <c r="Y81" s="7">
        <v>4</v>
      </c>
      <c r="Z81" s="40"/>
      <c r="AA81" s="40"/>
      <c r="AB81" s="40"/>
      <c r="AC81" s="40"/>
      <c r="AD81" s="40"/>
    </row>
    <row r="82" spans="1:30" ht="15" customHeight="1" x14ac:dyDescent="0.25">
      <c r="A82" s="7" t="s">
        <v>7</v>
      </c>
      <c r="B82" s="7">
        <v>7</v>
      </c>
      <c r="C82" s="7">
        <v>5959</v>
      </c>
      <c r="D82" s="73">
        <v>8.27</v>
      </c>
      <c r="E82" s="7">
        <v>886</v>
      </c>
      <c r="F82" s="7">
        <v>1372</v>
      </c>
      <c r="G82" s="7">
        <v>1344</v>
      </c>
      <c r="H82" s="7">
        <v>1175</v>
      </c>
      <c r="I82" s="7">
        <v>796</v>
      </c>
      <c r="J82" s="7">
        <v>287</v>
      </c>
      <c r="K82" s="7">
        <v>92</v>
      </c>
      <c r="L82" s="7">
        <v>7</v>
      </c>
      <c r="M82" s="7">
        <v>864</v>
      </c>
      <c r="N82" s="7">
        <v>1542</v>
      </c>
      <c r="O82" s="7">
        <v>753</v>
      </c>
      <c r="P82" s="7">
        <v>2797</v>
      </c>
      <c r="Q82" s="7">
        <v>3</v>
      </c>
      <c r="R82" s="7">
        <v>95</v>
      </c>
      <c r="S82" s="7">
        <v>769</v>
      </c>
      <c r="T82" s="7">
        <v>1816</v>
      </c>
      <c r="U82" s="7">
        <v>1275</v>
      </c>
      <c r="V82" s="7">
        <v>1037</v>
      </c>
      <c r="W82" s="7">
        <v>512</v>
      </c>
      <c r="X82" s="7">
        <v>453</v>
      </c>
      <c r="Y82" s="7">
        <v>2</v>
      </c>
      <c r="Z82" s="40"/>
      <c r="AA82" s="40"/>
      <c r="AB82" s="40"/>
      <c r="AC82" s="40"/>
      <c r="AD82" s="40"/>
    </row>
    <row r="83" spans="1:30" ht="15" customHeight="1" x14ac:dyDescent="0.25">
      <c r="A83" s="7" t="s">
        <v>7</v>
      </c>
      <c r="B83" s="7">
        <v>8</v>
      </c>
      <c r="C83" s="7">
        <v>5011</v>
      </c>
      <c r="D83" s="73">
        <v>4.91</v>
      </c>
      <c r="E83" s="7">
        <v>240</v>
      </c>
      <c r="F83" s="7">
        <v>369</v>
      </c>
      <c r="G83" s="7">
        <v>793</v>
      </c>
      <c r="H83" s="7">
        <v>1678</v>
      </c>
      <c r="I83" s="7">
        <v>1262</v>
      </c>
      <c r="J83" s="7">
        <v>429</v>
      </c>
      <c r="K83" s="7">
        <v>228</v>
      </c>
      <c r="L83" s="7">
        <v>12</v>
      </c>
      <c r="M83" s="7">
        <v>1373</v>
      </c>
      <c r="N83" s="7">
        <v>1580</v>
      </c>
      <c r="O83" s="7">
        <v>494</v>
      </c>
      <c r="P83" s="7">
        <v>1561</v>
      </c>
      <c r="Q83" s="7">
        <v>3</v>
      </c>
      <c r="R83" s="7">
        <v>71</v>
      </c>
      <c r="S83" s="7">
        <v>267</v>
      </c>
      <c r="T83" s="7">
        <v>1286</v>
      </c>
      <c r="U83" s="7">
        <v>1027</v>
      </c>
      <c r="V83" s="7">
        <v>1178</v>
      </c>
      <c r="W83" s="7">
        <v>652</v>
      </c>
      <c r="X83" s="7">
        <v>529</v>
      </c>
      <c r="Y83" s="7">
        <v>1</v>
      </c>
      <c r="Z83" s="40"/>
      <c r="AA83" s="40"/>
      <c r="AB83" s="40"/>
      <c r="AC83" s="40"/>
      <c r="AD83" s="40"/>
    </row>
    <row r="84" spans="1:30" ht="15" customHeight="1" x14ac:dyDescent="0.25">
      <c r="A84" s="7" t="s">
        <v>7</v>
      </c>
      <c r="B84" s="7">
        <v>9</v>
      </c>
      <c r="C84" s="7">
        <v>5777</v>
      </c>
      <c r="D84" s="73">
        <v>6.03</v>
      </c>
      <c r="E84" s="7">
        <v>120</v>
      </c>
      <c r="F84" s="7">
        <v>263</v>
      </c>
      <c r="G84" s="7">
        <v>455</v>
      </c>
      <c r="H84" s="7">
        <v>1849</v>
      </c>
      <c r="I84" s="7">
        <v>1993</v>
      </c>
      <c r="J84" s="7">
        <v>817</v>
      </c>
      <c r="K84" s="7">
        <v>275</v>
      </c>
      <c r="L84" s="7">
        <v>5</v>
      </c>
      <c r="M84" s="7">
        <v>2563</v>
      </c>
      <c r="N84" s="7">
        <v>2057</v>
      </c>
      <c r="O84" s="7">
        <v>290</v>
      </c>
      <c r="P84" s="7">
        <v>867</v>
      </c>
      <c r="Q84" s="7">
        <v>0</v>
      </c>
      <c r="R84" s="7">
        <v>9</v>
      </c>
      <c r="S84" s="7">
        <v>188</v>
      </c>
      <c r="T84" s="7">
        <v>720</v>
      </c>
      <c r="U84" s="7">
        <v>1139</v>
      </c>
      <c r="V84" s="7">
        <v>1586</v>
      </c>
      <c r="W84" s="7">
        <v>1228</v>
      </c>
      <c r="X84" s="7">
        <v>907</v>
      </c>
      <c r="Y84" s="7">
        <v>0</v>
      </c>
      <c r="Z84" s="40"/>
      <c r="AA84" s="40"/>
      <c r="AB84" s="40"/>
      <c r="AC84" s="40"/>
      <c r="AD84" s="40"/>
    </row>
    <row r="85" spans="1:30" ht="15" customHeight="1" x14ac:dyDescent="0.25">
      <c r="A85" s="7" t="s">
        <v>7</v>
      </c>
      <c r="B85" s="7">
        <v>10</v>
      </c>
      <c r="C85" s="7">
        <v>4335</v>
      </c>
      <c r="D85" s="73">
        <v>12.46</v>
      </c>
      <c r="E85" s="7">
        <v>37</v>
      </c>
      <c r="F85" s="7">
        <v>200</v>
      </c>
      <c r="G85" s="7">
        <v>433</v>
      </c>
      <c r="H85" s="7">
        <v>1394</v>
      </c>
      <c r="I85" s="7">
        <v>1403</v>
      </c>
      <c r="J85" s="7">
        <v>594</v>
      </c>
      <c r="K85" s="7">
        <v>266</v>
      </c>
      <c r="L85" s="7">
        <v>8</v>
      </c>
      <c r="M85" s="7">
        <v>1577</v>
      </c>
      <c r="N85" s="7">
        <v>1550</v>
      </c>
      <c r="O85" s="7">
        <v>302</v>
      </c>
      <c r="P85" s="7">
        <v>905</v>
      </c>
      <c r="Q85" s="7">
        <v>1</v>
      </c>
      <c r="R85" s="7">
        <v>9</v>
      </c>
      <c r="S85" s="7">
        <v>104</v>
      </c>
      <c r="T85" s="7">
        <v>550</v>
      </c>
      <c r="U85" s="7">
        <v>814</v>
      </c>
      <c r="V85" s="7">
        <v>1315</v>
      </c>
      <c r="W85" s="7">
        <v>746</v>
      </c>
      <c r="X85" s="7">
        <v>796</v>
      </c>
      <c r="Y85" s="7">
        <v>1</v>
      </c>
      <c r="Z85" s="40"/>
      <c r="AA85" s="40"/>
      <c r="AB85" s="40"/>
      <c r="AC85" s="40"/>
      <c r="AD85" s="40"/>
    </row>
    <row r="86" spans="1:30" ht="15" customHeight="1" x14ac:dyDescent="0.25">
      <c r="A86" s="7" t="s">
        <v>8</v>
      </c>
      <c r="B86" s="7">
        <v>1</v>
      </c>
      <c r="C86" s="7">
        <v>9073</v>
      </c>
      <c r="D86" s="73">
        <v>18.55</v>
      </c>
      <c r="E86" s="7">
        <v>6748</v>
      </c>
      <c r="F86" s="7">
        <v>1391</v>
      </c>
      <c r="G86" s="7">
        <v>425</v>
      </c>
      <c r="H86" s="7">
        <v>416</v>
      </c>
      <c r="I86" s="7">
        <v>79</v>
      </c>
      <c r="J86" s="7">
        <v>12</v>
      </c>
      <c r="K86" s="7">
        <v>2</v>
      </c>
      <c r="L86" s="7">
        <v>0</v>
      </c>
      <c r="M86" s="7">
        <v>184</v>
      </c>
      <c r="N86" s="7">
        <v>2915</v>
      </c>
      <c r="O86" s="7">
        <v>2666</v>
      </c>
      <c r="P86" s="7">
        <v>3304</v>
      </c>
      <c r="Q86" s="7">
        <v>4</v>
      </c>
      <c r="R86" s="7">
        <v>29</v>
      </c>
      <c r="S86" s="7">
        <v>974</v>
      </c>
      <c r="T86" s="7">
        <v>3171</v>
      </c>
      <c r="U86" s="7">
        <v>3660</v>
      </c>
      <c r="V86" s="7">
        <v>1150</v>
      </c>
      <c r="W86" s="7">
        <v>53</v>
      </c>
      <c r="X86" s="7">
        <v>32</v>
      </c>
      <c r="Y86" s="7">
        <v>4</v>
      </c>
      <c r="Z86" s="40"/>
      <c r="AA86" s="40"/>
      <c r="AB86" s="40"/>
      <c r="AC86" s="40"/>
      <c r="AD86" s="40"/>
    </row>
    <row r="87" spans="1:30" ht="15" customHeight="1" x14ac:dyDescent="0.25">
      <c r="A87" s="7" t="s">
        <v>8</v>
      </c>
      <c r="B87" s="7">
        <v>2</v>
      </c>
      <c r="C87" s="7">
        <v>10063</v>
      </c>
      <c r="D87" s="73">
        <v>12.88</v>
      </c>
      <c r="E87" s="7">
        <v>6884</v>
      </c>
      <c r="F87" s="7">
        <v>1780</v>
      </c>
      <c r="G87" s="7">
        <v>605</v>
      </c>
      <c r="H87" s="7">
        <v>521</v>
      </c>
      <c r="I87" s="7">
        <v>207</v>
      </c>
      <c r="J87" s="7">
        <v>57</v>
      </c>
      <c r="K87" s="7">
        <v>8</v>
      </c>
      <c r="L87" s="7">
        <v>1</v>
      </c>
      <c r="M87" s="7">
        <v>667</v>
      </c>
      <c r="N87" s="7">
        <v>2589</v>
      </c>
      <c r="O87" s="7">
        <v>3471</v>
      </c>
      <c r="P87" s="7">
        <v>3330</v>
      </c>
      <c r="Q87" s="7">
        <v>6</v>
      </c>
      <c r="R87" s="7">
        <v>5</v>
      </c>
      <c r="S87" s="7">
        <v>1128</v>
      </c>
      <c r="T87" s="7">
        <v>3213</v>
      </c>
      <c r="U87" s="7">
        <v>3683</v>
      </c>
      <c r="V87" s="7">
        <v>1710</v>
      </c>
      <c r="W87" s="7">
        <v>221</v>
      </c>
      <c r="X87" s="7">
        <v>97</v>
      </c>
      <c r="Y87" s="7">
        <v>6</v>
      </c>
      <c r="Z87" s="40"/>
      <c r="AA87" s="40"/>
      <c r="AB87" s="40"/>
      <c r="AC87" s="40"/>
      <c r="AD87" s="40"/>
    </row>
    <row r="88" spans="1:30" ht="15" customHeight="1" x14ac:dyDescent="0.25">
      <c r="A88" s="7" t="s">
        <v>8</v>
      </c>
      <c r="B88" s="7">
        <v>3</v>
      </c>
      <c r="C88" s="7">
        <v>7769</v>
      </c>
      <c r="D88" s="73">
        <v>1.28</v>
      </c>
      <c r="E88" s="7">
        <v>4756</v>
      </c>
      <c r="F88" s="7">
        <v>1742</v>
      </c>
      <c r="G88" s="7">
        <v>542</v>
      </c>
      <c r="H88" s="7">
        <v>420</v>
      </c>
      <c r="I88" s="7">
        <v>261</v>
      </c>
      <c r="J88" s="7">
        <v>37</v>
      </c>
      <c r="K88" s="7">
        <v>11</v>
      </c>
      <c r="L88" s="7">
        <v>0</v>
      </c>
      <c r="M88" s="7">
        <v>543</v>
      </c>
      <c r="N88" s="7">
        <v>1922</v>
      </c>
      <c r="O88" s="7">
        <v>2497</v>
      </c>
      <c r="P88" s="7">
        <v>2805</v>
      </c>
      <c r="Q88" s="7">
        <v>2</v>
      </c>
      <c r="R88" s="7">
        <v>31</v>
      </c>
      <c r="S88" s="7">
        <v>1195</v>
      </c>
      <c r="T88" s="7">
        <v>2467</v>
      </c>
      <c r="U88" s="7">
        <v>2514</v>
      </c>
      <c r="V88" s="7">
        <v>1277</v>
      </c>
      <c r="W88" s="7">
        <v>182</v>
      </c>
      <c r="X88" s="7">
        <v>101</v>
      </c>
      <c r="Y88" s="7">
        <v>2</v>
      </c>
      <c r="Z88" s="40"/>
      <c r="AA88" s="40"/>
      <c r="AB88" s="40"/>
      <c r="AC88" s="40"/>
      <c r="AD88" s="40"/>
    </row>
    <row r="89" spans="1:30" ht="15" customHeight="1" x14ac:dyDescent="0.25">
      <c r="A89" s="7" t="s">
        <v>8</v>
      </c>
      <c r="B89" s="7">
        <v>4</v>
      </c>
      <c r="C89" s="7">
        <v>7609</v>
      </c>
      <c r="D89" s="73">
        <v>0.37</v>
      </c>
      <c r="E89" s="7">
        <v>4249</v>
      </c>
      <c r="F89" s="7">
        <v>1716</v>
      </c>
      <c r="G89" s="7">
        <v>585</v>
      </c>
      <c r="H89" s="7">
        <v>533</v>
      </c>
      <c r="I89" s="7">
        <v>376</v>
      </c>
      <c r="J89" s="7">
        <v>125</v>
      </c>
      <c r="K89" s="7">
        <v>25</v>
      </c>
      <c r="L89" s="7">
        <v>0</v>
      </c>
      <c r="M89" s="7">
        <v>819</v>
      </c>
      <c r="N89" s="7">
        <v>1831</v>
      </c>
      <c r="O89" s="7">
        <v>2904</v>
      </c>
      <c r="P89" s="7">
        <v>2052</v>
      </c>
      <c r="Q89" s="7">
        <v>3</v>
      </c>
      <c r="R89" s="7">
        <v>5</v>
      </c>
      <c r="S89" s="7">
        <v>754</v>
      </c>
      <c r="T89" s="7">
        <v>2472</v>
      </c>
      <c r="U89" s="7">
        <v>2473</v>
      </c>
      <c r="V89" s="7">
        <v>1545</v>
      </c>
      <c r="W89" s="7">
        <v>212</v>
      </c>
      <c r="X89" s="7">
        <v>145</v>
      </c>
      <c r="Y89" s="7">
        <v>3</v>
      </c>
      <c r="Z89" s="40"/>
      <c r="AA89" s="40"/>
      <c r="AB89" s="40"/>
      <c r="AC89" s="40"/>
      <c r="AD89" s="40"/>
    </row>
    <row r="90" spans="1:30" ht="15" customHeight="1" x14ac:dyDescent="0.25">
      <c r="A90" s="7" t="s">
        <v>8</v>
      </c>
      <c r="B90" s="7">
        <v>5</v>
      </c>
      <c r="C90" s="7">
        <v>4865</v>
      </c>
      <c r="D90" s="73">
        <v>0.87</v>
      </c>
      <c r="E90" s="7">
        <v>1678</v>
      </c>
      <c r="F90" s="7">
        <v>861</v>
      </c>
      <c r="G90" s="7">
        <v>671</v>
      </c>
      <c r="H90" s="7">
        <v>822</v>
      </c>
      <c r="I90" s="7">
        <v>558</v>
      </c>
      <c r="J90" s="7">
        <v>230</v>
      </c>
      <c r="K90" s="7">
        <v>39</v>
      </c>
      <c r="L90" s="7">
        <v>6</v>
      </c>
      <c r="M90" s="7">
        <v>1160</v>
      </c>
      <c r="N90" s="7">
        <v>1514</v>
      </c>
      <c r="O90" s="7">
        <v>1581</v>
      </c>
      <c r="P90" s="7">
        <v>609</v>
      </c>
      <c r="Q90" s="7">
        <v>1</v>
      </c>
      <c r="R90" s="7">
        <v>1</v>
      </c>
      <c r="S90" s="7">
        <v>254</v>
      </c>
      <c r="T90" s="7">
        <v>1088</v>
      </c>
      <c r="U90" s="7">
        <v>1789</v>
      </c>
      <c r="V90" s="7">
        <v>1173</v>
      </c>
      <c r="W90" s="7">
        <v>337</v>
      </c>
      <c r="X90" s="7">
        <v>222</v>
      </c>
      <c r="Y90" s="7">
        <v>1</v>
      </c>
      <c r="Z90" s="40"/>
      <c r="AA90" s="40"/>
      <c r="AB90" s="40"/>
      <c r="AC90" s="40"/>
      <c r="AD90" s="40"/>
    </row>
    <row r="91" spans="1:30" ht="15" customHeight="1" x14ac:dyDescent="0.25">
      <c r="A91" s="7" t="s">
        <v>8</v>
      </c>
      <c r="B91" s="7">
        <v>6</v>
      </c>
      <c r="C91" s="7">
        <v>4463</v>
      </c>
      <c r="D91" s="73">
        <v>0.11</v>
      </c>
      <c r="E91" s="7">
        <v>1118</v>
      </c>
      <c r="F91" s="7">
        <v>515</v>
      </c>
      <c r="G91" s="7">
        <v>573</v>
      </c>
      <c r="H91" s="7">
        <v>972</v>
      </c>
      <c r="I91" s="7">
        <v>758</v>
      </c>
      <c r="J91" s="7">
        <v>386</v>
      </c>
      <c r="K91" s="7">
        <v>129</v>
      </c>
      <c r="L91" s="7">
        <v>12</v>
      </c>
      <c r="M91" s="7">
        <v>1622</v>
      </c>
      <c r="N91" s="7">
        <v>1238</v>
      </c>
      <c r="O91" s="7">
        <v>777</v>
      </c>
      <c r="P91" s="7">
        <v>813</v>
      </c>
      <c r="Q91" s="7">
        <v>13</v>
      </c>
      <c r="R91" s="7">
        <v>10</v>
      </c>
      <c r="S91" s="7">
        <v>301</v>
      </c>
      <c r="T91" s="7">
        <v>1086</v>
      </c>
      <c r="U91" s="7">
        <v>1315</v>
      </c>
      <c r="V91" s="7">
        <v>827</v>
      </c>
      <c r="W91" s="7">
        <v>408</v>
      </c>
      <c r="X91" s="7">
        <v>505</v>
      </c>
      <c r="Y91" s="7">
        <v>11</v>
      </c>
      <c r="Z91" s="40"/>
      <c r="AA91" s="40"/>
      <c r="AB91" s="40"/>
      <c r="AC91" s="40"/>
      <c r="AD91" s="40"/>
    </row>
    <row r="92" spans="1:30" ht="15" customHeight="1" x14ac:dyDescent="0.25">
      <c r="A92" s="7" t="s">
        <v>8</v>
      </c>
      <c r="B92" s="7">
        <v>7</v>
      </c>
      <c r="C92" s="7">
        <v>4561</v>
      </c>
      <c r="D92" s="73">
        <v>0.13</v>
      </c>
      <c r="E92" s="7">
        <v>639</v>
      </c>
      <c r="F92" s="7">
        <v>887</v>
      </c>
      <c r="G92" s="7">
        <v>720</v>
      </c>
      <c r="H92" s="7">
        <v>569</v>
      </c>
      <c r="I92" s="7">
        <v>978</v>
      </c>
      <c r="J92" s="7">
        <v>500</v>
      </c>
      <c r="K92" s="7">
        <v>252</v>
      </c>
      <c r="L92" s="7">
        <v>16</v>
      </c>
      <c r="M92" s="7">
        <v>1535</v>
      </c>
      <c r="N92" s="7">
        <v>1542</v>
      </c>
      <c r="O92" s="7">
        <v>647</v>
      </c>
      <c r="P92" s="7">
        <v>828</v>
      </c>
      <c r="Q92" s="7">
        <v>9</v>
      </c>
      <c r="R92" s="7">
        <v>11</v>
      </c>
      <c r="S92" s="7">
        <v>350</v>
      </c>
      <c r="T92" s="7">
        <v>893</v>
      </c>
      <c r="U92" s="7">
        <v>1371</v>
      </c>
      <c r="V92" s="7">
        <v>795</v>
      </c>
      <c r="W92" s="7">
        <v>542</v>
      </c>
      <c r="X92" s="7">
        <v>591</v>
      </c>
      <c r="Y92" s="7">
        <v>8</v>
      </c>
      <c r="Z92" s="40"/>
      <c r="AA92" s="40"/>
      <c r="AB92" s="40"/>
      <c r="AC92" s="40"/>
      <c r="AD92" s="40"/>
    </row>
    <row r="93" spans="1:30" ht="15" customHeight="1" x14ac:dyDescent="0.25">
      <c r="A93" s="7" t="s">
        <v>8</v>
      </c>
      <c r="B93" s="7">
        <v>8</v>
      </c>
      <c r="C93" s="7">
        <v>3725</v>
      </c>
      <c r="D93" s="73">
        <v>0.26</v>
      </c>
      <c r="E93" s="7">
        <v>134</v>
      </c>
      <c r="F93" s="7">
        <v>337</v>
      </c>
      <c r="G93" s="7">
        <v>496</v>
      </c>
      <c r="H93" s="7">
        <v>1041</v>
      </c>
      <c r="I93" s="7">
        <v>880</v>
      </c>
      <c r="J93" s="7">
        <v>618</v>
      </c>
      <c r="K93" s="7">
        <v>210</v>
      </c>
      <c r="L93" s="7">
        <v>9</v>
      </c>
      <c r="M93" s="7">
        <v>1751</v>
      </c>
      <c r="N93" s="7">
        <v>1316</v>
      </c>
      <c r="O93" s="7">
        <v>385</v>
      </c>
      <c r="P93" s="7">
        <v>271</v>
      </c>
      <c r="Q93" s="7">
        <v>2</v>
      </c>
      <c r="R93" s="7">
        <v>2</v>
      </c>
      <c r="S93" s="7">
        <v>95</v>
      </c>
      <c r="T93" s="7">
        <v>567</v>
      </c>
      <c r="U93" s="7">
        <v>887</v>
      </c>
      <c r="V93" s="7">
        <v>1059</v>
      </c>
      <c r="W93" s="7">
        <v>675</v>
      </c>
      <c r="X93" s="7">
        <v>438</v>
      </c>
      <c r="Y93" s="7">
        <v>2</v>
      </c>
      <c r="Z93" s="40"/>
      <c r="AA93" s="40"/>
      <c r="AB93" s="40"/>
      <c r="AC93" s="40"/>
      <c r="AD93" s="40"/>
    </row>
    <row r="94" spans="1:30" ht="15" customHeight="1" x14ac:dyDescent="0.25">
      <c r="A94" s="7" t="s">
        <v>8</v>
      </c>
      <c r="B94" s="7">
        <v>9</v>
      </c>
      <c r="C94" s="7">
        <v>2726</v>
      </c>
      <c r="D94" s="73">
        <v>9.8800000000000008</v>
      </c>
      <c r="E94" s="7">
        <v>71</v>
      </c>
      <c r="F94" s="7">
        <v>64</v>
      </c>
      <c r="G94" s="7">
        <v>260</v>
      </c>
      <c r="H94" s="7">
        <v>771</v>
      </c>
      <c r="I94" s="7">
        <v>795</v>
      </c>
      <c r="J94" s="7">
        <v>610</v>
      </c>
      <c r="K94" s="7">
        <v>155</v>
      </c>
      <c r="L94" s="7">
        <v>0</v>
      </c>
      <c r="M94" s="7">
        <v>1626</v>
      </c>
      <c r="N94" s="7">
        <v>815</v>
      </c>
      <c r="O94" s="7">
        <v>125</v>
      </c>
      <c r="P94" s="7">
        <v>160</v>
      </c>
      <c r="Q94" s="7">
        <v>0</v>
      </c>
      <c r="R94" s="7">
        <v>0</v>
      </c>
      <c r="S94" s="7">
        <v>23</v>
      </c>
      <c r="T94" s="7">
        <v>366</v>
      </c>
      <c r="U94" s="7">
        <v>523</v>
      </c>
      <c r="V94" s="7">
        <v>962</v>
      </c>
      <c r="W94" s="7">
        <v>627</v>
      </c>
      <c r="X94" s="7">
        <v>225</v>
      </c>
      <c r="Y94" s="7">
        <v>0</v>
      </c>
      <c r="Z94" s="40"/>
      <c r="AA94" s="40"/>
      <c r="AB94" s="40"/>
      <c r="AC94" s="40"/>
      <c r="AD94" s="40"/>
    </row>
    <row r="95" spans="1:30" ht="15" customHeight="1" x14ac:dyDescent="0.25">
      <c r="A95" s="7" t="s">
        <v>8</v>
      </c>
      <c r="B95" s="7">
        <v>10</v>
      </c>
      <c r="C95" s="7">
        <v>2563</v>
      </c>
      <c r="D95" s="73">
        <v>10.39</v>
      </c>
      <c r="E95" s="7">
        <v>101</v>
      </c>
      <c r="F95" s="7">
        <v>76</v>
      </c>
      <c r="G95" s="7">
        <v>201</v>
      </c>
      <c r="H95" s="7">
        <v>424</v>
      </c>
      <c r="I95" s="7">
        <v>1107</v>
      </c>
      <c r="J95" s="7">
        <v>546</v>
      </c>
      <c r="K95" s="7">
        <v>107</v>
      </c>
      <c r="L95" s="7">
        <v>1</v>
      </c>
      <c r="M95" s="7">
        <v>1365</v>
      </c>
      <c r="N95" s="7">
        <v>803</v>
      </c>
      <c r="O95" s="7">
        <v>144</v>
      </c>
      <c r="P95" s="7">
        <v>250</v>
      </c>
      <c r="Q95" s="7">
        <v>1</v>
      </c>
      <c r="R95" s="7">
        <v>0</v>
      </c>
      <c r="S95" s="7">
        <v>75</v>
      </c>
      <c r="T95" s="7">
        <v>324</v>
      </c>
      <c r="U95" s="7">
        <v>557</v>
      </c>
      <c r="V95" s="7">
        <v>696</v>
      </c>
      <c r="W95" s="7">
        <v>473</v>
      </c>
      <c r="X95" s="7">
        <v>437</v>
      </c>
      <c r="Y95" s="7">
        <v>1</v>
      </c>
      <c r="Z95" s="40"/>
      <c r="AA95" s="40"/>
      <c r="AB95" s="40"/>
      <c r="AC95" s="40"/>
      <c r="AD95" s="40"/>
    </row>
    <row r="96" spans="1:30" ht="15" customHeight="1" x14ac:dyDescent="0.25">
      <c r="A96" s="7" t="s">
        <v>9</v>
      </c>
      <c r="B96" s="7">
        <v>1</v>
      </c>
      <c r="C96" s="7">
        <v>1375</v>
      </c>
      <c r="D96" s="73">
        <v>27.28</v>
      </c>
      <c r="E96" s="7">
        <v>129</v>
      </c>
      <c r="F96" s="7">
        <v>495</v>
      </c>
      <c r="G96" s="7">
        <v>511</v>
      </c>
      <c r="H96" s="7">
        <v>187</v>
      </c>
      <c r="I96" s="7">
        <v>31</v>
      </c>
      <c r="J96" s="7">
        <v>20</v>
      </c>
      <c r="K96" s="7">
        <v>2</v>
      </c>
      <c r="L96" s="7">
        <v>0</v>
      </c>
      <c r="M96" s="7">
        <v>47</v>
      </c>
      <c r="N96" s="7">
        <v>268</v>
      </c>
      <c r="O96" s="7">
        <v>386</v>
      </c>
      <c r="P96" s="7">
        <v>674</v>
      </c>
      <c r="Q96" s="7">
        <v>0</v>
      </c>
      <c r="R96" s="7">
        <v>0</v>
      </c>
      <c r="S96" s="7">
        <v>189</v>
      </c>
      <c r="T96" s="7">
        <v>581</v>
      </c>
      <c r="U96" s="7">
        <v>451</v>
      </c>
      <c r="V96" s="7">
        <v>117</v>
      </c>
      <c r="W96" s="7">
        <v>21</v>
      </c>
      <c r="X96" s="7">
        <v>8</v>
      </c>
      <c r="Y96" s="7">
        <v>8</v>
      </c>
      <c r="Z96" s="40"/>
      <c r="AA96" s="40"/>
      <c r="AB96" s="40"/>
      <c r="AC96" s="40"/>
      <c r="AD96" s="40"/>
    </row>
    <row r="97" spans="1:30" ht="15" customHeight="1" x14ac:dyDescent="0.25">
      <c r="A97" s="7" t="s">
        <v>9</v>
      </c>
      <c r="B97" s="7">
        <v>2</v>
      </c>
      <c r="C97" s="7">
        <v>793</v>
      </c>
      <c r="D97" s="73">
        <v>14.9</v>
      </c>
      <c r="E97" s="7">
        <v>70</v>
      </c>
      <c r="F97" s="7">
        <v>183</v>
      </c>
      <c r="G97" s="7">
        <v>404</v>
      </c>
      <c r="H97" s="7">
        <v>116</v>
      </c>
      <c r="I97" s="7">
        <v>17</v>
      </c>
      <c r="J97" s="7">
        <v>3</v>
      </c>
      <c r="K97" s="7">
        <v>0</v>
      </c>
      <c r="L97" s="7">
        <v>0</v>
      </c>
      <c r="M97" s="7">
        <v>15</v>
      </c>
      <c r="N97" s="7">
        <v>206</v>
      </c>
      <c r="O97" s="7">
        <v>164</v>
      </c>
      <c r="P97" s="7">
        <v>408</v>
      </c>
      <c r="Q97" s="7">
        <v>0</v>
      </c>
      <c r="R97" s="7">
        <v>1</v>
      </c>
      <c r="S97" s="7">
        <v>146</v>
      </c>
      <c r="T97" s="7">
        <v>320</v>
      </c>
      <c r="U97" s="7">
        <v>267</v>
      </c>
      <c r="V97" s="7">
        <v>49</v>
      </c>
      <c r="W97" s="7">
        <v>0</v>
      </c>
      <c r="X97" s="7">
        <v>2</v>
      </c>
      <c r="Y97" s="7">
        <v>8</v>
      </c>
      <c r="Z97" s="40"/>
      <c r="AA97" s="40"/>
      <c r="AB97" s="40"/>
      <c r="AC97" s="40"/>
      <c r="AD97" s="40"/>
    </row>
    <row r="98" spans="1:30" ht="15" customHeight="1" x14ac:dyDescent="0.25">
      <c r="A98" s="7" t="s">
        <v>9</v>
      </c>
      <c r="B98" s="7">
        <v>3</v>
      </c>
      <c r="C98" s="7">
        <v>4673</v>
      </c>
      <c r="D98" s="73">
        <v>17.54</v>
      </c>
      <c r="E98" s="7">
        <v>367</v>
      </c>
      <c r="F98" s="7">
        <v>1117</v>
      </c>
      <c r="G98" s="7">
        <v>2234</v>
      </c>
      <c r="H98" s="7">
        <v>556</v>
      </c>
      <c r="I98" s="7">
        <v>248</v>
      </c>
      <c r="J98" s="7">
        <v>97</v>
      </c>
      <c r="K98" s="7">
        <v>50</v>
      </c>
      <c r="L98" s="7">
        <v>4</v>
      </c>
      <c r="M98" s="7">
        <v>217</v>
      </c>
      <c r="N98" s="7">
        <v>781</v>
      </c>
      <c r="O98" s="7">
        <v>1503</v>
      </c>
      <c r="P98" s="7">
        <v>2142</v>
      </c>
      <c r="Q98" s="7">
        <v>30</v>
      </c>
      <c r="R98" s="7">
        <v>25</v>
      </c>
      <c r="S98" s="7">
        <v>928</v>
      </c>
      <c r="T98" s="7">
        <v>1773</v>
      </c>
      <c r="U98" s="7">
        <v>1298</v>
      </c>
      <c r="V98" s="7">
        <v>390</v>
      </c>
      <c r="W98" s="7">
        <v>92</v>
      </c>
      <c r="X98" s="7">
        <v>53</v>
      </c>
      <c r="Y98" s="7">
        <v>114</v>
      </c>
      <c r="Z98" s="40"/>
      <c r="AA98" s="40"/>
      <c r="AB98" s="40"/>
      <c r="AC98" s="40"/>
      <c r="AD98" s="40"/>
    </row>
    <row r="99" spans="1:30" ht="15" customHeight="1" x14ac:dyDescent="0.25">
      <c r="A99" s="7" t="s">
        <v>9</v>
      </c>
      <c r="B99" s="7">
        <v>4</v>
      </c>
      <c r="C99" s="7">
        <v>4497</v>
      </c>
      <c r="D99" s="73">
        <v>3.11</v>
      </c>
      <c r="E99" s="7">
        <v>374</v>
      </c>
      <c r="F99" s="7">
        <v>1143</v>
      </c>
      <c r="G99" s="7">
        <v>1854</v>
      </c>
      <c r="H99" s="7">
        <v>584</v>
      </c>
      <c r="I99" s="7">
        <v>188</v>
      </c>
      <c r="J99" s="7">
        <v>235</v>
      </c>
      <c r="K99" s="7">
        <v>117</v>
      </c>
      <c r="L99" s="7">
        <v>2</v>
      </c>
      <c r="M99" s="7">
        <v>394</v>
      </c>
      <c r="N99" s="7">
        <v>1149</v>
      </c>
      <c r="O99" s="7">
        <v>1168</v>
      </c>
      <c r="P99" s="7">
        <v>1786</v>
      </c>
      <c r="Q99" s="7">
        <v>0</v>
      </c>
      <c r="R99" s="7">
        <v>38</v>
      </c>
      <c r="S99" s="7">
        <v>602</v>
      </c>
      <c r="T99" s="7">
        <v>1564</v>
      </c>
      <c r="U99" s="7">
        <v>1384</v>
      </c>
      <c r="V99" s="7">
        <v>466</v>
      </c>
      <c r="W99" s="7">
        <v>169</v>
      </c>
      <c r="X99" s="7">
        <v>113</v>
      </c>
      <c r="Y99" s="7">
        <v>161</v>
      </c>
      <c r="Z99" s="40"/>
      <c r="AA99" s="40"/>
      <c r="AB99" s="40"/>
      <c r="AC99" s="40"/>
      <c r="AD99" s="40"/>
    </row>
    <row r="100" spans="1:30" ht="15" customHeight="1" x14ac:dyDescent="0.25">
      <c r="A100" s="7" t="s">
        <v>9</v>
      </c>
      <c r="B100" s="7">
        <v>5</v>
      </c>
      <c r="C100" s="7">
        <v>1382</v>
      </c>
      <c r="D100" s="73">
        <v>1.68</v>
      </c>
      <c r="E100" s="7">
        <v>77</v>
      </c>
      <c r="F100" s="7">
        <v>134</v>
      </c>
      <c r="G100" s="7">
        <v>666</v>
      </c>
      <c r="H100" s="7">
        <v>290</v>
      </c>
      <c r="I100" s="7">
        <v>120</v>
      </c>
      <c r="J100" s="7">
        <v>75</v>
      </c>
      <c r="K100" s="7">
        <v>15</v>
      </c>
      <c r="L100" s="7">
        <v>5</v>
      </c>
      <c r="M100" s="7">
        <v>214</v>
      </c>
      <c r="N100" s="7">
        <v>344</v>
      </c>
      <c r="O100" s="7">
        <v>637</v>
      </c>
      <c r="P100" s="7">
        <v>186</v>
      </c>
      <c r="Q100" s="7">
        <v>1</v>
      </c>
      <c r="R100" s="7">
        <v>0</v>
      </c>
      <c r="S100" s="7">
        <v>128</v>
      </c>
      <c r="T100" s="7">
        <v>324</v>
      </c>
      <c r="U100" s="7">
        <v>569</v>
      </c>
      <c r="V100" s="7">
        <v>265</v>
      </c>
      <c r="W100" s="7">
        <v>61</v>
      </c>
      <c r="X100" s="7">
        <v>27</v>
      </c>
      <c r="Y100" s="7">
        <v>8</v>
      </c>
      <c r="Z100" s="40"/>
      <c r="AA100" s="40"/>
      <c r="AB100" s="40"/>
      <c r="AC100" s="40"/>
      <c r="AD100" s="40"/>
    </row>
    <row r="101" spans="1:30" ht="15" customHeight="1" x14ac:dyDescent="0.25">
      <c r="A101" s="7" t="s">
        <v>9</v>
      </c>
      <c r="B101" s="7">
        <v>6</v>
      </c>
      <c r="C101" s="7">
        <v>1308</v>
      </c>
      <c r="D101" s="73">
        <v>0.46</v>
      </c>
      <c r="E101" s="7">
        <v>99</v>
      </c>
      <c r="F101" s="7">
        <v>124</v>
      </c>
      <c r="G101" s="7">
        <v>370</v>
      </c>
      <c r="H101" s="7">
        <v>304</v>
      </c>
      <c r="I101" s="7">
        <v>226</v>
      </c>
      <c r="J101" s="7">
        <v>142</v>
      </c>
      <c r="K101" s="7">
        <v>43</v>
      </c>
      <c r="L101" s="7">
        <v>0</v>
      </c>
      <c r="M101" s="7">
        <v>242</v>
      </c>
      <c r="N101" s="7">
        <v>478</v>
      </c>
      <c r="O101" s="7">
        <v>388</v>
      </c>
      <c r="P101" s="7">
        <v>199</v>
      </c>
      <c r="Q101" s="7">
        <v>1</v>
      </c>
      <c r="R101" s="7">
        <v>0</v>
      </c>
      <c r="S101" s="7">
        <v>74</v>
      </c>
      <c r="T101" s="7">
        <v>396</v>
      </c>
      <c r="U101" s="7">
        <v>401</v>
      </c>
      <c r="V101" s="7">
        <v>266</v>
      </c>
      <c r="W101" s="7">
        <v>93</v>
      </c>
      <c r="X101" s="7">
        <v>52</v>
      </c>
      <c r="Y101" s="7">
        <v>26</v>
      </c>
      <c r="Z101" s="40"/>
      <c r="AA101" s="40"/>
      <c r="AB101" s="40"/>
      <c r="AC101" s="40"/>
      <c r="AD101" s="40"/>
    </row>
    <row r="102" spans="1:30" ht="15" customHeight="1" x14ac:dyDescent="0.25">
      <c r="A102" s="7" t="s">
        <v>9</v>
      </c>
      <c r="B102" s="7">
        <v>7</v>
      </c>
      <c r="C102" s="7">
        <v>4895</v>
      </c>
      <c r="D102" s="73">
        <v>2.68</v>
      </c>
      <c r="E102" s="7">
        <v>31</v>
      </c>
      <c r="F102" s="7">
        <v>324</v>
      </c>
      <c r="G102" s="7">
        <v>1062</v>
      </c>
      <c r="H102" s="7">
        <v>1434</v>
      </c>
      <c r="I102" s="7">
        <v>1118</v>
      </c>
      <c r="J102" s="7">
        <v>656</v>
      </c>
      <c r="K102" s="7">
        <v>254</v>
      </c>
      <c r="L102" s="7">
        <v>16</v>
      </c>
      <c r="M102" s="7">
        <v>1286</v>
      </c>
      <c r="N102" s="7">
        <v>1657</v>
      </c>
      <c r="O102" s="7">
        <v>1009</v>
      </c>
      <c r="P102" s="7">
        <v>913</v>
      </c>
      <c r="Q102" s="7">
        <v>30</v>
      </c>
      <c r="R102" s="7">
        <v>20</v>
      </c>
      <c r="S102" s="7">
        <v>333</v>
      </c>
      <c r="T102" s="7">
        <v>1145</v>
      </c>
      <c r="U102" s="7">
        <v>1716</v>
      </c>
      <c r="V102" s="7">
        <v>835</v>
      </c>
      <c r="W102" s="7">
        <v>469</v>
      </c>
      <c r="X102" s="7">
        <v>254</v>
      </c>
      <c r="Y102" s="7">
        <v>123</v>
      </c>
      <c r="Z102" s="40"/>
      <c r="AA102" s="40"/>
      <c r="AB102" s="40"/>
      <c r="AC102" s="40"/>
      <c r="AD102" s="40"/>
    </row>
    <row r="103" spans="1:30" ht="15" customHeight="1" x14ac:dyDescent="0.25">
      <c r="A103" s="7" t="s">
        <v>9</v>
      </c>
      <c r="B103" s="7">
        <v>8</v>
      </c>
      <c r="C103" s="7">
        <v>4728</v>
      </c>
      <c r="D103" s="73">
        <v>0.89</v>
      </c>
      <c r="E103" s="7">
        <v>7</v>
      </c>
      <c r="F103" s="7">
        <v>86</v>
      </c>
      <c r="G103" s="7">
        <v>494</v>
      </c>
      <c r="H103" s="7">
        <v>731</v>
      </c>
      <c r="I103" s="7">
        <v>1798</v>
      </c>
      <c r="J103" s="7">
        <v>982</v>
      </c>
      <c r="K103" s="7">
        <v>572</v>
      </c>
      <c r="L103" s="7">
        <v>58</v>
      </c>
      <c r="M103" s="7">
        <v>1959</v>
      </c>
      <c r="N103" s="7">
        <v>1447</v>
      </c>
      <c r="O103" s="7">
        <v>422</v>
      </c>
      <c r="P103" s="7">
        <v>892</v>
      </c>
      <c r="Q103" s="7">
        <v>8</v>
      </c>
      <c r="R103" s="7">
        <v>0</v>
      </c>
      <c r="S103" s="7">
        <v>257</v>
      </c>
      <c r="T103" s="7">
        <v>737</v>
      </c>
      <c r="U103" s="7">
        <v>910</v>
      </c>
      <c r="V103" s="7">
        <v>1635</v>
      </c>
      <c r="W103" s="7">
        <v>710</v>
      </c>
      <c r="X103" s="7">
        <v>422</v>
      </c>
      <c r="Y103" s="7">
        <v>57</v>
      </c>
      <c r="Z103" s="40"/>
      <c r="AA103" s="40"/>
      <c r="AB103" s="40"/>
      <c r="AC103" s="40"/>
      <c r="AD103" s="40"/>
    </row>
    <row r="104" spans="1:30" ht="15" customHeight="1" x14ac:dyDescent="0.25">
      <c r="A104" s="7" t="s">
        <v>9</v>
      </c>
      <c r="B104" s="7">
        <v>9</v>
      </c>
      <c r="C104" s="7">
        <v>9751</v>
      </c>
      <c r="D104" s="73">
        <v>2.5299999999999998</v>
      </c>
      <c r="E104" s="7">
        <v>2</v>
      </c>
      <c r="F104" s="7">
        <v>52</v>
      </c>
      <c r="G104" s="7">
        <v>457</v>
      </c>
      <c r="H104" s="7">
        <v>2248</v>
      </c>
      <c r="I104" s="7">
        <v>3020</v>
      </c>
      <c r="J104" s="7">
        <v>1845</v>
      </c>
      <c r="K104" s="7">
        <v>1957</v>
      </c>
      <c r="L104" s="7">
        <v>170</v>
      </c>
      <c r="M104" s="7">
        <v>3911</v>
      </c>
      <c r="N104" s="7">
        <v>3831</v>
      </c>
      <c r="O104" s="7">
        <v>869</v>
      </c>
      <c r="P104" s="7">
        <v>1093</v>
      </c>
      <c r="Q104" s="7">
        <v>47</v>
      </c>
      <c r="R104" s="7">
        <v>57</v>
      </c>
      <c r="S104" s="7">
        <v>400</v>
      </c>
      <c r="T104" s="7">
        <v>1043</v>
      </c>
      <c r="U104" s="7">
        <v>2457</v>
      </c>
      <c r="V104" s="7">
        <v>3044</v>
      </c>
      <c r="W104" s="7">
        <v>1507</v>
      </c>
      <c r="X104" s="7">
        <v>1105</v>
      </c>
      <c r="Y104" s="7">
        <v>138</v>
      </c>
      <c r="Z104" s="40"/>
      <c r="AA104" s="40"/>
      <c r="AB104" s="40"/>
      <c r="AC104" s="40"/>
      <c r="AD104" s="40"/>
    </row>
    <row r="105" spans="1:30" ht="15" customHeight="1" x14ac:dyDescent="0.25">
      <c r="A105" s="7" t="s">
        <v>9</v>
      </c>
      <c r="B105" s="7">
        <v>10</v>
      </c>
      <c r="C105" s="7">
        <v>12002</v>
      </c>
      <c r="D105" s="73">
        <v>11.68</v>
      </c>
      <c r="E105" s="7">
        <v>1</v>
      </c>
      <c r="F105" s="7">
        <v>45</v>
      </c>
      <c r="G105" s="7">
        <v>213</v>
      </c>
      <c r="H105" s="7">
        <v>1618</v>
      </c>
      <c r="I105" s="7">
        <v>3597</v>
      </c>
      <c r="J105" s="7">
        <v>2823</v>
      </c>
      <c r="K105" s="7">
        <v>3359</v>
      </c>
      <c r="L105" s="7">
        <v>346</v>
      </c>
      <c r="M105" s="7">
        <v>5691</v>
      </c>
      <c r="N105" s="7">
        <v>4862</v>
      </c>
      <c r="O105" s="7">
        <v>449</v>
      </c>
      <c r="P105" s="7">
        <v>991</v>
      </c>
      <c r="Q105" s="7">
        <v>9</v>
      </c>
      <c r="R105" s="7">
        <v>3</v>
      </c>
      <c r="S105" s="7">
        <v>180</v>
      </c>
      <c r="T105" s="7">
        <v>1020</v>
      </c>
      <c r="U105" s="7">
        <v>2107</v>
      </c>
      <c r="V105" s="7">
        <v>4639</v>
      </c>
      <c r="W105" s="7">
        <v>2065</v>
      </c>
      <c r="X105" s="7">
        <v>1718</v>
      </c>
      <c r="Y105" s="7">
        <v>270</v>
      </c>
      <c r="Z105" s="40"/>
      <c r="AA105" s="40"/>
      <c r="AB105" s="40"/>
      <c r="AC105" s="40"/>
      <c r="AD105" s="40"/>
    </row>
    <row r="106" spans="1:30" ht="15" customHeight="1" x14ac:dyDescent="0.25">
      <c r="A106" s="7" t="s">
        <v>10</v>
      </c>
      <c r="B106" s="7">
        <v>1</v>
      </c>
      <c r="C106" s="7">
        <v>666</v>
      </c>
      <c r="D106" s="73">
        <v>23.6</v>
      </c>
      <c r="E106" s="7">
        <v>36</v>
      </c>
      <c r="F106" s="7">
        <v>392</v>
      </c>
      <c r="G106" s="7">
        <v>183</v>
      </c>
      <c r="H106" s="7">
        <v>28</v>
      </c>
      <c r="I106" s="7">
        <v>17</v>
      </c>
      <c r="J106" s="7">
        <v>7</v>
      </c>
      <c r="K106" s="7">
        <v>3</v>
      </c>
      <c r="L106" s="7">
        <v>0</v>
      </c>
      <c r="M106" s="7">
        <v>21</v>
      </c>
      <c r="N106" s="7">
        <v>70</v>
      </c>
      <c r="O106" s="7">
        <v>33</v>
      </c>
      <c r="P106" s="7">
        <v>542</v>
      </c>
      <c r="Q106" s="7">
        <v>0</v>
      </c>
      <c r="R106" s="7">
        <v>3</v>
      </c>
      <c r="S106" s="7">
        <v>86</v>
      </c>
      <c r="T106" s="7">
        <v>323</v>
      </c>
      <c r="U106" s="7">
        <v>191</v>
      </c>
      <c r="V106" s="7">
        <v>47</v>
      </c>
      <c r="W106" s="7">
        <v>10</v>
      </c>
      <c r="X106" s="7">
        <v>6</v>
      </c>
      <c r="Y106" s="7">
        <v>0</v>
      </c>
      <c r="Z106" s="40"/>
      <c r="AA106" s="40"/>
      <c r="AB106" s="40"/>
      <c r="AC106" s="40"/>
      <c r="AD106" s="40"/>
    </row>
    <row r="107" spans="1:30" ht="15" customHeight="1" x14ac:dyDescent="0.25">
      <c r="A107" s="7" t="s">
        <v>10</v>
      </c>
      <c r="B107" s="7">
        <v>2</v>
      </c>
      <c r="C107" s="7">
        <v>1877</v>
      </c>
      <c r="D107" s="73">
        <v>19.63</v>
      </c>
      <c r="E107" s="7">
        <v>98</v>
      </c>
      <c r="F107" s="7">
        <v>732</v>
      </c>
      <c r="G107" s="7">
        <v>863</v>
      </c>
      <c r="H107" s="7">
        <v>123</v>
      </c>
      <c r="I107" s="7">
        <v>27</v>
      </c>
      <c r="J107" s="7">
        <v>10</v>
      </c>
      <c r="K107" s="7">
        <v>20</v>
      </c>
      <c r="L107" s="7">
        <v>4</v>
      </c>
      <c r="M107" s="7">
        <v>23</v>
      </c>
      <c r="N107" s="7">
        <v>360</v>
      </c>
      <c r="O107" s="7">
        <v>975</v>
      </c>
      <c r="P107" s="7">
        <v>518</v>
      </c>
      <c r="Q107" s="7">
        <v>1</v>
      </c>
      <c r="R107" s="7">
        <v>0</v>
      </c>
      <c r="S107" s="7">
        <v>211</v>
      </c>
      <c r="T107" s="7">
        <v>565</v>
      </c>
      <c r="U107" s="7">
        <v>810</v>
      </c>
      <c r="V107" s="7">
        <v>258</v>
      </c>
      <c r="W107" s="7">
        <v>15</v>
      </c>
      <c r="X107" s="7">
        <v>17</v>
      </c>
      <c r="Y107" s="7">
        <v>1</v>
      </c>
      <c r="Z107" s="40"/>
      <c r="AA107" s="40"/>
      <c r="AB107" s="40"/>
      <c r="AC107" s="40"/>
      <c r="AD107" s="40"/>
    </row>
    <row r="108" spans="1:30" ht="15" customHeight="1" x14ac:dyDescent="0.25">
      <c r="A108" s="7" t="s">
        <v>10</v>
      </c>
      <c r="B108" s="7">
        <v>3</v>
      </c>
      <c r="C108" s="7">
        <v>7388</v>
      </c>
      <c r="D108" s="73">
        <v>10.76</v>
      </c>
      <c r="E108" s="7">
        <v>375</v>
      </c>
      <c r="F108" s="7">
        <v>2446</v>
      </c>
      <c r="G108" s="7">
        <v>3663</v>
      </c>
      <c r="H108" s="7">
        <v>577</v>
      </c>
      <c r="I108" s="7">
        <v>194</v>
      </c>
      <c r="J108" s="7">
        <v>68</v>
      </c>
      <c r="K108" s="7">
        <v>62</v>
      </c>
      <c r="L108" s="7">
        <v>3</v>
      </c>
      <c r="M108" s="7">
        <v>136</v>
      </c>
      <c r="N108" s="7">
        <v>1340</v>
      </c>
      <c r="O108" s="7">
        <v>2802</v>
      </c>
      <c r="P108" s="7">
        <v>3107</v>
      </c>
      <c r="Q108" s="7">
        <v>3</v>
      </c>
      <c r="R108" s="7">
        <v>23</v>
      </c>
      <c r="S108" s="7">
        <v>1131</v>
      </c>
      <c r="T108" s="7">
        <v>2240</v>
      </c>
      <c r="U108" s="7">
        <v>2836</v>
      </c>
      <c r="V108" s="7">
        <v>947</v>
      </c>
      <c r="W108" s="7">
        <v>140</v>
      </c>
      <c r="X108" s="7">
        <v>68</v>
      </c>
      <c r="Y108" s="7">
        <v>3</v>
      </c>
      <c r="Z108" s="40"/>
      <c r="AA108" s="40"/>
      <c r="AB108" s="40"/>
      <c r="AC108" s="40"/>
      <c r="AD108" s="40"/>
    </row>
    <row r="109" spans="1:30" ht="15" customHeight="1" x14ac:dyDescent="0.25">
      <c r="A109" s="7" t="s">
        <v>10</v>
      </c>
      <c r="B109" s="7">
        <v>4</v>
      </c>
      <c r="C109" s="7">
        <v>7049</v>
      </c>
      <c r="D109" s="73">
        <v>1.72</v>
      </c>
      <c r="E109" s="7">
        <v>224</v>
      </c>
      <c r="F109" s="7">
        <v>2188</v>
      </c>
      <c r="G109" s="7">
        <v>2922</v>
      </c>
      <c r="H109" s="7">
        <v>744</v>
      </c>
      <c r="I109" s="7">
        <v>519</v>
      </c>
      <c r="J109" s="7">
        <v>285</v>
      </c>
      <c r="K109" s="7">
        <v>154</v>
      </c>
      <c r="L109" s="7">
        <v>13</v>
      </c>
      <c r="M109" s="7">
        <v>642</v>
      </c>
      <c r="N109" s="7">
        <v>2062</v>
      </c>
      <c r="O109" s="7">
        <v>2049</v>
      </c>
      <c r="P109" s="7">
        <v>2286</v>
      </c>
      <c r="Q109" s="7">
        <v>10</v>
      </c>
      <c r="R109" s="7">
        <v>13</v>
      </c>
      <c r="S109" s="7">
        <v>891</v>
      </c>
      <c r="T109" s="7">
        <v>2463</v>
      </c>
      <c r="U109" s="7">
        <v>2177</v>
      </c>
      <c r="V109" s="7">
        <v>947</v>
      </c>
      <c r="W109" s="7">
        <v>340</v>
      </c>
      <c r="X109" s="7">
        <v>209</v>
      </c>
      <c r="Y109" s="7">
        <v>9</v>
      </c>
      <c r="Z109" s="40"/>
      <c r="AA109" s="40"/>
      <c r="AB109" s="40"/>
      <c r="AC109" s="40"/>
      <c r="AD109" s="40"/>
    </row>
    <row r="110" spans="1:30" ht="15" customHeight="1" x14ac:dyDescent="0.25">
      <c r="A110" s="7" t="s">
        <v>10</v>
      </c>
      <c r="B110" s="7">
        <v>5</v>
      </c>
      <c r="C110" s="7">
        <v>3037</v>
      </c>
      <c r="D110" s="73">
        <v>22.96</v>
      </c>
      <c r="E110" s="7">
        <v>145</v>
      </c>
      <c r="F110" s="7">
        <v>941</v>
      </c>
      <c r="G110" s="7">
        <v>1100</v>
      </c>
      <c r="H110" s="7">
        <v>362</v>
      </c>
      <c r="I110" s="7">
        <v>306</v>
      </c>
      <c r="J110" s="7">
        <v>125</v>
      </c>
      <c r="K110" s="7">
        <v>51</v>
      </c>
      <c r="L110" s="7">
        <v>7</v>
      </c>
      <c r="M110" s="7">
        <v>169</v>
      </c>
      <c r="N110" s="7">
        <v>415</v>
      </c>
      <c r="O110" s="7">
        <v>742</v>
      </c>
      <c r="P110" s="7">
        <v>1711</v>
      </c>
      <c r="Q110" s="7">
        <v>0</v>
      </c>
      <c r="R110" s="7">
        <v>12</v>
      </c>
      <c r="S110" s="7">
        <v>742</v>
      </c>
      <c r="T110" s="7">
        <v>1009</v>
      </c>
      <c r="U110" s="7">
        <v>755</v>
      </c>
      <c r="V110" s="7">
        <v>279</v>
      </c>
      <c r="W110" s="7">
        <v>143</v>
      </c>
      <c r="X110" s="7">
        <v>97</v>
      </c>
      <c r="Y110" s="7">
        <v>0</v>
      </c>
      <c r="Z110" s="40"/>
      <c r="AA110" s="40"/>
      <c r="AB110" s="40"/>
      <c r="AC110" s="40"/>
      <c r="AD110" s="40"/>
    </row>
    <row r="111" spans="1:30" ht="15" customHeight="1" x14ac:dyDescent="0.25">
      <c r="A111" s="7" t="s">
        <v>10</v>
      </c>
      <c r="B111" s="7">
        <v>6</v>
      </c>
      <c r="C111" s="7">
        <v>7850</v>
      </c>
      <c r="D111" s="73">
        <v>0.28999999999999998</v>
      </c>
      <c r="E111" s="7">
        <v>186</v>
      </c>
      <c r="F111" s="7">
        <v>1363</v>
      </c>
      <c r="G111" s="7">
        <v>2724</v>
      </c>
      <c r="H111" s="7">
        <v>1249</v>
      </c>
      <c r="I111" s="7">
        <v>1067</v>
      </c>
      <c r="J111" s="7">
        <v>636</v>
      </c>
      <c r="K111" s="7">
        <v>551</v>
      </c>
      <c r="L111" s="7">
        <v>74</v>
      </c>
      <c r="M111" s="7">
        <v>1437</v>
      </c>
      <c r="N111" s="7">
        <v>2274</v>
      </c>
      <c r="O111" s="7">
        <v>2293</v>
      </c>
      <c r="P111" s="7">
        <v>1838</v>
      </c>
      <c r="Q111" s="7">
        <v>8</v>
      </c>
      <c r="R111" s="7">
        <v>29</v>
      </c>
      <c r="S111" s="7">
        <v>795</v>
      </c>
      <c r="T111" s="7">
        <v>1991</v>
      </c>
      <c r="U111" s="7">
        <v>2378</v>
      </c>
      <c r="V111" s="7">
        <v>1342</v>
      </c>
      <c r="W111" s="7">
        <v>600</v>
      </c>
      <c r="X111" s="7">
        <v>711</v>
      </c>
      <c r="Y111" s="7">
        <v>4</v>
      </c>
      <c r="Z111" s="40"/>
      <c r="AA111" s="40"/>
      <c r="AB111" s="40"/>
      <c r="AC111" s="40"/>
      <c r="AD111" s="40"/>
    </row>
    <row r="112" spans="1:30" ht="15" customHeight="1" x14ac:dyDescent="0.25">
      <c r="A112" s="7" t="s">
        <v>10</v>
      </c>
      <c r="B112" s="7">
        <v>7</v>
      </c>
      <c r="C112" s="7">
        <v>2924</v>
      </c>
      <c r="D112" s="73">
        <v>0.25</v>
      </c>
      <c r="E112" s="7">
        <v>40</v>
      </c>
      <c r="F112" s="7">
        <v>345</v>
      </c>
      <c r="G112" s="7">
        <v>902</v>
      </c>
      <c r="H112" s="7">
        <v>420</v>
      </c>
      <c r="I112" s="7">
        <v>488</v>
      </c>
      <c r="J112" s="7">
        <v>337</v>
      </c>
      <c r="K112" s="7">
        <v>286</v>
      </c>
      <c r="L112" s="7">
        <v>106</v>
      </c>
      <c r="M112" s="7">
        <v>796</v>
      </c>
      <c r="N112" s="7">
        <v>673</v>
      </c>
      <c r="O112" s="7">
        <v>770</v>
      </c>
      <c r="P112" s="7">
        <v>680</v>
      </c>
      <c r="Q112" s="7">
        <v>5</v>
      </c>
      <c r="R112" s="7">
        <v>15</v>
      </c>
      <c r="S112" s="7">
        <v>240</v>
      </c>
      <c r="T112" s="7">
        <v>705</v>
      </c>
      <c r="U112" s="7">
        <v>780</v>
      </c>
      <c r="V112" s="7">
        <v>549</v>
      </c>
      <c r="W112" s="7">
        <v>277</v>
      </c>
      <c r="X112" s="7">
        <v>354</v>
      </c>
      <c r="Y112" s="7">
        <v>4</v>
      </c>
      <c r="Z112" s="40"/>
      <c r="AA112" s="40"/>
      <c r="AB112" s="40"/>
      <c r="AC112" s="40"/>
      <c r="AD112" s="40"/>
    </row>
    <row r="113" spans="1:30" ht="15" customHeight="1" x14ac:dyDescent="0.25">
      <c r="A113" s="7" t="s">
        <v>10</v>
      </c>
      <c r="B113" s="7">
        <v>8</v>
      </c>
      <c r="C113" s="7">
        <v>7129</v>
      </c>
      <c r="D113" s="73">
        <v>0.37</v>
      </c>
      <c r="E113" s="7">
        <v>69</v>
      </c>
      <c r="F113" s="7">
        <v>674</v>
      </c>
      <c r="G113" s="7">
        <v>1468</v>
      </c>
      <c r="H113" s="7">
        <v>1417</v>
      </c>
      <c r="I113" s="7">
        <v>1124</v>
      </c>
      <c r="J113" s="7">
        <v>1116</v>
      </c>
      <c r="K113" s="7">
        <v>1039</v>
      </c>
      <c r="L113" s="7">
        <v>222</v>
      </c>
      <c r="M113" s="7">
        <v>2738</v>
      </c>
      <c r="N113" s="7">
        <v>1785</v>
      </c>
      <c r="O113" s="7">
        <v>1631</v>
      </c>
      <c r="P113" s="7">
        <v>967</v>
      </c>
      <c r="Q113" s="7">
        <v>8</v>
      </c>
      <c r="R113" s="7">
        <v>27</v>
      </c>
      <c r="S113" s="7">
        <v>443</v>
      </c>
      <c r="T113" s="7">
        <v>1421</v>
      </c>
      <c r="U113" s="7">
        <v>1748</v>
      </c>
      <c r="V113" s="7">
        <v>1469</v>
      </c>
      <c r="W113" s="7">
        <v>892</v>
      </c>
      <c r="X113" s="7">
        <v>1119</v>
      </c>
      <c r="Y113" s="7">
        <v>10</v>
      </c>
      <c r="Z113" s="40"/>
      <c r="AA113" s="40"/>
      <c r="AB113" s="40"/>
      <c r="AC113" s="40"/>
      <c r="AD113" s="40"/>
    </row>
    <row r="114" spans="1:30" ht="15" customHeight="1" x14ac:dyDescent="0.25">
      <c r="A114" s="7" t="s">
        <v>10</v>
      </c>
      <c r="B114" s="7">
        <v>9</v>
      </c>
      <c r="C114" s="7">
        <v>3482</v>
      </c>
      <c r="D114" s="73">
        <v>1.06</v>
      </c>
      <c r="E114" s="7">
        <v>15</v>
      </c>
      <c r="F114" s="7">
        <v>123</v>
      </c>
      <c r="G114" s="7">
        <v>472</v>
      </c>
      <c r="H114" s="7">
        <v>503</v>
      </c>
      <c r="I114" s="7">
        <v>1063</v>
      </c>
      <c r="J114" s="7">
        <v>862</v>
      </c>
      <c r="K114" s="7">
        <v>422</v>
      </c>
      <c r="L114" s="7">
        <v>22</v>
      </c>
      <c r="M114" s="7">
        <v>1679</v>
      </c>
      <c r="N114" s="7">
        <v>693</v>
      </c>
      <c r="O114" s="7">
        <v>730</v>
      </c>
      <c r="P114" s="7">
        <v>371</v>
      </c>
      <c r="Q114" s="7">
        <v>9</v>
      </c>
      <c r="R114" s="7">
        <v>1</v>
      </c>
      <c r="S114" s="7">
        <v>92</v>
      </c>
      <c r="T114" s="7">
        <v>579</v>
      </c>
      <c r="U114" s="7">
        <v>630</v>
      </c>
      <c r="V114" s="7">
        <v>917</v>
      </c>
      <c r="W114" s="7">
        <v>707</v>
      </c>
      <c r="X114" s="7">
        <v>547</v>
      </c>
      <c r="Y114" s="7">
        <v>9</v>
      </c>
      <c r="Z114" s="40"/>
      <c r="AA114" s="40"/>
      <c r="AB114" s="40"/>
      <c r="AC114" s="40"/>
      <c r="AD114" s="40"/>
    </row>
    <row r="115" spans="1:30" ht="15" customHeight="1" x14ac:dyDescent="0.25">
      <c r="A115" s="7" t="s">
        <v>10</v>
      </c>
      <c r="B115" s="7">
        <v>10</v>
      </c>
      <c r="C115" s="7">
        <v>4681</v>
      </c>
      <c r="D115" s="73">
        <v>3.93</v>
      </c>
      <c r="E115" s="7">
        <v>11</v>
      </c>
      <c r="F115" s="7">
        <v>58</v>
      </c>
      <c r="G115" s="7">
        <v>438</v>
      </c>
      <c r="H115" s="7">
        <v>448</v>
      </c>
      <c r="I115" s="7">
        <v>1180</v>
      </c>
      <c r="J115" s="7">
        <v>1247</v>
      </c>
      <c r="K115" s="7">
        <v>1111</v>
      </c>
      <c r="L115" s="7">
        <v>188</v>
      </c>
      <c r="M115" s="7">
        <v>2394</v>
      </c>
      <c r="N115" s="7">
        <v>983</v>
      </c>
      <c r="O115" s="7">
        <v>424</v>
      </c>
      <c r="P115" s="7">
        <v>879</v>
      </c>
      <c r="Q115" s="7">
        <v>1</v>
      </c>
      <c r="R115" s="7">
        <v>8</v>
      </c>
      <c r="S115" s="7">
        <v>168</v>
      </c>
      <c r="T115" s="7">
        <v>571</v>
      </c>
      <c r="U115" s="7">
        <v>756</v>
      </c>
      <c r="V115" s="7">
        <v>1159</v>
      </c>
      <c r="W115" s="7">
        <v>1099</v>
      </c>
      <c r="X115" s="7">
        <v>919</v>
      </c>
      <c r="Y115" s="7">
        <v>1</v>
      </c>
      <c r="Z115" s="40"/>
      <c r="AA115" s="40"/>
      <c r="AB115" s="40"/>
      <c r="AC115" s="40"/>
      <c r="AD115" s="40"/>
    </row>
    <row r="116" spans="1:30" ht="15" customHeight="1" x14ac:dyDescent="0.25">
      <c r="A116" s="7" t="s">
        <v>11</v>
      </c>
      <c r="B116" s="7">
        <v>1</v>
      </c>
      <c r="C116" s="7">
        <v>724</v>
      </c>
      <c r="D116" s="73">
        <v>27.21</v>
      </c>
      <c r="E116" s="7">
        <v>40</v>
      </c>
      <c r="F116" s="7">
        <v>479</v>
      </c>
      <c r="G116" s="7">
        <v>172</v>
      </c>
      <c r="H116" s="7">
        <v>27</v>
      </c>
      <c r="I116" s="7">
        <v>5</v>
      </c>
      <c r="J116" s="7">
        <v>1</v>
      </c>
      <c r="K116" s="7">
        <v>0</v>
      </c>
      <c r="L116" s="7">
        <v>0</v>
      </c>
      <c r="M116" s="7">
        <v>4</v>
      </c>
      <c r="N116" s="7">
        <v>117</v>
      </c>
      <c r="O116" s="7">
        <v>67</v>
      </c>
      <c r="P116" s="7">
        <v>533</v>
      </c>
      <c r="Q116" s="7">
        <v>3</v>
      </c>
      <c r="R116" s="7">
        <v>2</v>
      </c>
      <c r="S116" s="7">
        <v>165</v>
      </c>
      <c r="T116" s="7">
        <v>332</v>
      </c>
      <c r="U116" s="7">
        <v>164</v>
      </c>
      <c r="V116" s="7">
        <v>49</v>
      </c>
      <c r="W116" s="7">
        <v>7</v>
      </c>
      <c r="X116" s="7">
        <v>2</v>
      </c>
      <c r="Y116" s="7">
        <v>3</v>
      </c>
      <c r="Z116" s="40"/>
      <c r="AA116" s="40"/>
      <c r="AB116" s="40"/>
      <c r="AC116" s="40"/>
      <c r="AD116" s="40"/>
    </row>
    <row r="117" spans="1:30" ht="15" customHeight="1" x14ac:dyDescent="0.25">
      <c r="A117" s="7" t="s">
        <v>11</v>
      </c>
      <c r="B117" s="7">
        <v>2</v>
      </c>
      <c r="C117" s="7">
        <v>1873</v>
      </c>
      <c r="D117" s="73">
        <v>20.440000000000001</v>
      </c>
      <c r="E117" s="7">
        <v>340</v>
      </c>
      <c r="F117" s="7">
        <v>1016</v>
      </c>
      <c r="G117" s="7">
        <v>366</v>
      </c>
      <c r="H117" s="7">
        <v>58</v>
      </c>
      <c r="I117" s="7">
        <v>54</v>
      </c>
      <c r="J117" s="7">
        <v>29</v>
      </c>
      <c r="K117" s="7">
        <v>10</v>
      </c>
      <c r="L117" s="7">
        <v>0</v>
      </c>
      <c r="M117" s="7">
        <v>76</v>
      </c>
      <c r="N117" s="7">
        <v>275</v>
      </c>
      <c r="O117" s="7">
        <v>427</v>
      </c>
      <c r="P117" s="7">
        <v>1093</v>
      </c>
      <c r="Q117" s="7">
        <v>2</v>
      </c>
      <c r="R117" s="7">
        <v>10</v>
      </c>
      <c r="S117" s="7">
        <v>265</v>
      </c>
      <c r="T117" s="7">
        <v>772</v>
      </c>
      <c r="U117" s="7">
        <v>468</v>
      </c>
      <c r="V117" s="7">
        <v>298</v>
      </c>
      <c r="W117" s="7">
        <v>39</v>
      </c>
      <c r="X117" s="7">
        <v>19</v>
      </c>
      <c r="Y117" s="7">
        <v>2</v>
      </c>
      <c r="Z117" s="40"/>
      <c r="AA117" s="40"/>
      <c r="AB117" s="40"/>
      <c r="AC117" s="40"/>
      <c r="AD117" s="40"/>
    </row>
    <row r="118" spans="1:30" ht="15" customHeight="1" x14ac:dyDescent="0.25">
      <c r="A118" s="7" t="s">
        <v>11</v>
      </c>
      <c r="B118" s="7">
        <v>3</v>
      </c>
      <c r="C118" s="7">
        <v>1119</v>
      </c>
      <c r="D118" s="73">
        <v>4.42</v>
      </c>
      <c r="E118" s="7">
        <v>145</v>
      </c>
      <c r="F118" s="7">
        <v>416</v>
      </c>
      <c r="G118" s="7">
        <v>275</v>
      </c>
      <c r="H118" s="7">
        <v>165</v>
      </c>
      <c r="I118" s="7">
        <v>67</v>
      </c>
      <c r="J118" s="7">
        <v>30</v>
      </c>
      <c r="K118" s="7">
        <v>19</v>
      </c>
      <c r="L118" s="7">
        <v>2</v>
      </c>
      <c r="M118" s="7">
        <v>65</v>
      </c>
      <c r="N118" s="7">
        <v>356</v>
      </c>
      <c r="O118" s="7">
        <v>95</v>
      </c>
      <c r="P118" s="7">
        <v>600</v>
      </c>
      <c r="Q118" s="7">
        <v>3</v>
      </c>
      <c r="R118" s="7">
        <v>4</v>
      </c>
      <c r="S118" s="7">
        <v>218</v>
      </c>
      <c r="T118" s="7">
        <v>355</v>
      </c>
      <c r="U118" s="7">
        <v>372</v>
      </c>
      <c r="V118" s="7">
        <v>107</v>
      </c>
      <c r="W118" s="7">
        <v>29</v>
      </c>
      <c r="X118" s="7">
        <v>33</v>
      </c>
      <c r="Y118" s="7">
        <v>1</v>
      </c>
      <c r="Z118" s="40"/>
      <c r="AA118" s="40"/>
      <c r="AB118" s="40"/>
      <c r="AC118" s="40"/>
      <c r="AD118" s="40"/>
    </row>
    <row r="119" spans="1:30" ht="15" customHeight="1" x14ac:dyDescent="0.25">
      <c r="A119" s="7" t="s">
        <v>11</v>
      </c>
      <c r="B119" s="7">
        <v>4</v>
      </c>
      <c r="C119" s="7">
        <v>3282</v>
      </c>
      <c r="D119" s="73">
        <v>15.84</v>
      </c>
      <c r="E119" s="7">
        <v>397</v>
      </c>
      <c r="F119" s="7">
        <v>1386</v>
      </c>
      <c r="G119" s="7">
        <v>714</v>
      </c>
      <c r="H119" s="7">
        <v>327</v>
      </c>
      <c r="I119" s="7">
        <v>170</v>
      </c>
      <c r="J119" s="7">
        <v>160</v>
      </c>
      <c r="K119" s="7">
        <v>125</v>
      </c>
      <c r="L119" s="7">
        <v>3</v>
      </c>
      <c r="M119" s="7">
        <v>337</v>
      </c>
      <c r="N119" s="7">
        <v>954</v>
      </c>
      <c r="O119" s="7">
        <v>781</v>
      </c>
      <c r="P119" s="7">
        <v>1206</v>
      </c>
      <c r="Q119" s="7">
        <v>4</v>
      </c>
      <c r="R119" s="7">
        <v>7</v>
      </c>
      <c r="S119" s="7">
        <v>470</v>
      </c>
      <c r="T119" s="7">
        <v>1032</v>
      </c>
      <c r="U119" s="7">
        <v>985</v>
      </c>
      <c r="V119" s="7">
        <v>571</v>
      </c>
      <c r="W119" s="7">
        <v>128</v>
      </c>
      <c r="X119" s="7">
        <v>85</v>
      </c>
      <c r="Y119" s="7">
        <v>4</v>
      </c>
      <c r="Z119" s="40"/>
      <c r="AA119" s="40"/>
      <c r="AB119" s="40"/>
      <c r="AC119" s="40"/>
      <c r="AD119" s="40"/>
    </row>
    <row r="120" spans="1:30" ht="15" customHeight="1" x14ac:dyDescent="0.25">
      <c r="A120" s="7" t="s">
        <v>11</v>
      </c>
      <c r="B120" s="7">
        <v>5</v>
      </c>
      <c r="C120" s="7">
        <v>2789</v>
      </c>
      <c r="D120" s="73">
        <v>16.22</v>
      </c>
      <c r="E120" s="7">
        <v>148</v>
      </c>
      <c r="F120" s="7">
        <v>836</v>
      </c>
      <c r="G120" s="7">
        <v>638</v>
      </c>
      <c r="H120" s="7">
        <v>376</v>
      </c>
      <c r="I120" s="7">
        <v>455</v>
      </c>
      <c r="J120" s="7">
        <v>175</v>
      </c>
      <c r="K120" s="7">
        <v>155</v>
      </c>
      <c r="L120" s="7">
        <v>6</v>
      </c>
      <c r="M120" s="7">
        <v>408</v>
      </c>
      <c r="N120" s="7">
        <v>965</v>
      </c>
      <c r="O120" s="7">
        <v>498</v>
      </c>
      <c r="P120" s="7">
        <v>918</v>
      </c>
      <c r="Q120" s="7">
        <v>0</v>
      </c>
      <c r="R120" s="7">
        <v>40</v>
      </c>
      <c r="S120" s="7">
        <v>368</v>
      </c>
      <c r="T120" s="7">
        <v>697</v>
      </c>
      <c r="U120" s="7">
        <v>932</v>
      </c>
      <c r="V120" s="7">
        <v>465</v>
      </c>
      <c r="W120" s="7">
        <v>168</v>
      </c>
      <c r="X120" s="7">
        <v>119</v>
      </c>
      <c r="Y120" s="7">
        <v>0</v>
      </c>
      <c r="Z120" s="40"/>
      <c r="AA120" s="40"/>
      <c r="AB120" s="40"/>
      <c r="AC120" s="40"/>
      <c r="AD120" s="40"/>
    </row>
    <row r="121" spans="1:30" ht="15" customHeight="1" x14ac:dyDescent="0.25">
      <c r="A121" s="7" t="s">
        <v>11</v>
      </c>
      <c r="B121" s="7">
        <v>6</v>
      </c>
      <c r="C121" s="7">
        <v>742</v>
      </c>
      <c r="D121" s="73">
        <v>8.91</v>
      </c>
      <c r="E121" s="7">
        <v>96</v>
      </c>
      <c r="F121" s="7">
        <v>117</v>
      </c>
      <c r="G121" s="7">
        <v>93</v>
      </c>
      <c r="H121" s="7">
        <v>127</v>
      </c>
      <c r="I121" s="7">
        <v>99</v>
      </c>
      <c r="J121" s="7">
        <v>109</v>
      </c>
      <c r="K121" s="7">
        <v>92</v>
      </c>
      <c r="L121" s="7">
        <v>9</v>
      </c>
      <c r="M121" s="7">
        <v>162</v>
      </c>
      <c r="N121" s="7">
        <v>171</v>
      </c>
      <c r="O121" s="7">
        <v>82</v>
      </c>
      <c r="P121" s="7">
        <v>325</v>
      </c>
      <c r="Q121" s="7">
        <v>2</v>
      </c>
      <c r="R121" s="7">
        <v>45</v>
      </c>
      <c r="S121" s="7">
        <v>117</v>
      </c>
      <c r="T121" s="7">
        <v>181</v>
      </c>
      <c r="U121" s="7">
        <v>159</v>
      </c>
      <c r="V121" s="7">
        <v>87</v>
      </c>
      <c r="W121" s="7">
        <v>80</v>
      </c>
      <c r="X121" s="7">
        <v>71</v>
      </c>
      <c r="Y121" s="7">
        <v>2</v>
      </c>
      <c r="Z121" s="40"/>
      <c r="AA121" s="40"/>
      <c r="AB121" s="40"/>
      <c r="AC121" s="40"/>
      <c r="AD121" s="40"/>
    </row>
    <row r="122" spans="1:30" ht="15" customHeight="1" x14ac:dyDescent="0.25">
      <c r="A122" s="7" t="s">
        <v>11</v>
      </c>
      <c r="B122" s="7">
        <v>7</v>
      </c>
      <c r="C122" s="7">
        <v>2502</v>
      </c>
      <c r="D122" s="73">
        <v>0.52</v>
      </c>
      <c r="E122" s="7">
        <v>95</v>
      </c>
      <c r="F122" s="7">
        <v>463</v>
      </c>
      <c r="G122" s="7">
        <v>485</v>
      </c>
      <c r="H122" s="7">
        <v>332</v>
      </c>
      <c r="I122" s="7">
        <v>481</v>
      </c>
      <c r="J122" s="7">
        <v>262</v>
      </c>
      <c r="K122" s="7">
        <v>352</v>
      </c>
      <c r="L122" s="7">
        <v>32</v>
      </c>
      <c r="M122" s="7">
        <v>463</v>
      </c>
      <c r="N122" s="7">
        <v>681</v>
      </c>
      <c r="O122" s="7">
        <v>590</v>
      </c>
      <c r="P122" s="7">
        <v>732</v>
      </c>
      <c r="Q122" s="7">
        <v>36</v>
      </c>
      <c r="R122" s="7">
        <v>33</v>
      </c>
      <c r="S122" s="7">
        <v>396</v>
      </c>
      <c r="T122" s="7">
        <v>508</v>
      </c>
      <c r="U122" s="7">
        <v>672</v>
      </c>
      <c r="V122" s="7">
        <v>429</v>
      </c>
      <c r="W122" s="7">
        <v>213</v>
      </c>
      <c r="X122" s="7">
        <v>247</v>
      </c>
      <c r="Y122" s="7">
        <v>4</v>
      </c>
      <c r="Z122" s="40"/>
      <c r="AA122" s="40"/>
      <c r="AB122" s="40"/>
      <c r="AC122" s="40"/>
      <c r="AD122" s="40"/>
    </row>
    <row r="123" spans="1:30" ht="15" customHeight="1" x14ac:dyDescent="0.25">
      <c r="A123" s="7" t="s">
        <v>11</v>
      </c>
      <c r="B123" s="7">
        <v>8</v>
      </c>
      <c r="C123" s="7">
        <v>4473</v>
      </c>
      <c r="D123" s="73">
        <v>0.85</v>
      </c>
      <c r="E123" s="7">
        <v>53</v>
      </c>
      <c r="F123" s="7">
        <v>235</v>
      </c>
      <c r="G123" s="7">
        <v>502</v>
      </c>
      <c r="H123" s="7">
        <v>1322</v>
      </c>
      <c r="I123" s="7">
        <v>948</v>
      </c>
      <c r="J123" s="7">
        <v>571</v>
      </c>
      <c r="K123" s="7">
        <v>794</v>
      </c>
      <c r="L123" s="7">
        <v>48</v>
      </c>
      <c r="M123" s="7">
        <v>1523</v>
      </c>
      <c r="N123" s="7">
        <v>1094</v>
      </c>
      <c r="O123" s="7">
        <v>940</v>
      </c>
      <c r="P123" s="7">
        <v>905</v>
      </c>
      <c r="Q123" s="7">
        <v>11</v>
      </c>
      <c r="R123" s="7">
        <v>18</v>
      </c>
      <c r="S123" s="7">
        <v>314</v>
      </c>
      <c r="T123" s="7">
        <v>1086</v>
      </c>
      <c r="U123" s="7">
        <v>1026</v>
      </c>
      <c r="V123" s="7">
        <v>1062</v>
      </c>
      <c r="W123" s="7">
        <v>536</v>
      </c>
      <c r="X123" s="7">
        <v>426</v>
      </c>
      <c r="Y123" s="7">
        <v>5</v>
      </c>
      <c r="Z123" s="40"/>
      <c r="AA123" s="40"/>
      <c r="AB123" s="40"/>
      <c r="AC123" s="40"/>
      <c r="AD123" s="40"/>
    </row>
    <row r="124" spans="1:30" ht="15" customHeight="1" x14ac:dyDescent="0.25">
      <c r="A124" s="7" t="s">
        <v>11</v>
      </c>
      <c r="B124" s="7">
        <v>9</v>
      </c>
      <c r="C124" s="7">
        <v>6802</v>
      </c>
      <c r="D124" s="73">
        <v>1.34</v>
      </c>
      <c r="E124" s="7">
        <v>20</v>
      </c>
      <c r="F124" s="7">
        <v>215</v>
      </c>
      <c r="G124" s="7">
        <v>489</v>
      </c>
      <c r="H124" s="7">
        <v>1963</v>
      </c>
      <c r="I124" s="7">
        <v>2215</v>
      </c>
      <c r="J124" s="7">
        <v>977</v>
      </c>
      <c r="K124" s="7">
        <v>877</v>
      </c>
      <c r="L124" s="7">
        <v>46</v>
      </c>
      <c r="M124" s="7">
        <v>1742</v>
      </c>
      <c r="N124" s="7">
        <v>2531</v>
      </c>
      <c r="O124" s="7">
        <v>1256</v>
      </c>
      <c r="P124" s="7">
        <v>1266</v>
      </c>
      <c r="Q124" s="7">
        <v>7</v>
      </c>
      <c r="R124" s="7">
        <v>2</v>
      </c>
      <c r="S124" s="7">
        <v>333</v>
      </c>
      <c r="T124" s="7">
        <v>1590</v>
      </c>
      <c r="U124" s="7">
        <v>1774</v>
      </c>
      <c r="V124" s="7">
        <v>1967</v>
      </c>
      <c r="W124" s="7">
        <v>714</v>
      </c>
      <c r="X124" s="7">
        <v>415</v>
      </c>
      <c r="Y124" s="7">
        <v>7</v>
      </c>
      <c r="Z124" s="40"/>
      <c r="AA124" s="40"/>
      <c r="AB124" s="40"/>
      <c r="AC124" s="40"/>
      <c r="AD124" s="40"/>
    </row>
    <row r="125" spans="1:30" ht="15" customHeight="1" x14ac:dyDescent="0.25">
      <c r="A125" s="7" t="s">
        <v>11</v>
      </c>
      <c r="B125" s="7">
        <v>10</v>
      </c>
      <c r="C125" s="7">
        <v>13625</v>
      </c>
      <c r="D125" s="73">
        <v>9.7799999999999994</v>
      </c>
      <c r="E125" s="7">
        <v>22</v>
      </c>
      <c r="F125" s="7">
        <v>54</v>
      </c>
      <c r="G125" s="7">
        <v>278</v>
      </c>
      <c r="H125" s="7">
        <v>1731</v>
      </c>
      <c r="I125" s="7">
        <v>3606</v>
      </c>
      <c r="J125" s="7">
        <v>3667</v>
      </c>
      <c r="K125" s="7">
        <v>3726</v>
      </c>
      <c r="L125" s="7">
        <v>541</v>
      </c>
      <c r="M125" s="7">
        <v>5739</v>
      </c>
      <c r="N125" s="7">
        <v>4076</v>
      </c>
      <c r="O125" s="7">
        <v>1817</v>
      </c>
      <c r="P125" s="7">
        <v>1972</v>
      </c>
      <c r="Q125" s="7">
        <v>21</v>
      </c>
      <c r="R125" s="7">
        <v>22</v>
      </c>
      <c r="S125" s="7">
        <v>412</v>
      </c>
      <c r="T125" s="7">
        <v>1219</v>
      </c>
      <c r="U125" s="7">
        <v>3220</v>
      </c>
      <c r="V125" s="7">
        <v>4495</v>
      </c>
      <c r="W125" s="7">
        <v>2244</v>
      </c>
      <c r="X125" s="7">
        <v>2008</v>
      </c>
      <c r="Y125" s="7">
        <v>5</v>
      </c>
      <c r="Z125" s="40"/>
      <c r="AA125" s="40"/>
      <c r="AB125" s="40"/>
      <c r="AC125" s="40"/>
      <c r="AD125" s="40"/>
    </row>
    <row r="126" spans="1:30" ht="15" customHeight="1" x14ac:dyDescent="0.25">
      <c r="A126" s="7" t="s">
        <v>12</v>
      </c>
      <c r="B126" s="7">
        <v>1</v>
      </c>
      <c r="C126" s="7">
        <v>4497</v>
      </c>
      <c r="D126" s="73">
        <v>24.7</v>
      </c>
      <c r="E126" s="7">
        <v>3023</v>
      </c>
      <c r="F126" s="7">
        <v>1177</v>
      </c>
      <c r="G126" s="7">
        <v>242</v>
      </c>
      <c r="H126" s="7">
        <v>29</v>
      </c>
      <c r="I126" s="7">
        <v>23</v>
      </c>
      <c r="J126" s="7">
        <v>3</v>
      </c>
      <c r="K126" s="7">
        <v>0</v>
      </c>
      <c r="L126" s="7">
        <v>0</v>
      </c>
      <c r="M126" s="7">
        <v>28</v>
      </c>
      <c r="N126" s="7">
        <v>431</v>
      </c>
      <c r="O126" s="7">
        <v>1118</v>
      </c>
      <c r="P126" s="7">
        <v>2768</v>
      </c>
      <c r="Q126" s="7">
        <v>152</v>
      </c>
      <c r="R126" s="7">
        <v>45</v>
      </c>
      <c r="S126" s="7">
        <v>580</v>
      </c>
      <c r="T126" s="7">
        <v>2507</v>
      </c>
      <c r="U126" s="7">
        <v>1039</v>
      </c>
      <c r="V126" s="7">
        <v>161</v>
      </c>
      <c r="W126" s="7">
        <v>11</v>
      </c>
      <c r="X126" s="7">
        <v>1</v>
      </c>
      <c r="Y126" s="7">
        <v>153</v>
      </c>
      <c r="Z126" s="40"/>
      <c r="AA126" s="40"/>
      <c r="AB126" s="40"/>
      <c r="AC126" s="40"/>
      <c r="AD126" s="40"/>
    </row>
    <row r="127" spans="1:30" ht="15" customHeight="1" x14ac:dyDescent="0.25">
      <c r="A127" s="7" t="s">
        <v>12</v>
      </c>
      <c r="B127" s="7">
        <v>2</v>
      </c>
      <c r="C127" s="7">
        <v>8538</v>
      </c>
      <c r="D127" s="73">
        <v>5.12</v>
      </c>
      <c r="E127" s="7">
        <v>4766</v>
      </c>
      <c r="F127" s="7">
        <v>2724</v>
      </c>
      <c r="G127" s="7">
        <v>617</v>
      </c>
      <c r="H127" s="7">
        <v>227</v>
      </c>
      <c r="I127" s="7">
        <v>112</v>
      </c>
      <c r="J127" s="7">
        <v>68</v>
      </c>
      <c r="K127" s="7">
        <v>24</v>
      </c>
      <c r="L127" s="7">
        <v>0</v>
      </c>
      <c r="M127" s="7">
        <v>219</v>
      </c>
      <c r="N127" s="7">
        <v>1344</v>
      </c>
      <c r="O127" s="7">
        <v>2013</v>
      </c>
      <c r="P127" s="7">
        <v>4844</v>
      </c>
      <c r="Q127" s="7">
        <v>118</v>
      </c>
      <c r="R127" s="7">
        <v>66</v>
      </c>
      <c r="S127" s="7">
        <v>1514</v>
      </c>
      <c r="T127" s="7">
        <v>3863</v>
      </c>
      <c r="U127" s="7">
        <v>2451</v>
      </c>
      <c r="V127" s="7">
        <v>421</v>
      </c>
      <c r="W127" s="7">
        <v>65</v>
      </c>
      <c r="X127" s="7">
        <v>40</v>
      </c>
      <c r="Y127" s="7">
        <v>118</v>
      </c>
      <c r="Z127" s="40"/>
      <c r="AA127" s="40"/>
      <c r="AB127" s="40"/>
      <c r="AC127" s="40"/>
      <c r="AD127" s="40"/>
    </row>
    <row r="128" spans="1:30" ht="15" customHeight="1" x14ac:dyDescent="0.25">
      <c r="A128" s="7" t="s">
        <v>12</v>
      </c>
      <c r="B128" s="7">
        <v>3</v>
      </c>
      <c r="C128" s="7">
        <v>9553</v>
      </c>
      <c r="D128" s="73">
        <v>4.62</v>
      </c>
      <c r="E128" s="7">
        <v>4587</v>
      </c>
      <c r="F128" s="7">
        <v>3456</v>
      </c>
      <c r="G128" s="7">
        <v>737</v>
      </c>
      <c r="H128" s="7">
        <v>372</v>
      </c>
      <c r="I128" s="7">
        <v>258</v>
      </c>
      <c r="J128" s="7">
        <v>88</v>
      </c>
      <c r="K128" s="7">
        <v>53</v>
      </c>
      <c r="L128" s="7">
        <v>2</v>
      </c>
      <c r="M128" s="7">
        <v>396</v>
      </c>
      <c r="N128" s="7">
        <v>1871</v>
      </c>
      <c r="O128" s="7">
        <v>3071</v>
      </c>
      <c r="P128" s="7">
        <v>4165</v>
      </c>
      <c r="Q128" s="7">
        <v>50</v>
      </c>
      <c r="R128" s="7">
        <v>141</v>
      </c>
      <c r="S128" s="7">
        <v>1332</v>
      </c>
      <c r="T128" s="7">
        <v>3876</v>
      </c>
      <c r="U128" s="7">
        <v>3456</v>
      </c>
      <c r="V128" s="7">
        <v>498</v>
      </c>
      <c r="W128" s="7">
        <v>109</v>
      </c>
      <c r="X128" s="7">
        <v>73</v>
      </c>
      <c r="Y128" s="7">
        <v>68</v>
      </c>
      <c r="Z128" s="40"/>
      <c r="AA128" s="40"/>
      <c r="AB128" s="40"/>
      <c r="AC128" s="40"/>
      <c r="AD128" s="40"/>
    </row>
    <row r="129" spans="1:30" ht="15" customHeight="1" x14ac:dyDescent="0.25">
      <c r="A129" s="7" t="s">
        <v>12</v>
      </c>
      <c r="B129" s="7">
        <v>4</v>
      </c>
      <c r="C129" s="7">
        <v>7818</v>
      </c>
      <c r="D129" s="73">
        <v>2.02</v>
      </c>
      <c r="E129" s="7">
        <v>3129</v>
      </c>
      <c r="F129" s="7">
        <v>3181</v>
      </c>
      <c r="G129" s="7">
        <v>387</v>
      </c>
      <c r="H129" s="7">
        <v>522</v>
      </c>
      <c r="I129" s="7">
        <v>398</v>
      </c>
      <c r="J129" s="7">
        <v>150</v>
      </c>
      <c r="K129" s="7">
        <v>50</v>
      </c>
      <c r="L129" s="7">
        <v>1</v>
      </c>
      <c r="M129" s="7">
        <v>691</v>
      </c>
      <c r="N129" s="7">
        <v>1842</v>
      </c>
      <c r="O129" s="7">
        <v>2959</v>
      </c>
      <c r="P129" s="7">
        <v>2288</v>
      </c>
      <c r="Q129" s="7">
        <v>38</v>
      </c>
      <c r="R129" s="7">
        <v>38</v>
      </c>
      <c r="S129" s="7">
        <v>720</v>
      </c>
      <c r="T129" s="7">
        <v>3168</v>
      </c>
      <c r="U129" s="7">
        <v>3071</v>
      </c>
      <c r="V129" s="7">
        <v>562</v>
      </c>
      <c r="W129" s="7">
        <v>155</v>
      </c>
      <c r="X129" s="7">
        <v>63</v>
      </c>
      <c r="Y129" s="7">
        <v>41</v>
      </c>
      <c r="Z129" s="40"/>
      <c r="AA129" s="40"/>
      <c r="AB129" s="40"/>
      <c r="AC129" s="40"/>
      <c r="AD129" s="40"/>
    </row>
    <row r="130" spans="1:30" ht="15" customHeight="1" x14ac:dyDescent="0.25">
      <c r="A130" s="7" t="s">
        <v>12</v>
      </c>
      <c r="B130" s="7">
        <v>5</v>
      </c>
      <c r="C130" s="7">
        <v>10469</v>
      </c>
      <c r="D130" s="73">
        <v>6.27</v>
      </c>
      <c r="E130" s="7">
        <v>3122</v>
      </c>
      <c r="F130" s="7">
        <v>4190</v>
      </c>
      <c r="G130" s="7">
        <v>972</v>
      </c>
      <c r="H130" s="7">
        <v>1139</v>
      </c>
      <c r="I130" s="7">
        <v>653</v>
      </c>
      <c r="J130" s="7">
        <v>261</v>
      </c>
      <c r="K130" s="7">
        <v>126</v>
      </c>
      <c r="L130" s="7">
        <v>6</v>
      </c>
      <c r="M130" s="7">
        <v>949</v>
      </c>
      <c r="N130" s="7">
        <v>2906</v>
      </c>
      <c r="O130" s="7">
        <v>3662</v>
      </c>
      <c r="P130" s="7">
        <v>2817</v>
      </c>
      <c r="Q130" s="7">
        <v>135</v>
      </c>
      <c r="R130" s="7">
        <v>46</v>
      </c>
      <c r="S130" s="7">
        <v>876</v>
      </c>
      <c r="T130" s="7">
        <v>4223</v>
      </c>
      <c r="U130" s="7">
        <v>3963</v>
      </c>
      <c r="V130" s="7">
        <v>732</v>
      </c>
      <c r="W130" s="7">
        <v>358</v>
      </c>
      <c r="X130" s="7">
        <v>134</v>
      </c>
      <c r="Y130" s="7">
        <v>137</v>
      </c>
      <c r="Z130" s="40"/>
      <c r="AA130" s="40"/>
      <c r="AB130" s="40"/>
      <c r="AC130" s="40"/>
      <c r="AD130" s="40"/>
    </row>
    <row r="131" spans="1:30" ht="15" customHeight="1" x14ac:dyDescent="0.25">
      <c r="A131" s="7" t="s">
        <v>12</v>
      </c>
      <c r="B131" s="7">
        <v>6</v>
      </c>
      <c r="C131" s="7">
        <v>8113</v>
      </c>
      <c r="D131" s="73">
        <v>1.02</v>
      </c>
      <c r="E131" s="7">
        <v>2017</v>
      </c>
      <c r="F131" s="7">
        <v>2096</v>
      </c>
      <c r="G131" s="7">
        <v>875</v>
      </c>
      <c r="H131" s="7">
        <v>1343</v>
      </c>
      <c r="I131" s="7">
        <v>998</v>
      </c>
      <c r="J131" s="7">
        <v>540</v>
      </c>
      <c r="K131" s="7">
        <v>228</v>
      </c>
      <c r="L131" s="7">
        <v>16</v>
      </c>
      <c r="M131" s="7">
        <v>1657</v>
      </c>
      <c r="N131" s="7">
        <v>2318</v>
      </c>
      <c r="O131" s="7">
        <v>2025</v>
      </c>
      <c r="P131" s="7">
        <v>1941</v>
      </c>
      <c r="Q131" s="7">
        <v>172</v>
      </c>
      <c r="R131" s="7">
        <v>64</v>
      </c>
      <c r="S131" s="7">
        <v>494</v>
      </c>
      <c r="T131" s="7">
        <v>3060</v>
      </c>
      <c r="U131" s="7">
        <v>2691</v>
      </c>
      <c r="V131" s="7">
        <v>829</v>
      </c>
      <c r="W131" s="7">
        <v>542</v>
      </c>
      <c r="X131" s="7">
        <v>249</v>
      </c>
      <c r="Y131" s="7">
        <v>184</v>
      </c>
      <c r="Z131" s="40"/>
      <c r="AA131" s="40"/>
      <c r="AB131" s="40"/>
      <c r="AC131" s="40"/>
      <c r="AD131" s="40"/>
    </row>
    <row r="132" spans="1:30" ht="15" customHeight="1" x14ac:dyDescent="0.25">
      <c r="A132" s="7" t="s">
        <v>12</v>
      </c>
      <c r="B132" s="7">
        <v>7</v>
      </c>
      <c r="C132" s="7">
        <v>4177</v>
      </c>
      <c r="D132" s="73">
        <v>2.29</v>
      </c>
      <c r="E132" s="7">
        <v>578</v>
      </c>
      <c r="F132" s="7">
        <v>581</v>
      </c>
      <c r="G132" s="7">
        <v>475</v>
      </c>
      <c r="H132" s="7">
        <v>813</v>
      </c>
      <c r="I132" s="7">
        <v>1012</v>
      </c>
      <c r="J132" s="7">
        <v>441</v>
      </c>
      <c r="K132" s="7">
        <v>271</v>
      </c>
      <c r="L132" s="7">
        <v>6</v>
      </c>
      <c r="M132" s="7">
        <v>1482</v>
      </c>
      <c r="N132" s="7">
        <v>1056</v>
      </c>
      <c r="O132" s="7">
        <v>595</v>
      </c>
      <c r="P132" s="7">
        <v>931</v>
      </c>
      <c r="Q132" s="7">
        <v>113</v>
      </c>
      <c r="R132" s="7">
        <v>30</v>
      </c>
      <c r="S132" s="7">
        <v>331</v>
      </c>
      <c r="T132" s="7">
        <v>1095</v>
      </c>
      <c r="U132" s="7">
        <v>1498</v>
      </c>
      <c r="V132" s="7">
        <v>551</v>
      </c>
      <c r="W132" s="7">
        <v>334</v>
      </c>
      <c r="X132" s="7">
        <v>224</v>
      </c>
      <c r="Y132" s="7">
        <v>114</v>
      </c>
      <c r="Z132" s="40"/>
      <c r="AA132" s="40"/>
      <c r="AB132" s="40"/>
      <c r="AC132" s="40"/>
      <c r="AD132" s="40"/>
    </row>
    <row r="133" spans="1:30" ht="15" customHeight="1" x14ac:dyDescent="0.25">
      <c r="A133" s="7" t="s">
        <v>12</v>
      </c>
      <c r="B133" s="7">
        <v>8</v>
      </c>
      <c r="C133" s="7">
        <v>7509</v>
      </c>
      <c r="D133" s="73">
        <v>1.3</v>
      </c>
      <c r="E133" s="7">
        <v>659</v>
      </c>
      <c r="F133" s="7">
        <v>1244</v>
      </c>
      <c r="G133" s="7">
        <v>1102</v>
      </c>
      <c r="H133" s="7">
        <v>1497</v>
      </c>
      <c r="I133" s="7">
        <v>1675</v>
      </c>
      <c r="J133" s="7">
        <v>757</v>
      </c>
      <c r="K133" s="7">
        <v>555</v>
      </c>
      <c r="L133" s="7">
        <v>20</v>
      </c>
      <c r="M133" s="7">
        <v>2685</v>
      </c>
      <c r="N133" s="7">
        <v>2018</v>
      </c>
      <c r="O133" s="7">
        <v>1392</v>
      </c>
      <c r="P133" s="7">
        <v>1118</v>
      </c>
      <c r="Q133" s="7">
        <v>296</v>
      </c>
      <c r="R133" s="7">
        <v>34</v>
      </c>
      <c r="S133" s="7">
        <v>459</v>
      </c>
      <c r="T133" s="7">
        <v>1845</v>
      </c>
      <c r="U133" s="7">
        <v>2574</v>
      </c>
      <c r="V133" s="7">
        <v>1201</v>
      </c>
      <c r="W133" s="7">
        <v>717</v>
      </c>
      <c r="X133" s="7">
        <v>376</v>
      </c>
      <c r="Y133" s="7">
        <v>303</v>
      </c>
      <c r="Z133" s="40"/>
      <c r="AA133" s="40"/>
      <c r="AB133" s="40"/>
      <c r="AC133" s="40"/>
      <c r="AD133" s="40"/>
    </row>
    <row r="134" spans="1:30" ht="15" customHeight="1" x14ac:dyDescent="0.25">
      <c r="A134" s="7" t="s">
        <v>12</v>
      </c>
      <c r="B134" s="7">
        <v>9</v>
      </c>
      <c r="C134" s="7">
        <v>8538</v>
      </c>
      <c r="D134" s="73">
        <v>2.11</v>
      </c>
      <c r="E134" s="7">
        <v>279</v>
      </c>
      <c r="F134" s="7">
        <v>619</v>
      </c>
      <c r="G134" s="7">
        <v>925</v>
      </c>
      <c r="H134" s="7">
        <v>1996</v>
      </c>
      <c r="I134" s="7">
        <v>2294</v>
      </c>
      <c r="J134" s="7">
        <v>1705</v>
      </c>
      <c r="K134" s="7">
        <v>710</v>
      </c>
      <c r="L134" s="7">
        <v>10</v>
      </c>
      <c r="M134" s="7">
        <v>4145</v>
      </c>
      <c r="N134" s="7">
        <v>2292</v>
      </c>
      <c r="O134" s="7">
        <v>706</v>
      </c>
      <c r="P134" s="7">
        <v>1057</v>
      </c>
      <c r="Q134" s="7">
        <v>338</v>
      </c>
      <c r="R134" s="7">
        <v>39</v>
      </c>
      <c r="S134" s="7">
        <v>228</v>
      </c>
      <c r="T134" s="7">
        <v>2311</v>
      </c>
      <c r="U134" s="7">
        <v>2347</v>
      </c>
      <c r="V134" s="7">
        <v>1313</v>
      </c>
      <c r="W134" s="7">
        <v>1410</v>
      </c>
      <c r="X134" s="7">
        <v>546</v>
      </c>
      <c r="Y134" s="7">
        <v>344</v>
      </c>
      <c r="Z134" s="40"/>
      <c r="AA134" s="40"/>
      <c r="AB134" s="40"/>
      <c r="AC134" s="40"/>
      <c r="AD134" s="40"/>
    </row>
    <row r="135" spans="1:30" ht="15" customHeight="1" x14ac:dyDescent="0.25">
      <c r="A135" s="7" t="s">
        <v>12</v>
      </c>
      <c r="B135" s="7">
        <v>10</v>
      </c>
      <c r="C135" s="7">
        <v>3655</v>
      </c>
      <c r="D135" s="73">
        <v>5.37</v>
      </c>
      <c r="E135" s="7">
        <v>66</v>
      </c>
      <c r="F135" s="7">
        <v>59</v>
      </c>
      <c r="G135" s="7">
        <v>258</v>
      </c>
      <c r="H135" s="7">
        <v>662</v>
      </c>
      <c r="I135" s="7">
        <v>1069</v>
      </c>
      <c r="J135" s="7">
        <v>1083</v>
      </c>
      <c r="K135" s="7">
        <v>457</v>
      </c>
      <c r="L135" s="7">
        <v>1</v>
      </c>
      <c r="M135" s="7">
        <v>2185</v>
      </c>
      <c r="N135" s="7">
        <v>949</v>
      </c>
      <c r="O135" s="7">
        <v>111</v>
      </c>
      <c r="P135" s="7">
        <v>336</v>
      </c>
      <c r="Q135" s="7">
        <v>74</v>
      </c>
      <c r="R135" s="7">
        <v>5</v>
      </c>
      <c r="S135" s="7">
        <v>51</v>
      </c>
      <c r="T135" s="7">
        <v>613</v>
      </c>
      <c r="U135" s="7">
        <v>898</v>
      </c>
      <c r="V135" s="7">
        <v>715</v>
      </c>
      <c r="W135" s="7">
        <v>977</v>
      </c>
      <c r="X135" s="7">
        <v>318</v>
      </c>
      <c r="Y135" s="7">
        <v>78</v>
      </c>
      <c r="Z135" s="40"/>
      <c r="AA135" s="40"/>
      <c r="AB135" s="40"/>
      <c r="AC135" s="40"/>
      <c r="AD135" s="40"/>
    </row>
    <row r="136" spans="1:30" ht="15" customHeight="1" x14ac:dyDescent="0.25">
      <c r="A136" s="7" t="s">
        <v>13</v>
      </c>
      <c r="B136" s="7">
        <v>1</v>
      </c>
      <c r="C136" s="7">
        <v>15000</v>
      </c>
      <c r="D136" s="73">
        <v>18.7</v>
      </c>
      <c r="E136" s="7">
        <v>8984</v>
      </c>
      <c r="F136" s="7">
        <v>4340</v>
      </c>
      <c r="G136" s="7">
        <v>1094</v>
      </c>
      <c r="H136" s="7">
        <v>351</v>
      </c>
      <c r="I136" s="7">
        <v>188</v>
      </c>
      <c r="J136" s="7">
        <v>36</v>
      </c>
      <c r="K136" s="7">
        <v>7</v>
      </c>
      <c r="L136" s="7">
        <v>0</v>
      </c>
      <c r="M136" s="7">
        <v>338</v>
      </c>
      <c r="N136" s="7">
        <v>2063</v>
      </c>
      <c r="O136" s="7">
        <v>4199</v>
      </c>
      <c r="P136" s="7">
        <v>8399</v>
      </c>
      <c r="Q136" s="7">
        <v>1</v>
      </c>
      <c r="R136" s="7">
        <v>121</v>
      </c>
      <c r="S136" s="7">
        <v>2581</v>
      </c>
      <c r="T136" s="7">
        <v>6931</v>
      </c>
      <c r="U136" s="7">
        <v>3679</v>
      </c>
      <c r="V136" s="7">
        <v>1473</v>
      </c>
      <c r="W136" s="7">
        <v>137</v>
      </c>
      <c r="X136" s="7">
        <v>77</v>
      </c>
      <c r="Y136" s="7">
        <v>1</v>
      </c>
      <c r="Z136" s="40"/>
      <c r="AA136" s="40"/>
      <c r="AB136" s="40"/>
      <c r="AC136" s="40"/>
      <c r="AD136" s="40"/>
    </row>
    <row r="137" spans="1:30" ht="15" customHeight="1" x14ac:dyDescent="0.25">
      <c r="A137" s="7" t="s">
        <v>13</v>
      </c>
      <c r="B137" s="7">
        <v>2</v>
      </c>
      <c r="C137" s="7">
        <v>22516</v>
      </c>
      <c r="D137" s="73">
        <v>5.97</v>
      </c>
      <c r="E137" s="7">
        <v>10560</v>
      </c>
      <c r="F137" s="7">
        <v>8463</v>
      </c>
      <c r="G137" s="7">
        <v>1954</v>
      </c>
      <c r="H137" s="7">
        <v>781</v>
      </c>
      <c r="I137" s="7">
        <v>553</v>
      </c>
      <c r="J137" s="7">
        <v>145</v>
      </c>
      <c r="K137" s="7">
        <v>57</v>
      </c>
      <c r="L137" s="7">
        <v>3</v>
      </c>
      <c r="M137" s="7">
        <v>1121</v>
      </c>
      <c r="N137" s="7">
        <v>4529</v>
      </c>
      <c r="O137" s="7">
        <v>7653</v>
      </c>
      <c r="P137" s="7">
        <v>9185</v>
      </c>
      <c r="Q137" s="7">
        <v>28</v>
      </c>
      <c r="R137" s="7">
        <v>92</v>
      </c>
      <c r="S137" s="7">
        <v>2964</v>
      </c>
      <c r="T137" s="7">
        <v>10021</v>
      </c>
      <c r="U137" s="7">
        <v>7220</v>
      </c>
      <c r="V137" s="7">
        <v>1755</v>
      </c>
      <c r="W137" s="7">
        <v>261</v>
      </c>
      <c r="X137" s="7">
        <v>174</v>
      </c>
      <c r="Y137" s="7">
        <v>29</v>
      </c>
      <c r="Z137" s="40"/>
      <c r="AA137" s="40"/>
      <c r="AB137" s="40"/>
      <c r="AC137" s="40"/>
      <c r="AD137" s="40"/>
    </row>
    <row r="138" spans="1:30" ht="15" customHeight="1" x14ac:dyDescent="0.25">
      <c r="A138" s="7" t="s">
        <v>13</v>
      </c>
      <c r="B138" s="7">
        <v>3</v>
      </c>
      <c r="C138" s="7">
        <v>17820</v>
      </c>
      <c r="D138" s="73">
        <v>2.36</v>
      </c>
      <c r="E138" s="7">
        <v>5948</v>
      </c>
      <c r="F138" s="7">
        <v>8506</v>
      </c>
      <c r="G138" s="7">
        <v>1663</v>
      </c>
      <c r="H138" s="7">
        <v>748</v>
      </c>
      <c r="I138" s="7">
        <v>668</v>
      </c>
      <c r="J138" s="7">
        <v>205</v>
      </c>
      <c r="K138" s="7">
        <v>81</v>
      </c>
      <c r="L138" s="7">
        <v>1</v>
      </c>
      <c r="M138" s="7">
        <v>1273</v>
      </c>
      <c r="N138" s="7">
        <v>3683</v>
      </c>
      <c r="O138" s="7">
        <v>7772</v>
      </c>
      <c r="P138" s="7">
        <v>5084</v>
      </c>
      <c r="Q138" s="7">
        <v>8</v>
      </c>
      <c r="R138" s="7">
        <v>148</v>
      </c>
      <c r="S138" s="7">
        <v>2285</v>
      </c>
      <c r="T138" s="7">
        <v>6942</v>
      </c>
      <c r="U138" s="7">
        <v>6608</v>
      </c>
      <c r="V138" s="7">
        <v>1308</v>
      </c>
      <c r="W138" s="7">
        <v>325</v>
      </c>
      <c r="X138" s="7">
        <v>196</v>
      </c>
      <c r="Y138" s="7">
        <v>8</v>
      </c>
      <c r="Z138" s="40"/>
      <c r="AA138" s="40"/>
      <c r="AB138" s="40"/>
      <c r="AC138" s="40"/>
      <c r="AD138" s="40"/>
    </row>
    <row r="139" spans="1:30" ht="15" customHeight="1" x14ac:dyDescent="0.25">
      <c r="A139" s="7" t="s">
        <v>13</v>
      </c>
      <c r="B139" s="7">
        <v>4</v>
      </c>
      <c r="C139" s="7">
        <v>18841</v>
      </c>
      <c r="D139" s="73">
        <v>3.04</v>
      </c>
      <c r="E139" s="7">
        <v>5199</v>
      </c>
      <c r="F139" s="7">
        <v>8115</v>
      </c>
      <c r="G139" s="7">
        <v>2316</v>
      </c>
      <c r="H139" s="7">
        <v>1410</v>
      </c>
      <c r="I139" s="7">
        <v>1280</v>
      </c>
      <c r="J139" s="7">
        <v>381</v>
      </c>
      <c r="K139" s="7">
        <v>130</v>
      </c>
      <c r="L139" s="7">
        <v>10</v>
      </c>
      <c r="M139" s="7">
        <v>1768</v>
      </c>
      <c r="N139" s="7">
        <v>3413</v>
      </c>
      <c r="O139" s="7">
        <v>7390</v>
      </c>
      <c r="P139" s="7">
        <v>6241</v>
      </c>
      <c r="Q139" s="7">
        <v>29</v>
      </c>
      <c r="R139" s="7">
        <v>117</v>
      </c>
      <c r="S139" s="7">
        <v>2409</v>
      </c>
      <c r="T139" s="7">
        <v>7995</v>
      </c>
      <c r="U139" s="7">
        <v>5720</v>
      </c>
      <c r="V139" s="7">
        <v>1640</v>
      </c>
      <c r="W139" s="7">
        <v>565</v>
      </c>
      <c r="X139" s="7">
        <v>366</v>
      </c>
      <c r="Y139" s="7">
        <v>29</v>
      </c>
      <c r="Z139" s="40"/>
      <c r="AA139" s="40"/>
      <c r="AB139" s="40"/>
      <c r="AC139" s="40"/>
      <c r="AD139" s="40"/>
    </row>
    <row r="140" spans="1:30" ht="15" customHeight="1" x14ac:dyDescent="0.25">
      <c r="A140" s="7" t="s">
        <v>13</v>
      </c>
      <c r="B140" s="7">
        <v>5</v>
      </c>
      <c r="C140" s="7">
        <v>20175</v>
      </c>
      <c r="D140" s="73">
        <v>1.45</v>
      </c>
      <c r="E140" s="7">
        <v>4036</v>
      </c>
      <c r="F140" s="7">
        <v>7695</v>
      </c>
      <c r="G140" s="7">
        <v>3481</v>
      </c>
      <c r="H140" s="7">
        <v>2072</v>
      </c>
      <c r="I140" s="7">
        <v>1923</v>
      </c>
      <c r="J140" s="7">
        <v>716</v>
      </c>
      <c r="K140" s="7">
        <v>225</v>
      </c>
      <c r="L140" s="7">
        <v>27</v>
      </c>
      <c r="M140" s="7">
        <v>3198</v>
      </c>
      <c r="N140" s="7">
        <v>3966</v>
      </c>
      <c r="O140" s="7">
        <v>8205</v>
      </c>
      <c r="P140" s="7">
        <v>4760</v>
      </c>
      <c r="Q140" s="7">
        <v>46</v>
      </c>
      <c r="R140" s="7">
        <v>75</v>
      </c>
      <c r="S140" s="7">
        <v>1864</v>
      </c>
      <c r="T140" s="7">
        <v>7468</v>
      </c>
      <c r="U140" s="7">
        <v>7268</v>
      </c>
      <c r="V140" s="7">
        <v>2204</v>
      </c>
      <c r="W140" s="7">
        <v>753</v>
      </c>
      <c r="X140" s="7">
        <v>496</v>
      </c>
      <c r="Y140" s="7">
        <v>47</v>
      </c>
      <c r="Z140" s="40"/>
      <c r="AA140" s="40"/>
      <c r="AB140" s="40"/>
      <c r="AC140" s="40"/>
      <c r="AD140" s="40"/>
    </row>
    <row r="141" spans="1:30" ht="15" customHeight="1" x14ac:dyDescent="0.25">
      <c r="A141" s="7" t="s">
        <v>13</v>
      </c>
      <c r="B141" s="7">
        <v>6</v>
      </c>
      <c r="C141" s="7">
        <v>13130</v>
      </c>
      <c r="D141" s="73">
        <v>0.75</v>
      </c>
      <c r="E141" s="7">
        <v>2293</v>
      </c>
      <c r="F141" s="7">
        <v>3671</v>
      </c>
      <c r="G141" s="7">
        <v>2239</v>
      </c>
      <c r="H141" s="7">
        <v>1688</v>
      </c>
      <c r="I141" s="7">
        <v>1799</v>
      </c>
      <c r="J141" s="7">
        <v>901</v>
      </c>
      <c r="K141" s="7">
        <v>511</v>
      </c>
      <c r="L141" s="7">
        <v>28</v>
      </c>
      <c r="M141" s="7">
        <v>3379</v>
      </c>
      <c r="N141" s="7">
        <v>2853</v>
      </c>
      <c r="O141" s="7">
        <v>3344</v>
      </c>
      <c r="P141" s="7">
        <v>3361</v>
      </c>
      <c r="Q141" s="7">
        <v>193</v>
      </c>
      <c r="R141" s="7">
        <v>22</v>
      </c>
      <c r="S141" s="7">
        <v>1181</v>
      </c>
      <c r="T141" s="7">
        <v>4106</v>
      </c>
      <c r="U141" s="7">
        <v>4374</v>
      </c>
      <c r="V141" s="7">
        <v>1769</v>
      </c>
      <c r="W141" s="7">
        <v>880</v>
      </c>
      <c r="X141" s="7">
        <v>602</v>
      </c>
      <c r="Y141" s="7">
        <v>196</v>
      </c>
      <c r="Z141" s="40"/>
      <c r="AA141" s="40"/>
      <c r="AB141" s="40"/>
      <c r="AC141" s="40"/>
      <c r="AD141" s="40"/>
    </row>
    <row r="142" spans="1:30" ht="15" customHeight="1" x14ac:dyDescent="0.25">
      <c r="A142" s="7" t="s">
        <v>13</v>
      </c>
      <c r="B142" s="7">
        <v>7</v>
      </c>
      <c r="C142" s="7">
        <v>16203</v>
      </c>
      <c r="D142" s="73">
        <v>0.36</v>
      </c>
      <c r="E142" s="7">
        <v>1367</v>
      </c>
      <c r="F142" s="7">
        <v>3550</v>
      </c>
      <c r="G142" s="7">
        <v>3060</v>
      </c>
      <c r="H142" s="7">
        <v>2958</v>
      </c>
      <c r="I142" s="7">
        <v>2906</v>
      </c>
      <c r="J142" s="7">
        <v>1435</v>
      </c>
      <c r="K142" s="7">
        <v>834</v>
      </c>
      <c r="L142" s="7">
        <v>93</v>
      </c>
      <c r="M142" s="7">
        <v>5244</v>
      </c>
      <c r="N142" s="7">
        <v>3505</v>
      </c>
      <c r="O142" s="7">
        <v>4250</v>
      </c>
      <c r="P142" s="7">
        <v>3112</v>
      </c>
      <c r="Q142" s="7">
        <v>92</v>
      </c>
      <c r="R142" s="7">
        <v>63</v>
      </c>
      <c r="S142" s="7">
        <v>1353</v>
      </c>
      <c r="T142" s="7">
        <v>4870</v>
      </c>
      <c r="U142" s="7">
        <v>4957</v>
      </c>
      <c r="V142" s="7">
        <v>2394</v>
      </c>
      <c r="W142" s="7">
        <v>1352</v>
      </c>
      <c r="X142" s="7">
        <v>1114</v>
      </c>
      <c r="Y142" s="7">
        <v>100</v>
      </c>
      <c r="Z142" s="40"/>
      <c r="AA142" s="40"/>
      <c r="AB142" s="40"/>
      <c r="AC142" s="40"/>
      <c r="AD142" s="40"/>
    </row>
    <row r="143" spans="1:30" ht="15" customHeight="1" x14ac:dyDescent="0.25">
      <c r="A143" s="7" t="s">
        <v>13</v>
      </c>
      <c r="B143" s="7">
        <v>8</v>
      </c>
      <c r="C143" s="7">
        <v>18773</v>
      </c>
      <c r="D143" s="73">
        <v>0.64</v>
      </c>
      <c r="E143" s="7">
        <v>1472</v>
      </c>
      <c r="F143" s="7">
        <v>2505</v>
      </c>
      <c r="G143" s="7">
        <v>2943</v>
      </c>
      <c r="H143" s="7">
        <v>3840</v>
      </c>
      <c r="I143" s="7">
        <v>4297</v>
      </c>
      <c r="J143" s="7">
        <v>2295</v>
      </c>
      <c r="K143" s="7">
        <v>1312</v>
      </c>
      <c r="L143" s="7">
        <v>109</v>
      </c>
      <c r="M143" s="7">
        <v>7560</v>
      </c>
      <c r="N143" s="7">
        <v>4686</v>
      </c>
      <c r="O143" s="7">
        <v>3255</v>
      </c>
      <c r="P143" s="7">
        <v>3179</v>
      </c>
      <c r="Q143" s="7">
        <v>93</v>
      </c>
      <c r="R143" s="7">
        <v>56</v>
      </c>
      <c r="S143" s="7">
        <v>1335</v>
      </c>
      <c r="T143" s="7">
        <v>4558</v>
      </c>
      <c r="U143" s="7">
        <v>5769</v>
      </c>
      <c r="V143" s="7">
        <v>3299</v>
      </c>
      <c r="W143" s="7">
        <v>1940</v>
      </c>
      <c r="X143" s="7">
        <v>1656</v>
      </c>
      <c r="Y143" s="7">
        <v>160</v>
      </c>
      <c r="Z143" s="40"/>
      <c r="AA143" s="40"/>
      <c r="AB143" s="40"/>
      <c r="AC143" s="40"/>
      <c r="AD143" s="40"/>
    </row>
    <row r="144" spans="1:30" ht="15" customHeight="1" x14ac:dyDescent="0.25">
      <c r="A144" s="7" t="s">
        <v>13</v>
      </c>
      <c r="B144" s="7">
        <v>9</v>
      </c>
      <c r="C144" s="7">
        <v>15031</v>
      </c>
      <c r="D144" s="73">
        <v>2.35</v>
      </c>
      <c r="E144" s="7">
        <v>353</v>
      </c>
      <c r="F144" s="7">
        <v>898</v>
      </c>
      <c r="G144" s="7">
        <v>2012</v>
      </c>
      <c r="H144" s="7">
        <v>3655</v>
      </c>
      <c r="I144" s="7">
        <v>4450</v>
      </c>
      <c r="J144" s="7">
        <v>2731</v>
      </c>
      <c r="K144" s="7">
        <v>887</v>
      </c>
      <c r="L144" s="7">
        <v>45</v>
      </c>
      <c r="M144" s="7">
        <v>7473</v>
      </c>
      <c r="N144" s="7">
        <v>4088</v>
      </c>
      <c r="O144" s="7">
        <v>1518</v>
      </c>
      <c r="P144" s="7">
        <v>1700</v>
      </c>
      <c r="Q144" s="7">
        <v>252</v>
      </c>
      <c r="R144" s="7">
        <v>18</v>
      </c>
      <c r="S144" s="7">
        <v>524</v>
      </c>
      <c r="T144" s="7">
        <v>2883</v>
      </c>
      <c r="U144" s="7">
        <v>5070</v>
      </c>
      <c r="V144" s="7">
        <v>3246</v>
      </c>
      <c r="W144" s="7">
        <v>2003</v>
      </c>
      <c r="X144" s="7">
        <v>1035</v>
      </c>
      <c r="Y144" s="7">
        <v>252</v>
      </c>
      <c r="Z144" s="40"/>
      <c r="AA144" s="40"/>
      <c r="AB144" s="40"/>
      <c r="AC144" s="40"/>
      <c r="AD144" s="40"/>
    </row>
    <row r="145" spans="1:30" ht="15" customHeight="1" x14ac:dyDescent="0.25">
      <c r="A145" s="7" t="s">
        <v>13</v>
      </c>
      <c r="B145" s="7">
        <v>10</v>
      </c>
      <c r="C145" s="7">
        <v>15134</v>
      </c>
      <c r="D145" s="73">
        <v>6.97</v>
      </c>
      <c r="E145" s="7">
        <v>159</v>
      </c>
      <c r="F145" s="7">
        <v>474</v>
      </c>
      <c r="G145" s="7">
        <v>1328</v>
      </c>
      <c r="H145" s="7">
        <v>2431</v>
      </c>
      <c r="I145" s="7">
        <v>4452</v>
      </c>
      <c r="J145" s="7">
        <v>3970</v>
      </c>
      <c r="K145" s="7">
        <v>2153</v>
      </c>
      <c r="L145" s="7">
        <v>167</v>
      </c>
      <c r="M145" s="7">
        <v>8348</v>
      </c>
      <c r="N145" s="7">
        <v>2862</v>
      </c>
      <c r="O145" s="7">
        <v>1219</v>
      </c>
      <c r="P145" s="7">
        <v>2495</v>
      </c>
      <c r="Q145" s="7">
        <v>210</v>
      </c>
      <c r="R145" s="7">
        <v>65</v>
      </c>
      <c r="S145" s="7">
        <v>655</v>
      </c>
      <c r="T145" s="7">
        <v>2544</v>
      </c>
      <c r="U145" s="7">
        <v>4001</v>
      </c>
      <c r="V145" s="7">
        <v>3286</v>
      </c>
      <c r="W145" s="7">
        <v>2711</v>
      </c>
      <c r="X145" s="7">
        <v>1660</v>
      </c>
      <c r="Y145" s="7">
        <v>212</v>
      </c>
      <c r="Z145" s="40"/>
      <c r="AA145" s="40"/>
      <c r="AB145" s="40"/>
      <c r="AC145" s="40"/>
      <c r="AD145" s="40"/>
    </row>
    <row r="146" spans="1:30" ht="15" customHeight="1" x14ac:dyDescent="0.25">
      <c r="A146" s="7" t="s">
        <v>14</v>
      </c>
      <c r="B146" s="7">
        <v>1</v>
      </c>
      <c r="C146" s="7">
        <v>93227</v>
      </c>
      <c r="D146" s="73">
        <v>20.02</v>
      </c>
      <c r="E146" s="7">
        <v>40222</v>
      </c>
      <c r="F146" s="7">
        <v>33321</v>
      </c>
      <c r="G146" s="7">
        <v>15035</v>
      </c>
      <c r="H146" s="7">
        <v>3640</v>
      </c>
      <c r="I146" s="7">
        <v>752</v>
      </c>
      <c r="J146" s="7">
        <v>199</v>
      </c>
      <c r="K146" s="7">
        <v>53</v>
      </c>
      <c r="L146" s="7">
        <v>5</v>
      </c>
      <c r="M146" s="7">
        <v>518</v>
      </c>
      <c r="N146" s="7">
        <v>7071</v>
      </c>
      <c r="O146" s="7">
        <v>11426</v>
      </c>
      <c r="P146" s="7">
        <v>73696</v>
      </c>
      <c r="Q146" s="7">
        <v>516</v>
      </c>
      <c r="R146" s="7">
        <v>221</v>
      </c>
      <c r="S146" s="7">
        <v>18286</v>
      </c>
      <c r="T146" s="7">
        <v>44966</v>
      </c>
      <c r="U146" s="7">
        <v>20970</v>
      </c>
      <c r="V146" s="7">
        <v>5018</v>
      </c>
      <c r="W146" s="7">
        <v>1025</v>
      </c>
      <c r="X146" s="7">
        <v>293</v>
      </c>
      <c r="Y146" s="7">
        <v>2448</v>
      </c>
      <c r="Z146" s="40"/>
      <c r="AA146" s="40"/>
      <c r="AB146" s="40"/>
      <c r="AC146" s="40"/>
      <c r="AD146" s="40"/>
    </row>
    <row r="147" spans="1:30" ht="15" customHeight="1" x14ac:dyDescent="0.25">
      <c r="A147" s="7" t="s">
        <v>14</v>
      </c>
      <c r="B147" s="7">
        <v>2</v>
      </c>
      <c r="C147" s="7">
        <v>48875</v>
      </c>
      <c r="D147" s="73">
        <v>20.47</v>
      </c>
      <c r="E147" s="7">
        <v>13338</v>
      </c>
      <c r="F147" s="7">
        <v>16709</v>
      </c>
      <c r="G147" s="7">
        <v>12751</v>
      </c>
      <c r="H147" s="7">
        <v>4105</v>
      </c>
      <c r="I147" s="7">
        <v>1321</v>
      </c>
      <c r="J147" s="7">
        <v>413</v>
      </c>
      <c r="K147" s="7">
        <v>217</v>
      </c>
      <c r="L147" s="7">
        <v>21</v>
      </c>
      <c r="M147" s="7">
        <v>422</v>
      </c>
      <c r="N147" s="7">
        <v>4192</v>
      </c>
      <c r="O147" s="7">
        <v>5462</v>
      </c>
      <c r="P147" s="7">
        <v>38638</v>
      </c>
      <c r="Q147" s="7">
        <v>161</v>
      </c>
      <c r="R147" s="7">
        <v>732</v>
      </c>
      <c r="S147" s="7">
        <v>8686</v>
      </c>
      <c r="T147" s="7">
        <v>21534</v>
      </c>
      <c r="U147" s="7">
        <v>12539</v>
      </c>
      <c r="V147" s="7">
        <v>2996</v>
      </c>
      <c r="W147" s="7">
        <v>438</v>
      </c>
      <c r="X147" s="7">
        <v>374</v>
      </c>
      <c r="Y147" s="7">
        <v>1576</v>
      </c>
      <c r="Z147" s="40"/>
      <c r="AA147" s="40"/>
      <c r="AB147" s="40"/>
      <c r="AC147" s="40"/>
      <c r="AD147" s="40"/>
    </row>
    <row r="148" spans="1:30" ht="15" customHeight="1" x14ac:dyDescent="0.25">
      <c r="A148" s="7" t="s">
        <v>14</v>
      </c>
      <c r="B148" s="7">
        <v>3</v>
      </c>
      <c r="C148" s="7">
        <v>31812</v>
      </c>
      <c r="D148" s="73">
        <v>13.9</v>
      </c>
      <c r="E148" s="7">
        <v>4534</v>
      </c>
      <c r="F148" s="7">
        <v>9544</v>
      </c>
      <c r="G148" s="7">
        <v>10307</v>
      </c>
      <c r="H148" s="7">
        <v>5679</v>
      </c>
      <c r="I148" s="7">
        <v>1424</v>
      </c>
      <c r="J148" s="7">
        <v>287</v>
      </c>
      <c r="K148" s="7">
        <v>36</v>
      </c>
      <c r="L148" s="7">
        <v>1</v>
      </c>
      <c r="M148" s="7">
        <v>427</v>
      </c>
      <c r="N148" s="7">
        <v>4679</v>
      </c>
      <c r="O148" s="7">
        <v>4842</v>
      </c>
      <c r="P148" s="7">
        <v>21698</v>
      </c>
      <c r="Q148" s="7">
        <v>166</v>
      </c>
      <c r="R148" s="7">
        <v>205</v>
      </c>
      <c r="S148" s="7">
        <v>3759</v>
      </c>
      <c r="T148" s="7">
        <v>14147</v>
      </c>
      <c r="U148" s="7">
        <v>9945</v>
      </c>
      <c r="V148" s="7">
        <v>2188</v>
      </c>
      <c r="W148" s="7">
        <v>529</v>
      </c>
      <c r="X148" s="7">
        <v>309</v>
      </c>
      <c r="Y148" s="7">
        <v>730</v>
      </c>
      <c r="Z148" s="40"/>
      <c r="AA148" s="40"/>
      <c r="AB148" s="40"/>
      <c r="AC148" s="40"/>
      <c r="AD148" s="40"/>
    </row>
    <row r="149" spans="1:30" ht="15" customHeight="1" x14ac:dyDescent="0.25">
      <c r="A149" s="7" t="s">
        <v>14</v>
      </c>
      <c r="B149" s="7">
        <v>4</v>
      </c>
      <c r="C149" s="7">
        <v>19849</v>
      </c>
      <c r="D149" s="73">
        <v>13.25</v>
      </c>
      <c r="E149" s="7">
        <v>2174</v>
      </c>
      <c r="F149" s="7">
        <v>4817</v>
      </c>
      <c r="G149" s="7">
        <v>6695</v>
      </c>
      <c r="H149" s="7">
        <v>3862</v>
      </c>
      <c r="I149" s="7">
        <v>1427</v>
      </c>
      <c r="J149" s="7">
        <v>511</v>
      </c>
      <c r="K149" s="7">
        <v>345</v>
      </c>
      <c r="L149" s="7">
        <v>18</v>
      </c>
      <c r="M149" s="7">
        <v>493</v>
      </c>
      <c r="N149" s="7">
        <v>2966</v>
      </c>
      <c r="O149" s="7">
        <v>2181</v>
      </c>
      <c r="P149" s="7">
        <v>14152</v>
      </c>
      <c r="Q149" s="7">
        <v>57</v>
      </c>
      <c r="R149" s="7">
        <v>136</v>
      </c>
      <c r="S149" s="7">
        <v>2786</v>
      </c>
      <c r="T149" s="7">
        <v>7520</v>
      </c>
      <c r="U149" s="7">
        <v>5636</v>
      </c>
      <c r="V149" s="7">
        <v>1904</v>
      </c>
      <c r="W149" s="7">
        <v>553</v>
      </c>
      <c r="X149" s="7">
        <v>436</v>
      </c>
      <c r="Y149" s="7">
        <v>878</v>
      </c>
      <c r="Z149" s="40"/>
      <c r="AA149" s="40"/>
      <c r="AB149" s="40"/>
      <c r="AC149" s="40"/>
      <c r="AD149" s="40"/>
    </row>
    <row r="150" spans="1:30" ht="15" customHeight="1" x14ac:dyDescent="0.25">
      <c r="A150" s="7" t="s">
        <v>14</v>
      </c>
      <c r="B150" s="7">
        <v>5</v>
      </c>
      <c r="C150" s="7">
        <v>20742</v>
      </c>
      <c r="D150" s="73">
        <v>21.12</v>
      </c>
      <c r="E150" s="7">
        <v>1705</v>
      </c>
      <c r="F150" s="7">
        <v>5408</v>
      </c>
      <c r="G150" s="7">
        <v>6556</v>
      </c>
      <c r="H150" s="7">
        <v>4024</v>
      </c>
      <c r="I150" s="7">
        <v>2062</v>
      </c>
      <c r="J150" s="7">
        <v>666</v>
      </c>
      <c r="K150" s="7">
        <v>282</v>
      </c>
      <c r="L150" s="7">
        <v>39</v>
      </c>
      <c r="M150" s="7">
        <v>850</v>
      </c>
      <c r="N150" s="7">
        <v>2226</v>
      </c>
      <c r="O150" s="7">
        <v>2561</v>
      </c>
      <c r="P150" s="7">
        <v>15056</v>
      </c>
      <c r="Q150" s="7">
        <v>49</v>
      </c>
      <c r="R150" s="7">
        <v>37</v>
      </c>
      <c r="S150" s="7">
        <v>2864</v>
      </c>
      <c r="T150" s="7">
        <v>6855</v>
      </c>
      <c r="U150" s="7">
        <v>6978</v>
      </c>
      <c r="V150" s="7">
        <v>1913</v>
      </c>
      <c r="W150" s="7">
        <v>879</v>
      </c>
      <c r="X150" s="7">
        <v>636</v>
      </c>
      <c r="Y150" s="7">
        <v>580</v>
      </c>
      <c r="Z150" s="40"/>
      <c r="AA150" s="40"/>
      <c r="AB150" s="40"/>
      <c r="AC150" s="40"/>
      <c r="AD150" s="40"/>
    </row>
    <row r="151" spans="1:30" ht="15" customHeight="1" x14ac:dyDescent="0.25">
      <c r="A151" s="7" t="s">
        <v>14</v>
      </c>
      <c r="B151" s="7">
        <v>6</v>
      </c>
      <c r="C151" s="7">
        <v>18325</v>
      </c>
      <c r="D151" s="73">
        <v>17.059999999999999</v>
      </c>
      <c r="E151" s="7">
        <v>1153</v>
      </c>
      <c r="F151" s="7">
        <v>4143</v>
      </c>
      <c r="G151" s="7">
        <v>4562</v>
      </c>
      <c r="H151" s="7">
        <v>4308</v>
      </c>
      <c r="I151" s="7">
        <v>2764</v>
      </c>
      <c r="J151" s="7">
        <v>1160</v>
      </c>
      <c r="K151" s="7">
        <v>221</v>
      </c>
      <c r="L151" s="7">
        <v>14</v>
      </c>
      <c r="M151" s="7">
        <v>869</v>
      </c>
      <c r="N151" s="7">
        <v>2214</v>
      </c>
      <c r="O151" s="7">
        <v>1221</v>
      </c>
      <c r="P151" s="7">
        <v>13978</v>
      </c>
      <c r="Q151" s="7">
        <v>43</v>
      </c>
      <c r="R151" s="7">
        <v>92</v>
      </c>
      <c r="S151" s="7">
        <v>2623</v>
      </c>
      <c r="T151" s="7">
        <v>6756</v>
      </c>
      <c r="U151" s="7">
        <v>5759</v>
      </c>
      <c r="V151" s="7">
        <v>1573</v>
      </c>
      <c r="W151" s="7">
        <v>589</v>
      </c>
      <c r="X151" s="7">
        <v>359</v>
      </c>
      <c r="Y151" s="7">
        <v>574</v>
      </c>
      <c r="Z151" s="40"/>
      <c r="AA151" s="40"/>
      <c r="AB151" s="40"/>
      <c r="AC151" s="40"/>
      <c r="AD151" s="40"/>
    </row>
    <row r="152" spans="1:30" ht="15" customHeight="1" x14ac:dyDescent="0.25">
      <c r="A152" s="7" t="s">
        <v>14</v>
      </c>
      <c r="B152" s="7">
        <v>7</v>
      </c>
      <c r="C152" s="7">
        <v>16697</v>
      </c>
      <c r="D152" s="73">
        <v>24.09</v>
      </c>
      <c r="E152" s="7">
        <v>225</v>
      </c>
      <c r="F152" s="7">
        <v>2229</v>
      </c>
      <c r="G152" s="7">
        <v>4130</v>
      </c>
      <c r="H152" s="7">
        <v>4636</v>
      </c>
      <c r="I152" s="7">
        <v>3714</v>
      </c>
      <c r="J152" s="7">
        <v>1376</v>
      </c>
      <c r="K152" s="7">
        <v>356</v>
      </c>
      <c r="L152" s="7">
        <v>31</v>
      </c>
      <c r="M152" s="7">
        <v>2218</v>
      </c>
      <c r="N152" s="7">
        <v>3094</v>
      </c>
      <c r="O152" s="7">
        <v>1913</v>
      </c>
      <c r="P152" s="7">
        <v>9425</v>
      </c>
      <c r="Q152" s="7">
        <v>47</v>
      </c>
      <c r="R152" s="7">
        <v>99</v>
      </c>
      <c r="S152" s="7">
        <v>1497</v>
      </c>
      <c r="T152" s="7">
        <v>5321</v>
      </c>
      <c r="U152" s="7">
        <v>4452</v>
      </c>
      <c r="V152" s="7">
        <v>3002</v>
      </c>
      <c r="W152" s="7">
        <v>1115</v>
      </c>
      <c r="X152" s="7">
        <v>532</v>
      </c>
      <c r="Y152" s="7">
        <v>679</v>
      </c>
      <c r="Z152" s="40"/>
      <c r="AA152" s="40"/>
      <c r="AB152" s="40"/>
      <c r="AC152" s="40"/>
      <c r="AD152" s="40"/>
    </row>
    <row r="153" spans="1:30" ht="15" customHeight="1" x14ac:dyDescent="0.25">
      <c r="A153" s="7" t="s">
        <v>14</v>
      </c>
      <c r="B153" s="7">
        <v>8</v>
      </c>
      <c r="C153" s="7">
        <v>17293</v>
      </c>
      <c r="D153" s="73">
        <v>6.9</v>
      </c>
      <c r="E153" s="7">
        <v>513</v>
      </c>
      <c r="F153" s="7">
        <v>1512</v>
      </c>
      <c r="G153" s="7">
        <v>2823</v>
      </c>
      <c r="H153" s="7">
        <v>3425</v>
      </c>
      <c r="I153" s="7">
        <v>5222</v>
      </c>
      <c r="J153" s="7">
        <v>2418</v>
      </c>
      <c r="K153" s="7">
        <v>1210</v>
      </c>
      <c r="L153" s="7">
        <v>170</v>
      </c>
      <c r="M153" s="7">
        <v>2526</v>
      </c>
      <c r="N153" s="7">
        <v>2670</v>
      </c>
      <c r="O153" s="7">
        <v>2061</v>
      </c>
      <c r="P153" s="7">
        <v>9825</v>
      </c>
      <c r="Q153" s="7">
        <v>211</v>
      </c>
      <c r="R153" s="7">
        <v>369</v>
      </c>
      <c r="S153" s="7">
        <v>1598</v>
      </c>
      <c r="T153" s="7">
        <v>4704</v>
      </c>
      <c r="U153" s="7">
        <v>3930</v>
      </c>
      <c r="V153" s="7">
        <v>3090</v>
      </c>
      <c r="W153" s="7">
        <v>1704</v>
      </c>
      <c r="X153" s="7">
        <v>1283</v>
      </c>
      <c r="Y153" s="7">
        <v>615</v>
      </c>
      <c r="Z153" s="40"/>
      <c r="AA153" s="40"/>
      <c r="AB153" s="40"/>
      <c r="AC153" s="40"/>
      <c r="AD153" s="40"/>
    </row>
    <row r="154" spans="1:30" ht="15" customHeight="1" x14ac:dyDescent="0.25">
      <c r="A154" s="7" t="s">
        <v>14</v>
      </c>
      <c r="B154" s="7">
        <v>9</v>
      </c>
      <c r="C154" s="7">
        <v>19798</v>
      </c>
      <c r="D154" s="73">
        <v>23.89</v>
      </c>
      <c r="E154" s="7">
        <v>2191</v>
      </c>
      <c r="F154" s="7">
        <v>1062</v>
      </c>
      <c r="G154" s="7">
        <v>3092</v>
      </c>
      <c r="H154" s="7">
        <v>3874</v>
      </c>
      <c r="I154" s="7">
        <v>5400</v>
      </c>
      <c r="J154" s="7">
        <v>2954</v>
      </c>
      <c r="K154" s="7">
        <v>1166</v>
      </c>
      <c r="L154" s="7">
        <v>59</v>
      </c>
      <c r="M154" s="7">
        <v>1866</v>
      </c>
      <c r="N154" s="7">
        <v>2812</v>
      </c>
      <c r="O154" s="7">
        <v>2353</v>
      </c>
      <c r="P154" s="7">
        <v>12668</v>
      </c>
      <c r="Q154" s="7">
        <v>99</v>
      </c>
      <c r="R154" s="7">
        <v>1578</v>
      </c>
      <c r="S154" s="7">
        <v>1744</v>
      </c>
      <c r="T154" s="7">
        <v>5008</v>
      </c>
      <c r="U154" s="7">
        <v>4713</v>
      </c>
      <c r="V154" s="7">
        <v>3102</v>
      </c>
      <c r="W154" s="7">
        <v>1922</v>
      </c>
      <c r="X154" s="7">
        <v>1475</v>
      </c>
      <c r="Y154" s="7">
        <v>256</v>
      </c>
      <c r="Z154" s="40"/>
      <c r="AA154" s="40"/>
      <c r="AB154" s="40"/>
      <c r="AC154" s="40"/>
      <c r="AD154" s="40"/>
    </row>
    <row r="155" spans="1:30" ht="15" customHeight="1" x14ac:dyDescent="0.25">
      <c r="A155" s="7" t="s">
        <v>14</v>
      </c>
      <c r="B155" s="7">
        <v>10</v>
      </c>
      <c r="C155" s="7">
        <v>16490</v>
      </c>
      <c r="D155" s="73">
        <v>29.92</v>
      </c>
      <c r="E155" s="7">
        <v>456</v>
      </c>
      <c r="F155" s="7">
        <v>370</v>
      </c>
      <c r="G155" s="7">
        <v>1161</v>
      </c>
      <c r="H155" s="7">
        <v>3686</v>
      </c>
      <c r="I155" s="7">
        <v>5148</v>
      </c>
      <c r="J155" s="7">
        <v>3079</v>
      </c>
      <c r="K155" s="7">
        <v>2283</v>
      </c>
      <c r="L155" s="7">
        <v>307</v>
      </c>
      <c r="M155" s="7">
        <v>547</v>
      </c>
      <c r="N155" s="7">
        <v>1658</v>
      </c>
      <c r="O155" s="7">
        <v>1945</v>
      </c>
      <c r="P155" s="7">
        <v>12313</v>
      </c>
      <c r="Q155" s="7">
        <v>27</v>
      </c>
      <c r="R155" s="7">
        <v>575</v>
      </c>
      <c r="S155" s="7">
        <v>1081</v>
      </c>
      <c r="T155" s="7">
        <v>4547</v>
      </c>
      <c r="U155" s="7">
        <v>3738</v>
      </c>
      <c r="V155" s="7">
        <v>2620</v>
      </c>
      <c r="W155" s="7">
        <v>1630</v>
      </c>
      <c r="X155" s="7">
        <v>2031</v>
      </c>
      <c r="Y155" s="7">
        <v>268</v>
      </c>
      <c r="Z155" s="40"/>
      <c r="AA155" s="40"/>
      <c r="AB155" s="40"/>
      <c r="AC155" s="40"/>
      <c r="AD155" s="40"/>
    </row>
    <row r="156" spans="1:30" ht="15" customHeight="1" x14ac:dyDescent="0.25">
      <c r="A156" s="7" t="s">
        <v>15</v>
      </c>
      <c r="B156" s="7">
        <v>1</v>
      </c>
      <c r="C156" s="7">
        <v>4595</v>
      </c>
      <c r="D156" s="73">
        <v>19.2</v>
      </c>
      <c r="E156" s="7">
        <v>2620</v>
      </c>
      <c r="F156" s="7">
        <v>1259</v>
      </c>
      <c r="G156" s="7">
        <v>492</v>
      </c>
      <c r="H156" s="7">
        <v>112</v>
      </c>
      <c r="I156" s="7">
        <v>85</v>
      </c>
      <c r="J156" s="7">
        <v>18</v>
      </c>
      <c r="K156" s="7">
        <v>5</v>
      </c>
      <c r="L156" s="7">
        <v>4</v>
      </c>
      <c r="M156" s="7">
        <v>169</v>
      </c>
      <c r="N156" s="7">
        <v>578</v>
      </c>
      <c r="O156" s="7">
        <v>1751</v>
      </c>
      <c r="P156" s="7">
        <v>1895</v>
      </c>
      <c r="Q156" s="7">
        <v>202</v>
      </c>
      <c r="R156" s="7">
        <v>117</v>
      </c>
      <c r="S156" s="7">
        <v>919</v>
      </c>
      <c r="T156" s="7">
        <v>1727</v>
      </c>
      <c r="U156" s="7">
        <v>1293</v>
      </c>
      <c r="V156" s="7">
        <v>216</v>
      </c>
      <c r="W156" s="7">
        <v>81</v>
      </c>
      <c r="X156" s="7">
        <v>28</v>
      </c>
      <c r="Y156" s="7">
        <v>214</v>
      </c>
      <c r="Z156" s="40"/>
      <c r="AA156" s="40"/>
      <c r="AB156" s="40"/>
      <c r="AC156" s="40"/>
      <c r="AD156" s="40"/>
    </row>
    <row r="157" spans="1:30" ht="15" customHeight="1" x14ac:dyDescent="0.25">
      <c r="A157" s="7" t="s">
        <v>15</v>
      </c>
      <c r="B157" s="7">
        <v>2</v>
      </c>
      <c r="C157" s="7">
        <v>6176</v>
      </c>
      <c r="D157" s="73">
        <v>2</v>
      </c>
      <c r="E157" s="7">
        <v>2218</v>
      </c>
      <c r="F157" s="7">
        <v>2035</v>
      </c>
      <c r="G157" s="7">
        <v>1177</v>
      </c>
      <c r="H157" s="7">
        <v>343</v>
      </c>
      <c r="I157" s="7">
        <v>285</v>
      </c>
      <c r="J157" s="7">
        <v>93</v>
      </c>
      <c r="K157" s="7">
        <v>22</v>
      </c>
      <c r="L157" s="7">
        <v>3</v>
      </c>
      <c r="M157" s="7">
        <v>523</v>
      </c>
      <c r="N157" s="7">
        <v>1160</v>
      </c>
      <c r="O157" s="7">
        <v>2592</v>
      </c>
      <c r="P157" s="7">
        <v>1725</v>
      </c>
      <c r="Q157" s="7">
        <v>176</v>
      </c>
      <c r="R157" s="7">
        <v>96</v>
      </c>
      <c r="S157" s="7">
        <v>882</v>
      </c>
      <c r="T157" s="7">
        <v>2216</v>
      </c>
      <c r="U157" s="7">
        <v>1923</v>
      </c>
      <c r="V157" s="7">
        <v>540</v>
      </c>
      <c r="W157" s="7">
        <v>211</v>
      </c>
      <c r="X157" s="7">
        <v>101</v>
      </c>
      <c r="Y157" s="7">
        <v>207</v>
      </c>
      <c r="Z157" s="40"/>
      <c r="AA157" s="40"/>
      <c r="AB157" s="40"/>
      <c r="AC157" s="40"/>
      <c r="AD157" s="40"/>
    </row>
    <row r="158" spans="1:30" ht="15" customHeight="1" x14ac:dyDescent="0.25">
      <c r="A158" s="7" t="s">
        <v>15</v>
      </c>
      <c r="B158" s="7">
        <v>3</v>
      </c>
      <c r="C158" s="7">
        <v>7346</v>
      </c>
      <c r="D158" s="73">
        <v>1.24</v>
      </c>
      <c r="E158" s="7">
        <v>2607</v>
      </c>
      <c r="F158" s="7">
        <v>2550</v>
      </c>
      <c r="G158" s="7">
        <v>1008</v>
      </c>
      <c r="H158" s="7">
        <v>607</v>
      </c>
      <c r="I158" s="7">
        <v>410</v>
      </c>
      <c r="J158" s="7">
        <v>115</v>
      </c>
      <c r="K158" s="7">
        <v>48</v>
      </c>
      <c r="L158" s="7">
        <v>1</v>
      </c>
      <c r="M158" s="7">
        <v>1132</v>
      </c>
      <c r="N158" s="7">
        <v>1849</v>
      </c>
      <c r="O158" s="7">
        <v>2554</v>
      </c>
      <c r="P158" s="7">
        <v>1679</v>
      </c>
      <c r="Q158" s="7">
        <v>132</v>
      </c>
      <c r="R158" s="7">
        <v>91</v>
      </c>
      <c r="S158" s="7">
        <v>975</v>
      </c>
      <c r="T158" s="7">
        <v>2278</v>
      </c>
      <c r="U158" s="7">
        <v>2641</v>
      </c>
      <c r="V158" s="7">
        <v>743</v>
      </c>
      <c r="W158" s="7">
        <v>249</v>
      </c>
      <c r="X158" s="7">
        <v>195</v>
      </c>
      <c r="Y158" s="7">
        <v>174</v>
      </c>
      <c r="Z158" s="40"/>
      <c r="AA158" s="40"/>
      <c r="AB158" s="40"/>
      <c r="AC158" s="40"/>
      <c r="AD158" s="40"/>
    </row>
    <row r="159" spans="1:30" ht="15" customHeight="1" x14ac:dyDescent="0.25">
      <c r="A159" s="7" t="s">
        <v>15</v>
      </c>
      <c r="B159" s="7">
        <v>4</v>
      </c>
      <c r="C159" s="7">
        <v>12987</v>
      </c>
      <c r="D159" s="73">
        <v>0.05</v>
      </c>
      <c r="E159" s="7">
        <v>3202</v>
      </c>
      <c r="F159" s="7">
        <v>3904</v>
      </c>
      <c r="G159" s="7">
        <v>2830</v>
      </c>
      <c r="H159" s="7">
        <v>1340</v>
      </c>
      <c r="I159" s="7">
        <v>1078</v>
      </c>
      <c r="J159" s="7">
        <v>482</v>
      </c>
      <c r="K159" s="7">
        <v>139</v>
      </c>
      <c r="L159" s="7">
        <v>12</v>
      </c>
      <c r="M159" s="7">
        <v>3404</v>
      </c>
      <c r="N159" s="7">
        <v>3332</v>
      </c>
      <c r="O159" s="7">
        <v>3424</v>
      </c>
      <c r="P159" s="7">
        <v>2203</v>
      </c>
      <c r="Q159" s="7">
        <v>624</v>
      </c>
      <c r="R159" s="7">
        <v>169</v>
      </c>
      <c r="S159" s="7">
        <v>1652</v>
      </c>
      <c r="T159" s="7">
        <v>3654</v>
      </c>
      <c r="U159" s="7">
        <v>3807</v>
      </c>
      <c r="V159" s="7">
        <v>1559</v>
      </c>
      <c r="W159" s="7">
        <v>727</v>
      </c>
      <c r="X159" s="7">
        <v>573</v>
      </c>
      <c r="Y159" s="7">
        <v>846</v>
      </c>
      <c r="Z159" s="40"/>
      <c r="AA159" s="40"/>
      <c r="AB159" s="40"/>
      <c r="AC159" s="40"/>
      <c r="AD159" s="40"/>
    </row>
    <row r="160" spans="1:30" ht="15" customHeight="1" x14ac:dyDescent="0.25">
      <c r="A160" s="7" t="s">
        <v>15</v>
      </c>
      <c r="B160" s="7">
        <v>5</v>
      </c>
      <c r="C160" s="7">
        <v>19038</v>
      </c>
      <c r="D160" s="73">
        <v>0.03</v>
      </c>
      <c r="E160" s="7">
        <v>3656</v>
      </c>
      <c r="F160" s="7">
        <v>4295</v>
      </c>
      <c r="G160" s="7">
        <v>4289</v>
      </c>
      <c r="H160" s="7">
        <v>2755</v>
      </c>
      <c r="I160" s="7">
        <v>2481</v>
      </c>
      <c r="J160" s="7">
        <v>1059</v>
      </c>
      <c r="K160" s="7">
        <v>452</v>
      </c>
      <c r="L160" s="7">
        <v>51</v>
      </c>
      <c r="M160" s="7">
        <v>7881</v>
      </c>
      <c r="N160" s="7">
        <v>4531</v>
      </c>
      <c r="O160" s="7">
        <v>3803</v>
      </c>
      <c r="P160" s="7">
        <v>1934</v>
      </c>
      <c r="Q160" s="7">
        <v>889</v>
      </c>
      <c r="R160" s="7">
        <v>110</v>
      </c>
      <c r="S160" s="7">
        <v>1414</v>
      </c>
      <c r="T160" s="7">
        <v>4320</v>
      </c>
      <c r="U160" s="7">
        <v>6352</v>
      </c>
      <c r="V160" s="7">
        <v>2988</v>
      </c>
      <c r="W160" s="7">
        <v>1400</v>
      </c>
      <c r="X160" s="7">
        <v>1246</v>
      </c>
      <c r="Y160" s="7">
        <v>1208</v>
      </c>
      <c r="Z160" s="40"/>
      <c r="AA160" s="40"/>
      <c r="AB160" s="40"/>
      <c r="AC160" s="40"/>
      <c r="AD160" s="40"/>
    </row>
    <row r="161" spans="1:30" ht="15" customHeight="1" x14ac:dyDescent="0.25">
      <c r="A161" s="7" t="s">
        <v>15</v>
      </c>
      <c r="B161" s="7">
        <v>6</v>
      </c>
      <c r="C161" s="7">
        <v>22903</v>
      </c>
      <c r="D161" s="73">
        <v>0.02</v>
      </c>
      <c r="E161" s="7">
        <v>2825</v>
      </c>
      <c r="F161" s="7">
        <v>4299</v>
      </c>
      <c r="G161" s="7">
        <v>4743</v>
      </c>
      <c r="H161" s="7">
        <v>3905</v>
      </c>
      <c r="I161" s="7">
        <v>4218</v>
      </c>
      <c r="J161" s="7">
        <v>1870</v>
      </c>
      <c r="K161" s="7">
        <v>956</v>
      </c>
      <c r="L161" s="7">
        <v>87</v>
      </c>
      <c r="M161" s="7">
        <v>12717</v>
      </c>
      <c r="N161" s="7">
        <v>4852</v>
      </c>
      <c r="O161" s="7">
        <v>3076</v>
      </c>
      <c r="P161" s="7">
        <v>1062</v>
      </c>
      <c r="Q161" s="7">
        <v>1196</v>
      </c>
      <c r="R161" s="7">
        <v>100</v>
      </c>
      <c r="S161" s="7">
        <v>1179</v>
      </c>
      <c r="T161" s="7">
        <v>4295</v>
      </c>
      <c r="U161" s="7">
        <v>7309</v>
      </c>
      <c r="V161" s="7">
        <v>4041</v>
      </c>
      <c r="W161" s="7">
        <v>2219</v>
      </c>
      <c r="X161" s="7">
        <v>2222</v>
      </c>
      <c r="Y161" s="7">
        <v>1538</v>
      </c>
      <c r="Z161" s="40"/>
      <c r="AA161" s="40"/>
      <c r="AB161" s="40"/>
      <c r="AC161" s="40"/>
      <c r="AD161" s="40"/>
    </row>
    <row r="162" spans="1:30" ht="15" customHeight="1" x14ac:dyDescent="0.25">
      <c r="A162" s="7" t="s">
        <v>15</v>
      </c>
      <c r="B162" s="7">
        <v>7</v>
      </c>
      <c r="C162" s="7">
        <v>20999</v>
      </c>
      <c r="D162" s="73">
        <v>0.04</v>
      </c>
      <c r="E162" s="7">
        <v>1747</v>
      </c>
      <c r="F162" s="7">
        <v>3088</v>
      </c>
      <c r="G162" s="7">
        <v>4903</v>
      </c>
      <c r="H162" s="7">
        <v>3410</v>
      </c>
      <c r="I162" s="7">
        <v>4133</v>
      </c>
      <c r="J162" s="7">
        <v>2354</v>
      </c>
      <c r="K162" s="7">
        <v>1269</v>
      </c>
      <c r="L162" s="7">
        <v>95</v>
      </c>
      <c r="M162" s="7">
        <v>10184</v>
      </c>
      <c r="N162" s="7">
        <v>5282</v>
      </c>
      <c r="O162" s="7">
        <v>2530</v>
      </c>
      <c r="P162" s="7">
        <v>2308</v>
      </c>
      <c r="Q162" s="7">
        <v>695</v>
      </c>
      <c r="R162" s="7">
        <v>136</v>
      </c>
      <c r="S162" s="7">
        <v>1343</v>
      </c>
      <c r="T162" s="7">
        <v>4365</v>
      </c>
      <c r="U162" s="7">
        <v>5957</v>
      </c>
      <c r="V162" s="7">
        <v>3708</v>
      </c>
      <c r="W162" s="7">
        <v>2212</v>
      </c>
      <c r="X162" s="7">
        <v>2385</v>
      </c>
      <c r="Y162" s="7">
        <v>893</v>
      </c>
      <c r="Z162" s="40"/>
      <c r="AA162" s="40"/>
      <c r="AB162" s="40"/>
      <c r="AC162" s="40"/>
      <c r="AD162" s="40"/>
    </row>
    <row r="163" spans="1:30" ht="15" customHeight="1" x14ac:dyDescent="0.25">
      <c r="A163" s="7" t="s">
        <v>15</v>
      </c>
      <c r="B163" s="7">
        <v>8</v>
      </c>
      <c r="C163" s="7">
        <v>13534</v>
      </c>
      <c r="D163" s="73">
        <v>0.15</v>
      </c>
      <c r="E163" s="7">
        <v>696</v>
      </c>
      <c r="F163" s="7">
        <v>1408</v>
      </c>
      <c r="G163" s="7">
        <v>2590</v>
      </c>
      <c r="H163" s="7">
        <v>3344</v>
      </c>
      <c r="I163" s="7">
        <v>2990</v>
      </c>
      <c r="J163" s="7">
        <v>1595</v>
      </c>
      <c r="K163" s="7">
        <v>861</v>
      </c>
      <c r="L163" s="7">
        <v>50</v>
      </c>
      <c r="M163" s="7">
        <v>7079</v>
      </c>
      <c r="N163" s="7">
        <v>3590</v>
      </c>
      <c r="O163" s="7">
        <v>922</v>
      </c>
      <c r="P163" s="7">
        <v>1640</v>
      </c>
      <c r="Q163" s="7">
        <v>303</v>
      </c>
      <c r="R163" s="7">
        <v>57</v>
      </c>
      <c r="S163" s="7">
        <v>913</v>
      </c>
      <c r="T163" s="7">
        <v>2714</v>
      </c>
      <c r="U163" s="7">
        <v>3426</v>
      </c>
      <c r="V163" s="7">
        <v>2699</v>
      </c>
      <c r="W163" s="7">
        <v>1525</v>
      </c>
      <c r="X163" s="7">
        <v>1550</v>
      </c>
      <c r="Y163" s="7">
        <v>650</v>
      </c>
      <c r="Z163" s="40"/>
      <c r="AA163" s="40"/>
      <c r="AB163" s="40"/>
      <c r="AC163" s="40"/>
      <c r="AD163" s="40"/>
    </row>
    <row r="164" spans="1:30" ht="15" customHeight="1" x14ac:dyDescent="0.25">
      <c r="A164" s="7" t="s">
        <v>15</v>
      </c>
      <c r="B164" s="7">
        <v>9</v>
      </c>
      <c r="C164" s="7">
        <v>4711</v>
      </c>
      <c r="D164" s="73">
        <v>8.64</v>
      </c>
      <c r="E164" s="7">
        <v>44</v>
      </c>
      <c r="F164" s="7">
        <v>171</v>
      </c>
      <c r="G164" s="7">
        <v>703</v>
      </c>
      <c r="H164" s="7">
        <v>1417</v>
      </c>
      <c r="I164" s="7">
        <v>1401</v>
      </c>
      <c r="J164" s="7">
        <v>704</v>
      </c>
      <c r="K164" s="7">
        <v>265</v>
      </c>
      <c r="L164" s="7">
        <v>6</v>
      </c>
      <c r="M164" s="7">
        <v>2731</v>
      </c>
      <c r="N164" s="7">
        <v>1350</v>
      </c>
      <c r="O164" s="7">
        <v>119</v>
      </c>
      <c r="P164" s="7">
        <v>459</v>
      </c>
      <c r="Q164" s="7">
        <v>52</v>
      </c>
      <c r="R164" s="7">
        <v>2</v>
      </c>
      <c r="S164" s="7">
        <v>136</v>
      </c>
      <c r="T164" s="7">
        <v>1004</v>
      </c>
      <c r="U164" s="7">
        <v>1110</v>
      </c>
      <c r="V164" s="7">
        <v>1246</v>
      </c>
      <c r="W164" s="7">
        <v>573</v>
      </c>
      <c r="X164" s="7">
        <v>563</v>
      </c>
      <c r="Y164" s="7">
        <v>77</v>
      </c>
      <c r="Z164" s="40"/>
      <c r="AA164" s="40"/>
      <c r="AB164" s="40"/>
      <c r="AC164" s="40"/>
      <c r="AD164" s="40"/>
    </row>
    <row r="165" spans="1:30" ht="15" customHeight="1" x14ac:dyDescent="0.25">
      <c r="A165" s="7" t="s">
        <v>15</v>
      </c>
      <c r="B165" s="7">
        <v>10</v>
      </c>
      <c r="C165" s="7">
        <v>2671</v>
      </c>
      <c r="D165" s="73">
        <v>6.23</v>
      </c>
      <c r="E165" s="7">
        <v>11</v>
      </c>
      <c r="F165" s="7">
        <v>30</v>
      </c>
      <c r="G165" s="7">
        <v>371</v>
      </c>
      <c r="H165" s="7">
        <v>882</v>
      </c>
      <c r="I165" s="7">
        <v>746</v>
      </c>
      <c r="J165" s="7">
        <v>418</v>
      </c>
      <c r="K165" s="7">
        <v>201</v>
      </c>
      <c r="L165" s="7">
        <v>12</v>
      </c>
      <c r="M165" s="7">
        <v>1577</v>
      </c>
      <c r="N165" s="7">
        <v>963</v>
      </c>
      <c r="O165" s="7">
        <v>25</v>
      </c>
      <c r="P165" s="7">
        <v>84</v>
      </c>
      <c r="Q165" s="7">
        <v>22</v>
      </c>
      <c r="R165" s="7">
        <v>2</v>
      </c>
      <c r="S165" s="7">
        <v>37</v>
      </c>
      <c r="T165" s="7">
        <v>453</v>
      </c>
      <c r="U165" s="7">
        <v>476</v>
      </c>
      <c r="V165" s="7">
        <v>1020</v>
      </c>
      <c r="W165" s="7">
        <v>375</v>
      </c>
      <c r="X165" s="7">
        <v>277</v>
      </c>
      <c r="Y165" s="7">
        <v>31</v>
      </c>
      <c r="Z165" s="40"/>
      <c r="AA165" s="40"/>
      <c r="AB165" s="40"/>
      <c r="AC165" s="40"/>
      <c r="AD165" s="40"/>
    </row>
    <row r="166" spans="1:30" ht="15" customHeight="1" x14ac:dyDescent="0.25">
      <c r="A166" s="7" t="s">
        <v>16</v>
      </c>
      <c r="B166" s="7">
        <v>1</v>
      </c>
      <c r="C166" s="7">
        <v>13329</v>
      </c>
      <c r="D166" s="73">
        <v>20.13</v>
      </c>
      <c r="E166" s="7">
        <v>9918</v>
      </c>
      <c r="F166" s="7">
        <v>2269</v>
      </c>
      <c r="G166" s="7">
        <v>757</v>
      </c>
      <c r="H166" s="7">
        <v>293</v>
      </c>
      <c r="I166" s="7">
        <v>53</v>
      </c>
      <c r="J166" s="7">
        <v>13</v>
      </c>
      <c r="K166" s="7">
        <v>25</v>
      </c>
      <c r="L166" s="7">
        <v>1</v>
      </c>
      <c r="M166" s="7">
        <v>94</v>
      </c>
      <c r="N166" s="7">
        <v>1846</v>
      </c>
      <c r="O166" s="7">
        <v>2456</v>
      </c>
      <c r="P166" s="7">
        <v>8918</v>
      </c>
      <c r="Q166" s="7">
        <v>15</v>
      </c>
      <c r="R166" s="7">
        <v>63</v>
      </c>
      <c r="S166" s="7">
        <v>2517</v>
      </c>
      <c r="T166" s="7">
        <v>5330</v>
      </c>
      <c r="U166" s="7">
        <v>3623</v>
      </c>
      <c r="V166" s="7">
        <v>1643</v>
      </c>
      <c r="W166" s="7">
        <v>89</v>
      </c>
      <c r="X166" s="7">
        <v>58</v>
      </c>
      <c r="Y166" s="7">
        <v>6</v>
      </c>
      <c r="Z166" s="40"/>
      <c r="AA166" s="40"/>
      <c r="AB166" s="40"/>
      <c r="AC166" s="40"/>
      <c r="AD166" s="40"/>
    </row>
    <row r="167" spans="1:30" ht="15" customHeight="1" x14ac:dyDescent="0.25">
      <c r="A167" s="7" t="s">
        <v>16</v>
      </c>
      <c r="B167" s="7">
        <v>2</v>
      </c>
      <c r="C167" s="7">
        <v>5372</v>
      </c>
      <c r="D167" s="73">
        <v>20.86</v>
      </c>
      <c r="E167" s="7">
        <v>4115</v>
      </c>
      <c r="F167" s="7">
        <v>576</v>
      </c>
      <c r="G167" s="7">
        <v>364</v>
      </c>
      <c r="H167" s="7">
        <v>226</v>
      </c>
      <c r="I167" s="7">
        <v>82</v>
      </c>
      <c r="J167" s="7">
        <v>9</v>
      </c>
      <c r="K167" s="7">
        <v>0</v>
      </c>
      <c r="L167" s="7">
        <v>0</v>
      </c>
      <c r="M167" s="7">
        <v>65</v>
      </c>
      <c r="N167" s="7">
        <v>1199</v>
      </c>
      <c r="O167" s="7">
        <v>1972</v>
      </c>
      <c r="P167" s="7">
        <v>2135</v>
      </c>
      <c r="Q167" s="7">
        <v>1</v>
      </c>
      <c r="R167" s="7">
        <v>28</v>
      </c>
      <c r="S167" s="7">
        <v>566</v>
      </c>
      <c r="T167" s="7">
        <v>1565</v>
      </c>
      <c r="U167" s="7">
        <v>2000</v>
      </c>
      <c r="V167" s="7">
        <v>1027</v>
      </c>
      <c r="W167" s="7">
        <v>134</v>
      </c>
      <c r="X167" s="7">
        <v>51</v>
      </c>
      <c r="Y167" s="7">
        <v>1</v>
      </c>
      <c r="Z167" s="40"/>
      <c r="AA167" s="40"/>
      <c r="AB167" s="40"/>
      <c r="AC167" s="40"/>
      <c r="AD167" s="40"/>
    </row>
    <row r="168" spans="1:30" ht="15" customHeight="1" x14ac:dyDescent="0.25">
      <c r="A168" s="7" t="s">
        <v>16</v>
      </c>
      <c r="B168" s="7">
        <v>3</v>
      </c>
      <c r="C168" s="7">
        <v>2948</v>
      </c>
      <c r="D168" s="73">
        <v>19.09</v>
      </c>
      <c r="E168" s="7">
        <v>1802</v>
      </c>
      <c r="F168" s="7">
        <v>550</v>
      </c>
      <c r="G168" s="7">
        <v>339</v>
      </c>
      <c r="H168" s="7">
        <v>127</v>
      </c>
      <c r="I168" s="7">
        <v>97</v>
      </c>
      <c r="J168" s="7">
        <v>31</v>
      </c>
      <c r="K168" s="7">
        <v>2</v>
      </c>
      <c r="L168" s="7">
        <v>0</v>
      </c>
      <c r="M168" s="7">
        <v>49</v>
      </c>
      <c r="N168" s="7">
        <v>613</v>
      </c>
      <c r="O168" s="7">
        <v>624</v>
      </c>
      <c r="P168" s="7">
        <v>1662</v>
      </c>
      <c r="Q168" s="7">
        <v>0</v>
      </c>
      <c r="R168" s="7">
        <v>2</v>
      </c>
      <c r="S168" s="7">
        <v>278</v>
      </c>
      <c r="T168" s="7">
        <v>749</v>
      </c>
      <c r="U168" s="7">
        <v>1374</v>
      </c>
      <c r="V168" s="7">
        <v>420</v>
      </c>
      <c r="W168" s="7">
        <v>61</v>
      </c>
      <c r="X168" s="7">
        <v>64</v>
      </c>
      <c r="Y168" s="7">
        <v>0</v>
      </c>
      <c r="Z168" s="40"/>
      <c r="AA168" s="40"/>
      <c r="AB168" s="40"/>
      <c r="AC168" s="40"/>
      <c r="AD168" s="40"/>
    </row>
    <row r="169" spans="1:30" ht="15" customHeight="1" x14ac:dyDescent="0.25">
      <c r="A169" s="7" t="s">
        <v>16</v>
      </c>
      <c r="B169" s="7">
        <v>4</v>
      </c>
      <c r="C169" s="7">
        <v>2286</v>
      </c>
      <c r="D169" s="73">
        <v>11.32</v>
      </c>
      <c r="E169" s="7">
        <v>1215</v>
      </c>
      <c r="F169" s="7">
        <v>465</v>
      </c>
      <c r="G169" s="7">
        <v>196</v>
      </c>
      <c r="H169" s="7">
        <v>238</v>
      </c>
      <c r="I169" s="7">
        <v>136</v>
      </c>
      <c r="J169" s="7">
        <v>33</v>
      </c>
      <c r="K169" s="7">
        <v>2</v>
      </c>
      <c r="L169" s="7">
        <v>1</v>
      </c>
      <c r="M169" s="7">
        <v>138</v>
      </c>
      <c r="N169" s="7">
        <v>426</v>
      </c>
      <c r="O169" s="7">
        <v>813</v>
      </c>
      <c r="P169" s="7">
        <v>907</v>
      </c>
      <c r="Q169" s="7">
        <v>2</v>
      </c>
      <c r="R169" s="7">
        <v>10</v>
      </c>
      <c r="S169" s="7">
        <v>154</v>
      </c>
      <c r="T169" s="7">
        <v>813</v>
      </c>
      <c r="U169" s="7">
        <v>737</v>
      </c>
      <c r="V169" s="7">
        <v>451</v>
      </c>
      <c r="W169" s="7">
        <v>87</v>
      </c>
      <c r="X169" s="7">
        <v>32</v>
      </c>
      <c r="Y169" s="7">
        <v>2</v>
      </c>
      <c r="Z169" s="40"/>
      <c r="AA169" s="40"/>
      <c r="AB169" s="40"/>
      <c r="AC169" s="40"/>
      <c r="AD169" s="40"/>
    </row>
    <row r="170" spans="1:30" ht="15" customHeight="1" x14ac:dyDescent="0.25">
      <c r="A170" s="7" t="s">
        <v>16</v>
      </c>
      <c r="B170" s="7">
        <v>5</v>
      </c>
      <c r="C170" s="7">
        <v>1564</v>
      </c>
      <c r="D170" s="73">
        <v>0.98</v>
      </c>
      <c r="E170" s="7">
        <v>621</v>
      </c>
      <c r="F170" s="7">
        <v>216</v>
      </c>
      <c r="G170" s="7">
        <v>168</v>
      </c>
      <c r="H170" s="7">
        <v>235</v>
      </c>
      <c r="I170" s="7">
        <v>149</v>
      </c>
      <c r="J170" s="7">
        <v>48</v>
      </c>
      <c r="K170" s="7">
        <v>102</v>
      </c>
      <c r="L170" s="7">
        <v>25</v>
      </c>
      <c r="M170" s="7">
        <v>242</v>
      </c>
      <c r="N170" s="7">
        <v>424</v>
      </c>
      <c r="O170" s="7">
        <v>409</v>
      </c>
      <c r="P170" s="7">
        <v>485</v>
      </c>
      <c r="Q170" s="7">
        <v>4</v>
      </c>
      <c r="R170" s="7">
        <v>12</v>
      </c>
      <c r="S170" s="7">
        <v>105</v>
      </c>
      <c r="T170" s="7">
        <v>510</v>
      </c>
      <c r="U170" s="7">
        <v>444</v>
      </c>
      <c r="V170" s="7">
        <v>332</v>
      </c>
      <c r="W170" s="7">
        <v>62</v>
      </c>
      <c r="X170" s="7">
        <v>96</v>
      </c>
      <c r="Y170" s="7">
        <v>3</v>
      </c>
      <c r="Z170" s="40"/>
      <c r="AA170" s="40"/>
      <c r="AB170" s="40"/>
      <c r="AC170" s="40"/>
      <c r="AD170" s="40"/>
    </row>
    <row r="171" spans="1:30" ht="15" customHeight="1" x14ac:dyDescent="0.25">
      <c r="A171" s="7" t="s">
        <v>16</v>
      </c>
      <c r="B171" s="7">
        <v>6</v>
      </c>
      <c r="C171" s="7">
        <v>2967</v>
      </c>
      <c r="D171" s="73">
        <v>0.42</v>
      </c>
      <c r="E171" s="7">
        <v>555</v>
      </c>
      <c r="F171" s="7">
        <v>467</v>
      </c>
      <c r="G171" s="7">
        <v>440</v>
      </c>
      <c r="H171" s="7">
        <v>352</v>
      </c>
      <c r="I171" s="7">
        <v>528</v>
      </c>
      <c r="J171" s="7">
        <v>297</v>
      </c>
      <c r="K171" s="7">
        <v>296</v>
      </c>
      <c r="L171" s="7">
        <v>32</v>
      </c>
      <c r="M171" s="7">
        <v>613</v>
      </c>
      <c r="N171" s="7">
        <v>636</v>
      </c>
      <c r="O171" s="7">
        <v>476</v>
      </c>
      <c r="P171" s="7">
        <v>1237</v>
      </c>
      <c r="Q171" s="7">
        <v>5</v>
      </c>
      <c r="R171" s="7">
        <v>0</v>
      </c>
      <c r="S171" s="7">
        <v>276</v>
      </c>
      <c r="T171" s="7">
        <v>827</v>
      </c>
      <c r="U171" s="7">
        <v>650</v>
      </c>
      <c r="V171" s="7">
        <v>582</v>
      </c>
      <c r="W171" s="7">
        <v>340</v>
      </c>
      <c r="X171" s="7">
        <v>286</v>
      </c>
      <c r="Y171" s="7">
        <v>6</v>
      </c>
      <c r="Z171" s="40"/>
      <c r="AA171" s="40"/>
      <c r="AB171" s="40"/>
      <c r="AC171" s="40"/>
      <c r="AD171" s="40"/>
    </row>
    <row r="172" spans="1:30" ht="15" customHeight="1" x14ac:dyDescent="0.25">
      <c r="A172" s="7" t="s">
        <v>16</v>
      </c>
      <c r="B172" s="7">
        <v>7</v>
      </c>
      <c r="C172" s="7">
        <v>3317</v>
      </c>
      <c r="D172" s="73">
        <v>1.05</v>
      </c>
      <c r="E172" s="7">
        <v>670</v>
      </c>
      <c r="F172" s="7">
        <v>875</v>
      </c>
      <c r="G172" s="7">
        <v>443</v>
      </c>
      <c r="H172" s="7">
        <v>552</v>
      </c>
      <c r="I172" s="7">
        <v>550</v>
      </c>
      <c r="J172" s="7">
        <v>176</v>
      </c>
      <c r="K172" s="7">
        <v>50</v>
      </c>
      <c r="L172" s="7">
        <v>1</v>
      </c>
      <c r="M172" s="7">
        <v>324</v>
      </c>
      <c r="N172" s="7">
        <v>627</v>
      </c>
      <c r="O172" s="7">
        <v>682</v>
      </c>
      <c r="P172" s="7">
        <v>1667</v>
      </c>
      <c r="Q172" s="7">
        <v>17</v>
      </c>
      <c r="R172" s="7">
        <v>14</v>
      </c>
      <c r="S172" s="7">
        <v>135</v>
      </c>
      <c r="T172" s="7">
        <v>933</v>
      </c>
      <c r="U172" s="7">
        <v>1064</v>
      </c>
      <c r="V172" s="7">
        <v>803</v>
      </c>
      <c r="W172" s="7">
        <v>204</v>
      </c>
      <c r="X172" s="7">
        <v>161</v>
      </c>
      <c r="Y172" s="7">
        <v>3</v>
      </c>
      <c r="Z172" s="40"/>
      <c r="AA172" s="40"/>
      <c r="AB172" s="40"/>
      <c r="AC172" s="40"/>
      <c r="AD172" s="40"/>
    </row>
    <row r="173" spans="1:30" ht="15" customHeight="1" x14ac:dyDescent="0.25">
      <c r="A173" s="7" t="s">
        <v>16</v>
      </c>
      <c r="B173" s="7">
        <v>8</v>
      </c>
      <c r="C173" s="7">
        <v>1683</v>
      </c>
      <c r="D173" s="73">
        <v>11.65</v>
      </c>
      <c r="E173" s="7">
        <v>53</v>
      </c>
      <c r="F173" s="7">
        <v>60</v>
      </c>
      <c r="G173" s="7">
        <v>152</v>
      </c>
      <c r="H173" s="7">
        <v>398</v>
      </c>
      <c r="I173" s="7">
        <v>545</v>
      </c>
      <c r="J173" s="7">
        <v>262</v>
      </c>
      <c r="K173" s="7">
        <v>207</v>
      </c>
      <c r="L173" s="7">
        <v>6</v>
      </c>
      <c r="M173" s="7">
        <v>768</v>
      </c>
      <c r="N173" s="7">
        <v>229</v>
      </c>
      <c r="O173" s="7">
        <v>50</v>
      </c>
      <c r="P173" s="7">
        <v>597</v>
      </c>
      <c r="Q173" s="7">
        <v>39</v>
      </c>
      <c r="R173" s="7">
        <v>36</v>
      </c>
      <c r="S173" s="7">
        <v>36</v>
      </c>
      <c r="T173" s="7">
        <v>253</v>
      </c>
      <c r="U173" s="7">
        <v>400</v>
      </c>
      <c r="V173" s="7">
        <v>458</v>
      </c>
      <c r="W173" s="7">
        <v>290</v>
      </c>
      <c r="X173" s="7">
        <v>207</v>
      </c>
      <c r="Y173" s="7">
        <v>3</v>
      </c>
      <c r="Z173" s="40"/>
      <c r="AA173" s="40"/>
      <c r="AB173" s="40"/>
      <c r="AC173" s="40"/>
      <c r="AD173" s="40"/>
    </row>
    <row r="174" spans="1:30" ht="15" customHeight="1" x14ac:dyDescent="0.25">
      <c r="A174" s="7" t="s">
        <v>16</v>
      </c>
      <c r="B174" s="7">
        <v>9</v>
      </c>
      <c r="C174" s="7">
        <v>4369</v>
      </c>
      <c r="D174" s="73">
        <v>2.69</v>
      </c>
      <c r="E174" s="7">
        <v>139</v>
      </c>
      <c r="F174" s="7">
        <v>337</v>
      </c>
      <c r="G174" s="7">
        <v>595</v>
      </c>
      <c r="H174" s="7">
        <v>768</v>
      </c>
      <c r="I174" s="7">
        <v>1125</v>
      </c>
      <c r="J174" s="7">
        <v>787</v>
      </c>
      <c r="K174" s="7">
        <v>570</v>
      </c>
      <c r="L174" s="7">
        <v>48</v>
      </c>
      <c r="M174" s="7">
        <v>1774</v>
      </c>
      <c r="N174" s="7">
        <v>984</v>
      </c>
      <c r="O174" s="7">
        <v>431</v>
      </c>
      <c r="P174" s="7">
        <v>1165</v>
      </c>
      <c r="Q174" s="7">
        <v>15</v>
      </c>
      <c r="R174" s="7">
        <v>7</v>
      </c>
      <c r="S174" s="7">
        <v>206</v>
      </c>
      <c r="T174" s="7">
        <v>625</v>
      </c>
      <c r="U174" s="7">
        <v>869</v>
      </c>
      <c r="V174" s="7">
        <v>1155</v>
      </c>
      <c r="W174" s="7">
        <v>874</v>
      </c>
      <c r="X174" s="7">
        <v>628</v>
      </c>
      <c r="Y174" s="7">
        <v>5</v>
      </c>
      <c r="Z174" s="40"/>
      <c r="AA174" s="40"/>
      <c r="AB174" s="40"/>
      <c r="AC174" s="40"/>
      <c r="AD174" s="40"/>
    </row>
    <row r="175" spans="1:30" ht="15" customHeight="1" x14ac:dyDescent="0.25">
      <c r="A175" s="7" t="s">
        <v>16</v>
      </c>
      <c r="B175" s="7">
        <v>10</v>
      </c>
      <c r="C175" s="7">
        <v>834</v>
      </c>
      <c r="D175" s="73">
        <v>0.71</v>
      </c>
      <c r="E175" s="7">
        <v>27</v>
      </c>
      <c r="F175" s="7">
        <v>7</v>
      </c>
      <c r="G175" s="7">
        <v>35</v>
      </c>
      <c r="H175" s="7">
        <v>96</v>
      </c>
      <c r="I175" s="7">
        <v>179</v>
      </c>
      <c r="J175" s="7">
        <v>230</v>
      </c>
      <c r="K175" s="7">
        <v>162</v>
      </c>
      <c r="L175" s="7">
        <v>98</v>
      </c>
      <c r="M175" s="7">
        <v>375</v>
      </c>
      <c r="N175" s="7">
        <v>155</v>
      </c>
      <c r="O175" s="7">
        <v>35</v>
      </c>
      <c r="P175" s="7">
        <v>268</v>
      </c>
      <c r="Q175" s="7">
        <v>1</v>
      </c>
      <c r="R175" s="7">
        <v>0</v>
      </c>
      <c r="S175" s="7">
        <v>53</v>
      </c>
      <c r="T175" s="7">
        <v>53</v>
      </c>
      <c r="U175" s="7">
        <v>93</v>
      </c>
      <c r="V175" s="7">
        <v>179</v>
      </c>
      <c r="W175" s="7">
        <v>162</v>
      </c>
      <c r="X175" s="7">
        <v>293</v>
      </c>
      <c r="Y175" s="7">
        <v>1</v>
      </c>
      <c r="Z175" s="40"/>
      <c r="AA175" s="40"/>
      <c r="AB175" s="40"/>
      <c r="AC175" s="40"/>
      <c r="AD175" s="40"/>
    </row>
    <row r="176" spans="1:30" ht="15" customHeight="1" x14ac:dyDescent="0.25">
      <c r="A176" s="7" t="s">
        <v>17</v>
      </c>
      <c r="B176" s="7">
        <v>1</v>
      </c>
      <c r="C176" s="7">
        <v>1201</v>
      </c>
      <c r="D176" s="73">
        <v>30.6</v>
      </c>
      <c r="E176" s="7">
        <v>13</v>
      </c>
      <c r="F176" s="7">
        <v>747</v>
      </c>
      <c r="G176" s="7">
        <v>338</v>
      </c>
      <c r="H176" s="7">
        <v>68</v>
      </c>
      <c r="I176" s="7">
        <v>27</v>
      </c>
      <c r="J176" s="7">
        <v>4</v>
      </c>
      <c r="K176" s="7">
        <v>4</v>
      </c>
      <c r="L176" s="7">
        <v>0</v>
      </c>
      <c r="M176" s="7">
        <v>11</v>
      </c>
      <c r="N176" s="7">
        <v>56</v>
      </c>
      <c r="O176" s="7">
        <v>77</v>
      </c>
      <c r="P176" s="7">
        <v>1057</v>
      </c>
      <c r="Q176" s="7">
        <v>0</v>
      </c>
      <c r="R176" s="7">
        <v>9</v>
      </c>
      <c r="S176" s="7">
        <v>243</v>
      </c>
      <c r="T176" s="7">
        <v>603</v>
      </c>
      <c r="U176" s="7">
        <v>262</v>
      </c>
      <c r="V176" s="7">
        <v>59</v>
      </c>
      <c r="W176" s="7">
        <v>14</v>
      </c>
      <c r="X176" s="7">
        <v>11</v>
      </c>
      <c r="Y176" s="7">
        <v>0</v>
      </c>
      <c r="Z176" s="40"/>
      <c r="AA176" s="40"/>
      <c r="AB176" s="40"/>
      <c r="AC176" s="40"/>
      <c r="AD176" s="40"/>
    </row>
    <row r="177" spans="1:30" ht="15" customHeight="1" x14ac:dyDescent="0.25">
      <c r="A177" s="7" t="s">
        <v>17</v>
      </c>
      <c r="B177" s="7">
        <v>2</v>
      </c>
      <c r="C177" s="7">
        <v>2180</v>
      </c>
      <c r="D177" s="73">
        <v>24.42</v>
      </c>
      <c r="E177" s="7">
        <v>147</v>
      </c>
      <c r="F177" s="7">
        <v>1643</v>
      </c>
      <c r="G177" s="7">
        <v>276</v>
      </c>
      <c r="H177" s="7">
        <v>63</v>
      </c>
      <c r="I177" s="7">
        <v>38</v>
      </c>
      <c r="J177" s="7">
        <v>11</v>
      </c>
      <c r="K177" s="7">
        <v>2</v>
      </c>
      <c r="L177" s="7">
        <v>0</v>
      </c>
      <c r="M177" s="7">
        <v>61</v>
      </c>
      <c r="N177" s="7">
        <v>311</v>
      </c>
      <c r="O177" s="7">
        <v>972</v>
      </c>
      <c r="P177" s="7">
        <v>836</v>
      </c>
      <c r="Q177" s="7">
        <v>0</v>
      </c>
      <c r="R177" s="7">
        <v>1</v>
      </c>
      <c r="S177" s="7">
        <v>130</v>
      </c>
      <c r="T177" s="7">
        <v>635</v>
      </c>
      <c r="U177" s="7">
        <v>608</v>
      </c>
      <c r="V177" s="7">
        <v>738</v>
      </c>
      <c r="W177" s="7">
        <v>60</v>
      </c>
      <c r="X177" s="7">
        <v>8</v>
      </c>
      <c r="Y177" s="7">
        <v>0</v>
      </c>
      <c r="Z177" s="40"/>
      <c r="AA177" s="40"/>
      <c r="AB177" s="40"/>
      <c r="AC177" s="40"/>
      <c r="AD177" s="40"/>
    </row>
    <row r="178" spans="1:30" ht="15" customHeight="1" x14ac:dyDescent="0.25">
      <c r="A178" s="7" t="s">
        <v>17</v>
      </c>
      <c r="B178" s="7">
        <v>3</v>
      </c>
      <c r="C178" s="7">
        <v>7771</v>
      </c>
      <c r="D178" s="73">
        <v>18.05</v>
      </c>
      <c r="E178" s="7">
        <v>177</v>
      </c>
      <c r="F178" s="7">
        <v>4389</v>
      </c>
      <c r="G178" s="7">
        <v>2620</v>
      </c>
      <c r="H178" s="7">
        <v>282</v>
      </c>
      <c r="I178" s="7">
        <v>178</v>
      </c>
      <c r="J178" s="7">
        <v>88</v>
      </c>
      <c r="K178" s="7">
        <v>36</v>
      </c>
      <c r="L178" s="7">
        <v>1</v>
      </c>
      <c r="M178" s="7">
        <v>285</v>
      </c>
      <c r="N178" s="7">
        <v>1608</v>
      </c>
      <c r="O178" s="7">
        <v>3583</v>
      </c>
      <c r="P178" s="7">
        <v>2295</v>
      </c>
      <c r="Q178" s="7">
        <v>0</v>
      </c>
      <c r="R178" s="7">
        <v>25</v>
      </c>
      <c r="S178" s="7">
        <v>693</v>
      </c>
      <c r="T178" s="7">
        <v>2518</v>
      </c>
      <c r="U178" s="7">
        <v>2946</v>
      </c>
      <c r="V178" s="7">
        <v>1310</v>
      </c>
      <c r="W178" s="7">
        <v>207</v>
      </c>
      <c r="X178" s="7">
        <v>72</v>
      </c>
      <c r="Y178" s="7">
        <v>0</v>
      </c>
      <c r="Z178" s="40"/>
      <c r="AA178" s="40"/>
      <c r="AB178" s="40"/>
      <c r="AC178" s="40"/>
      <c r="AD178" s="40"/>
    </row>
    <row r="179" spans="1:30" ht="15" customHeight="1" x14ac:dyDescent="0.25">
      <c r="A179" s="7" t="s">
        <v>17</v>
      </c>
      <c r="B179" s="7">
        <v>4</v>
      </c>
      <c r="C179" s="7">
        <v>6187</v>
      </c>
      <c r="D179" s="73">
        <v>4.1500000000000004</v>
      </c>
      <c r="E179" s="7">
        <v>105</v>
      </c>
      <c r="F179" s="7">
        <v>2420</v>
      </c>
      <c r="G179" s="7">
        <v>2741</v>
      </c>
      <c r="H179" s="7">
        <v>434</v>
      </c>
      <c r="I179" s="7">
        <v>172</v>
      </c>
      <c r="J179" s="7">
        <v>192</v>
      </c>
      <c r="K179" s="7">
        <v>120</v>
      </c>
      <c r="L179" s="7">
        <v>3</v>
      </c>
      <c r="M179" s="7">
        <v>494</v>
      </c>
      <c r="N179" s="7">
        <v>1271</v>
      </c>
      <c r="O179" s="7">
        <v>2990</v>
      </c>
      <c r="P179" s="7">
        <v>1415</v>
      </c>
      <c r="Q179" s="7">
        <v>17</v>
      </c>
      <c r="R179" s="7">
        <v>2</v>
      </c>
      <c r="S179" s="7">
        <v>360</v>
      </c>
      <c r="T179" s="7">
        <v>1935</v>
      </c>
      <c r="U179" s="7">
        <v>2160</v>
      </c>
      <c r="V179" s="7">
        <v>1314</v>
      </c>
      <c r="W179" s="7">
        <v>250</v>
      </c>
      <c r="X179" s="7">
        <v>149</v>
      </c>
      <c r="Y179" s="7">
        <v>17</v>
      </c>
      <c r="Z179" s="40"/>
      <c r="AA179" s="40"/>
      <c r="AB179" s="40"/>
      <c r="AC179" s="40"/>
      <c r="AD179" s="40"/>
    </row>
    <row r="180" spans="1:30" ht="15" customHeight="1" x14ac:dyDescent="0.25">
      <c r="A180" s="7" t="s">
        <v>17</v>
      </c>
      <c r="B180" s="7">
        <v>5</v>
      </c>
      <c r="C180" s="7">
        <v>4623</v>
      </c>
      <c r="D180" s="73">
        <v>1.67</v>
      </c>
      <c r="E180" s="7">
        <v>344</v>
      </c>
      <c r="F180" s="7">
        <v>1361</v>
      </c>
      <c r="G180" s="7">
        <v>1440</v>
      </c>
      <c r="H180" s="7">
        <v>558</v>
      </c>
      <c r="I180" s="7">
        <v>548</v>
      </c>
      <c r="J180" s="7">
        <v>250</v>
      </c>
      <c r="K180" s="7">
        <v>109</v>
      </c>
      <c r="L180" s="7">
        <v>13</v>
      </c>
      <c r="M180" s="7">
        <v>957</v>
      </c>
      <c r="N180" s="7">
        <v>1366</v>
      </c>
      <c r="O180" s="7">
        <v>1353</v>
      </c>
      <c r="P180" s="7">
        <v>931</v>
      </c>
      <c r="Q180" s="7">
        <v>16</v>
      </c>
      <c r="R180" s="7">
        <v>270</v>
      </c>
      <c r="S180" s="7">
        <v>310</v>
      </c>
      <c r="T180" s="7">
        <v>1061</v>
      </c>
      <c r="U180" s="7">
        <v>1556</v>
      </c>
      <c r="V180" s="7">
        <v>1015</v>
      </c>
      <c r="W180" s="7">
        <v>233</v>
      </c>
      <c r="X180" s="7">
        <v>141</v>
      </c>
      <c r="Y180" s="7">
        <v>37</v>
      </c>
      <c r="Z180" s="40"/>
      <c r="AA180" s="40"/>
      <c r="AB180" s="40"/>
      <c r="AC180" s="40"/>
      <c r="AD180" s="40"/>
    </row>
    <row r="181" spans="1:30" ht="15" customHeight="1" x14ac:dyDescent="0.25">
      <c r="A181" s="7" t="s">
        <v>17</v>
      </c>
      <c r="B181" s="7">
        <v>6</v>
      </c>
      <c r="C181" s="7">
        <v>4531</v>
      </c>
      <c r="D181" s="73">
        <v>0.56999999999999995</v>
      </c>
      <c r="E181" s="7">
        <v>84</v>
      </c>
      <c r="F181" s="7">
        <v>1094</v>
      </c>
      <c r="G181" s="7">
        <v>1633</v>
      </c>
      <c r="H181" s="7">
        <v>669</v>
      </c>
      <c r="I181" s="7">
        <v>506</v>
      </c>
      <c r="J181" s="7">
        <v>315</v>
      </c>
      <c r="K181" s="7">
        <v>198</v>
      </c>
      <c r="L181" s="7">
        <v>32</v>
      </c>
      <c r="M181" s="7">
        <v>985</v>
      </c>
      <c r="N181" s="7">
        <v>1308</v>
      </c>
      <c r="O181" s="7">
        <v>1476</v>
      </c>
      <c r="P181" s="7">
        <v>757</v>
      </c>
      <c r="Q181" s="7">
        <v>5</v>
      </c>
      <c r="R181" s="7">
        <v>43</v>
      </c>
      <c r="S181" s="7">
        <v>228</v>
      </c>
      <c r="T181" s="7">
        <v>855</v>
      </c>
      <c r="U181" s="7">
        <v>1408</v>
      </c>
      <c r="V181" s="7">
        <v>1352</v>
      </c>
      <c r="W181" s="7">
        <v>395</v>
      </c>
      <c r="X181" s="7">
        <v>243</v>
      </c>
      <c r="Y181" s="7">
        <v>7</v>
      </c>
      <c r="Z181" s="40"/>
      <c r="AA181" s="40"/>
      <c r="AB181" s="40"/>
      <c r="AC181" s="40"/>
      <c r="AD181" s="40"/>
    </row>
    <row r="182" spans="1:30" ht="15" customHeight="1" x14ac:dyDescent="0.25">
      <c r="A182" s="7" t="s">
        <v>17</v>
      </c>
      <c r="B182" s="7">
        <v>7</v>
      </c>
      <c r="C182" s="7">
        <v>2703</v>
      </c>
      <c r="D182" s="73">
        <v>0.61</v>
      </c>
      <c r="E182" s="7">
        <v>121</v>
      </c>
      <c r="F182" s="7">
        <v>353</v>
      </c>
      <c r="G182" s="7">
        <v>463</v>
      </c>
      <c r="H182" s="7">
        <v>357</v>
      </c>
      <c r="I182" s="7">
        <v>703</v>
      </c>
      <c r="J182" s="7">
        <v>336</v>
      </c>
      <c r="K182" s="7">
        <v>315</v>
      </c>
      <c r="L182" s="7">
        <v>55</v>
      </c>
      <c r="M182" s="7">
        <v>1061</v>
      </c>
      <c r="N182" s="7">
        <v>702</v>
      </c>
      <c r="O182" s="7">
        <v>377</v>
      </c>
      <c r="P182" s="7">
        <v>521</v>
      </c>
      <c r="Q182" s="7">
        <v>42</v>
      </c>
      <c r="R182" s="7">
        <v>5</v>
      </c>
      <c r="S182" s="7">
        <v>159</v>
      </c>
      <c r="T182" s="7">
        <v>468</v>
      </c>
      <c r="U182" s="7">
        <v>642</v>
      </c>
      <c r="V182" s="7">
        <v>762</v>
      </c>
      <c r="W182" s="7">
        <v>272</v>
      </c>
      <c r="X182" s="7">
        <v>353</v>
      </c>
      <c r="Y182" s="7">
        <v>42</v>
      </c>
      <c r="Z182" s="40"/>
      <c r="AA182" s="40"/>
      <c r="AB182" s="40"/>
      <c r="AC182" s="40"/>
      <c r="AD182" s="40"/>
    </row>
    <row r="183" spans="1:30" ht="15" customHeight="1" x14ac:dyDescent="0.25">
      <c r="A183" s="7" t="s">
        <v>17</v>
      </c>
      <c r="B183" s="7">
        <v>8</v>
      </c>
      <c r="C183" s="7">
        <v>4324</v>
      </c>
      <c r="D183" s="73">
        <v>0.27</v>
      </c>
      <c r="E183" s="7">
        <v>22</v>
      </c>
      <c r="F183" s="7">
        <v>344</v>
      </c>
      <c r="G183" s="7">
        <v>724</v>
      </c>
      <c r="H183" s="7">
        <v>1060</v>
      </c>
      <c r="I183" s="7">
        <v>869</v>
      </c>
      <c r="J183" s="7">
        <v>754</v>
      </c>
      <c r="K183" s="7">
        <v>516</v>
      </c>
      <c r="L183" s="7">
        <v>35</v>
      </c>
      <c r="M183" s="7">
        <v>1591</v>
      </c>
      <c r="N183" s="7">
        <v>1036</v>
      </c>
      <c r="O183" s="7">
        <v>943</v>
      </c>
      <c r="P183" s="7">
        <v>753</v>
      </c>
      <c r="Q183" s="7">
        <v>1</v>
      </c>
      <c r="R183" s="7">
        <v>7</v>
      </c>
      <c r="S183" s="7">
        <v>224</v>
      </c>
      <c r="T183" s="7">
        <v>781</v>
      </c>
      <c r="U183" s="7">
        <v>969</v>
      </c>
      <c r="V183" s="7">
        <v>1076</v>
      </c>
      <c r="W183" s="7">
        <v>572</v>
      </c>
      <c r="X183" s="7">
        <v>694</v>
      </c>
      <c r="Y183" s="7">
        <v>1</v>
      </c>
      <c r="Z183" s="40"/>
      <c r="AA183" s="40"/>
      <c r="AB183" s="40"/>
      <c r="AC183" s="40"/>
      <c r="AD183" s="40"/>
    </row>
    <row r="184" spans="1:30" ht="15" customHeight="1" x14ac:dyDescent="0.25">
      <c r="A184" s="7" t="s">
        <v>17</v>
      </c>
      <c r="B184" s="7">
        <v>9</v>
      </c>
      <c r="C184" s="7">
        <v>2825</v>
      </c>
      <c r="D184" s="73">
        <v>1.41</v>
      </c>
      <c r="E184" s="7">
        <v>4</v>
      </c>
      <c r="F184" s="7">
        <v>114</v>
      </c>
      <c r="G184" s="7">
        <v>278</v>
      </c>
      <c r="H184" s="7">
        <v>727</v>
      </c>
      <c r="I184" s="7">
        <v>762</v>
      </c>
      <c r="J184" s="7">
        <v>498</v>
      </c>
      <c r="K184" s="7">
        <v>416</v>
      </c>
      <c r="L184" s="7">
        <v>26</v>
      </c>
      <c r="M184" s="7">
        <v>1150</v>
      </c>
      <c r="N184" s="7">
        <v>1064</v>
      </c>
      <c r="O184" s="7">
        <v>343</v>
      </c>
      <c r="P184" s="7">
        <v>267</v>
      </c>
      <c r="Q184" s="7">
        <v>1</v>
      </c>
      <c r="R184" s="7">
        <v>0</v>
      </c>
      <c r="S184" s="7">
        <v>69</v>
      </c>
      <c r="T184" s="7">
        <v>279</v>
      </c>
      <c r="U184" s="7">
        <v>429</v>
      </c>
      <c r="V184" s="7">
        <v>1157</v>
      </c>
      <c r="W184" s="7">
        <v>417</v>
      </c>
      <c r="X184" s="7">
        <v>472</v>
      </c>
      <c r="Y184" s="7">
        <v>2</v>
      </c>
      <c r="Z184" s="40"/>
      <c r="AA184" s="40"/>
      <c r="AB184" s="40"/>
      <c r="AC184" s="40"/>
      <c r="AD184" s="40"/>
    </row>
    <row r="185" spans="1:30" ht="15" customHeight="1" x14ac:dyDescent="0.25">
      <c r="A185" s="7" t="s">
        <v>17</v>
      </c>
      <c r="B185" s="7">
        <v>10</v>
      </c>
      <c r="C185" s="7">
        <v>1986</v>
      </c>
      <c r="D185" s="73">
        <v>17.920000000000002</v>
      </c>
      <c r="E185" s="7">
        <v>0</v>
      </c>
      <c r="F185" s="7">
        <v>0</v>
      </c>
      <c r="G185" s="7">
        <v>64</v>
      </c>
      <c r="H185" s="7">
        <v>646</v>
      </c>
      <c r="I185" s="7">
        <v>721</v>
      </c>
      <c r="J185" s="7">
        <v>400</v>
      </c>
      <c r="K185" s="7">
        <v>154</v>
      </c>
      <c r="L185" s="7">
        <v>1</v>
      </c>
      <c r="M185" s="7">
        <v>918</v>
      </c>
      <c r="N185" s="7">
        <v>690</v>
      </c>
      <c r="O185" s="7">
        <v>257</v>
      </c>
      <c r="P185" s="7">
        <v>121</v>
      </c>
      <c r="Q185" s="7">
        <v>0</v>
      </c>
      <c r="R185" s="7">
        <v>0</v>
      </c>
      <c r="S185" s="7">
        <v>13</v>
      </c>
      <c r="T185" s="7">
        <v>243</v>
      </c>
      <c r="U185" s="7">
        <v>278</v>
      </c>
      <c r="V185" s="7">
        <v>931</v>
      </c>
      <c r="W185" s="7">
        <v>306</v>
      </c>
      <c r="X185" s="7">
        <v>215</v>
      </c>
      <c r="Y185" s="7">
        <v>0</v>
      </c>
      <c r="Z185" s="40"/>
      <c r="AA185" s="40"/>
      <c r="AB185" s="40"/>
      <c r="AC185" s="40"/>
      <c r="AD185" s="40"/>
    </row>
    <row r="186" spans="1:30" ht="15" customHeight="1" x14ac:dyDescent="0.25">
      <c r="A186" s="7" t="s">
        <v>18</v>
      </c>
      <c r="B186" s="7">
        <v>1</v>
      </c>
      <c r="C186" s="7">
        <v>294</v>
      </c>
      <c r="D186" s="73">
        <v>0.9</v>
      </c>
      <c r="E186" s="7">
        <v>10</v>
      </c>
      <c r="F186" s="7">
        <v>87</v>
      </c>
      <c r="G186" s="7">
        <v>116</v>
      </c>
      <c r="H186" s="7">
        <v>54</v>
      </c>
      <c r="I186" s="7">
        <v>6</v>
      </c>
      <c r="J186" s="7">
        <v>7</v>
      </c>
      <c r="K186" s="7">
        <v>14</v>
      </c>
      <c r="L186" s="7">
        <v>0</v>
      </c>
      <c r="M186" s="7">
        <v>62</v>
      </c>
      <c r="N186" s="7">
        <v>155</v>
      </c>
      <c r="O186" s="7">
        <v>3</v>
      </c>
      <c r="P186" s="7">
        <v>74</v>
      </c>
      <c r="Q186" s="7">
        <v>0</v>
      </c>
      <c r="R186" s="7">
        <v>8</v>
      </c>
      <c r="S186" s="7">
        <v>72</v>
      </c>
      <c r="T186" s="7">
        <v>79</v>
      </c>
      <c r="U186" s="7">
        <v>74</v>
      </c>
      <c r="V186" s="7">
        <v>18</v>
      </c>
      <c r="W186" s="7">
        <v>19</v>
      </c>
      <c r="X186" s="7">
        <v>24</v>
      </c>
      <c r="Y186" s="7">
        <v>0</v>
      </c>
      <c r="Z186" s="40"/>
      <c r="AA186" s="40"/>
      <c r="AB186" s="40"/>
      <c r="AC186" s="40"/>
      <c r="AD186" s="40"/>
    </row>
    <row r="187" spans="1:30" ht="15" customHeight="1" x14ac:dyDescent="0.25">
      <c r="A187" s="7" t="s">
        <v>18</v>
      </c>
      <c r="B187" s="7">
        <v>2</v>
      </c>
      <c r="C187" s="7">
        <v>1029</v>
      </c>
      <c r="D187" s="73">
        <v>22.73</v>
      </c>
      <c r="E187" s="7">
        <v>476</v>
      </c>
      <c r="F187" s="7">
        <v>382</v>
      </c>
      <c r="G187" s="7">
        <v>87</v>
      </c>
      <c r="H187" s="7">
        <v>50</v>
      </c>
      <c r="I187" s="7">
        <v>24</v>
      </c>
      <c r="J187" s="7">
        <v>10</v>
      </c>
      <c r="K187" s="7">
        <v>0</v>
      </c>
      <c r="L187" s="7">
        <v>0</v>
      </c>
      <c r="M187" s="7">
        <v>63</v>
      </c>
      <c r="N187" s="7">
        <v>188</v>
      </c>
      <c r="O187" s="7">
        <v>345</v>
      </c>
      <c r="P187" s="7">
        <v>433</v>
      </c>
      <c r="Q187" s="7">
        <v>0</v>
      </c>
      <c r="R187" s="7">
        <v>7</v>
      </c>
      <c r="S187" s="7">
        <v>202</v>
      </c>
      <c r="T187" s="7">
        <v>305</v>
      </c>
      <c r="U187" s="7">
        <v>282</v>
      </c>
      <c r="V187" s="7">
        <v>170</v>
      </c>
      <c r="W187" s="7">
        <v>39</v>
      </c>
      <c r="X187" s="7">
        <v>24</v>
      </c>
      <c r="Y187" s="7">
        <v>0</v>
      </c>
      <c r="Z187" s="40"/>
      <c r="AA187" s="40"/>
      <c r="AB187" s="40"/>
      <c r="AC187" s="40"/>
      <c r="AD187" s="40"/>
    </row>
    <row r="188" spans="1:30" ht="15" customHeight="1" x14ac:dyDescent="0.25">
      <c r="A188" s="7" t="s">
        <v>18</v>
      </c>
      <c r="B188" s="7">
        <v>3</v>
      </c>
      <c r="C188" s="7">
        <v>2430</v>
      </c>
      <c r="D188" s="73">
        <v>12.25</v>
      </c>
      <c r="E188" s="7">
        <v>1407</v>
      </c>
      <c r="F188" s="7">
        <v>685</v>
      </c>
      <c r="G188" s="7">
        <v>204</v>
      </c>
      <c r="H188" s="7">
        <v>62</v>
      </c>
      <c r="I188" s="7">
        <v>52</v>
      </c>
      <c r="J188" s="7">
        <v>16</v>
      </c>
      <c r="K188" s="7">
        <v>4</v>
      </c>
      <c r="L188" s="7">
        <v>0</v>
      </c>
      <c r="M188" s="7">
        <v>147</v>
      </c>
      <c r="N188" s="7">
        <v>548</v>
      </c>
      <c r="O188" s="7">
        <v>889</v>
      </c>
      <c r="P188" s="7">
        <v>846</v>
      </c>
      <c r="Q188" s="7">
        <v>0</v>
      </c>
      <c r="R188" s="7">
        <v>37</v>
      </c>
      <c r="S188" s="7">
        <v>350</v>
      </c>
      <c r="T188" s="7">
        <v>996</v>
      </c>
      <c r="U188" s="7">
        <v>595</v>
      </c>
      <c r="V188" s="7">
        <v>331</v>
      </c>
      <c r="W188" s="7">
        <v>65</v>
      </c>
      <c r="X188" s="7">
        <v>56</v>
      </c>
      <c r="Y188" s="7">
        <v>0</v>
      </c>
      <c r="Z188" s="40"/>
      <c r="AA188" s="40"/>
      <c r="AB188" s="40"/>
      <c r="AC188" s="40"/>
      <c r="AD188" s="40"/>
    </row>
    <row r="189" spans="1:30" ht="15" customHeight="1" x14ac:dyDescent="0.25">
      <c r="A189" s="7" t="s">
        <v>18</v>
      </c>
      <c r="B189" s="7">
        <v>4</v>
      </c>
      <c r="C189" s="7">
        <v>4539</v>
      </c>
      <c r="D189" s="73">
        <v>13.29</v>
      </c>
      <c r="E189" s="7">
        <v>1902</v>
      </c>
      <c r="F189" s="7">
        <v>1835</v>
      </c>
      <c r="G189" s="7">
        <v>375</v>
      </c>
      <c r="H189" s="7">
        <v>198</v>
      </c>
      <c r="I189" s="7">
        <v>180</v>
      </c>
      <c r="J189" s="7">
        <v>45</v>
      </c>
      <c r="K189" s="7">
        <v>4</v>
      </c>
      <c r="L189" s="7">
        <v>0</v>
      </c>
      <c r="M189" s="7">
        <v>510</v>
      </c>
      <c r="N189" s="7">
        <v>1342</v>
      </c>
      <c r="O189" s="7">
        <v>1901</v>
      </c>
      <c r="P189" s="7">
        <v>786</v>
      </c>
      <c r="Q189" s="7">
        <v>0</v>
      </c>
      <c r="R189" s="7">
        <v>38</v>
      </c>
      <c r="S189" s="7">
        <v>897</v>
      </c>
      <c r="T189" s="7">
        <v>814</v>
      </c>
      <c r="U189" s="7">
        <v>1493</v>
      </c>
      <c r="V189" s="7">
        <v>880</v>
      </c>
      <c r="W189" s="7">
        <v>273</v>
      </c>
      <c r="X189" s="7">
        <v>144</v>
      </c>
      <c r="Y189" s="7">
        <v>0</v>
      </c>
      <c r="Z189" s="40"/>
      <c r="AA189" s="40"/>
      <c r="AB189" s="40"/>
      <c r="AC189" s="40"/>
      <c r="AD189" s="40"/>
    </row>
    <row r="190" spans="1:30" ht="15" customHeight="1" x14ac:dyDescent="0.25">
      <c r="A190" s="7" t="s">
        <v>18</v>
      </c>
      <c r="B190" s="7">
        <v>5</v>
      </c>
      <c r="C190" s="7">
        <v>6263</v>
      </c>
      <c r="D190" s="73">
        <v>1.0900000000000001</v>
      </c>
      <c r="E190" s="7">
        <v>1875</v>
      </c>
      <c r="F190" s="7">
        <v>1755</v>
      </c>
      <c r="G190" s="7">
        <v>916</v>
      </c>
      <c r="H190" s="7">
        <v>945</v>
      </c>
      <c r="I190" s="7">
        <v>572</v>
      </c>
      <c r="J190" s="7">
        <v>141</v>
      </c>
      <c r="K190" s="7">
        <v>55</v>
      </c>
      <c r="L190" s="7">
        <v>4</v>
      </c>
      <c r="M190" s="7">
        <v>1529</v>
      </c>
      <c r="N190" s="7">
        <v>2162</v>
      </c>
      <c r="O190" s="7">
        <v>1336</v>
      </c>
      <c r="P190" s="7">
        <v>1236</v>
      </c>
      <c r="Q190" s="7">
        <v>0</v>
      </c>
      <c r="R190" s="7">
        <v>68</v>
      </c>
      <c r="S190" s="7">
        <v>805</v>
      </c>
      <c r="T190" s="7">
        <v>1212</v>
      </c>
      <c r="U190" s="7">
        <v>1693</v>
      </c>
      <c r="V190" s="7">
        <v>1260</v>
      </c>
      <c r="W190" s="7">
        <v>690</v>
      </c>
      <c r="X190" s="7">
        <v>535</v>
      </c>
      <c r="Y190" s="7">
        <v>0</v>
      </c>
      <c r="Z190" s="40"/>
      <c r="AA190" s="40"/>
      <c r="AB190" s="40"/>
      <c r="AC190" s="40"/>
      <c r="AD190" s="40"/>
    </row>
    <row r="191" spans="1:30" ht="15" customHeight="1" x14ac:dyDescent="0.25">
      <c r="A191" s="7" t="s">
        <v>18</v>
      </c>
      <c r="B191" s="7">
        <v>6</v>
      </c>
      <c r="C191" s="7">
        <v>8039</v>
      </c>
      <c r="D191" s="73">
        <v>7.0000000000000007E-2</v>
      </c>
      <c r="E191" s="7">
        <v>2226</v>
      </c>
      <c r="F191" s="7">
        <v>2152</v>
      </c>
      <c r="G191" s="7">
        <v>1213</v>
      </c>
      <c r="H191" s="7">
        <v>1067</v>
      </c>
      <c r="I191" s="7">
        <v>907</v>
      </c>
      <c r="J191" s="7">
        <v>360</v>
      </c>
      <c r="K191" s="7">
        <v>94</v>
      </c>
      <c r="L191" s="7">
        <v>20</v>
      </c>
      <c r="M191" s="7">
        <v>3488</v>
      </c>
      <c r="N191" s="7">
        <v>2691</v>
      </c>
      <c r="O191" s="7">
        <v>1342</v>
      </c>
      <c r="P191" s="7">
        <v>518</v>
      </c>
      <c r="Q191" s="7">
        <v>0</v>
      </c>
      <c r="R191" s="7">
        <v>131</v>
      </c>
      <c r="S191" s="7">
        <v>593</v>
      </c>
      <c r="T191" s="7">
        <v>1517</v>
      </c>
      <c r="U191" s="7">
        <v>2183</v>
      </c>
      <c r="V191" s="7">
        <v>1573</v>
      </c>
      <c r="W191" s="7">
        <v>934</v>
      </c>
      <c r="X191" s="7">
        <v>1108</v>
      </c>
      <c r="Y191" s="7">
        <v>0</v>
      </c>
      <c r="Z191" s="40"/>
      <c r="AA191" s="40"/>
      <c r="AB191" s="40"/>
      <c r="AC191" s="40"/>
      <c r="AD191" s="40"/>
    </row>
    <row r="192" spans="1:30" ht="15" customHeight="1" x14ac:dyDescent="0.25">
      <c r="A192" s="7" t="s">
        <v>18</v>
      </c>
      <c r="B192" s="7">
        <v>7</v>
      </c>
      <c r="C192" s="7">
        <v>9756</v>
      </c>
      <c r="D192" s="73">
        <v>0.14000000000000001</v>
      </c>
      <c r="E192" s="7">
        <v>2711</v>
      </c>
      <c r="F192" s="7">
        <v>2114</v>
      </c>
      <c r="G192" s="7">
        <v>1678</v>
      </c>
      <c r="H192" s="7">
        <v>1618</v>
      </c>
      <c r="I192" s="7">
        <v>1098</v>
      </c>
      <c r="J192" s="7">
        <v>403</v>
      </c>
      <c r="K192" s="7">
        <v>117</v>
      </c>
      <c r="L192" s="7">
        <v>17</v>
      </c>
      <c r="M192" s="7">
        <v>3833</v>
      </c>
      <c r="N192" s="7">
        <v>3100</v>
      </c>
      <c r="O192" s="7">
        <v>1705</v>
      </c>
      <c r="P192" s="7">
        <v>1118</v>
      </c>
      <c r="Q192" s="7">
        <v>0</v>
      </c>
      <c r="R192" s="7">
        <v>160</v>
      </c>
      <c r="S192" s="7">
        <v>814</v>
      </c>
      <c r="T192" s="7">
        <v>1982</v>
      </c>
      <c r="U192" s="7">
        <v>2370</v>
      </c>
      <c r="V192" s="7">
        <v>1937</v>
      </c>
      <c r="W192" s="7">
        <v>1180</v>
      </c>
      <c r="X192" s="7">
        <v>1313</v>
      </c>
      <c r="Y192" s="7">
        <v>0</v>
      </c>
      <c r="Z192" s="40"/>
      <c r="AA192" s="40"/>
      <c r="AB192" s="40"/>
      <c r="AC192" s="40"/>
      <c r="AD192" s="40"/>
    </row>
    <row r="193" spans="1:30" ht="15" customHeight="1" x14ac:dyDescent="0.25">
      <c r="A193" s="7" t="s">
        <v>18</v>
      </c>
      <c r="B193" s="7">
        <v>8</v>
      </c>
      <c r="C193" s="7">
        <v>6653</v>
      </c>
      <c r="D193" s="73">
        <v>0.31</v>
      </c>
      <c r="E193" s="7">
        <v>1097</v>
      </c>
      <c r="F193" s="7">
        <v>887</v>
      </c>
      <c r="G193" s="7">
        <v>1264</v>
      </c>
      <c r="H193" s="7">
        <v>1184</v>
      </c>
      <c r="I193" s="7">
        <v>1494</v>
      </c>
      <c r="J193" s="7">
        <v>557</v>
      </c>
      <c r="K193" s="7">
        <v>142</v>
      </c>
      <c r="L193" s="7">
        <v>28</v>
      </c>
      <c r="M193" s="7">
        <v>3551</v>
      </c>
      <c r="N193" s="7">
        <v>1926</v>
      </c>
      <c r="O193" s="7">
        <v>743</v>
      </c>
      <c r="P193" s="7">
        <v>433</v>
      </c>
      <c r="Q193" s="7">
        <v>0</v>
      </c>
      <c r="R193" s="7">
        <v>133</v>
      </c>
      <c r="S193" s="7">
        <v>400</v>
      </c>
      <c r="T193" s="7">
        <v>959</v>
      </c>
      <c r="U193" s="7">
        <v>1285</v>
      </c>
      <c r="V193" s="7">
        <v>1402</v>
      </c>
      <c r="W193" s="7">
        <v>1108</v>
      </c>
      <c r="X193" s="7">
        <v>1366</v>
      </c>
      <c r="Y193" s="7">
        <v>0</v>
      </c>
      <c r="Z193" s="40"/>
      <c r="AA193" s="40"/>
      <c r="AB193" s="40"/>
      <c r="AC193" s="40"/>
      <c r="AD193" s="40"/>
    </row>
    <row r="194" spans="1:30" ht="15" customHeight="1" x14ac:dyDescent="0.25">
      <c r="A194" s="7" t="s">
        <v>18</v>
      </c>
      <c r="B194" s="7">
        <v>9</v>
      </c>
      <c r="C194" s="7">
        <v>2365</v>
      </c>
      <c r="D194" s="73">
        <v>0.42</v>
      </c>
      <c r="E194" s="7">
        <v>179</v>
      </c>
      <c r="F194" s="7">
        <v>262</v>
      </c>
      <c r="G194" s="7">
        <v>384</v>
      </c>
      <c r="H194" s="7">
        <v>504</v>
      </c>
      <c r="I194" s="7">
        <v>591</v>
      </c>
      <c r="J194" s="7">
        <v>289</v>
      </c>
      <c r="K194" s="7">
        <v>119</v>
      </c>
      <c r="L194" s="7">
        <v>37</v>
      </c>
      <c r="M194" s="7">
        <v>1413</v>
      </c>
      <c r="N194" s="7">
        <v>570</v>
      </c>
      <c r="O194" s="7">
        <v>122</v>
      </c>
      <c r="P194" s="7">
        <v>260</v>
      </c>
      <c r="Q194" s="7">
        <v>0</v>
      </c>
      <c r="R194" s="7">
        <v>82</v>
      </c>
      <c r="S194" s="7">
        <v>132</v>
      </c>
      <c r="T194" s="7">
        <v>283</v>
      </c>
      <c r="U194" s="7">
        <v>457</v>
      </c>
      <c r="V194" s="7">
        <v>478</v>
      </c>
      <c r="W194" s="7">
        <v>356</v>
      </c>
      <c r="X194" s="7">
        <v>577</v>
      </c>
      <c r="Y194" s="7">
        <v>0</v>
      </c>
      <c r="Z194" s="40"/>
      <c r="AA194" s="40"/>
      <c r="AB194" s="40"/>
      <c r="AC194" s="40"/>
      <c r="AD194" s="40"/>
    </row>
    <row r="195" spans="1:30" ht="15" customHeight="1" x14ac:dyDescent="0.25">
      <c r="A195" s="7" t="s">
        <v>18</v>
      </c>
      <c r="B195" s="7">
        <v>10</v>
      </c>
      <c r="C195" s="7">
        <v>2511</v>
      </c>
      <c r="D195" s="73">
        <v>7.47</v>
      </c>
      <c r="E195" s="7">
        <v>105</v>
      </c>
      <c r="F195" s="7">
        <v>357</v>
      </c>
      <c r="G195" s="7">
        <v>420</v>
      </c>
      <c r="H195" s="7">
        <v>591</v>
      </c>
      <c r="I195" s="7">
        <v>750</v>
      </c>
      <c r="J195" s="7">
        <v>219</v>
      </c>
      <c r="K195" s="7">
        <v>68</v>
      </c>
      <c r="L195" s="7">
        <v>1</v>
      </c>
      <c r="M195" s="7">
        <v>1439</v>
      </c>
      <c r="N195" s="7">
        <v>788</v>
      </c>
      <c r="O195" s="7">
        <v>112</v>
      </c>
      <c r="P195" s="7">
        <v>172</v>
      </c>
      <c r="Q195" s="7">
        <v>0</v>
      </c>
      <c r="R195" s="7">
        <v>10</v>
      </c>
      <c r="S195" s="7">
        <v>70</v>
      </c>
      <c r="T195" s="7">
        <v>410</v>
      </c>
      <c r="U195" s="7">
        <v>314</v>
      </c>
      <c r="V195" s="7">
        <v>599</v>
      </c>
      <c r="W195" s="7">
        <v>608</v>
      </c>
      <c r="X195" s="7">
        <v>500</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909</v>
      </c>
      <c r="D198" s="73">
        <v>10.97</v>
      </c>
      <c r="E198" s="7">
        <v>494</v>
      </c>
      <c r="F198" s="7">
        <v>124</v>
      </c>
      <c r="G198" s="7">
        <v>75</v>
      </c>
      <c r="H198" s="7">
        <v>75</v>
      </c>
      <c r="I198" s="7">
        <v>87</v>
      </c>
      <c r="J198" s="7">
        <v>43</v>
      </c>
      <c r="K198" s="7">
        <v>9</v>
      </c>
      <c r="L198" s="7">
        <v>2</v>
      </c>
      <c r="M198" s="7">
        <v>151</v>
      </c>
      <c r="N198" s="7">
        <v>136</v>
      </c>
      <c r="O198" s="7">
        <v>260</v>
      </c>
      <c r="P198" s="7">
        <v>313</v>
      </c>
      <c r="Q198" s="7">
        <v>49</v>
      </c>
      <c r="R198" s="7">
        <v>43</v>
      </c>
      <c r="S198" s="7">
        <v>168</v>
      </c>
      <c r="T198" s="7">
        <v>223</v>
      </c>
      <c r="U198" s="7">
        <v>172</v>
      </c>
      <c r="V198" s="7">
        <v>96</v>
      </c>
      <c r="W198" s="7">
        <v>70</v>
      </c>
      <c r="X198" s="7">
        <v>72</v>
      </c>
      <c r="Y198" s="7">
        <v>65</v>
      </c>
      <c r="Z198" s="40"/>
      <c r="AA198" s="40"/>
      <c r="AB198" s="40"/>
      <c r="AC198" s="40"/>
      <c r="AD198" s="40"/>
    </row>
    <row r="199" spans="1:30" ht="15" customHeight="1" x14ac:dyDescent="0.25">
      <c r="A199" s="7" t="s">
        <v>19</v>
      </c>
      <c r="B199" s="7">
        <v>4</v>
      </c>
      <c r="C199" s="7">
        <v>1555</v>
      </c>
      <c r="D199" s="73">
        <v>0.02</v>
      </c>
      <c r="E199" s="7">
        <v>523</v>
      </c>
      <c r="F199" s="7">
        <v>378</v>
      </c>
      <c r="G199" s="7">
        <v>362</v>
      </c>
      <c r="H199" s="7">
        <v>198</v>
      </c>
      <c r="I199" s="7">
        <v>88</v>
      </c>
      <c r="J199" s="7">
        <v>4</v>
      </c>
      <c r="K199" s="7">
        <v>2</v>
      </c>
      <c r="L199" s="7">
        <v>0</v>
      </c>
      <c r="M199" s="7">
        <v>1230</v>
      </c>
      <c r="N199" s="7">
        <v>176</v>
      </c>
      <c r="O199" s="7">
        <v>18</v>
      </c>
      <c r="P199" s="7">
        <v>7</v>
      </c>
      <c r="Q199" s="7">
        <v>124</v>
      </c>
      <c r="R199" s="7">
        <v>4</v>
      </c>
      <c r="S199" s="7">
        <v>76</v>
      </c>
      <c r="T199" s="7">
        <v>240</v>
      </c>
      <c r="U199" s="7">
        <v>653</v>
      </c>
      <c r="V199" s="7">
        <v>249</v>
      </c>
      <c r="W199" s="7">
        <v>130</v>
      </c>
      <c r="X199" s="7">
        <v>55</v>
      </c>
      <c r="Y199" s="7">
        <v>148</v>
      </c>
      <c r="Z199" s="40"/>
      <c r="AA199" s="40"/>
      <c r="AB199" s="40"/>
      <c r="AC199" s="40"/>
      <c r="AD199" s="40"/>
    </row>
    <row r="200" spans="1:30" ht="15" customHeight="1" x14ac:dyDescent="0.25">
      <c r="A200" s="7" t="s">
        <v>19</v>
      </c>
      <c r="B200" s="7">
        <v>5</v>
      </c>
      <c r="C200" s="7">
        <v>5867</v>
      </c>
      <c r="D200" s="73">
        <v>0.04</v>
      </c>
      <c r="E200" s="7">
        <v>1999</v>
      </c>
      <c r="F200" s="7">
        <v>1720</v>
      </c>
      <c r="G200" s="7">
        <v>1137</v>
      </c>
      <c r="H200" s="7">
        <v>618</v>
      </c>
      <c r="I200" s="7">
        <v>343</v>
      </c>
      <c r="J200" s="7">
        <v>37</v>
      </c>
      <c r="K200" s="7">
        <v>10</v>
      </c>
      <c r="L200" s="7">
        <v>3</v>
      </c>
      <c r="M200" s="7">
        <v>4160</v>
      </c>
      <c r="N200" s="7">
        <v>785</v>
      </c>
      <c r="O200" s="7">
        <v>338</v>
      </c>
      <c r="P200" s="7">
        <v>172</v>
      </c>
      <c r="Q200" s="7">
        <v>412</v>
      </c>
      <c r="R200" s="7">
        <v>27</v>
      </c>
      <c r="S200" s="7">
        <v>404</v>
      </c>
      <c r="T200" s="7">
        <v>1011</v>
      </c>
      <c r="U200" s="7">
        <v>2281</v>
      </c>
      <c r="V200" s="7">
        <v>911</v>
      </c>
      <c r="W200" s="7">
        <v>450</v>
      </c>
      <c r="X200" s="7">
        <v>285</v>
      </c>
      <c r="Y200" s="7">
        <v>498</v>
      </c>
      <c r="Z200" s="40"/>
      <c r="AA200" s="40"/>
      <c r="AB200" s="40"/>
      <c r="AC200" s="40"/>
      <c r="AD200" s="40"/>
    </row>
    <row r="201" spans="1:30" ht="15" customHeight="1" x14ac:dyDescent="0.25">
      <c r="A201" s="7" t="s">
        <v>19</v>
      </c>
      <c r="B201" s="7">
        <v>6</v>
      </c>
      <c r="C201" s="7">
        <v>6216</v>
      </c>
      <c r="D201" s="73">
        <v>0.09</v>
      </c>
      <c r="E201" s="7">
        <v>1764</v>
      </c>
      <c r="F201" s="7">
        <v>1591</v>
      </c>
      <c r="G201" s="7">
        <v>1241</v>
      </c>
      <c r="H201" s="7">
        <v>829</v>
      </c>
      <c r="I201" s="7">
        <v>689</v>
      </c>
      <c r="J201" s="7">
        <v>90</v>
      </c>
      <c r="K201" s="7">
        <v>12</v>
      </c>
      <c r="L201" s="7">
        <v>0</v>
      </c>
      <c r="M201" s="7">
        <v>3713</v>
      </c>
      <c r="N201" s="7">
        <v>1041</v>
      </c>
      <c r="O201" s="7">
        <v>802</v>
      </c>
      <c r="P201" s="7">
        <v>249</v>
      </c>
      <c r="Q201" s="7">
        <v>411</v>
      </c>
      <c r="R201" s="7">
        <v>11</v>
      </c>
      <c r="S201" s="7">
        <v>314</v>
      </c>
      <c r="T201" s="7">
        <v>1103</v>
      </c>
      <c r="U201" s="7">
        <v>2377</v>
      </c>
      <c r="V201" s="7">
        <v>1051</v>
      </c>
      <c r="W201" s="7">
        <v>525</v>
      </c>
      <c r="X201" s="7">
        <v>339</v>
      </c>
      <c r="Y201" s="7">
        <v>496</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12479</v>
      </c>
      <c r="D206" s="73">
        <v>15.23</v>
      </c>
      <c r="E206" s="7">
        <v>6809</v>
      </c>
      <c r="F206" s="7">
        <v>3820</v>
      </c>
      <c r="G206" s="7">
        <v>1086</v>
      </c>
      <c r="H206" s="7">
        <v>478</v>
      </c>
      <c r="I206" s="7">
        <v>224</v>
      </c>
      <c r="J206" s="7">
        <v>55</v>
      </c>
      <c r="K206" s="7">
        <v>7</v>
      </c>
      <c r="L206" s="7">
        <v>0</v>
      </c>
      <c r="M206" s="7">
        <v>323</v>
      </c>
      <c r="N206" s="7">
        <v>1683</v>
      </c>
      <c r="O206" s="7">
        <v>3978</v>
      </c>
      <c r="P206" s="7">
        <v>6483</v>
      </c>
      <c r="Q206" s="7">
        <v>12</v>
      </c>
      <c r="R206" s="7">
        <v>39</v>
      </c>
      <c r="S206" s="7">
        <v>2271</v>
      </c>
      <c r="T206" s="7">
        <v>4361</v>
      </c>
      <c r="U206" s="7">
        <v>4020</v>
      </c>
      <c r="V206" s="7">
        <v>1486</v>
      </c>
      <c r="W206" s="7">
        <v>181</v>
      </c>
      <c r="X206" s="7">
        <v>104</v>
      </c>
      <c r="Y206" s="7">
        <v>17</v>
      </c>
      <c r="Z206" s="40"/>
      <c r="AA206" s="40"/>
      <c r="AB206" s="40"/>
      <c r="AC206" s="40"/>
      <c r="AD206" s="40"/>
    </row>
    <row r="207" spans="1:30" ht="15" customHeight="1" x14ac:dyDescent="0.25">
      <c r="A207" s="7" t="s">
        <v>20</v>
      </c>
      <c r="B207" s="7">
        <v>2</v>
      </c>
      <c r="C207" s="7">
        <v>16595</v>
      </c>
      <c r="D207" s="73">
        <v>15.02</v>
      </c>
      <c r="E207" s="7">
        <v>8304</v>
      </c>
      <c r="F207" s="7">
        <v>5819</v>
      </c>
      <c r="G207" s="7">
        <v>956</v>
      </c>
      <c r="H207" s="7">
        <v>869</v>
      </c>
      <c r="I207" s="7">
        <v>484</v>
      </c>
      <c r="J207" s="7">
        <v>137</v>
      </c>
      <c r="K207" s="7">
        <v>26</v>
      </c>
      <c r="L207" s="7">
        <v>0</v>
      </c>
      <c r="M207" s="7">
        <v>660</v>
      </c>
      <c r="N207" s="7">
        <v>3409</v>
      </c>
      <c r="O207" s="7">
        <v>7899</v>
      </c>
      <c r="P207" s="7">
        <v>4575</v>
      </c>
      <c r="Q207" s="7">
        <v>52</v>
      </c>
      <c r="R207" s="7">
        <v>46</v>
      </c>
      <c r="S207" s="7">
        <v>1653</v>
      </c>
      <c r="T207" s="7">
        <v>3740</v>
      </c>
      <c r="U207" s="7">
        <v>7368</v>
      </c>
      <c r="V207" s="7">
        <v>3081</v>
      </c>
      <c r="W207" s="7">
        <v>456</v>
      </c>
      <c r="X207" s="7">
        <v>197</v>
      </c>
      <c r="Y207" s="7">
        <v>54</v>
      </c>
      <c r="Z207" s="40"/>
      <c r="AA207" s="40"/>
      <c r="AB207" s="40"/>
      <c r="AC207" s="40"/>
      <c r="AD207" s="40"/>
    </row>
    <row r="208" spans="1:30" ht="15" customHeight="1" x14ac:dyDescent="0.25">
      <c r="A208" s="7" t="s">
        <v>20</v>
      </c>
      <c r="B208" s="7">
        <v>3</v>
      </c>
      <c r="C208" s="7">
        <v>6998</v>
      </c>
      <c r="D208" s="73">
        <v>13.27</v>
      </c>
      <c r="E208" s="7">
        <v>2464</v>
      </c>
      <c r="F208" s="7">
        <v>3248</v>
      </c>
      <c r="G208" s="7">
        <v>504</v>
      </c>
      <c r="H208" s="7">
        <v>395</v>
      </c>
      <c r="I208" s="7">
        <v>298</v>
      </c>
      <c r="J208" s="7">
        <v>79</v>
      </c>
      <c r="K208" s="7">
        <v>10</v>
      </c>
      <c r="L208" s="7">
        <v>0</v>
      </c>
      <c r="M208" s="7">
        <v>425</v>
      </c>
      <c r="N208" s="7">
        <v>1804</v>
      </c>
      <c r="O208" s="7">
        <v>3372</v>
      </c>
      <c r="P208" s="7">
        <v>1385</v>
      </c>
      <c r="Q208" s="7">
        <v>12</v>
      </c>
      <c r="R208" s="7">
        <v>13</v>
      </c>
      <c r="S208" s="7">
        <v>669</v>
      </c>
      <c r="T208" s="7">
        <v>1890</v>
      </c>
      <c r="U208" s="7">
        <v>2565</v>
      </c>
      <c r="V208" s="7">
        <v>1523</v>
      </c>
      <c r="W208" s="7">
        <v>218</v>
      </c>
      <c r="X208" s="7">
        <v>105</v>
      </c>
      <c r="Y208" s="7">
        <v>15</v>
      </c>
      <c r="Z208" s="40"/>
      <c r="AA208" s="40"/>
      <c r="AB208" s="40"/>
      <c r="AC208" s="40"/>
      <c r="AD208" s="40"/>
    </row>
    <row r="209" spans="1:30" ht="15" customHeight="1" x14ac:dyDescent="0.25">
      <c r="A209" s="7" t="s">
        <v>20</v>
      </c>
      <c r="B209" s="7">
        <v>4</v>
      </c>
      <c r="C209" s="7">
        <v>5257</v>
      </c>
      <c r="D209" s="73">
        <v>3.45</v>
      </c>
      <c r="E209" s="7">
        <v>1110</v>
      </c>
      <c r="F209" s="7">
        <v>2193</v>
      </c>
      <c r="G209" s="7">
        <v>586</v>
      </c>
      <c r="H209" s="7">
        <v>528</v>
      </c>
      <c r="I209" s="7">
        <v>631</v>
      </c>
      <c r="J209" s="7">
        <v>178</v>
      </c>
      <c r="K209" s="7">
        <v>31</v>
      </c>
      <c r="L209" s="7">
        <v>0</v>
      </c>
      <c r="M209" s="7">
        <v>784</v>
      </c>
      <c r="N209" s="7">
        <v>985</v>
      </c>
      <c r="O209" s="7">
        <v>2297</v>
      </c>
      <c r="P209" s="7">
        <v>1166</v>
      </c>
      <c r="Q209" s="7">
        <v>25</v>
      </c>
      <c r="R209" s="7">
        <v>3</v>
      </c>
      <c r="S209" s="7">
        <v>640</v>
      </c>
      <c r="T209" s="7">
        <v>1351</v>
      </c>
      <c r="U209" s="7">
        <v>1688</v>
      </c>
      <c r="V209" s="7">
        <v>1053</v>
      </c>
      <c r="W209" s="7">
        <v>351</v>
      </c>
      <c r="X209" s="7">
        <v>147</v>
      </c>
      <c r="Y209" s="7">
        <v>24</v>
      </c>
      <c r="Z209" s="40"/>
      <c r="AA209" s="40"/>
      <c r="AB209" s="40"/>
      <c r="AC209" s="40"/>
      <c r="AD209" s="40"/>
    </row>
    <row r="210" spans="1:30" ht="15" customHeight="1" x14ac:dyDescent="0.25">
      <c r="A210" s="7" t="s">
        <v>20</v>
      </c>
      <c r="B210" s="7">
        <v>5</v>
      </c>
      <c r="C210" s="7">
        <v>5847</v>
      </c>
      <c r="D210" s="73">
        <v>0.2</v>
      </c>
      <c r="E210" s="7">
        <v>1479</v>
      </c>
      <c r="F210" s="7">
        <v>1231</v>
      </c>
      <c r="G210" s="7">
        <v>813</v>
      </c>
      <c r="H210" s="7">
        <v>754</v>
      </c>
      <c r="I210" s="7">
        <v>985</v>
      </c>
      <c r="J210" s="7">
        <v>404</v>
      </c>
      <c r="K210" s="7">
        <v>175</v>
      </c>
      <c r="L210" s="7">
        <v>6</v>
      </c>
      <c r="M210" s="7">
        <v>1712</v>
      </c>
      <c r="N210" s="7">
        <v>1560</v>
      </c>
      <c r="O210" s="7">
        <v>1210</v>
      </c>
      <c r="P210" s="7">
        <v>1349</v>
      </c>
      <c r="Q210" s="7">
        <v>16</v>
      </c>
      <c r="R210" s="7">
        <v>27</v>
      </c>
      <c r="S210" s="7">
        <v>440</v>
      </c>
      <c r="T210" s="7">
        <v>1404</v>
      </c>
      <c r="U210" s="7">
        <v>1647</v>
      </c>
      <c r="V210" s="7">
        <v>1318</v>
      </c>
      <c r="W210" s="7">
        <v>597</v>
      </c>
      <c r="X210" s="7">
        <v>398</v>
      </c>
      <c r="Y210" s="7">
        <v>16</v>
      </c>
      <c r="Z210" s="40"/>
      <c r="AA210" s="40"/>
      <c r="AB210" s="40"/>
      <c r="AC210" s="40"/>
      <c r="AD210" s="40"/>
    </row>
    <row r="211" spans="1:30" ht="15" customHeight="1" x14ac:dyDescent="0.25">
      <c r="A211" s="7" t="s">
        <v>20</v>
      </c>
      <c r="B211" s="7">
        <v>6</v>
      </c>
      <c r="C211" s="7">
        <v>4141</v>
      </c>
      <c r="D211" s="73">
        <v>0.47</v>
      </c>
      <c r="E211" s="7">
        <v>810</v>
      </c>
      <c r="F211" s="7">
        <v>551</v>
      </c>
      <c r="G211" s="7">
        <v>619</v>
      </c>
      <c r="H211" s="7">
        <v>644</v>
      </c>
      <c r="I211" s="7">
        <v>1021</v>
      </c>
      <c r="J211" s="7">
        <v>430</v>
      </c>
      <c r="K211" s="7">
        <v>58</v>
      </c>
      <c r="L211" s="7">
        <v>8</v>
      </c>
      <c r="M211" s="7">
        <v>1474</v>
      </c>
      <c r="N211" s="7">
        <v>857</v>
      </c>
      <c r="O211" s="7">
        <v>728</v>
      </c>
      <c r="P211" s="7">
        <v>1066</v>
      </c>
      <c r="Q211" s="7">
        <v>16</v>
      </c>
      <c r="R211" s="7">
        <v>5</v>
      </c>
      <c r="S211" s="7">
        <v>427</v>
      </c>
      <c r="T211" s="7">
        <v>892</v>
      </c>
      <c r="U211" s="7">
        <v>1006</v>
      </c>
      <c r="V211" s="7">
        <v>957</v>
      </c>
      <c r="W211" s="7">
        <v>505</v>
      </c>
      <c r="X211" s="7">
        <v>334</v>
      </c>
      <c r="Y211" s="7">
        <v>15</v>
      </c>
      <c r="Z211" s="40"/>
      <c r="AA211" s="40"/>
      <c r="AB211" s="40"/>
      <c r="AC211" s="40"/>
      <c r="AD211" s="40"/>
    </row>
    <row r="212" spans="1:30" ht="15" customHeight="1" x14ac:dyDescent="0.25">
      <c r="A212" s="7" t="s">
        <v>20</v>
      </c>
      <c r="B212" s="7">
        <v>7</v>
      </c>
      <c r="C212" s="7">
        <v>5111</v>
      </c>
      <c r="D212" s="73">
        <v>0.15</v>
      </c>
      <c r="E212" s="7">
        <v>434</v>
      </c>
      <c r="F212" s="7">
        <v>729</v>
      </c>
      <c r="G212" s="7">
        <v>895</v>
      </c>
      <c r="H212" s="7">
        <v>1053</v>
      </c>
      <c r="I212" s="7">
        <v>1503</v>
      </c>
      <c r="J212" s="7">
        <v>399</v>
      </c>
      <c r="K212" s="7">
        <v>93</v>
      </c>
      <c r="L212" s="7">
        <v>5</v>
      </c>
      <c r="M212" s="7">
        <v>2143</v>
      </c>
      <c r="N212" s="7">
        <v>1455</v>
      </c>
      <c r="O212" s="7">
        <v>593</v>
      </c>
      <c r="P212" s="7">
        <v>790</v>
      </c>
      <c r="Q212" s="7">
        <v>130</v>
      </c>
      <c r="R212" s="7">
        <v>18</v>
      </c>
      <c r="S212" s="7">
        <v>304</v>
      </c>
      <c r="T212" s="7">
        <v>1013</v>
      </c>
      <c r="U212" s="7">
        <v>1338</v>
      </c>
      <c r="V212" s="7">
        <v>1226</v>
      </c>
      <c r="W212" s="7">
        <v>669</v>
      </c>
      <c r="X212" s="7">
        <v>411</v>
      </c>
      <c r="Y212" s="7">
        <v>132</v>
      </c>
      <c r="Z212" s="40"/>
      <c r="AA212" s="40"/>
      <c r="AB212" s="40"/>
      <c r="AC212" s="40"/>
      <c r="AD212" s="40"/>
    </row>
    <row r="213" spans="1:30" ht="15" customHeight="1" x14ac:dyDescent="0.25">
      <c r="A213" s="7" t="s">
        <v>20</v>
      </c>
      <c r="B213" s="7">
        <v>8</v>
      </c>
      <c r="C213" s="7">
        <v>4533</v>
      </c>
      <c r="D213" s="73">
        <v>0.37</v>
      </c>
      <c r="E213" s="7">
        <v>304</v>
      </c>
      <c r="F213" s="7">
        <v>463</v>
      </c>
      <c r="G213" s="7">
        <v>652</v>
      </c>
      <c r="H213" s="7">
        <v>898</v>
      </c>
      <c r="I213" s="7">
        <v>1202</v>
      </c>
      <c r="J213" s="7">
        <v>798</v>
      </c>
      <c r="K213" s="7">
        <v>201</v>
      </c>
      <c r="L213" s="7">
        <v>15</v>
      </c>
      <c r="M213" s="7">
        <v>2367</v>
      </c>
      <c r="N213" s="7">
        <v>1066</v>
      </c>
      <c r="O213" s="7">
        <v>570</v>
      </c>
      <c r="P213" s="7">
        <v>501</v>
      </c>
      <c r="Q213" s="7">
        <v>29</v>
      </c>
      <c r="R213" s="7">
        <v>23</v>
      </c>
      <c r="S213" s="7">
        <v>252</v>
      </c>
      <c r="T213" s="7">
        <v>706</v>
      </c>
      <c r="U213" s="7">
        <v>1153</v>
      </c>
      <c r="V213" s="7">
        <v>1227</v>
      </c>
      <c r="W213" s="7">
        <v>668</v>
      </c>
      <c r="X213" s="7">
        <v>477</v>
      </c>
      <c r="Y213" s="7">
        <v>27</v>
      </c>
      <c r="Z213" s="40"/>
      <c r="AA213" s="40"/>
      <c r="AB213" s="40"/>
      <c r="AC213" s="40"/>
      <c r="AD213" s="40"/>
    </row>
    <row r="214" spans="1:30" ht="15" customHeight="1" x14ac:dyDescent="0.25">
      <c r="A214" s="7" t="s">
        <v>20</v>
      </c>
      <c r="B214" s="7">
        <v>9</v>
      </c>
      <c r="C214" s="7">
        <v>5678</v>
      </c>
      <c r="D214" s="73">
        <v>8.7799999999999994</v>
      </c>
      <c r="E214" s="7">
        <v>68</v>
      </c>
      <c r="F214" s="7">
        <v>172</v>
      </c>
      <c r="G214" s="7">
        <v>655</v>
      </c>
      <c r="H214" s="7">
        <v>935</v>
      </c>
      <c r="I214" s="7">
        <v>2196</v>
      </c>
      <c r="J214" s="7">
        <v>1103</v>
      </c>
      <c r="K214" s="7">
        <v>529</v>
      </c>
      <c r="L214" s="7">
        <v>20</v>
      </c>
      <c r="M214" s="7">
        <v>3192</v>
      </c>
      <c r="N214" s="7">
        <v>1207</v>
      </c>
      <c r="O214" s="7">
        <v>359</v>
      </c>
      <c r="P214" s="7">
        <v>913</v>
      </c>
      <c r="Q214" s="7">
        <v>7</v>
      </c>
      <c r="R214" s="7">
        <v>0</v>
      </c>
      <c r="S214" s="7">
        <v>167</v>
      </c>
      <c r="T214" s="7">
        <v>859</v>
      </c>
      <c r="U214" s="7">
        <v>1252</v>
      </c>
      <c r="V214" s="7">
        <v>1633</v>
      </c>
      <c r="W214" s="7">
        <v>1086</v>
      </c>
      <c r="X214" s="7">
        <v>674</v>
      </c>
      <c r="Y214" s="7">
        <v>7</v>
      </c>
      <c r="Z214" s="40"/>
      <c r="AA214" s="40"/>
      <c r="AB214" s="40"/>
      <c r="AC214" s="40"/>
      <c r="AD214" s="40"/>
    </row>
    <row r="215" spans="1:30" ht="15" customHeight="1" x14ac:dyDescent="0.25">
      <c r="A215" s="7" t="s">
        <v>20</v>
      </c>
      <c r="B215" s="7">
        <v>10</v>
      </c>
      <c r="C215" s="7">
        <v>718</v>
      </c>
      <c r="D215" s="73">
        <v>14.83</v>
      </c>
      <c r="E215" s="7">
        <v>14</v>
      </c>
      <c r="F215" s="7">
        <v>44</v>
      </c>
      <c r="G215" s="7">
        <v>106</v>
      </c>
      <c r="H215" s="7">
        <v>151</v>
      </c>
      <c r="I215" s="7">
        <v>235</v>
      </c>
      <c r="J215" s="7">
        <v>148</v>
      </c>
      <c r="K215" s="7">
        <v>20</v>
      </c>
      <c r="L215" s="7">
        <v>0</v>
      </c>
      <c r="M215" s="7">
        <v>365</v>
      </c>
      <c r="N215" s="7">
        <v>152</v>
      </c>
      <c r="O215" s="7">
        <v>44</v>
      </c>
      <c r="P215" s="7">
        <v>157</v>
      </c>
      <c r="Q215" s="7">
        <v>0</v>
      </c>
      <c r="R215" s="7">
        <v>0</v>
      </c>
      <c r="S215" s="7">
        <v>101</v>
      </c>
      <c r="T215" s="7">
        <v>83</v>
      </c>
      <c r="U215" s="7">
        <v>159</v>
      </c>
      <c r="V215" s="7">
        <v>202</v>
      </c>
      <c r="W215" s="7">
        <v>98</v>
      </c>
      <c r="X215" s="7">
        <v>75</v>
      </c>
      <c r="Y215" s="7">
        <v>0</v>
      </c>
      <c r="Z215" s="40"/>
      <c r="AA215" s="40"/>
      <c r="AB215" s="40"/>
      <c r="AC215" s="40"/>
      <c r="AD215" s="40"/>
    </row>
    <row r="216" spans="1:30" ht="15" customHeight="1" x14ac:dyDescent="0.25">
      <c r="A216" s="7" t="s">
        <v>21</v>
      </c>
      <c r="B216" s="7">
        <v>1</v>
      </c>
      <c r="C216" s="7">
        <v>21794</v>
      </c>
      <c r="D216" s="73">
        <v>19.36</v>
      </c>
      <c r="E216" s="7">
        <v>13661</v>
      </c>
      <c r="F216" s="7">
        <v>5250</v>
      </c>
      <c r="G216" s="7">
        <v>2051</v>
      </c>
      <c r="H216" s="7">
        <v>475</v>
      </c>
      <c r="I216" s="7">
        <v>207</v>
      </c>
      <c r="J216" s="7">
        <v>116</v>
      </c>
      <c r="K216" s="7">
        <v>32</v>
      </c>
      <c r="L216" s="7">
        <v>2</v>
      </c>
      <c r="M216" s="7">
        <v>340</v>
      </c>
      <c r="N216" s="7">
        <v>2013</v>
      </c>
      <c r="O216" s="7">
        <v>5918</v>
      </c>
      <c r="P216" s="7">
        <v>13514</v>
      </c>
      <c r="Q216" s="7">
        <v>9</v>
      </c>
      <c r="R216" s="7">
        <v>88</v>
      </c>
      <c r="S216" s="7">
        <v>3149</v>
      </c>
      <c r="T216" s="7">
        <v>9277</v>
      </c>
      <c r="U216" s="7">
        <v>6499</v>
      </c>
      <c r="V216" s="7">
        <v>2446</v>
      </c>
      <c r="W216" s="7">
        <v>215</v>
      </c>
      <c r="X216" s="7">
        <v>112</v>
      </c>
      <c r="Y216" s="7">
        <v>8</v>
      </c>
      <c r="Z216" s="40"/>
      <c r="AA216" s="40"/>
      <c r="AB216" s="40"/>
      <c r="AC216" s="40"/>
      <c r="AD216" s="40"/>
    </row>
    <row r="217" spans="1:30" ht="15" customHeight="1" x14ac:dyDescent="0.25">
      <c r="A217" s="7" t="s">
        <v>21</v>
      </c>
      <c r="B217" s="7">
        <v>2</v>
      </c>
      <c r="C217" s="7">
        <v>32039</v>
      </c>
      <c r="D217" s="73">
        <v>4.84</v>
      </c>
      <c r="E217" s="7">
        <v>17167</v>
      </c>
      <c r="F217" s="7">
        <v>8990</v>
      </c>
      <c r="G217" s="7">
        <v>3502</v>
      </c>
      <c r="H217" s="7">
        <v>1164</v>
      </c>
      <c r="I217" s="7">
        <v>841</v>
      </c>
      <c r="J217" s="7">
        <v>295</v>
      </c>
      <c r="K217" s="7">
        <v>78</v>
      </c>
      <c r="L217" s="7">
        <v>2</v>
      </c>
      <c r="M217" s="7">
        <v>1204</v>
      </c>
      <c r="N217" s="7">
        <v>4708</v>
      </c>
      <c r="O217" s="7">
        <v>12897</v>
      </c>
      <c r="P217" s="7">
        <v>13207</v>
      </c>
      <c r="Q217" s="7">
        <v>23</v>
      </c>
      <c r="R217" s="7">
        <v>134</v>
      </c>
      <c r="S217" s="7">
        <v>3487</v>
      </c>
      <c r="T217" s="7">
        <v>11419</v>
      </c>
      <c r="U217" s="7">
        <v>10790</v>
      </c>
      <c r="V217" s="7">
        <v>5183</v>
      </c>
      <c r="W217" s="7">
        <v>619</v>
      </c>
      <c r="X217" s="7">
        <v>336</v>
      </c>
      <c r="Y217" s="7">
        <v>71</v>
      </c>
      <c r="Z217" s="40"/>
      <c r="AA217" s="40"/>
      <c r="AB217" s="40"/>
      <c r="AC217" s="40"/>
      <c r="AD217" s="40"/>
    </row>
    <row r="218" spans="1:30" ht="15" customHeight="1" x14ac:dyDescent="0.25">
      <c r="A218" s="7" t="s">
        <v>21</v>
      </c>
      <c r="B218" s="7">
        <v>3</v>
      </c>
      <c r="C218" s="7">
        <v>23148</v>
      </c>
      <c r="D218" s="73">
        <v>3.29</v>
      </c>
      <c r="E218" s="7">
        <v>10214</v>
      </c>
      <c r="F218" s="7">
        <v>7519</v>
      </c>
      <c r="G218" s="7">
        <v>2692</v>
      </c>
      <c r="H218" s="7">
        <v>1212</v>
      </c>
      <c r="I218" s="7">
        <v>938</v>
      </c>
      <c r="J218" s="7">
        <v>486</v>
      </c>
      <c r="K218" s="7">
        <v>84</v>
      </c>
      <c r="L218" s="7">
        <v>3</v>
      </c>
      <c r="M218" s="7">
        <v>1509</v>
      </c>
      <c r="N218" s="7">
        <v>3885</v>
      </c>
      <c r="O218" s="7">
        <v>9502</v>
      </c>
      <c r="P218" s="7">
        <v>8244</v>
      </c>
      <c r="Q218" s="7">
        <v>8</v>
      </c>
      <c r="R218" s="7">
        <v>97</v>
      </c>
      <c r="S218" s="7">
        <v>2507</v>
      </c>
      <c r="T218" s="7">
        <v>7441</v>
      </c>
      <c r="U218" s="7">
        <v>7866</v>
      </c>
      <c r="V218" s="7">
        <v>4049</v>
      </c>
      <c r="W218" s="7">
        <v>760</v>
      </c>
      <c r="X218" s="7">
        <v>390</v>
      </c>
      <c r="Y218" s="7">
        <v>38</v>
      </c>
      <c r="Z218" s="40"/>
      <c r="AA218" s="40"/>
      <c r="AB218" s="40"/>
      <c r="AC218" s="40"/>
      <c r="AD218" s="40"/>
    </row>
    <row r="219" spans="1:30" ht="15" customHeight="1" x14ac:dyDescent="0.25">
      <c r="A219" s="7" t="s">
        <v>21</v>
      </c>
      <c r="B219" s="7">
        <v>4</v>
      </c>
      <c r="C219" s="7">
        <v>19474</v>
      </c>
      <c r="D219" s="73">
        <v>2.08</v>
      </c>
      <c r="E219" s="7">
        <v>7033</v>
      </c>
      <c r="F219" s="7">
        <v>5637</v>
      </c>
      <c r="G219" s="7">
        <v>2697</v>
      </c>
      <c r="H219" s="7">
        <v>1678</v>
      </c>
      <c r="I219" s="7">
        <v>1449</v>
      </c>
      <c r="J219" s="7">
        <v>791</v>
      </c>
      <c r="K219" s="7">
        <v>186</v>
      </c>
      <c r="L219" s="7">
        <v>3</v>
      </c>
      <c r="M219" s="7">
        <v>2357</v>
      </c>
      <c r="N219" s="7">
        <v>4066</v>
      </c>
      <c r="O219" s="7">
        <v>6889</v>
      </c>
      <c r="P219" s="7">
        <v>6101</v>
      </c>
      <c r="Q219" s="7">
        <v>61</v>
      </c>
      <c r="R219" s="7">
        <v>116</v>
      </c>
      <c r="S219" s="7">
        <v>1668</v>
      </c>
      <c r="T219" s="7">
        <v>5402</v>
      </c>
      <c r="U219" s="7">
        <v>6949</v>
      </c>
      <c r="V219" s="7">
        <v>3725</v>
      </c>
      <c r="W219" s="7">
        <v>973</v>
      </c>
      <c r="X219" s="7">
        <v>598</v>
      </c>
      <c r="Y219" s="7">
        <v>43</v>
      </c>
      <c r="Z219" s="40"/>
      <c r="AA219" s="40"/>
      <c r="AB219" s="40"/>
      <c r="AC219" s="40"/>
      <c r="AD219" s="40"/>
    </row>
    <row r="220" spans="1:30" ht="15" customHeight="1" x14ac:dyDescent="0.25">
      <c r="A220" s="7" t="s">
        <v>21</v>
      </c>
      <c r="B220" s="7">
        <v>5</v>
      </c>
      <c r="C220" s="7">
        <v>13888</v>
      </c>
      <c r="D220" s="73">
        <v>10.050000000000001</v>
      </c>
      <c r="E220" s="7">
        <v>3241</v>
      </c>
      <c r="F220" s="7">
        <v>4652</v>
      </c>
      <c r="G220" s="7">
        <v>2402</v>
      </c>
      <c r="H220" s="7">
        <v>1699</v>
      </c>
      <c r="I220" s="7">
        <v>1061</v>
      </c>
      <c r="J220" s="7">
        <v>695</v>
      </c>
      <c r="K220" s="7">
        <v>136</v>
      </c>
      <c r="L220" s="7">
        <v>2</v>
      </c>
      <c r="M220" s="7">
        <v>1799</v>
      </c>
      <c r="N220" s="7">
        <v>3260</v>
      </c>
      <c r="O220" s="7">
        <v>5334</v>
      </c>
      <c r="P220" s="7">
        <v>3474</v>
      </c>
      <c r="Q220" s="7">
        <v>21</v>
      </c>
      <c r="R220" s="7">
        <v>94</v>
      </c>
      <c r="S220" s="7">
        <v>1235</v>
      </c>
      <c r="T220" s="7">
        <v>3283</v>
      </c>
      <c r="U220" s="7">
        <v>4314</v>
      </c>
      <c r="V220" s="7">
        <v>3495</v>
      </c>
      <c r="W220" s="7">
        <v>976</v>
      </c>
      <c r="X220" s="7">
        <v>459</v>
      </c>
      <c r="Y220" s="7">
        <v>32</v>
      </c>
      <c r="Z220" s="40"/>
      <c r="AA220" s="40"/>
      <c r="AB220" s="40"/>
      <c r="AC220" s="40"/>
      <c r="AD220" s="40"/>
    </row>
    <row r="221" spans="1:30" ht="15" customHeight="1" x14ac:dyDescent="0.25">
      <c r="A221" s="7" t="s">
        <v>21</v>
      </c>
      <c r="B221" s="7">
        <v>6</v>
      </c>
      <c r="C221" s="7">
        <v>6728</v>
      </c>
      <c r="D221" s="73">
        <v>1.67</v>
      </c>
      <c r="E221" s="7">
        <v>996</v>
      </c>
      <c r="F221" s="7">
        <v>1791</v>
      </c>
      <c r="G221" s="7">
        <v>1325</v>
      </c>
      <c r="H221" s="7">
        <v>1037</v>
      </c>
      <c r="I221" s="7">
        <v>1073</v>
      </c>
      <c r="J221" s="7">
        <v>375</v>
      </c>
      <c r="K221" s="7">
        <v>129</v>
      </c>
      <c r="L221" s="7">
        <v>2</v>
      </c>
      <c r="M221" s="7">
        <v>1510</v>
      </c>
      <c r="N221" s="7">
        <v>2008</v>
      </c>
      <c r="O221" s="7">
        <v>1882</v>
      </c>
      <c r="P221" s="7">
        <v>1320</v>
      </c>
      <c r="Q221" s="7">
        <v>8</v>
      </c>
      <c r="R221" s="7">
        <v>30</v>
      </c>
      <c r="S221" s="7">
        <v>561</v>
      </c>
      <c r="T221" s="7">
        <v>1464</v>
      </c>
      <c r="U221" s="7">
        <v>2127</v>
      </c>
      <c r="V221" s="7">
        <v>1465</v>
      </c>
      <c r="W221" s="7">
        <v>688</v>
      </c>
      <c r="X221" s="7">
        <v>384</v>
      </c>
      <c r="Y221" s="7">
        <v>9</v>
      </c>
      <c r="Z221" s="40"/>
      <c r="AA221" s="40"/>
      <c r="AB221" s="40"/>
      <c r="AC221" s="40"/>
      <c r="AD221" s="40"/>
    </row>
    <row r="222" spans="1:30" ht="15" customHeight="1" x14ac:dyDescent="0.25">
      <c r="A222" s="7" t="s">
        <v>21</v>
      </c>
      <c r="B222" s="7">
        <v>7</v>
      </c>
      <c r="C222" s="7">
        <v>11854</v>
      </c>
      <c r="D222" s="73">
        <v>1.58</v>
      </c>
      <c r="E222" s="7">
        <v>1116</v>
      </c>
      <c r="F222" s="7">
        <v>2169</v>
      </c>
      <c r="G222" s="7">
        <v>1735</v>
      </c>
      <c r="H222" s="7">
        <v>2504</v>
      </c>
      <c r="I222" s="7">
        <v>2783</v>
      </c>
      <c r="J222" s="7">
        <v>1119</v>
      </c>
      <c r="K222" s="7">
        <v>408</v>
      </c>
      <c r="L222" s="7">
        <v>20</v>
      </c>
      <c r="M222" s="7">
        <v>3985</v>
      </c>
      <c r="N222" s="7">
        <v>3672</v>
      </c>
      <c r="O222" s="7">
        <v>2478</v>
      </c>
      <c r="P222" s="7">
        <v>1700</v>
      </c>
      <c r="Q222" s="7">
        <v>19</v>
      </c>
      <c r="R222" s="7">
        <v>77</v>
      </c>
      <c r="S222" s="7">
        <v>614</v>
      </c>
      <c r="T222" s="7">
        <v>2277</v>
      </c>
      <c r="U222" s="7">
        <v>2894</v>
      </c>
      <c r="V222" s="7">
        <v>3367</v>
      </c>
      <c r="W222" s="7">
        <v>1564</v>
      </c>
      <c r="X222" s="7">
        <v>1029</v>
      </c>
      <c r="Y222" s="7">
        <v>32</v>
      </c>
      <c r="Z222" s="40"/>
      <c r="AA222" s="40"/>
      <c r="AB222" s="40"/>
      <c r="AC222" s="40"/>
      <c r="AD222" s="40"/>
    </row>
    <row r="223" spans="1:30" ht="15" customHeight="1" x14ac:dyDescent="0.25">
      <c r="A223" s="7" t="s">
        <v>21</v>
      </c>
      <c r="B223" s="7">
        <v>8</v>
      </c>
      <c r="C223" s="7">
        <v>9031</v>
      </c>
      <c r="D223" s="73">
        <v>1.29</v>
      </c>
      <c r="E223" s="7">
        <v>288</v>
      </c>
      <c r="F223" s="7">
        <v>688</v>
      </c>
      <c r="G223" s="7">
        <v>1488</v>
      </c>
      <c r="H223" s="7">
        <v>2484</v>
      </c>
      <c r="I223" s="7">
        <v>2661</v>
      </c>
      <c r="J223" s="7">
        <v>1213</v>
      </c>
      <c r="K223" s="7">
        <v>198</v>
      </c>
      <c r="L223" s="7">
        <v>11</v>
      </c>
      <c r="M223" s="7">
        <v>3727</v>
      </c>
      <c r="N223" s="7">
        <v>3094</v>
      </c>
      <c r="O223" s="7">
        <v>995</v>
      </c>
      <c r="P223" s="7">
        <v>1202</v>
      </c>
      <c r="Q223" s="7">
        <v>13</v>
      </c>
      <c r="R223" s="7">
        <v>86</v>
      </c>
      <c r="S223" s="7">
        <v>406</v>
      </c>
      <c r="T223" s="7">
        <v>1457</v>
      </c>
      <c r="U223" s="7">
        <v>1745</v>
      </c>
      <c r="V223" s="7">
        <v>3045</v>
      </c>
      <c r="W223" s="7">
        <v>1438</v>
      </c>
      <c r="X223" s="7">
        <v>839</v>
      </c>
      <c r="Y223" s="7">
        <v>15</v>
      </c>
      <c r="Z223" s="40"/>
      <c r="AA223" s="40"/>
      <c r="AB223" s="40"/>
      <c r="AC223" s="40"/>
      <c r="AD223" s="40"/>
    </row>
    <row r="224" spans="1:30" ht="15" customHeight="1" x14ac:dyDescent="0.25">
      <c r="A224" s="7" t="s">
        <v>21</v>
      </c>
      <c r="B224" s="7">
        <v>9</v>
      </c>
      <c r="C224" s="7">
        <v>12492</v>
      </c>
      <c r="D224" s="73">
        <v>4.6399999999999997</v>
      </c>
      <c r="E224" s="7">
        <v>83</v>
      </c>
      <c r="F224" s="7">
        <v>398</v>
      </c>
      <c r="G224" s="7">
        <v>1106</v>
      </c>
      <c r="H224" s="7">
        <v>3022</v>
      </c>
      <c r="I224" s="7">
        <v>3912</v>
      </c>
      <c r="J224" s="7">
        <v>2503</v>
      </c>
      <c r="K224" s="7">
        <v>1382</v>
      </c>
      <c r="L224" s="7">
        <v>86</v>
      </c>
      <c r="M224" s="7">
        <v>6920</v>
      </c>
      <c r="N224" s="7">
        <v>3558</v>
      </c>
      <c r="O224" s="7">
        <v>838</v>
      </c>
      <c r="P224" s="7">
        <v>1170</v>
      </c>
      <c r="Q224" s="7">
        <v>6</v>
      </c>
      <c r="R224" s="7">
        <v>111</v>
      </c>
      <c r="S224" s="7">
        <v>225</v>
      </c>
      <c r="T224" s="7">
        <v>1502</v>
      </c>
      <c r="U224" s="7">
        <v>1639</v>
      </c>
      <c r="V224" s="7">
        <v>4182</v>
      </c>
      <c r="W224" s="7">
        <v>2540</v>
      </c>
      <c r="X224" s="7">
        <v>2281</v>
      </c>
      <c r="Y224" s="7">
        <v>12</v>
      </c>
      <c r="Z224" s="40"/>
      <c r="AA224" s="40"/>
      <c r="AB224" s="40"/>
      <c r="AC224" s="40"/>
      <c r="AD224" s="40"/>
    </row>
    <row r="225" spans="1:30" ht="15" customHeight="1" x14ac:dyDescent="0.25">
      <c r="A225" s="7" t="s">
        <v>21</v>
      </c>
      <c r="B225" s="7">
        <v>10</v>
      </c>
      <c r="C225" s="7">
        <v>1329</v>
      </c>
      <c r="D225" s="73">
        <v>6.45</v>
      </c>
      <c r="E225" s="7">
        <v>10</v>
      </c>
      <c r="F225" s="7">
        <v>50</v>
      </c>
      <c r="G225" s="7">
        <v>53</v>
      </c>
      <c r="H225" s="7">
        <v>422</v>
      </c>
      <c r="I225" s="7">
        <v>484</v>
      </c>
      <c r="J225" s="7">
        <v>230</v>
      </c>
      <c r="K225" s="7">
        <v>80</v>
      </c>
      <c r="L225" s="7">
        <v>0</v>
      </c>
      <c r="M225" s="7">
        <v>643</v>
      </c>
      <c r="N225" s="7">
        <v>495</v>
      </c>
      <c r="O225" s="7">
        <v>72</v>
      </c>
      <c r="P225" s="7">
        <v>119</v>
      </c>
      <c r="Q225" s="7">
        <v>0</v>
      </c>
      <c r="R225" s="7">
        <v>22</v>
      </c>
      <c r="S225" s="7">
        <v>36</v>
      </c>
      <c r="T225" s="7">
        <v>122</v>
      </c>
      <c r="U225" s="7">
        <v>191</v>
      </c>
      <c r="V225" s="7">
        <v>571</v>
      </c>
      <c r="W225" s="7">
        <v>253</v>
      </c>
      <c r="X225" s="7">
        <v>134</v>
      </c>
      <c r="Y225" s="7">
        <v>0</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239</v>
      </c>
      <c r="D228" s="73">
        <v>5.5</v>
      </c>
      <c r="E228" s="7">
        <v>58</v>
      </c>
      <c r="F228" s="7">
        <v>96</v>
      </c>
      <c r="G228" s="7">
        <v>49</v>
      </c>
      <c r="H228" s="7">
        <v>22</v>
      </c>
      <c r="I228" s="7">
        <v>12</v>
      </c>
      <c r="J228" s="7">
        <v>2</v>
      </c>
      <c r="K228" s="7">
        <v>0</v>
      </c>
      <c r="L228" s="7">
        <v>0</v>
      </c>
      <c r="M228" s="7">
        <v>35</v>
      </c>
      <c r="N228" s="7">
        <v>60</v>
      </c>
      <c r="O228" s="7">
        <v>19</v>
      </c>
      <c r="P228" s="7">
        <v>124</v>
      </c>
      <c r="Q228" s="7">
        <v>1</v>
      </c>
      <c r="R228" s="7">
        <v>2</v>
      </c>
      <c r="S228" s="7">
        <v>98</v>
      </c>
      <c r="T228" s="7">
        <v>82</v>
      </c>
      <c r="U228" s="7">
        <v>35</v>
      </c>
      <c r="V228" s="7">
        <v>16</v>
      </c>
      <c r="W228" s="7">
        <v>5</v>
      </c>
      <c r="X228" s="7">
        <v>1</v>
      </c>
      <c r="Y228" s="7">
        <v>0</v>
      </c>
      <c r="Z228" s="40"/>
      <c r="AA228" s="40"/>
      <c r="AB228" s="40"/>
      <c r="AC228" s="40"/>
      <c r="AD228" s="40"/>
    </row>
    <row r="229" spans="1:30" ht="15" customHeight="1" x14ac:dyDescent="0.25">
      <c r="A229" s="7" t="s">
        <v>22</v>
      </c>
      <c r="B229" s="7">
        <v>4</v>
      </c>
      <c r="C229" s="7">
        <v>1955</v>
      </c>
      <c r="D229" s="73">
        <v>0.06</v>
      </c>
      <c r="E229" s="7">
        <v>910</v>
      </c>
      <c r="F229" s="7">
        <v>583</v>
      </c>
      <c r="G229" s="7">
        <v>267</v>
      </c>
      <c r="H229" s="7">
        <v>121</v>
      </c>
      <c r="I229" s="7">
        <v>59</v>
      </c>
      <c r="J229" s="7">
        <v>14</v>
      </c>
      <c r="K229" s="7">
        <v>1</v>
      </c>
      <c r="L229" s="7">
        <v>0</v>
      </c>
      <c r="M229" s="7">
        <v>1068</v>
      </c>
      <c r="N229" s="7">
        <v>335</v>
      </c>
      <c r="O229" s="7">
        <v>338</v>
      </c>
      <c r="P229" s="7">
        <v>208</v>
      </c>
      <c r="Q229" s="7">
        <v>6</v>
      </c>
      <c r="R229" s="7">
        <v>71</v>
      </c>
      <c r="S229" s="7">
        <v>402</v>
      </c>
      <c r="T229" s="7">
        <v>534</v>
      </c>
      <c r="U229" s="7">
        <v>563</v>
      </c>
      <c r="V229" s="7">
        <v>223</v>
      </c>
      <c r="W229" s="7">
        <v>80</v>
      </c>
      <c r="X229" s="7">
        <v>72</v>
      </c>
      <c r="Y229" s="7">
        <v>10</v>
      </c>
      <c r="Z229" s="40"/>
      <c r="AA229" s="40"/>
      <c r="AB229" s="40"/>
      <c r="AC229" s="40"/>
      <c r="AD229" s="40"/>
    </row>
    <row r="230" spans="1:30" ht="15" customHeight="1" x14ac:dyDescent="0.25">
      <c r="A230" s="7" t="s">
        <v>22</v>
      </c>
      <c r="B230" s="7">
        <v>5</v>
      </c>
      <c r="C230" s="7">
        <v>2128</v>
      </c>
      <c r="D230" s="73">
        <v>0.14000000000000001</v>
      </c>
      <c r="E230" s="7">
        <v>575</v>
      </c>
      <c r="F230" s="7">
        <v>560</v>
      </c>
      <c r="G230" s="7">
        <v>477</v>
      </c>
      <c r="H230" s="7">
        <v>323</v>
      </c>
      <c r="I230" s="7">
        <v>165</v>
      </c>
      <c r="J230" s="7">
        <v>25</v>
      </c>
      <c r="K230" s="7">
        <v>3</v>
      </c>
      <c r="L230" s="7">
        <v>0</v>
      </c>
      <c r="M230" s="7">
        <v>1140</v>
      </c>
      <c r="N230" s="7">
        <v>549</v>
      </c>
      <c r="O230" s="7">
        <v>271</v>
      </c>
      <c r="P230" s="7">
        <v>164</v>
      </c>
      <c r="Q230" s="7">
        <v>4</v>
      </c>
      <c r="R230" s="7">
        <v>28</v>
      </c>
      <c r="S230" s="7">
        <v>310</v>
      </c>
      <c r="T230" s="7">
        <v>594</v>
      </c>
      <c r="U230" s="7">
        <v>662</v>
      </c>
      <c r="V230" s="7">
        <v>310</v>
      </c>
      <c r="W230" s="7">
        <v>141</v>
      </c>
      <c r="X230" s="7">
        <v>79</v>
      </c>
      <c r="Y230" s="7">
        <v>4</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3724</v>
      </c>
      <c r="D232" s="73">
        <v>0.14000000000000001</v>
      </c>
      <c r="E232" s="7">
        <v>600</v>
      </c>
      <c r="F232" s="7">
        <v>1046</v>
      </c>
      <c r="G232" s="7">
        <v>843</v>
      </c>
      <c r="H232" s="7">
        <v>669</v>
      </c>
      <c r="I232" s="7">
        <v>458</v>
      </c>
      <c r="J232" s="7">
        <v>97</v>
      </c>
      <c r="K232" s="7">
        <v>9</v>
      </c>
      <c r="L232" s="7">
        <v>2</v>
      </c>
      <c r="M232" s="7">
        <v>2298</v>
      </c>
      <c r="N232" s="7">
        <v>852</v>
      </c>
      <c r="O232" s="7">
        <v>397</v>
      </c>
      <c r="P232" s="7">
        <v>174</v>
      </c>
      <c r="Q232" s="7">
        <v>3</v>
      </c>
      <c r="R232" s="7">
        <v>15</v>
      </c>
      <c r="S232" s="7">
        <v>352</v>
      </c>
      <c r="T232" s="7">
        <v>1020</v>
      </c>
      <c r="U232" s="7">
        <v>1268</v>
      </c>
      <c r="V232" s="7">
        <v>614</v>
      </c>
      <c r="W232" s="7">
        <v>263</v>
      </c>
      <c r="X232" s="7">
        <v>184</v>
      </c>
      <c r="Y232" s="7">
        <v>8</v>
      </c>
      <c r="Z232" s="40"/>
      <c r="AA232" s="40"/>
      <c r="AB232" s="40"/>
      <c r="AC232" s="40"/>
      <c r="AD232" s="40"/>
    </row>
    <row r="233" spans="1:30" ht="15" customHeight="1" x14ac:dyDescent="0.25">
      <c r="A233" s="7" t="s">
        <v>22</v>
      </c>
      <c r="B233" s="7">
        <v>8</v>
      </c>
      <c r="C233" s="7">
        <v>2523</v>
      </c>
      <c r="D233" s="73">
        <v>0.12</v>
      </c>
      <c r="E233" s="7">
        <v>332</v>
      </c>
      <c r="F233" s="7">
        <v>537</v>
      </c>
      <c r="G233" s="7">
        <v>625</v>
      </c>
      <c r="H233" s="7">
        <v>506</v>
      </c>
      <c r="I233" s="7">
        <v>425</v>
      </c>
      <c r="J233" s="7">
        <v>90</v>
      </c>
      <c r="K233" s="7">
        <v>6</v>
      </c>
      <c r="L233" s="7">
        <v>2</v>
      </c>
      <c r="M233" s="7">
        <v>1722</v>
      </c>
      <c r="N233" s="7">
        <v>541</v>
      </c>
      <c r="O233" s="7">
        <v>168</v>
      </c>
      <c r="P233" s="7">
        <v>89</v>
      </c>
      <c r="Q233" s="7">
        <v>3</v>
      </c>
      <c r="R233" s="7">
        <v>22</v>
      </c>
      <c r="S233" s="7">
        <v>191</v>
      </c>
      <c r="T233" s="7">
        <v>632</v>
      </c>
      <c r="U233" s="7">
        <v>873</v>
      </c>
      <c r="V233" s="7">
        <v>447</v>
      </c>
      <c r="W233" s="7">
        <v>229</v>
      </c>
      <c r="X233" s="7">
        <v>126</v>
      </c>
      <c r="Y233" s="7">
        <v>3</v>
      </c>
      <c r="Z233" s="40"/>
      <c r="AA233" s="40"/>
      <c r="AB233" s="40"/>
      <c r="AC233" s="40"/>
      <c r="AD233" s="40"/>
    </row>
    <row r="234" spans="1:30" ht="15" customHeight="1" x14ac:dyDescent="0.25">
      <c r="A234" s="7" t="s">
        <v>22</v>
      </c>
      <c r="B234" s="7">
        <v>9</v>
      </c>
      <c r="C234" s="7">
        <v>292</v>
      </c>
      <c r="D234" s="73">
        <v>0.37</v>
      </c>
      <c r="E234" s="7">
        <v>10</v>
      </c>
      <c r="F234" s="7">
        <v>13</v>
      </c>
      <c r="G234" s="7">
        <v>37</v>
      </c>
      <c r="H234" s="7">
        <v>63</v>
      </c>
      <c r="I234" s="7">
        <v>116</v>
      </c>
      <c r="J234" s="7">
        <v>50</v>
      </c>
      <c r="K234" s="7">
        <v>3</v>
      </c>
      <c r="L234" s="7">
        <v>0</v>
      </c>
      <c r="M234" s="7">
        <v>255</v>
      </c>
      <c r="N234" s="7">
        <v>27</v>
      </c>
      <c r="O234" s="7">
        <v>0</v>
      </c>
      <c r="P234" s="7">
        <v>10</v>
      </c>
      <c r="Q234" s="7">
        <v>0</v>
      </c>
      <c r="R234" s="7">
        <v>0</v>
      </c>
      <c r="S234" s="7">
        <v>10</v>
      </c>
      <c r="T234" s="7">
        <v>39</v>
      </c>
      <c r="U234" s="7">
        <v>81</v>
      </c>
      <c r="V234" s="7">
        <v>72</v>
      </c>
      <c r="W234" s="7">
        <v>61</v>
      </c>
      <c r="X234" s="7">
        <v>28</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1023</v>
      </c>
      <c r="D236" s="73">
        <v>15.39</v>
      </c>
      <c r="E236" s="7">
        <v>379</v>
      </c>
      <c r="F236" s="7">
        <v>289</v>
      </c>
      <c r="G236" s="7">
        <v>196</v>
      </c>
      <c r="H236" s="7">
        <v>124</v>
      </c>
      <c r="I236" s="7">
        <v>31</v>
      </c>
      <c r="J236" s="7">
        <v>3</v>
      </c>
      <c r="K236" s="7">
        <v>1</v>
      </c>
      <c r="L236" s="7">
        <v>0</v>
      </c>
      <c r="M236" s="7">
        <v>37</v>
      </c>
      <c r="N236" s="7">
        <v>207</v>
      </c>
      <c r="O236" s="7">
        <v>234</v>
      </c>
      <c r="P236" s="7">
        <v>545</v>
      </c>
      <c r="Q236" s="7">
        <v>0</v>
      </c>
      <c r="R236" s="7">
        <v>1</v>
      </c>
      <c r="S236" s="7">
        <v>147</v>
      </c>
      <c r="T236" s="7">
        <v>441</v>
      </c>
      <c r="U236" s="7">
        <v>362</v>
      </c>
      <c r="V236" s="7">
        <v>63</v>
      </c>
      <c r="W236" s="7">
        <v>5</v>
      </c>
      <c r="X236" s="7">
        <v>4</v>
      </c>
      <c r="Y236" s="7">
        <v>0</v>
      </c>
      <c r="Z236" s="40"/>
      <c r="AA236" s="40"/>
      <c r="AB236" s="40"/>
      <c r="AC236" s="40"/>
      <c r="AD236" s="40"/>
    </row>
    <row r="237" spans="1:30" ht="15" customHeight="1" x14ac:dyDescent="0.25">
      <c r="A237" s="7" t="s">
        <v>23</v>
      </c>
      <c r="B237" s="7">
        <v>2</v>
      </c>
      <c r="C237" s="7">
        <v>3489</v>
      </c>
      <c r="D237" s="73">
        <v>20.82</v>
      </c>
      <c r="E237" s="7">
        <v>1409</v>
      </c>
      <c r="F237" s="7">
        <v>1327</v>
      </c>
      <c r="G237" s="7">
        <v>554</v>
      </c>
      <c r="H237" s="7">
        <v>120</v>
      </c>
      <c r="I237" s="7">
        <v>43</v>
      </c>
      <c r="J237" s="7">
        <v>29</v>
      </c>
      <c r="K237" s="7">
        <v>6</v>
      </c>
      <c r="L237" s="7">
        <v>1</v>
      </c>
      <c r="M237" s="7">
        <v>104</v>
      </c>
      <c r="N237" s="7">
        <v>156</v>
      </c>
      <c r="O237" s="7">
        <v>442</v>
      </c>
      <c r="P237" s="7">
        <v>2784</v>
      </c>
      <c r="Q237" s="7">
        <v>3</v>
      </c>
      <c r="R237" s="7">
        <v>113</v>
      </c>
      <c r="S237" s="7">
        <v>1024</v>
      </c>
      <c r="T237" s="7">
        <v>1680</v>
      </c>
      <c r="U237" s="7">
        <v>475</v>
      </c>
      <c r="V237" s="7">
        <v>127</v>
      </c>
      <c r="W237" s="7">
        <v>30</v>
      </c>
      <c r="X237" s="7">
        <v>32</v>
      </c>
      <c r="Y237" s="7">
        <v>8</v>
      </c>
      <c r="Z237" s="40"/>
      <c r="AA237" s="40"/>
      <c r="AB237" s="40"/>
      <c r="AC237" s="40"/>
      <c r="AD237" s="40"/>
    </row>
    <row r="238" spans="1:30" ht="15" customHeight="1" x14ac:dyDescent="0.25">
      <c r="A238" s="7" t="s">
        <v>23</v>
      </c>
      <c r="B238" s="7">
        <v>3</v>
      </c>
      <c r="C238" s="7">
        <v>4287</v>
      </c>
      <c r="D238" s="73">
        <v>3.92</v>
      </c>
      <c r="E238" s="7">
        <v>1227</v>
      </c>
      <c r="F238" s="7">
        <v>1655</v>
      </c>
      <c r="G238" s="7">
        <v>998</v>
      </c>
      <c r="H238" s="7">
        <v>274</v>
      </c>
      <c r="I238" s="7">
        <v>113</v>
      </c>
      <c r="J238" s="7">
        <v>16</v>
      </c>
      <c r="K238" s="7">
        <v>1</v>
      </c>
      <c r="L238" s="7">
        <v>3</v>
      </c>
      <c r="M238" s="7">
        <v>125</v>
      </c>
      <c r="N238" s="7">
        <v>574</v>
      </c>
      <c r="O238" s="7">
        <v>1010</v>
      </c>
      <c r="P238" s="7">
        <v>2570</v>
      </c>
      <c r="Q238" s="7">
        <v>8</v>
      </c>
      <c r="R238" s="7">
        <v>42</v>
      </c>
      <c r="S238" s="7">
        <v>1117</v>
      </c>
      <c r="T238" s="7">
        <v>1670</v>
      </c>
      <c r="U238" s="7">
        <v>1026</v>
      </c>
      <c r="V238" s="7">
        <v>345</v>
      </c>
      <c r="W238" s="7">
        <v>50</v>
      </c>
      <c r="X238" s="7">
        <v>28</v>
      </c>
      <c r="Y238" s="7">
        <v>9</v>
      </c>
      <c r="Z238" s="40"/>
      <c r="AA238" s="40"/>
      <c r="AB238" s="40"/>
      <c r="AC238" s="40"/>
      <c r="AD238" s="40"/>
    </row>
    <row r="239" spans="1:30" ht="15" customHeight="1" x14ac:dyDescent="0.25">
      <c r="A239" s="7" t="s">
        <v>23</v>
      </c>
      <c r="B239" s="7">
        <v>4</v>
      </c>
      <c r="C239" s="7">
        <v>6088</v>
      </c>
      <c r="D239" s="73">
        <v>1.5</v>
      </c>
      <c r="E239" s="7">
        <v>1435</v>
      </c>
      <c r="F239" s="7">
        <v>2094</v>
      </c>
      <c r="G239" s="7">
        <v>1434</v>
      </c>
      <c r="H239" s="7">
        <v>561</v>
      </c>
      <c r="I239" s="7">
        <v>256</v>
      </c>
      <c r="J239" s="7">
        <v>160</v>
      </c>
      <c r="K239" s="7">
        <v>127</v>
      </c>
      <c r="L239" s="7">
        <v>21</v>
      </c>
      <c r="M239" s="7">
        <v>564</v>
      </c>
      <c r="N239" s="7">
        <v>754</v>
      </c>
      <c r="O239" s="7">
        <v>1970</v>
      </c>
      <c r="P239" s="7">
        <v>2797</v>
      </c>
      <c r="Q239" s="7">
        <v>3</v>
      </c>
      <c r="R239" s="7">
        <v>122</v>
      </c>
      <c r="S239" s="7">
        <v>1249</v>
      </c>
      <c r="T239" s="7">
        <v>2313</v>
      </c>
      <c r="U239" s="7">
        <v>1533</v>
      </c>
      <c r="V239" s="7">
        <v>472</v>
      </c>
      <c r="W239" s="7">
        <v>183</v>
      </c>
      <c r="X239" s="7">
        <v>213</v>
      </c>
      <c r="Y239" s="7">
        <v>3</v>
      </c>
      <c r="Z239" s="40"/>
      <c r="AA239" s="40"/>
      <c r="AB239" s="40"/>
      <c r="AC239" s="40"/>
      <c r="AD239" s="40"/>
    </row>
    <row r="240" spans="1:30" ht="15" customHeight="1" x14ac:dyDescent="0.25">
      <c r="A240" s="7" t="s">
        <v>23</v>
      </c>
      <c r="B240" s="7">
        <v>5</v>
      </c>
      <c r="C240" s="7">
        <v>6244</v>
      </c>
      <c r="D240" s="73">
        <v>7.0000000000000007E-2</v>
      </c>
      <c r="E240" s="7">
        <v>961</v>
      </c>
      <c r="F240" s="7">
        <v>1381</v>
      </c>
      <c r="G240" s="7">
        <v>1187</v>
      </c>
      <c r="H240" s="7">
        <v>1063</v>
      </c>
      <c r="I240" s="7">
        <v>774</v>
      </c>
      <c r="J240" s="7">
        <v>407</v>
      </c>
      <c r="K240" s="7">
        <v>433</v>
      </c>
      <c r="L240" s="7">
        <v>38</v>
      </c>
      <c r="M240" s="7">
        <v>1604</v>
      </c>
      <c r="N240" s="7">
        <v>1696</v>
      </c>
      <c r="O240" s="7">
        <v>962</v>
      </c>
      <c r="P240" s="7">
        <v>1969</v>
      </c>
      <c r="Q240" s="7">
        <v>13</v>
      </c>
      <c r="R240" s="7">
        <v>63</v>
      </c>
      <c r="S240" s="7">
        <v>943</v>
      </c>
      <c r="T240" s="7">
        <v>1844</v>
      </c>
      <c r="U240" s="7">
        <v>1532</v>
      </c>
      <c r="V240" s="7">
        <v>818</v>
      </c>
      <c r="W240" s="7">
        <v>459</v>
      </c>
      <c r="X240" s="7">
        <v>570</v>
      </c>
      <c r="Y240" s="7">
        <v>15</v>
      </c>
      <c r="Z240" s="40"/>
      <c r="AA240" s="40"/>
      <c r="AB240" s="40"/>
      <c r="AC240" s="40"/>
      <c r="AD240" s="40"/>
    </row>
    <row r="241" spans="1:30" ht="15" customHeight="1" x14ac:dyDescent="0.25">
      <c r="A241" s="7" t="s">
        <v>23</v>
      </c>
      <c r="B241" s="7">
        <v>6</v>
      </c>
      <c r="C241" s="7">
        <v>9075</v>
      </c>
      <c r="D241" s="73">
        <v>0.05</v>
      </c>
      <c r="E241" s="7">
        <v>1107</v>
      </c>
      <c r="F241" s="7">
        <v>2120</v>
      </c>
      <c r="G241" s="7">
        <v>1865</v>
      </c>
      <c r="H241" s="7">
        <v>1269</v>
      </c>
      <c r="I241" s="7">
        <v>1220</v>
      </c>
      <c r="J241" s="7">
        <v>779</v>
      </c>
      <c r="K241" s="7">
        <v>584</v>
      </c>
      <c r="L241" s="7">
        <v>131</v>
      </c>
      <c r="M241" s="7">
        <v>3615</v>
      </c>
      <c r="N241" s="7">
        <v>1949</v>
      </c>
      <c r="O241" s="7">
        <v>1747</v>
      </c>
      <c r="P241" s="7">
        <v>1745</v>
      </c>
      <c r="Q241" s="7">
        <v>19</v>
      </c>
      <c r="R241" s="7">
        <v>51</v>
      </c>
      <c r="S241" s="7">
        <v>997</v>
      </c>
      <c r="T241" s="7">
        <v>2420</v>
      </c>
      <c r="U241" s="7">
        <v>2275</v>
      </c>
      <c r="V241" s="7">
        <v>1445</v>
      </c>
      <c r="W241" s="7">
        <v>775</v>
      </c>
      <c r="X241" s="7">
        <v>1092</v>
      </c>
      <c r="Y241" s="7">
        <v>20</v>
      </c>
      <c r="Z241" s="40"/>
      <c r="AA241" s="40"/>
      <c r="AB241" s="40"/>
      <c r="AC241" s="40"/>
      <c r="AD241" s="40"/>
    </row>
    <row r="242" spans="1:30" ht="15" customHeight="1" x14ac:dyDescent="0.25">
      <c r="A242" s="7" t="s">
        <v>23</v>
      </c>
      <c r="B242" s="7">
        <v>7</v>
      </c>
      <c r="C242" s="7">
        <v>13844</v>
      </c>
      <c r="D242" s="73">
        <v>0.1</v>
      </c>
      <c r="E242" s="7">
        <v>1314</v>
      </c>
      <c r="F242" s="7">
        <v>2762</v>
      </c>
      <c r="G242" s="7">
        <v>2182</v>
      </c>
      <c r="H242" s="7">
        <v>2308</v>
      </c>
      <c r="I242" s="7">
        <v>2211</v>
      </c>
      <c r="J242" s="7">
        <v>1617</v>
      </c>
      <c r="K242" s="7">
        <v>1255</v>
      </c>
      <c r="L242" s="7">
        <v>195</v>
      </c>
      <c r="M242" s="7">
        <v>6466</v>
      </c>
      <c r="N242" s="7">
        <v>3291</v>
      </c>
      <c r="O242" s="7">
        <v>2180</v>
      </c>
      <c r="P242" s="7">
        <v>1851</v>
      </c>
      <c r="Q242" s="7">
        <v>56</v>
      </c>
      <c r="R242" s="7">
        <v>62</v>
      </c>
      <c r="S242" s="7">
        <v>1276</v>
      </c>
      <c r="T242" s="7">
        <v>3285</v>
      </c>
      <c r="U242" s="7">
        <v>3052</v>
      </c>
      <c r="V242" s="7">
        <v>2482</v>
      </c>
      <c r="W242" s="7">
        <v>1539</v>
      </c>
      <c r="X242" s="7">
        <v>2088</v>
      </c>
      <c r="Y242" s="7">
        <v>60</v>
      </c>
      <c r="Z242" s="40"/>
      <c r="AA242" s="40"/>
      <c r="AB242" s="40"/>
      <c r="AC242" s="40"/>
      <c r="AD242" s="40"/>
    </row>
    <row r="243" spans="1:30" ht="15" customHeight="1" x14ac:dyDescent="0.25">
      <c r="A243" s="7" t="s">
        <v>23</v>
      </c>
      <c r="B243" s="7">
        <v>8</v>
      </c>
      <c r="C243" s="7">
        <v>10154</v>
      </c>
      <c r="D243" s="73">
        <v>0.13</v>
      </c>
      <c r="E243" s="7">
        <v>634</v>
      </c>
      <c r="F243" s="7">
        <v>1632</v>
      </c>
      <c r="G243" s="7">
        <v>1458</v>
      </c>
      <c r="H243" s="7">
        <v>1576</v>
      </c>
      <c r="I243" s="7">
        <v>2023</v>
      </c>
      <c r="J243" s="7">
        <v>1382</v>
      </c>
      <c r="K243" s="7">
        <v>1305</v>
      </c>
      <c r="L243" s="7">
        <v>144</v>
      </c>
      <c r="M243" s="7">
        <v>5193</v>
      </c>
      <c r="N243" s="7">
        <v>2425</v>
      </c>
      <c r="O243" s="7">
        <v>1064</v>
      </c>
      <c r="P243" s="7">
        <v>1399</v>
      </c>
      <c r="Q243" s="7">
        <v>73</v>
      </c>
      <c r="R243" s="7">
        <v>26</v>
      </c>
      <c r="S243" s="7">
        <v>711</v>
      </c>
      <c r="T243" s="7">
        <v>2074</v>
      </c>
      <c r="U243" s="7">
        <v>2357</v>
      </c>
      <c r="V243" s="7">
        <v>1761</v>
      </c>
      <c r="W243" s="7">
        <v>1377</v>
      </c>
      <c r="X243" s="7">
        <v>1775</v>
      </c>
      <c r="Y243" s="7">
        <v>73</v>
      </c>
      <c r="Z243" s="40"/>
      <c r="AA243" s="40"/>
      <c r="AB243" s="40"/>
      <c r="AC243" s="40"/>
      <c r="AD243" s="40"/>
    </row>
    <row r="244" spans="1:30" ht="15" customHeight="1" x14ac:dyDescent="0.25">
      <c r="A244" s="7" t="s">
        <v>23</v>
      </c>
      <c r="B244" s="7">
        <v>9</v>
      </c>
      <c r="C244" s="7">
        <v>10994</v>
      </c>
      <c r="D244" s="73">
        <v>0.39</v>
      </c>
      <c r="E244" s="7">
        <v>422</v>
      </c>
      <c r="F244" s="7">
        <v>1206</v>
      </c>
      <c r="G244" s="7">
        <v>1329</v>
      </c>
      <c r="H244" s="7">
        <v>2078</v>
      </c>
      <c r="I244" s="7">
        <v>2971</v>
      </c>
      <c r="J244" s="7">
        <v>1615</v>
      </c>
      <c r="K244" s="7">
        <v>1250</v>
      </c>
      <c r="L244" s="7">
        <v>123</v>
      </c>
      <c r="M244" s="7">
        <v>5699</v>
      </c>
      <c r="N244" s="7">
        <v>2374</v>
      </c>
      <c r="O244" s="7">
        <v>913</v>
      </c>
      <c r="P244" s="7">
        <v>1991</v>
      </c>
      <c r="Q244" s="7">
        <v>17</v>
      </c>
      <c r="R244" s="7">
        <v>29</v>
      </c>
      <c r="S244" s="7">
        <v>673</v>
      </c>
      <c r="T244" s="7">
        <v>2465</v>
      </c>
      <c r="U244" s="7">
        <v>2077</v>
      </c>
      <c r="V244" s="7">
        <v>2487</v>
      </c>
      <c r="W244" s="7">
        <v>1561</v>
      </c>
      <c r="X244" s="7">
        <v>1684</v>
      </c>
      <c r="Y244" s="7">
        <v>18</v>
      </c>
      <c r="Z244" s="40"/>
      <c r="AA244" s="40"/>
      <c r="AB244" s="40"/>
      <c r="AC244" s="40"/>
      <c r="AD244" s="40"/>
    </row>
    <row r="245" spans="1:30" ht="15" customHeight="1" x14ac:dyDescent="0.25">
      <c r="A245" s="7" t="s">
        <v>23</v>
      </c>
      <c r="B245" s="7">
        <v>10</v>
      </c>
      <c r="C245" s="7">
        <v>5220</v>
      </c>
      <c r="D245" s="73">
        <v>2.56</v>
      </c>
      <c r="E245" s="7">
        <v>54</v>
      </c>
      <c r="F245" s="7">
        <v>172</v>
      </c>
      <c r="G245" s="7">
        <v>381</v>
      </c>
      <c r="H245" s="7">
        <v>951</v>
      </c>
      <c r="I245" s="7">
        <v>1702</v>
      </c>
      <c r="J245" s="7">
        <v>1157</v>
      </c>
      <c r="K245" s="7">
        <v>788</v>
      </c>
      <c r="L245" s="7">
        <v>15</v>
      </c>
      <c r="M245" s="7">
        <v>3277</v>
      </c>
      <c r="N245" s="7">
        <v>1242</v>
      </c>
      <c r="O245" s="7">
        <v>340</v>
      </c>
      <c r="P245" s="7">
        <v>352</v>
      </c>
      <c r="Q245" s="7">
        <v>9</v>
      </c>
      <c r="R245" s="7">
        <v>4</v>
      </c>
      <c r="S245" s="7">
        <v>84</v>
      </c>
      <c r="T245" s="7">
        <v>773</v>
      </c>
      <c r="U245" s="7">
        <v>951</v>
      </c>
      <c r="V245" s="7">
        <v>1367</v>
      </c>
      <c r="W245" s="7">
        <v>1023</v>
      </c>
      <c r="X245" s="7">
        <v>1010</v>
      </c>
      <c r="Y245" s="7">
        <v>8</v>
      </c>
      <c r="Z245" s="40"/>
      <c r="AA245" s="40"/>
      <c r="AB245" s="40"/>
      <c r="AC245" s="40"/>
      <c r="AD245" s="40"/>
    </row>
    <row r="246" spans="1:30" ht="15" customHeight="1" x14ac:dyDescent="0.25">
      <c r="A246" s="7" t="s">
        <v>24</v>
      </c>
      <c r="B246" s="7">
        <v>1</v>
      </c>
      <c r="C246" s="7">
        <v>13418</v>
      </c>
      <c r="D246" s="73">
        <v>19.73</v>
      </c>
      <c r="E246" s="7">
        <v>4906</v>
      </c>
      <c r="F246" s="7">
        <v>6333</v>
      </c>
      <c r="G246" s="7">
        <v>1630</v>
      </c>
      <c r="H246" s="7">
        <v>395</v>
      </c>
      <c r="I246" s="7">
        <v>97</v>
      </c>
      <c r="J246" s="7">
        <v>40</v>
      </c>
      <c r="K246" s="7">
        <v>13</v>
      </c>
      <c r="L246" s="7">
        <v>4</v>
      </c>
      <c r="M246" s="7">
        <v>119</v>
      </c>
      <c r="N246" s="7">
        <v>1000</v>
      </c>
      <c r="O246" s="7">
        <v>1961</v>
      </c>
      <c r="P246" s="7">
        <v>10300</v>
      </c>
      <c r="Q246" s="7">
        <v>38</v>
      </c>
      <c r="R246" s="7">
        <v>101</v>
      </c>
      <c r="S246" s="7">
        <v>3014</v>
      </c>
      <c r="T246" s="7">
        <v>5844</v>
      </c>
      <c r="U246" s="7">
        <v>3348</v>
      </c>
      <c r="V246" s="7">
        <v>929</v>
      </c>
      <c r="W246" s="7">
        <v>113</v>
      </c>
      <c r="X246" s="7">
        <v>60</v>
      </c>
      <c r="Y246" s="7">
        <v>9</v>
      </c>
      <c r="Z246" s="40"/>
      <c r="AA246" s="40"/>
      <c r="AB246" s="40"/>
      <c r="AC246" s="40"/>
      <c r="AD246" s="40"/>
    </row>
    <row r="247" spans="1:30" ht="15" customHeight="1" x14ac:dyDescent="0.25">
      <c r="A247" s="7" t="s">
        <v>24</v>
      </c>
      <c r="B247" s="7">
        <v>2</v>
      </c>
      <c r="C247" s="7">
        <v>11344</v>
      </c>
      <c r="D247" s="73">
        <v>20.39</v>
      </c>
      <c r="E247" s="7">
        <v>3955</v>
      </c>
      <c r="F247" s="7">
        <v>4506</v>
      </c>
      <c r="G247" s="7">
        <v>1579</v>
      </c>
      <c r="H247" s="7">
        <v>943</v>
      </c>
      <c r="I247" s="7">
        <v>253</v>
      </c>
      <c r="J247" s="7">
        <v>83</v>
      </c>
      <c r="K247" s="7">
        <v>23</v>
      </c>
      <c r="L247" s="7">
        <v>2</v>
      </c>
      <c r="M247" s="7">
        <v>224</v>
      </c>
      <c r="N247" s="7">
        <v>809</v>
      </c>
      <c r="O247" s="7">
        <v>1674</v>
      </c>
      <c r="P247" s="7">
        <v>8622</v>
      </c>
      <c r="Q247" s="7">
        <v>15</v>
      </c>
      <c r="R247" s="7">
        <v>86</v>
      </c>
      <c r="S247" s="7">
        <v>2601</v>
      </c>
      <c r="T247" s="7">
        <v>4969</v>
      </c>
      <c r="U247" s="7">
        <v>2460</v>
      </c>
      <c r="V247" s="7">
        <v>1044</v>
      </c>
      <c r="W247" s="7">
        <v>113</v>
      </c>
      <c r="X247" s="7">
        <v>67</v>
      </c>
      <c r="Y247" s="7">
        <v>4</v>
      </c>
      <c r="Z247" s="40"/>
      <c r="AA247" s="40"/>
      <c r="AB247" s="40"/>
      <c r="AC247" s="40"/>
      <c r="AD247" s="40"/>
    </row>
    <row r="248" spans="1:30" ht="15" customHeight="1" x14ac:dyDescent="0.25">
      <c r="A248" s="7" t="s">
        <v>24</v>
      </c>
      <c r="B248" s="7">
        <v>3</v>
      </c>
      <c r="C248" s="7">
        <v>8487</v>
      </c>
      <c r="D248" s="73">
        <v>18.54</v>
      </c>
      <c r="E248" s="7">
        <v>1293</v>
      </c>
      <c r="F248" s="7">
        <v>4439</v>
      </c>
      <c r="G248" s="7">
        <v>1937</v>
      </c>
      <c r="H248" s="7">
        <v>448</v>
      </c>
      <c r="I248" s="7">
        <v>253</v>
      </c>
      <c r="J248" s="7">
        <v>103</v>
      </c>
      <c r="K248" s="7">
        <v>14</v>
      </c>
      <c r="L248" s="7">
        <v>0</v>
      </c>
      <c r="M248" s="7">
        <v>247</v>
      </c>
      <c r="N248" s="7">
        <v>1403</v>
      </c>
      <c r="O248" s="7">
        <v>3453</v>
      </c>
      <c r="P248" s="7">
        <v>3371</v>
      </c>
      <c r="Q248" s="7">
        <v>13</v>
      </c>
      <c r="R248" s="7">
        <v>26</v>
      </c>
      <c r="S248" s="7">
        <v>946</v>
      </c>
      <c r="T248" s="7">
        <v>2345</v>
      </c>
      <c r="U248" s="7">
        <v>3448</v>
      </c>
      <c r="V248" s="7">
        <v>1572</v>
      </c>
      <c r="W248" s="7">
        <v>108</v>
      </c>
      <c r="X248" s="7">
        <v>34</v>
      </c>
      <c r="Y248" s="7">
        <v>8</v>
      </c>
      <c r="Z248" s="40"/>
      <c r="AA248" s="40"/>
      <c r="AB248" s="40"/>
      <c r="AC248" s="40"/>
      <c r="AD248" s="40"/>
    </row>
    <row r="249" spans="1:30" ht="15" customHeight="1" x14ac:dyDescent="0.25">
      <c r="A249" s="7" t="s">
        <v>24</v>
      </c>
      <c r="B249" s="7">
        <v>4</v>
      </c>
      <c r="C249" s="7">
        <v>10702</v>
      </c>
      <c r="D249" s="73">
        <v>22.64</v>
      </c>
      <c r="E249" s="7">
        <v>1863</v>
      </c>
      <c r="F249" s="7">
        <v>4759</v>
      </c>
      <c r="G249" s="7">
        <v>2453</v>
      </c>
      <c r="H249" s="7">
        <v>783</v>
      </c>
      <c r="I249" s="7">
        <v>546</v>
      </c>
      <c r="J249" s="7">
        <v>223</v>
      </c>
      <c r="K249" s="7">
        <v>73</v>
      </c>
      <c r="L249" s="7">
        <v>2</v>
      </c>
      <c r="M249" s="7">
        <v>431</v>
      </c>
      <c r="N249" s="7">
        <v>1079</v>
      </c>
      <c r="O249" s="7">
        <v>3380</v>
      </c>
      <c r="P249" s="7">
        <v>5791</v>
      </c>
      <c r="Q249" s="7">
        <v>21</v>
      </c>
      <c r="R249" s="7">
        <v>363</v>
      </c>
      <c r="S249" s="7">
        <v>1658</v>
      </c>
      <c r="T249" s="7">
        <v>3815</v>
      </c>
      <c r="U249" s="7">
        <v>2667</v>
      </c>
      <c r="V249" s="7">
        <v>1754</v>
      </c>
      <c r="W249" s="7">
        <v>314</v>
      </c>
      <c r="X249" s="7">
        <v>119</v>
      </c>
      <c r="Y249" s="7">
        <v>12</v>
      </c>
      <c r="Z249" s="40"/>
      <c r="AA249" s="40"/>
      <c r="AB249" s="40"/>
      <c r="AC249" s="40"/>
      <c r="AD249" s="40"/>
    </row>
    <row r="250" spans="1:30" ht="15" customHeight="1" x14ac:dyDescent="0.25">
      <c r="A250" s="7" t="s">
        <v>24</v>
      </c>
      <c r="B250" s="7">
        <v>5</v>
      </c>
      <c r="C250" s="7">
        <v>7276</v>
      </c>
      <c r="D250" s="73">
        <v>0.96</v>
      </c>
      <c r="E250" s="7">
        <v>718</v>
      </c>
      <c r="F250" s="7">
        <v>2237</v>
      </c>
      <c r="G250" s="7">
        <v>2018</v>
      </c>
      <c r="H250" s="7">
        <v>745</v>
      </c>
      <c r="I250" s="7">
        <v>850</v>
      </c>
      <c r="J250" s="7">
        <v>454</v>
      </c>
      <c r="K250" s="7">
        <v>217</v>
      </c>
      <c r="L250" s="7">
        <v>37</v>
      </c>
      <c r="M250" s="7">
        <v>1162</v>
      </c>
      <c r="N250" s="7">
        <v>1288</v>
      </c>
      <c r="O250" s="7">
        <v>2367</v>
      </c>
      <c r="P250" s="7">
        <v>2438</v>
      </c>
      <c r="Q250" s="7">
        <v>21</v>
      </c>
      <c r="R250" s="7">
        <v>13</v>
      </c>
      <c r="S250" s="7">
        <v>951</v>
      </c>
      <c r="T250" s="7">
        <v>2011</v>
      </c>
      <c r="U250" s="7">
        <v>1936</v>
      </c>
      <c r="V250" s="7">
        <v>1551</v>
      </c>
      <c r="W250" s="7">
        <v>552</v>
      </c>
      <c r="X250" s="7">
        <v>247</v>
      </c>
      <c r="Y250" s="7">
        <v>15</v>
      </c>
      <c r="Z250" s="40"/>
      <c r="AA250" s="40"/>
      <c r="AB250" s="40"/>
      <c r="AC250" s="40"/>
      <c r="AD250" s="40"/>
    </row>
    <row r="251" spans="1:30" ht="15" customHeight="1" x14ac:dyDescent="0.25">
      <c r="A251" s="7" t="s">
        <v>24</v>
      </c>
      <c r="B251" s="7">
        <v>6</v>
      </c>
      <c r="C251" s="7">
        <v>6323</v>
      </c>
      <c r="D251" s="73">
        <v>11.3</v>
      </c>
      <c r="E251" s="7">
        <v>317</v>
      </c>
      <c r="F251" s="7">
        <v>1545</v>
      </c>
      <c r="G251" s="7">
        <v>1829</v>
      </c>
      <c r="H251" s="7">
        <v>1119</v>
      </c>
      <c r="I251" s="7">
        <v>737</v>
      </c>
      <c r="J251" s="7">
        <v>537</v>
      </c>
      <c r="K251" s="7">
        <v>236</v>
      </c>
      <c r="L251" s="7">
        <v>3</v>
      </c>
      <c r="M251" s="7">
        <v>922</v>
      </c>
      <c r="N251" s="7">
        <v>1500</v>
      </c>
      <c r="O251" s="7">
        <v>1858</v>
      </c>
      <c r="P251" s="7">
        <v>2014</v>
      </c>
      <c r="Q251" s="7">
        <v>29</v>
      </c>
      <c r="R251" s="7">
        <v>22</v>
      </c>
      <c r="S251" s="7">
        <v>606</v>
      </c>
      <c r="T251" s="7">
        <v>1833</v>
      </c>
      <c r="U251" s="7">
        <v>1882</v>
      </c>
      <c r="V251" s="7">
        <v>1296</v>
      </c>
      <c r="W251" s="7">
        <v>437</v>
      </c>
      <c r="X251" s="7">
        <v>235</v>
      </c>
      <c r="Y251" s="7">
        <v>12</v>
      </c>
      <c r="Z251" s="40"/>
      <c r="AA251" s="40"/>
      <c r="AB251" s="40"/>
      <c r="AC251" s="40"/>
      <c r="AD251" s="40"/>
    </row>
    <row r="252" spans="1:30" ht="15" customHeight="1" x14ac:dyDescent="0.25">
      <c r="A252" s="7" t="s">
        <v>24</v>
      </c>
      <c r="B252" s="7">
        <v>7</v>
      </c>
      <c r="C252" s="7">
        <v>5109</v>
      </c>
      <c r="D252" s="73">
        <v>7.46</v>
      </c>
      <c r="E252" s="7">
        <v>287</v>
      </c>
      <c r="F252" s="7">
        <v>792</v>
      </c>
      <c r="G252" s="7">
        <v>905</v>
      </c>
      <c r="H252" s="7">
        <v>1224</v>
      </c>
      <c r="I252" s="7">
        <v>1361</v>
      </c>
      <c r="J252" s="7">
        <v>395</v>
      </c>
      <c r="K252" s="7">
        <v>142</v>
      </c>
      <c r="L252" s="7">
        <v>3</v>
      </c>
      <c r="M252" s="7">
        <v>808</v>
      </c>
      <c r="N252" s="7">
        <v>1408</v>
      </c>
      <c r="O252" s="7">
        <v>986</v>
      </c>
      <c r="P252" s="7">
        <v>1889</v>
      </c>
      <c r="Q252" s="7">
        <v>18</v>
      </c>
      <c r="R252" s="7">
        <v>18</v>
      </c>
      <c r="S252" s="7">
        <v>579</v>
      </c>
      <c r="T252" s="7">
        <v>1636</v>
      </c>
      <c r="U252" s="7">
        <v>1344</v>
      </c>
      <c r="V252" s="7">
        <v>863</v>
      </c>
      <c r="W252" s="7">
        <v>450</v>
      </c>
      <c r="X252" s="7">
        <v>210</v>
      </c>
      <c r="Y252" s="7">
        <v>9</v>
      </c>
      <c r="Z252" s="40"/>
      <c r="AA252" s="40"/>
      <c r="AB252" s="40"/>
      <c r="AC252" s="40"/>
      <c r="AD252" s="40"/>
    </row>
    <row r="253" spans="1:30" ht="15" customHeight="1" x14ac:dyDescent="0.25">
      <c r="A253" s="7" t="s">
        <v>24</v>
      </c>
      <c r="B253" s="7">
        <v>8</v>
      </c>
      <c r="C253" s="7">
        <v>6598</v>
      </c>
      <c r="D253" s="73">
        <v>0.79</v>
      </c>
      <c r="E253" s="7">
        <v>51</v>
      </c>
      <c r="F253" s="7">
        <v>553</v>
      </c>
      <c r="G253" s="7">
        <v>817</v>
      </c>
      <c r="H253" s="7">
        <v>1843</v>
      </c>
      <c r="I253" s="7">
        <v>1777</v>
      </c>
      <c r="J253" s="7">
        <v>1085</v>
      </c>
      <c r="K253" s="7">
        <v>446</v>
      </c>
      <c r="L253" s="7">
        <v>26</v>
      </c>
      <c r="M253" s="7">
        <v>2047</v>
      </c>
      <c r="N253" s="7">
        <v>2340</v>
      </c>
      <c r="O253" s="7">
        <v>1535</v>
      </c>
      <c r="P253" s="7">
        <v>627</v>
      </c>
      <c r="Q253" s="7">
        <v>49</v>
      </c>
      <c r="R253" s="7">
        <v>11</v>
      </c>
      <c r="S253" s="7">
        <v>308</v>
      </c>
      <c r="T253" s="7">
        <v>1445</v>
      </c>
      <c r="U253" s="7">
        <v>1995</v>
      </c>
      <c r="V253" s="7">
        <v>1664</v>
      </c>
      <c r="W253" s="7">
        <v>813</v>
      </c>
      <c r="X253" s="7">
        <v>320</v>
      </c>
      <c r="Y253" s="7">
        <v>42</v>
      </c>
      <c r="Z253" s="40"/>
      <c r="AA253" s="40"/>
      <c r="AB253" s="40"/>
      <c r="AC253" s="40"/>
      <c r="AD253" s="40"/>
    </row>
    <row r="254" spans="1:30" ht="15" customHeight="1" x14ac:dyDescent="0.25">
      <c r="A254" s="7" t="s">
        <v>24</v>
      </c>
      <c r="B254" s="7">
        <v>9</v>
      </c>
      <c r="C254" s="7">
        <v>9270</v>
      </c>
      <c r="D254" s="73">
        <v>1.47</v>
      </c>
      <c r="E254" s="7">
        <v>64</v>
      </c>
      <c r="F254" s="7">
        <v>324</v>
      </c>
      <c r="G254" s="7">
        <v>867</v>
      </c>
      <c r="H254" s="7">
        <v>2597</v>
      </c>
      <c r="I254" s="7">
        <v>2676</v>
      </c>
      <c r="J254" s="7">
        <v>1538</v>
      </c>
      <c r="K254" s="7">
        <v>1147</v>
      </c>
      <c r="L254" s="7">
        <v>57</v>
      </c>
      <c r="M254" s="7">
        <v>3526</v>
      </c>
      <c r="N254" s="7">
        <v>2971</v>
      </c>
      <c r="O254" s="7">
        <v>1451</v>
      </c>
      <c r="P254" s="7">
        <v>1288</v>
      </c>
      <c r="Q254" s="7">
        <v>34</v>
      </c>
      <c r="R254" s="7">
        <v>4</v>
      </c>
      <c r="S254" s="7">
        <v>380</v>
      </c>
      <c r="T254" s="7">
        <v>1772</v>
      </c>
      <c r="U254" s="7">
        <v>2039</v>
      </c>
      <c r="V254" s="7">
        <v>2870</v>
      </c>
      <c r="W254" s="7">
        <v>1315</v>
      </c>
      <c r="X254" s="7">
        <v>857</v>
      </c>
      <c r="Y254" s="7">
        <v>33</v>
      </c>
      <c r="Z254" s="40"/>
      <c r="AA254" s="40"/>
      <c r="AB254" s="40"/>
      <c r="AC254" s="40"/>
      <c r="AD254" s="40"/>
    </row>
    <row r="255" spans="1:30" ht="15" customHeight="1" x14ac:dyDescent="0.25">
      <c r="A255" s="7" t="s">
        <v>24</v>
      </c>
      <c r="B255" s="7">
        <v>10</v>
      </c>
      <c r="C255" s="7">
        <v>5943</v>
      </c>
      <c r="D255" s="73">
        <v>12.3</v>
      </c>
      <c r="E255" s="7">
        <v>45</v>
      </c>
      <c r="F255" s="7">
        <v>73</v>
      </c>
      <c r="G255" s="7">
        <v>317</v>
      </c>
      <c r="H255" s="7">
        <v>1319</v>
      </c>
      <c r="I255" s="7">
        <v>1709</v>
      </c>
      <c r="J255" s="7">
        <v>1291</v>
      </c>
      <c r="K255" s="7">
        <v>1108</v>
      </c>
      <c r="L255" s="7">
        <v>81</v>
      </c>
      <c r="M255" s="7">
        <v>2647</v>
      </c>
      <c r="N255" s="7">
        <v>2213</v>
      </c>
      <c r="O255" s="7">
        <v>381</v>
      </c>
      <c r="P255" s="7">
        <v>667</v>
      </c>
      <c r="Q255" s="7">
        <v>35</v>
      </c>
      <c r="R255" s="7">
        <v>8</v>
      </c>
      <c r="S255" s="7">
        <v>152</v>
      </c>
      <c r="T255" s="7">
        <v>777</v>
      </c>
      <c r="U255" s="7">
        <v>1131</v>
      </c>
      <c r="V255" s="7">
        <v>2054</v>
      </c>
      <c r="W255" s="7">
        <v>936</v>
      </c>
      <c r="X255" s="7">
        <v>855</v>
      </c>
      <c r="Y255" s="7">
        <v>30</v>
      </c>
      <c r="Z255" s="40"/>
      <c r="AA255" s="40"/>
      <c r="AB255" s="40"/>
      <c r="AC255" s="40"/>
      <c r="AD255" s="40"/>
    </row>
    <row r="256" spans="1:30" ht="15" customHeight="1" x14ac:dyDescent="0.25">
      <c r="A256" s="7" t="s">
        <v>25</v>
      </c>
      <c r="B256" s="7">
        <v>1</v>
      </c>
      <c r="C256" s="7">
        <v>1244</v>
      </c>
      <c r="D256" s="73">
        <v>12.62</v>
      </c>
      <c r="E256" s="7">
        <v>1119</v>
      </c>
      <c r="F256" s="7">
        <v>98</v>
      </c>
      <c r="G256" s="7">
        <v>4</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2627</v>
      </c>
      <c r="D257" s="73">
        <v>14.75</v>
      </c>
      <c r="E257" s="7">
        <v>1939</v>
      </c>
      <c r="F257" s="7">
        <v>453</v>
      </c>
      <c r="G257" s="7">
        <v>128</v>
      </c>
      <c r="H257" s="7">
        <v>57</v>
      </c>
      <c r="I257" s="7">
        <v>28</v>
      </c>
      <c r="J257" s="7">
        <v>10</v>
      </c>
      <c r="K257" s="7">
        <v>10</v>
      </c>
      <c r="L257" s="7">
        <v>2</v>
      </c>
      <c r="M257" s="7">
        <v>72</v>
      </c>
      <c r="N257" s="7">
        <v>451</v>
      </c>
      <c r="O257" s="7">
        <v>732</v>
      </c>
      <c r="P257" s="7">
        <v>1369</v>
      </c>
      <c r="Q257" s="7">
        <v>3</v>
      </c>
      <c r="R257" s="7">
        <v>28</v>
      </c>
      <c r="S257" s="7">
        <v>622</v>
      </c>
      <c r="T257" s="7">
        <v>1050</v>
      </c>
      <c r="U257" s="7">
        <v>719</v>
      </c>
      <c r="V257" s="7">
        <v>148</v>
      </c>
      <c r="W257" s="7">
        <v>31</v>
      </c>
      <c r="X257" s="7">
        <v>26</v>
      </c>
      <c r="Y257" s="7">
        <v>3</v>
      </c>
      <c r="Z257" s="40"/>
      <c r="AA257" s="40"/>
      <c r="AB257" s="40"/>
      <c r="AC257" s="40"/>
      <c r="AD257" s="40"/>
    </row>
    <row r="258" spans="1:30" ht="15" customHeight="1" x14ac:dyDescent="0.25">
      <c r="A258" s="7" t="s">
        <v>25</v>
      </c>
      <c r="B258" s="7">
        <v>3</v>
      </c>
      <c r="C258" s="7">
        <v>2651</v>
      </c>
      <c r="D258" s="73">
        <v>21.57</v>
      </c>
      <c r="E258" s="7">
        <v>1436</v>
      </c>
      <c r="F258" s="7">
        <v>705</v>
      </c>
      <c r="G258" s="7">
        <v>203</v>
      </c>
      <c r="H258" s="7">
        <v>211</v>
      </c>
      <c r="I258" s="7">
        <v>75</v>
      </c>
      <c r="J258" s="7">
        <v>15</v>
      </c>
      <c r="K258" s="7">
        <v>6</v>
      </c>
      <c r="L258" s="7">
        <v>0</v>
      </c>
      <c r="M258" s="7">
        <v>82</v>
      </c>
      <c r="N258" s="7">
        <v>255</v>
      </c>
      <c r="O258" s="7">
        <v>361</v>
      </c>
      <c r="P258" s="7">
        <v>1937</v>
      </c>
      <c r="Q258" s="7">
        <v>16</v>
      </c>
      <c r="R258" s="7">
        <v>86</v>
      </c>
      <c r="S258" s="7">
        <v>765</v>
      </c>
      <c r="T258" s="7">
        <v>949</v>
      </c>
      <c r="U258" s="7">
        <v>498</v>
      </c>
      <c r="V258" s="7">
        <v>221</v>
      </c>
      <c r="W258" s="7">
        <v>74</v>
      </c>
      <c r="X258" s="7">
        <v>43</v>
      </c>
      <c r="Y258" s="7">
        <v>15</v>
      </c>
      <c r="Z258" s="40"/>
      <c r="AA258" s="40"/>
      <c r="AB258" s="40"/>
      <c r="AC258" s="40"/>
      <c r="AD258" s="40"/>
    </row>
    <row r="259" spans="1:30" ht="15" customHeight="1" x14ac:dyDescent="0.25">
      <c r="A259" s="7" t="s">
        <v>25</v>
      </c>
      <c r="B259" s="7">
        <v>4</v>
      </c>
      <c r="C259" s="7">
        <v>7363</v>
      </c>
      <c r="D259" s="73">
        <v>0.37</v>
      </c>
      <c r="E259" s="7">
        <v>3569</v>
      </c>
      <c r="F259" s="7">
        <v>2090</v>
      </c>
      <c r="G259" s="7">
        <v>684</v>
      </c>
      <c r="H259" s="7">
        <v>309</v>
      </c>
      <c r="I259" s="7">
        <v>369</v>
      </c>
      <c r="J259" s="7">
        <v>220</v>
      </c>
      <c r="K259" s="7">
        <v>118</v>
      </c>
      <c r="L259" s="7">
        <v>4</v>
      </c>
      <c r="M259" s="7">
        <v>762</v>
      </c>
      <c r="N259" s="7">
        <v>863</v>
      </c>
      <c r="O259" s="7">
        <v>1816</v>
      </c>
      <c r="P259" s="7">
        <v>3892</v>
      </c>
      <c r="Q259" s="7">
        <v>30</v>
      </c>
      <c r="R259" s="7">
        <v>135</v>
      </c>
      <c r="S259" s="7">
        <v>1473</v>
      </c>
      <c r="T259" s="7">
        <v>2661</v>
      </c>
      <c r="U259" s="7">
        <v>1878</v>
      </c>
      <c r="V259" s="7">
        <v>683</v>
      </c>
      <c r="W259" s="7">
        <v>299</v>
      </c>
      <c r="X259" s="7">
        <v>207</v>
      </c>
      <c r="Y259" s="7">
        <v>27</v>
      </c>
      <c r="Z259" s="40"/>
      <c r="AA259" s="40"/>
      <c r="AB259" s="40"/>
      <c r="AC259" s="40"/>
      <c r="AD259" s="40"/>
    </row>
    <row r="260" spans="1:30" ht="15" customHeight="1" x14ac:dyDescent="0.25">
      <c r="A260" s="7" t="s">
        <v>25</v>
      </c>
      <c r="B260" s="7">
        <v>5</v>
      </c>
      <c r="C260" s="7">
        <v>9515</v>
      </c>
      <c r="D260" s="73">
        <v>0.1</v>
      </c>
      <c r="E260" s="7">
        <v>3024</v>
      </c>
      <c r="F260" s="7">
        <v>2955</v>
      </c>
      <c r="G260" s="7">
        <v>1172</v>
      </c>
      <c r="H260" s="7">
        <v>813</v>
      </c>
      <c r="I260" s="7">
        <v>803</v>
      </c>
      <c r="J260" s="7">
        <v>433</v>
      </c>
      <c r="K260" s="7">
        <v>289</v>
      </c>
      <c r="L260" s="7">
        <v>26</v>
      </c>
      <c r="M260" s="7">
        <v>1776</v>
      </c>
      <c r="N260" s="7">
        <v>2019</v>
      </c>
      <c r="O260" s="7">
        <v>2761</v>
      </c>
      <c r="P260" s="7">
        <v>2836</v>
      </c>
      <c r="Q260" s="7">
        <v>123</v>
      </c>
      <c r="R260" s="7">
        <v>73</v>
      </c>
      <c r="S260" s="7">
        <v>1396</v>
      </c>
      <c r="T260" s="7">
        <v>2969</v>
      </c>
      <c r="U260" s="7">
        <v>2733</v>
      </c>
      <c r="V260" s="7">
        <v>1210</v>
      </c>
      <c r="W260" s="7">
        <v>546</v>
      </c>
      <c r="X260" s="7">
        <v>476</v>
      </c>
      <c r="Y260" s="7">
        <v>112</v>
      </c>
      <c r="Z260" s="40"/>
      <c r="AA260" s="40"/>
      <c r="AB260" s="40"/>
      <c r="AC260" s="40"/>
      <c r="AD260" s="40"/>
    </row>
    <row r="261" spans="1:30" ht="15" customHeight="1" x14ac:dyDescent="0.25">
      <c r="A261" s="7" t="s">
        <v>25</v>
      </c>
      <c r="B261" s="7">
        <v>6</v>
      </c>
      <c r="C261" s="7">
        <v>11662</v>
      </c>
      <c r="D261" s="73">
        <v>0.06</v>
      </c>
      <c r="E261" s="7">
        <v>2247</v>
      </c>
      <c r="F261" s="7">
        <v>2351</v>
      </c>
      <c r="G261" s="7">
        <v>1798</v>
      </c>
      <c r="H261" s="7">
        <v>1584</v>
      </c>
      <c r="I261" s="7">
        <v>1572</v>
      </c>
      <c r="J261" s="7">
        <v>1028</v>
      </c>
      <c r="K261" s="7">
        <v>946</v>
      </c>
      <c r="L261" s="7">
        <v>136</v>
      </c>
      <c r="M261" s="7">
        <v>4289</v>
      </c>
      <c r="N261" s="7">
        <v>2785</v>
      </c>
      <c r="O261" s="7">
        <v>2367</v>
      </c>
      <c r="P261" s="7">
        <v>2044</v>
      </c>
      <c r="Q261" s="7">
        <v>177</v>
      </c>
      <c r="R261" s="7">
        <v>97</v>
      </c>
      <c r="S261" s="7">
        <v>1189</v>
      </c>
      <c r="T261" s="7">
        <v>3066</v>
      </c>
      <c r="U261" s="7">
        <v>3234</v>
      </c>
      <c r="V261" s="7">
        <v>1870</v>
      </c>
      <c r="W261" s="7">
        <v>1001</v>
      </c>
      <c r="X261" s="7">
        <v>1042</v>
      </c>
      <c r="Y261" s="7">
        <v>163</v>
      </c>
      <c r="Z261" s="40"/>
      <c r="AA261" s="40"/>
      <c r="AB261" s="40"/>
      <c r="AC261" s="40"/>
      <c r="AD261" s="40"/>
    </row>
    <row r="262" spans="1:30" ht="15" customHeight="1" x14ac:dyDescent="0.25">
      <c r="A262" s="7" t="s">
        <v>25</v>
      </c>
      <c r="B262" s="7">
        <v>7</v>
      </c>
      <c r="C262" s="7">
        <v>11152</v>
      </c>
      <c r="D262" s="73">
        <v>0.09</v>
      </c>
      <c r="E262" s="7">
        <v>1659</v>
      </c>
      <c r="F262" s="7">
        <v>2311</v>
      </c>
      <c r="G262" s="7">
        <v>1633</v>
      </c>
      <c r="H262" s="7">
        <v>1315</v>
      </c>
      <c r="I262" s="7">
        <v>1496</v>
      </c>
      <c r="J262" s="7">
        <v>1274</v>
      </c>
      <c r="K262" s="7">
        <v>1315</v>
      </c>
      <c r="L262" s="7">
        <v>149</v>
      </c>
      <c r="M262" s="7">
        <v>4866</v>
      </c>
      <c r="N262" s="7">
        <v>2391</v>
      </c>
      <c r="O262" s="7">
        <v>2431</v>
      </c>
      <c r="P262" s="7">
        <v>1288</v>
      </c>
      <c r="Q262" s="7">
        <v>176</v>
      </c>
      <c r="R262" s="7">
        <v>35</v>
      </c>
      <c r="S262" s="7">
        <v>821</v>
      </c>
      <c r="T262" s="7">
        <v>2792</v>
      </c>
      <c r="U262" s="7">
        <v>3133</v>
      </c>
      <c r="V262" s="7">
        <v>1897</v>
      </c>
      <c r="W262" s="7">
        <v>1025</v>
      </c>
      <c r="X262" s="7">
        <v>1278</v>
      </c>
      <c r="Y262" s="7">
        <v>171</v>
      </c>
      <c r="Z262" s="40"/>
      <c r="AA262" s="40"/>
      <c r="AB262" s="40"/>
      <c r="AC262" s="40"/>
      <c r="AD262" s="40"/>
    </row>
    <row r="263" spans="1:30" ht="15" customHeight="1" x14ac:dyDescent="0.25">
      <c r="A263" s="7" t="s">
        <v>25</v>
      </c>
      <c r="B263" s="7">
        <v>8</v>
      </c>
      <c r="C263" s="7">
        <v>6813</v>
      </c>
      <c r="D263" s="73">
        <v>0.16</v>
      </c>
      <c r="E263" s="7">
        <v>1174</v>
      </c>
      <c r="F263" s="7">
        <v>1292</v>
      </c>
      <c r="G263" s="7">
        <v>791</v>
      </c>
      <c r="H263" s="7">
        <v>968</v>
      </c>
      <c r="I263" s="7">
        <v>968</v>
      </c>
      <c r="J263" s="7">
        <v>797</v>
      </c>
      <c r="K263" s="7">
        <v>729</v>
      </c>
      <c r="L263" s="7">
        <v>94</v>
      </c>
      <c r="M263" s="7">
        <v>2454</v>
      </c>
      <c r="N263" s="7">
        <v>1943</v>
      </c>
      <c r="O263" s="7">
        <v>979</v>
      </c>
      <c r="P263" s="7">
        <v>1369</v>
      </c>
      <c r="Q263" s="7">
        <v>68</v>
      </c>
      <c r="R263" s="7">
        <v>32</v>
      </c>
      <c r="S263" s="7">
        <v>740</v>
      </c>
      <c r="T263" s="7">
        <v>1678</v>
      </c>
      <c r="U263" s="7">
        <v>1835</v>
      </c>
      <c r="V263" s="7">
        <v>1139</v>
      </c>
      <c r="W263" s="7">
        <v>625</v>
      </c>
      <c r="X263" s="7">
        <v>700</v>
      </c>
      <c r="Y263" s="7">
        <v>64</v>
      </c>
      <c r="Z263" s="40"/>
      <c r="AA263" s="40"/>
      <c r="AB263" s="40"/>
      <c r="AC263" s="40"/>
      <c r="AD263" s="40"/>
    </row>
    <row r="264" spans="1:30" ht="15" customHeight="1" x14ac:dyDescent="0.25">
      <c r="A264" s="7" t="s">
        <v>25</v>
      </c>
      <c r="B264" s="7">
        <v>9</v>
      </c>
      <c r="C264" s="7">
        <v>2644</v>
      </c>
      <c r="D264" s="73">
        <v>0.55000000000000004</v>
      </c>
      <c r="E264" s="7">
        <v>234</v>
      </c>
      <c r="F264" s="7">
        <v>304</v>
      </c>
      <c r="G264" s="7">
        <v>294</v>
      </c>
      <c r="H264" s="7">
        <v>393</v>
      </c>
      <c r="I264" s="7">
        <v>611</v>
      </c>
      <c r="J264" s="7">
        <v>362</v>
      </c>
      <c r="K264" s="7">
        <v>438</v>
      </c>
      <c r="L264" s="7">
        <v>8</v>
      </c>
      <c r="M264" s="7">
        <v>1169</v>
      </c>
      <c r="N264" s="7">
        <v>519</v>
      </c>
      <c r="O264" s="7">
        <v>452</v>
      </c>
      <c r="P264" s="7">
        <v>484</v>
      </c>
      <c r="Q264" s="7">
        <v>20</v>
      </c>
      <c r="R264" s="7">
        <v>1</v>
      </c>
      <c r="S264" s="7">
        <v>253</v>
      </c>
      <c r="T264" s="7">
        <v>562</v>
      </c>
      <c r="U264" s="7">
        <v>639</v>
      </c>
      <c r="V264" s="7">
        <v>512</v>
      </c>
      <c r="W264" s="7">
        <v>313</v>
      </c>
      <c r="X264" s="7">
        <v>344</v>
      </c>
      <c r="Y264" s="7">
        <v>20</v>
      </c>
      <c r="Z264" s="40"/>
      <c r="AA264" s="40"/>
      <c r="AB264" s="40"/>
      <c r="AC264" s="40"/>
      <c r="AD264" s="40"/>
    </row>
    <row r="265" spans="1:30" ht="15" customHeight="1" x14ac:dyDescent="0.25">
      <c r="A265" s="7" t="s">
        <v>25</v>
      </c>
      <c r="B265" s="7">
        <v>10</v>
      </c>
      <c r="C265" s="7">
        <v>1713</v>
      </c>
      <c r="D265" s="73">
        <v>7.86</v>
      </c>
      <c r="E265" s="7">
        <v>146</v>
      </c>
      <c r="F265" s="7">
        <v>158</v>
      </c>
      <c r="G265" s="7">
        <v>124</v>
      </c>
      <c r="H265" s="7">
        <v>119</v>
      </c>
      <c r="I265" s="7">
        <v>355</v>
      </c>
      <c r="J265" s="7">
        <v>427</v>
      </c>
      <c r="K265" s="7">
        <v>358</v>
      </c>
      <c r="L265" s="7">
        <v>26</v>
      </c>
      <c r="M265" s="7">
        <v>846</v>
      </c>
      <c r="N265" s="7">
        <v>276</v>
      </c>
      <c r="O265" s="7">
        <v>233</v>
      </c>
      <c r="P265" s="7">
        <v>326</v>
      </c>
      <c r="Q265" s="7">
        <v>32</v>
      </c>
      <c r="R265" s="7">
        <v>7</v>
      </c>
      <c r="S265" s="7">
        <v>91</v>
      </c>
      <c r="T265" s="7">
        <v>327</v>
      </c>
      <c r="U265" s="7">
        <v>264</v>
      </c>
      <c r="V265" s="7">
        <v>409</v>
      </c>
      <c r="W265" s="7">
        <v>308</v>
      </c>
      <c r="X265" s="7">
        <v>274</v>
      </c>
      <c r="Y265" s="7">
        <v>33</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423</v>
      </c>
      <c r="D268" s="73">
        <v>2.1</v>
      </c>
      <c r="E268" s="7">
        <v>40</v>
      </c>
      <c r="F268" s="7">
        <v>86</v>
      </c>
      <c r="G268" s="7">
        <v>223</v>
      </c>
      <c r="H268" s="7">
        <v>52</v>
      </c>
      <c r="I268" s="7">
        <v>19</v>
      </c>
      <c r="J268" s="7">
        <v>3</v>
      </c>
      <c r="K268" s="7">
        <v>0</v>
      </c>
      <c r="L268" s="7">
        <v>0</v>
      </c>
      <c r="M268" s="7">
        <v>89</v>
      </c>
      <c r="N268" s="7">
        <v>221</v>
      </c>
      <c r="O268" s="7">
        <v>11</v>
      </c>
      <c r="P268" s="7">
        <v>102</v>
      </c>
      <c r="Q268" s="7">
        <v>0</v>
      </c>
      <c r="R268" s="7">
        <v>0</v>
      </c>
      <c r="S268" s="7">
        <v>0</v>
      </c>
      <c r="T268" s="7">
        <v>0</v>
      </c>
      <c r="U268" s="7">
        <v>0</v>
      </c>
      <c r="V268" s="7">
        <v>0</v>
      </c>
      <c r="W268" s="7">
        <v>0</v>
      </c>
      <c r="X268" s="7">
        <v>0</v>
      </c>
      <c r="Y268" s="7">
        <v>423</v>
      </c>
      <c r="Z268" s="40"/>
      <c r="AA268" s="40"/>
      <c r="AB268" s="40"/>
      <c r="AC268" s="40"/>
      <c r="AD268" s="40"/>
    </row>
    <row r="269" spans="1:30" ht="15" customHeight="1" x14ac:dyDescent="0.25">
      <c r="A269" s="7" t="s">
        <v>26</v>
      </c>
      <c r="B269" s="7">
        <v>4</v>
      </c>
      <c r="C269" s="7">
        <v>282</v>
      </c>
      <c r="D269" s="73">
        <v>3.02</v>
      </c>
      <c r="E269" s="7">
        <v>0</v>
      </c>
      <c r="F269" s="7">
        <v>16</v>
      </c>
      <c r="G269" s="7">
        <v>191</v>
      </c>
      <c r="H269" s="7">
        <v>18</v>
      </c>
      <c r="I269" s="7">
        <v>36</v>
      </c>
      <c r="J269" s="7">
        <v>15</v>
      </c>
      <c r="K269" s="7">
        <v>6</v>
      </c>
      <c r="L269" s="7">
        <v>0</v>
      </c>
      <c r="M269" s="7">
        <v>75</v>
      </c>
      <c r="N269" s="7">
        <v>20</v>
      </c>
      <c r="O269" s="7">
        <v>187</v>
      </c>
      <c r="P269" s="7">
        <v>0</v>
      </c>
      <c r="Q269" s="7">
        <v>0</v>
      </c>
      <c r="R269" s="7">
        <v>0</v>
      </c>
      <c r="S269" s="7">
        <v>0</v>
      </c>
      <c r="T269" s="7">
        <v>0</v>
      </c>
      <c r="U269" s="7">
        <v>0</v>
      </c>
      <c r="V269" s="7">
        <v>0</v>
      </c>
      <c r="W269" s="7">
        <v>0</v>
      </c>
      <c r="X269" s="7">
        <v>0</v>
      </c>
      <c r="Y269" s="7">
        <v>282</v>
      </c>
      <c r="Z269" s="40"/>
      <c r="AA269" s="40"/>
      <c r="AB269" s="40"/>
      <c r="AC269" s="40"/>
      <c r="AD269" s="40"/>
    </row>
    <row r="270" spans="1:30" ht="15" customHeight="1" x14ac:dyDescent="0.25">
      <c r="A270" s="7" t="s">
        <v>26</v>
      </c>
      <c r="B270" s="7">
        <v>5</v>
      </c>
      <c r="C270" s="7">
        <v>1163</v>
      </c>
      <c r="D270" s="73">
        <v>0.04</v>
      </c>
      <c r="E270" s="7">
        <v>548</v>
      </c>
      <c r="F270" s="7">
        <v>204</v>
      </c>
      <c r="G270" s="7">
        <v>236</v>
      </c>
      <c r="H270" s="7">
        <v>130</v>
      </c>
      <c r="I270" s="7">
        <v>41</v>
      </c>
      <c r="J270" s="7">
        <v>2</v>
      </c>
      <c r="K270" s="7">
        <v>2</v>
      </c>
      <c r="L270" s="7">
        <v>0</v>
      </c>
      <c r="M270" s="7">
        <v>545</v>
      </c>
      <c r="N270" s="7">
        <v>411</v>
      </c>
      <c r="O270" s="7">
        <v>79</v>
      </c>
      <c r="P270" s="7">
        <v>128</v>
      </c>
      <c r="Q270" s="7">
        <v>0</v>
      </c>
      <c r="R270" s="7">
        <v>0</v>
      </c>
      <c r="S270" s="7">
        <v>0</v>
      </c>
      <c r="T270" s="7">
        <v>4</v>
      </c>
      <c r="U270" s="7">
        <v>3</v>
      </c>
      <c r="V270" s="7">
        <v>8</v>
      </c>
      <c r="W270" s="7">
        <v>9</v>
      </c>
      <c r="X270" s="7">
        <v>4</v>
      </c>
      <c r="Y270" s="7">
        <v>1135</v>
      </c>
      <c r="Z270" s="40"/>
      <c r="AA270" s="40"/>
      <c r="AB270" s="40"/>
      <c r="AC270" s="40"/>
      <c r="AD270" s="40"/>
    </row>
    <row r="271" spans="1:30" ht="15" customHeight="1" x14ac:dyDescent="0.25">
      <c r="A271" s="7" t="s">
        <v>26</v>
      </c>
      <c r="B271" s="7">
        <v>6</v>
      </c>
      <c r="C271" s="7">
        <v>3242</v>
      </c>
      <c r="D271" s="73">
        <v>0.05</v>
      </c>
      <c r="E271" s="7">
        <v>1386</v>
      </c>
      <c r="F271" s="7">
        <v>590</v>
      </c>
      <c r="G271" s="7">
        <v>617</v>
      </c>
      <c r="H271" s="7">
        <v>395</v>
      </c>
      <c r="I271" s="7">
        <v>215</v>
      </c>
      <c r="J271" s="7">
        <v>30</v>
      </c>
      <c r="K271" s="7">
        <v>8</v>
      </c>
      <c r="L271" s="7">
        <v>1</v>
      </c>
      <c r="M271" s="7">
        <v>1966</v>
      </c>
      <c r="N271" s="7">
        <v>700</v>
      </c>
      <c r="O271" s="7">
        <v>185</v>
      </c>
      <c r="P271" s="7">
        <v>391</v>
      </c>
      <c r="Q271" s="7">
        <v>0</v>
      </c>
      <c r="R271" s="7">
        <v>0</v>
      </c>
      <c r="S271" s="7">
        <v>2</v>
      </c>
      <c r="T271" s="7">
        <v>2</v>
      </c>
      <c r="U271" s="7">
        <v>4</v>
      </c>
      <c r="V271" s="7">
        <v>7</v>
      </c>
      <c r="W271" s="7">
        <v>22</v>
      </c>
      <c r="X271" s="7">
        <v>17</v>
      </c>
      <c r="Y271" s="7">
        <v>3188</v>
      </c>
      <c r="Z271" s="40"/>
      <c r="AA271" s="40"/>
      <c r="AB271" s="40"/>
      <c r="AC271" s="40"/>
      <c r="AD271" s="40"/>
    </row>
    <row r="272" spans="1:30" ht="15" customHeight="1" x14ac:dyDescent="0.25">
      <c r="A272" s="7" t="s">
        <v>26</v>
      </c>
      <c r="B272" s="7">
        <v>7</v>
      </c>
      <c r="C272" s="7">
        <v>4027</v>
      </c>
      <c r="D272" s="73">
        <v>0.11</v>
      </c>
      <c r="E272" s="7">
        <v>586</v>
      </c>
      <c r="F272" s="7">
        <v>629</v>
      </c>
      <c r="G272" s="7">
        <v>1192</v>
      </c>
      <c r="H272" s="7">
        <v>846</v>
      </c>
      <c r="I272" s="7">
        <v>606</v>
      </c>
      <c r="J272" s="7">
        <v>126</v>
      </c>
      <c r="K272" s="7">
        <v>42</v>
      </c>
      <c r="L272" s="7">
        <v>0</v>
      </c>
      <c r="M272" s="7">
        <v>2332</v>
      </c>
      <c r="N272" s="7">
        <v>1080</v>
      </c>
      <c r="O272" s="7">
        <v>344</v>
      </c>
      <c r="P272" s="7">
        <v>271</v>
      </c>
      <c r="Q272" s="7">
        <v>0</v>
      </c>
      <c r="R272" s="7">
        <v>0</v>
      </c>
      <c r="S272" s="7">
        <v>0</v>
      </c>
      <c r="T272" s="7">
        <v>2</v>
      </c>
      <c r="U272" s="7">
        <v>5</v>
      </c>
      <c r="V272" s="7">
        <v>3</v>
      </c>
      <c r="W272" s="7">
        <v>17</v>
      </c>
      <c r="X272" s="7">
        <v>12</v>
      </c>
      <c r="Y272" s="7">
        <v>3988</v>
      </c>
      <c r="Z272" s="40"/>
      <c r="AA272" s="40"/>
      <c r="AB272" s="40"/>
      <c r="AC272" s="40"/>
      <c r="AD272" s="40"/>
    </row>
    <row r="273" spans="1:30" ht="15" customHeight="1" x14ac:dyDescent="0.25">
      <c r="A273" s="7" t="s">
        <v>26</v>
      </c>
      <c r="B273" s="7">
        <v>8</v>
      </c>
      <c r="C273" s="7">
        <v>1837</v>
      </c>
      <c r="D273" s="73">
        <v>0.09</v>
      </c>
      <c r="E273" s="7">
        <v>417</v>
      </c>
      <c r="F273" s="7">
        <v>300</v>
      </c>
      <c r="G273" s="7">
        <v>288</v>
      </c>
      <c r="H273" s="7">
        <v>331</v>
      </c>
      <c r="I273" s="7">
        <v>415</v>
      </c>
      <c r="J273" s="7">
        <v>83</v>
      </c>
      <c r="K273" s="7">
        <v>3</v>
      </c>
      <c r="L273" s="7">
        <v>0</v>
      </c>
      <c r="M273" s="7">
        <v>1324</v>
      </c>
      <c r="N273" s="7">
        <v>453</v>
      </c>
      <c r="O273" s="7">
        <v>15</v>
      </c>
      <c r="P273" s="7">
        <v>45</v>
      </c>
      <c r="Q273" s="7">
        <v>0</v>
      </c>
      <c r="R273" s="7">
        <v>1</v>
      </c>
      <c r="S273" s="7">
        <v>0</v>
      </c>
      <c r="T273" s="7">
        <v>1</v>
      </c>
      <c r="U273" s="7">
        <v>7</v>
      </c>
      <c r="V273" s="7">
        <v>22</v>
      </c>
      <c r="W273" s="7">
        <v>13</v>
      </c>
      <c r="X273" s="7">
        <v>8</v>
      </c>
      <c r="Y273" s="7">
        <v>1785</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5572</v>
      </c>
      <c r="D276" s="73">
        <v>22.62</v>
      </c>
      <c r="E276" s="7">
        <v>2019</v>
      </c>
      <c r="F276" s="7">
        <v>2465</v>
      </c>
      <c r="G276" s="7">
        <v>748</v>
      </c>
      <c r="H276" s="7">
        <v>246</v>
      </c>
      <c r="I276" s="7">
        <v>88</v>
      </c>
      <c r="J276" s="7">
        <v>3</v>
      </c>
      <c r="K276" s="7">
        <v>1</v>
      </c>
      <c r="L276" s="7">
        <v>2</v>
      </c>
      <c r="M276" s="7">
        <v>45</v>
      </c>
      <c r="N276" s="7">
        <v>747</v>
      </c>
      <c r="O276" s="7">
        <v>1217</v>
      </c>
      <c r="P276" s="7">
        <v>3561</v>
      </c>
      <c r="Q276" s="7">
        <v>2</v>
      </c>
      <c r="R276" s="7">
        <v>19</v>
      </c>
      <c r="S276" s="7">
        <v>1063</v>
      </c>
      <c r="T276" s="7">
        <v>2194</v>
      </c>
      <c r="U276" s="7">
        <v>1586</v>
      </c>
      <c r="V276" s="7">
        <v>671</v>
      </c>
      <c r="W276" s="7">
        <v>30</v>
      </c>
      <c r="X276" s="7">
        <v>8</v>
      </c>
      <c r="Y276" s="7">
        <v>1</v>
      </c>
      <c r="Z276" s="40"/>
      <c r="AA276" s="40"/>
      <c r="AB276" s="40"/>
      <c r="AC276" s="40"/>
      <c r="AD276" s="40"/>
    </row>
    <row r="277" spans="1:30" ht="15" customHeight="1" x14ac:dyDescent="0.25">
      <c r="A277" s="7" t="s">
        <v>27</v>
      </c>
      <c r="B277" s="7">
        <v>2</v>
      </c>
      <c r="C277" s="7">
        <v>4934</v>
      </c>
      <c r="D277" s="73">
        <v>20.420000000000002</v>
      </c>
      <c r="E277" s="7">
        <v>1019</v>
      </c>
      <c r="F277" s="7">
        <v>1837</v>
      </c>
      <c r="G277" s="7">
        <v>1304</v>
      </c>
      <c r="H277" s="7">
        <v>434</v>
      </c>
      <c r="I277" s="7">
        <v>286</v>
      </c>
      <c r="J277" s="7">
        <v>43</v>
      </c>
      <c r="K277" s="7">
        <v>11</v>
      </c>
      <c r="L277" s="7">
        <v>0</v>
      </c>
      <c r="M277" s="7">
        <v>152</v>
      </c>
      <c r="N277" s="7">
        <v>949</v>
      </c>
      <c r="O277" s="7">
        <v>1470</v>
      </c>
      <c r="P277" s="7">
        <v>2348</v>
      </c>
      <c r="Q277" s="7">
        <v>15</v>
      </c>
      <c r="R277" s="7">
        <v>19</v>
      </c>
      <c r="S277" s="7">
        <v>1095</v>
      </c>
      <c r="T277" s="7">
        <v>1584</v>
      </c>
      <c r="U277" s="7">
        <v>1316</v>
      </c>
      <c r="V277" s="7">
        <v>694</v>
      </c>
      <c r="W277" s="7">
        <v>138</v>
      </c>
      <c r="X277" s="7">
        <v>74</v>
      </c>
      <c r="Y277" s="7">
        <v>14</v>
      </c>
      <c r="Z277" s="40"/>
      <c r="AA277" s="40"/>
      <c r="AB277" s="40"/>
      <c r="AC277" s="40"/>
      <c r="AD277" s="40"/>
    </row>
    <row r="278" spans="1:30" ht="15" customHeight="1" x14ac:dyDescent="0.25">
      <c r="A278" s="7" t="s">
        <v>27</v>
      </c>
      <c r="B278" s="7">
        <v>3</v>
      </c>
      <c r="C278" s="7">
        <v>3966</v>
      </c>
      <c r="D278" s="73">
        <v>0.41</v>
      </c>
      <c r="E278" s="7">
        <v>989</v>
      </c>
      <c r="F278" s="7">
        <v>1335</v>
      </c>
      <c r="G278" s="7">
        <v>751</v>
      </c>
      <c r="H278" s="7">
        <v>446</v>
      </c>
      <c r="I278" s="7">
        <v>349</v>
      </c>
      <c r="J278" s="7">
        <v>86</v>
      </c>
      <c r="K278" s="7">
        <v>8</v>
      </c>
      <c r="L278" s="7">
        <v>2</v>
      </c>
      <c r="M278" s="7">
        <v>458</v>
      </c>
      <c r="N278" s="7">
        <v>804</v>
      </c>
      <c r="O278" s="7">
        <v>1262</v>
      </c>
      <c r="P278" s="7">
        <v>1433</v>
      </c>
      <c r="Q278" s="7">
        <v>9</v>
      </c>
      <c r="R278" s="7">
        <v>4</v>
      </c>
      <c r="S278" s="7">
        <v>499</v>
      </c>
      <c r="T278" s="7">
        <v>1105</v>
      </c>
      <c r="U278" s="7">
        <v>1459</v>
      </c>
      <c r="V278" s="7">
        <v>594</v>
      </c>
      <c r="W278" s="7">
        <v>166</v>
      </c>
      <c r="X278" s="7">
        <v>130</v>
      </c>
      <c r="Y278" s="7">
        <v>9</v>
      </c>
      <c r="Z278" s="40"/>
      <c r="AA278" s="40"/>
      <c r="AB278" s="40"/>
      <c r="AC278" s="40"/>
      <c r="AD278" s="40"/>
    </row>
    <row r="279" spans="1:30" ht="15" customHeight="1" x14ac:dyDescent="0.25">
      <c r="A279" s="7" t="s">
        <v>27</v>
      </c>
      <c r="B279" s="7">
        <v>4</v>
      </c>
      <c r="C279" s="7">
        <v>9551</v>
      </c>
      <c r="D279" s="73">
        <v>0.31</v>
      </c>
      <c r="E279" s="7">
        <v>1735</v>
      </c>
      <c r="F279" s="7">
        <v>3118</v>
      </c>
      <c r="G279" s="7">
        <v>1446</v>
      </c>
      <c r="H279" s="7">
        <v>1417</v>
      </c>
      <c r="I279" s="7">
        <v>1087</v>
      </c>
      <c r="J279" s="7">
        <v>519</v>
      </c>
      <c r="K279" s="7">
        <v>202</v>
      </c>
      <c r="L279" s="7">
        <v>27</v>
      </c>
      <c r="M279" s="7">
        <v>1577</v>
      </c>
      <c r="N279" s="7">
        <v>1872</v>
      </c>
      <c r="O279" s="7">
        <v>2534</v>
      </c>
      <c r="P279" s="7">
        <v>3553</v>
      </c>
      <c r="Q279" s="7">
        <v>15</v>
      </c>
      <c r="R279" s="7">
        <v>18</v>
      </c>
      <c r="S279" s="7">
        <v>1351</v>
      </c>
      <c r="T279" s="7">
        <v>2873</v>
      </c>
      <c r="U279" s="7">
        <v>2884</v>
      </c>
      <c r="V279" s="7">
        <v>1357</v>
      </c>
      <c r="W279" s="7">
        <v>519</v>
      </c>
      <c r="X279" s="7">
        <v>529</v>
      </c>
      <c r="Y279" s="7">
        <v>20</v>
      </c>
      <c r="Z279" s="40"/>
      <c r="AA279" s="40"/>
      <c r="AB279" s="40"/>
      <c r="AC279" s="40"/>
      <c r="AD279" s="40"/>
    </row>
    <row r="280" spans="1:30" ht="15" customHeight="1" x14ac:dyDescent="0.25">
      <c r="A280" s="7" t="s">
        <v>27</v>
      </c>
      <c r="B280" s="7">
        <v>5</v>
      </c>
      <c r="C280" s="7">
        <v>9176</v>
      </c>
      <c r="D280" s="73">
        <v>0.2</v>
      </c>
      <c r="E280" s="7">
        <v>1136</v>
      </c>
      <c r="F280" s="7">
        <v>2252</v>
      </c>
      <c r="G280" s="7">
        <v>2305</v>
      </c>
      <c r="H280" s="7">
        <v>1308</v>
      </c>
      <c r="I280" s="7">
        <v>1385</v>
      </c>
      <c r="J280" s="7">
        <v>619</v>
      </c>
      <c r="K280" s="7">
        <v>152</v>
      </c>
      <c r="L280" s="7">
        <v>19</v>
      </c>
      <c r="M280" s="7">
        <v>2158</v>
      </c>
      <c r="N280" s="7">
        <v>2455</v>
      </c>
      <c r="O280" s="7">
        <v>3138</v>
      </c>
      <c r="P280" s="7">
        <v>1389</v>
      </c>
      <c r="Q280" s="7">
        <v>36</v>
      </c>
      <c r="R280" s="7">
        <v>31</v>
      </c>
      <c r="S280" s="7">
        <v>771</v>
      </c>
      <c r="T280" s="7">
        <v>2134</v>
      </c>
      <c r="U280" s="7">
        <v>3087</v>
      </c>
      <c r="V280" s="7">
        <v>1776</v>
      </c>
      <c r="W280" s="7">
        <v>648</v>
      </c>
      <c r="X280" s="7">
        <v>687</v>
      </c>
      <c r="Y280" s="7">
        <v>42</v>
      </c>
      <c r="Z280" s="40"/>
      <c r="AA280" s="40"/>
      <c r="AB280" s="40"/>
      <c r="AC280" s="40"/>
      <c r="AD280" s="40"/>
    </row>
    <row r="281" spans="1:30" ht="15" customHeight="1" x14ac:dyDescent="0.25">
      <c r="A281" s="7" t="s">
        <v>27</v>
      </c>
      <c r="B281" s="7">
        <v>6</v>
      </c>
      <c r="C281" s="7">
        <v>2789</v>
      </c>
      <c r="D281" s="73">
        <v>0.12</v>
      </c>
      <c r="E281" s="7">
        <v>173</v>
      </c>
      <c r="F281" s="7">
        <v>524</v>
      </c>
      <c r="G281" s="7">
        <v>703</v>
      </c>
      <c r="H281" s="7">
        <v>561</v>
      </c>
      <c r="I281" s="7">
        <v>499</v>
      </c>
      <c r="J281" s="7">
        <v>200</v>
      </c>
      <c r="K281" s="7">
        <v>109</v>
      </c>
      <c r="L281" s="7">
        <v>20</v>
      </c>
      <c r="M281" s="7">
        <v>775</v>
      </c>
      <c r="N281" s="7">
        <v>879</v>
      </c>
      <c r="O281" s="7">
        <v>872</v>
      </c>
      <c r="P281" s="7">
        <v>257</v>
      </c>
      <c r="Q281" s="7">
        <v>6</v>
      </c>
      <c r="R281" s="7">
        <v>8</v>
      </c>
      <c r="S281" s="7">
        <v>147</v>
      </c>
      <c r="T281" s="7">
        <v>734</v>
      </c>
      <c r="U281" s="7">
        <v>876</v>
      </c>
      <c r="V281" s="7">
        <v>526</v>
      </c>
      <c r="W281" s="7">
        <v>261</v>
      </c>
      <c r="X281" s="7">
        <v>233</v>
      </c>
      <c r="Y281" s="7">
        <v>4</v>
      </c>
      <c r="Z281" s="40"/>
      <c r="AA281" s="40"/>
      <c r="AB281" s="40"/>
      <c r="AC281" s="40"/>
      <c r="AD281" s="40"/>
    </row>
    <row r="282" spans="1:30" ht="15" customHeight="1" x14ac:dyDescent="0.25">
      <c r="A282" s="7" t="s">
        <v>27</v>
      </c>
      <c r="B282" s="7">
        <v>7</v>
      </c>
      <c r="C282" s="7">
        <v>4140</v>
      </c>
      <c r="D282" s="73">
        <v>0.42</v>
      </c>
      <c r="E282" s="7">
        <v>77</v>
      </c>
      <c r="F282" s="7">
        <v>633</v>
      </c>
      <c r="G282" s="7">
        <v>522</v>
      </c>
      <c r="H282" s="7">
        <v>878</v>
      </c>
      <c r="I282" s="7">
        <v>1304</v>
      </c>
      <c r="J282" s="7">
        <v>443</v>
      </c>
      <c r="K282" s="7">
        <v>259</v>
      </c>
      <c r="L282" s="7">
        <v>24</v>
      </c>
      <c r="M282" s="7">
        <v>1244</v>
      </c>
      <c r="N282" s="7">
        <v>1278</v>
      </c>
      <c r="O282" s="7">
        <v>793</v>
      </c>
      <c r="P282" s="7">
        <v>815</v>
      </c>
      <c r="Q282" s="7">
        <v>10</v>
      </c>
      <c r="R282" s="7">
        <v>9</v>
      </c>
      <c r="S282" s="7">
        <v>263</v>
      </c>
      <c r="T282" s="7">
        <v>1038</v>
      </c>
      <c r="U282" s="7">
        <v>1127</v>
      </c>
      <c r="V282" s="7">
        <v>828</v>
      </c>
      <c r="W282" s="7">
        <v>399</v>
      </c>
      <c r="X282" s="7">
        <v>469</v>
      </c>
      <c r="Y282" s="7">
        <v>7</v>
      </c>
      <c r="Z282" s="40"/>
      <c r="AA282" s="40"/>
      <c r="AB282" s="40"/>
      <c r="AC282" s="40"/>
      <c r="AD282" s="40"/>
    </row>
    <row r="283" spans="1:30" ht="15" customHeight="1" x14ac:dyDescent="0.25">
      <c r="A283" s="7" t="s">
        <v>27</v>
      </c>
      <c r="B283" s="7">
        <v>8</v>
      </c>
      <c r="C283" s="7">
        <v>3517</v>
      </c>
      <c r="D283" s="73">
        <v>3.18</v>
      </c>
      <c r="E283" s="7">
        <v>99</v>
      </c>
      <c r="F283" s="7">
        <v>252</v>
      </c>
      <c r="G283" s="7">
        <v>398</v>
      </c>
      <c r="H283" s="7">
        <v>939</v>
      </c>
      <c r="I283" s="7">
        <v>1086</v>
      </c>
      <c r="J283" s="7">
        <v>421</v>
      </c>
      <c r="K283" s="7">
        <v>317</v>
      </c>
      <c r="L283" s="7">
        <v>5</v>
      </c>
      <c r="M283" s="7">
        <v>1441</v>
      </c>
      <c r="N283" s="7">
        <v>1045</v>
      </c>
      <c r="O283" s="7">
        <v>470</v>
      </c>
      <c r="P283" s="7">
        <v>556</v>
      </c>
      <c r="Q283" s="7">
        <v>5</v>
      </c>
      <c r="R283" s="7">
        <v>0</v>
      </c>
      <c r="S283" s="7">
        <v>266</v>
      </c>
      <c r="T283" s="7">
        <v>729</v>
      </c>
      <c r="U283" s="7">
        <v>949</v>
      </c>
      <c r="V283" s="7">
        <v>786</v>
      </c>
      <c r="W283" s="7">
        <v>404</v>
      </c>
      <c r="X283" s="7">
        <v>380</v>
      </c>
      <c r="Y283" s="7">
        <v>3</v>
      </c>
      <c r="Z283" s="40"/>
      <c r="AA283" s="40"/>
      <c r="AB283" s="40"/>
      <c r="AC283" s="40"/>
      <c r="AD283" s="40"/>
    </row>
    <row r="284" spans="1:30" ht="15" customHeight="1" x14ac:dyDescent="0.25">
      <c r="A284" s="7" t="s">
        <v>27</v>
      </c>
      <c r="B284" s="7">
        <v>9</v>
      </c>
      <c r="C284" s="7">
        <v>7046</v>
      </c>
      <c r="D284" s="73">
        <v>5.99</v>
      </c>
      <c r="E284" s="7">
        <v>14</v>
      </c>
      <c r="F284" s="7">
        <v>159</v>
      </c>
      <c r="G284" s="7">
        <v>569</v>
      </c>
      <c r="H284" s="7">
        <v>1528</v>
      </c>
      <c r="I284" s="7">
        <v>2172</v>
      </c>
      <c r="J284" s="7">
        <v>1568</v>
      </c>
      <c r="K284" s="7">
        <v>943</v>
      </c>
      <c r="L284" s="7">
        <v>93</v>
      </c>
      <c r="M284" s="7">
        <v>3513</v>
      </c>
      <c r="N284" s="7">
        <v>2391</v>
      </c>
      <c r="O284" s="7">
        <v>508</v>
      </c>
      <c r="P284" s="7">
        <v>633</v>
      </c>
      <c r="Q284" s="7">
        <v>1</v>
      </c>
      <c r="R284" s="7">
        <v>9</v>
      </c>
      <c r="S284" s="7">
        <v>229</v>
      </c>
      <c r="T284" s="7">
        <v>742</v>
      </c>
      <c r="U284" s="7">
        <v>1504</v>
      </c>
      <c r="V284" s="7">
        <v>2279</v>
      </c>
      <c r="W284" s="7">
        <v>1237</v>
      </c>
      <c r="X284" s="7">
        <v>1045</v>
      </c>
      <c r="Y284" s="7">
        <v>1</v>
      </c>
      <c r="Z284" s="40"/>
      <c r="AA284" s="40"/>
      <c r="AB284" s="40"/>
      <c r="AC284" s="40"/>
      <c r="AD284" s="40"/>
    </row>
    <row r="285" spans="1:30" ht="15" customHeight="1" x14ac:dyDescent="0.25">
      <c r="A285" s="7" t="s">
        <v>27</v>
      </c>
      <c r="B285" s="7">
        <v>10</v>
      </c>
      <c r="C285" s="7">
        <v>3834</v>
      </c>
      <c r="D285" s="73">
        <v>6.31</v>
      </c>
      <c r="E285" s="7">
        <v>4</v>
      </c>
      <c r="F285" s="7">
        <v>4</v>
      </c>
      <c r="G285" s="7">
        <v>61</v>
      </c>
      <c r="H285" s="7">
        <v>493</v>
      </c>
      <c r="I285" s="7">
        <v>1263</v>
      </c>
      <c r="J285" s="7">
        <v>915</v>
      </c>
      <c r="K285" s="7">
        <v>999</v>
      </c>
      <c r="L285" s="7">
        <v>95</v>
      </c>
      <c r="M285" s="7">
        <v>2445</v>
      </c>
      <c r="N285" s="7">
        <v>947</v>
      </c>
      <c r="O285" s="7">
        <v>135</v>
      </c>
      <c r="P285" s="7">
        <v>304</v>
      </c>
      <c r="Q285" s="7">
        <v>3</v>
      </c>
      <c r="R285" s="7">
        <v>4</v>
      </c>
      <c r="S285" s="7">
        <v>65</v>
      </c>
      <c r="T285" s="7">
        <v>295</v>
      </c>
      <c r="U285" s="7">
        <v>627</v>
      </c>
      <c r="V285" s="7">
        <v>1037</v>
      </c>
      <c r="W285" s="7">
        <v>907</v>
      </c>
      <c r="X285" s="7">
        <v>896</v>
      </c>
      <c r="Y285" s="7">
        <v>3</v>
      </c>
      <c r="Z285" s="40"/>
      <c r="AA285" s="40"/>
      <c r="AB285" s="40"/>
      <c r="AC285" s="40"/>
      <c r="AD285" s="40"/>
    </row>
    <row r="286" spans="1:30" ht="15" customHeight="1" x14ac:dyDescent="0.25">
      <c r="A286" s="7" t="s">
        <v>28</v>
      </c>
      <c r="B286" s="7">
        <v>1</v>
      </c>
      <c r="C286" s="7">
        <v>16578</v>
      </c>
      <c r="D286" s="73">
        <v>10.02</v>
      </c>
      <c r="E286" s="7">
        <v>9626</v>
      </c>
      <c r="F286" s="7">
        <v>4413</v>
      </c>
      <c r="G286" s="7">
        <v>1834</v>
      </c>
      <c r="H286" s="7">
        <v>444</v>
      </c>
      <c r="I286" s="7">
        <v>207</v>
      </c>
      <c r="J286" s="7">
        <v>45</v>
      </c>
      <c r="K286" s="7">
        <v>9</v>
      </c>
      <c r="L286" s="7">
        <v>0</v>
      </c>
      <c r="M286" s="7">
        <v>264</v>
      </c>
      <c r="N286" s="7">
        <v>2672</v>
      </c>
      <c r="O286" s="7">
        <v>3919</v>
      </c>
      <c r="P286" s="7">
        <v>9703</v>
      </c>
      <c r="Q286" s="7">
        <v>20</v>
      </c>
      <c r="R286" s="7">
        <v>32</v>
      </c>
      <c r="S286" s="7">
        <v>2309</v>
      </c>
      <c r="T286" s="7">
        <v>7589</v>
      </c>
      <c r="U286" s="7">
        <v>4551</v>
      </c>
      <c r="V286" s="7">
        <v>1872</v>
      </c>
      <c r="W286" s="7">
        <v>125</v>
      </c>
      <c r="X286" s="7">
        <v>84</v>
      </c>
      <c r="Y286" s="7">
        <v>16</v>
      </c>
      <c r="Z286" s="40"/>
      <c r="AA286" s="40"/>
      <c r="AB286" s="40"/>
      <c r="AC286" s="40"/>
      <c r="AD286" s="40"/>
    </row>
    <row r="287" spans="1:30" ht="15" customHeight="1" x14ac:dyDescent="0.25">
      <c r="A287" s="7" t="s">
        <v>28</v>
      </c>
      <c r="B287" s="7">
        <v>2</v>
      </c>
      <c r="C287" s="7">
        <v>15740</v>
      </c>
      <c r="D287" s="73">
        <v>6.31</v>
      </c>
      <c r="E287" s="7">
        <v>7472</v>
      </c>
      <c r="F287" s="7">
        <v>4424</v>
      </c>
      <c r="G287" s="7">
        <v>2124</v>
      </c>
      <c r="H287" s="7">
        <v>1061</v>
      </c>
      <c r="I287" s="7">
        <v>427</v>
      </c>
      <c r="J287" s="7">
        <v>172</v>
      </c>
      <c r="K287" s="7">
        <v>57</v>
      </c>
      <c r="L287" s="7">
        <v>3</v>
      </c>
      <c r="M287" s="7">
        <v>648</v>
      </c>
      <c r="N287" s="7">
        <v>2821</v>
      </c>
      <c r="O287" s="7">
        <v>6015</v>
      </c>
      <c r="P287" s="7">
        <v>6236</v>
      </c>
      <c r="Q287" s="7">
        <v>20</v>
      </c>
      <c r="R287" s="7">
        <v>40</v>
      </c>
      <c r="S287" s="7">
        <v>1783</v>
      </c>
      <c r="T287" s="7">
        <v>5511</v>
      </c>
      <c r="U287" s="7">
        <v>5439</v>
      </c>
      <c r="V287" s="7">
        <v>2463</v>
      </c>
      <c r="W287" s="7">
        <v>314</v>
      </c>
      <c r="X287" s="7">
        <v>173</v>
      </c>
      <c r="Y287" s="7">
        <v>17</v>
      </c>
      <c r="Z287" s="40"/>
      <c r="AA287" s="40"/>
      <c r="AB287" s="40"/>
      <c r="AC287" s="40"/>
      <c r="AD287" s="40"/>
    </row>
    <row r="288" spans="1:30" ht="15" customHeight="1" x14ac:dyDescent="0.25">
      <c r="A288" s="7" t="s">
        <v>28</v>
      </c>
      <c r="B288" s="7">
        <v>3</v>
      </c>
      <c r="C288" s="7">
        <v>21474</v>
      </c>
      <c r="D288" s="73">
        <v>0.9</v>
      </c>
      <c r="E288" s="7">
        <v>8533</v>
      </c>
      <c r="F288" s="7">
        <v>6007</v>
      </c>
      <c r="G288" s="7">
        <v>3232</v>
      </c>
      <c r="H288" s="7">
        <v>1887</v>
      </c>
      <c r="I288" s="7">
        <v>1093</v>
      </c>
      <c r="J288" s="7">
        <v>541</v>
      </c>
      <c r="K288" s="7">
        <v>173</v>
      </c>
      <c r="L288" s="7">
        <v>8</v>
      </c>
      <c r="M288" s="7">
        <v>1930</v>
      </c>
      <c r="N288" s="7">
        <v>3920</v>
      </c>
      <c r="O288" s="7">
        <v>8033</v>
      </c>
      <c r="P288" s="7">
        <v>7519</v>
      </c>
      <c r="Q288" s="7">
        <v>72</v>
      </c>
      <c r="R288" s="7">
        <v>73</v>
      </c>
      <c r="S288" s="7">
        <v>3128</v>
      </c>
      <c r="T288" s="7">
        <v>6782</v>
      </c>
      <c r="U288" s="7">
        <v>6565</v>
      </c>
      <c r="V288" s="7">
        <v>3307</v>
      </c>
      <c r="W288" s="7">
        <v>996</v>
      </c>
      <c r="X288" s="7">
        <v>551</v>
      </c>
      <c r="Y288" s="7">
        <v>72</v>
      </c>
      <c r="Z288" s="40"/>
      <c r="AA288" s="40"/>
      <c r="AB288" s="40"/>
      <c r="AC288" s="40"/>
      <c r="AD288" s="40"/>
    </row>
    <row r="289" spans="1:30" ht="15" customHeight="1" x14ac:dyDescent="0.25">
      <c r="A289" s="7" t="s">
        <v>28</v>
      </c>
      <c r="B289" s="7">
        <v>4</v>
      </c>
      <c r="C289" s="7">
        <v>16664</v>
      </c>
      <c r="D289" s="73">
        <v>1.43</v>
      </c>
      <c r="E289" s="7">
        <v>4953</v>
      </c>
      <c r="F289" s="7">
        <v>4369</v>
      </c>
      <c r="G289" s="7">
        <v>3510</v>
      </c>
      <c r="H289" s="7">
        <v>1948</v>
      </c>
      <c r="I289" s="7">
        <v>1157</v>
      </c>
      <c r="J289" s="7">
        <v>418</v>
      </c>
      <c r="K289" s="7">
        <v>294</v>
      </c>
      <c r="L289" s="7">
        <v>15</v>
      </c>
      <c r="M289" s="7">
        <v>1997</v>
      </c>
      <c r="N289" s="7">
        <v>2673</v>
      </c>
      <c r="O289" s="7">
        <v>6874</v>
      </c>
      <c r="P289" s="7">
        <v>4950</v>
      </c>
      <c r="Q289" s="7">
        <v>170</v>
      </c>
      <c r="R289" s="7">
        <v>76</v>
      </c>
      <c r="S289" s="7">
        <v>2022</v>
      </c>
      <c r="T289" s="7">
        <v>4106</v>
      </c>
      <c r="U289" s="7">
        <v>4978</v>
      </c>
      <c r="V289" s="7">
        <v>4095</v>
      </c>
      <c r="W289" s="7">
        <v>713</v>
      </c>
      <c r="X289" s="7">
        <v>510</v>
      </c>
      <c r="Y289" s="7">
        <v>164</v>
      </c>
      <c r="Z289" s="40"/>
      <c r="AA289" s="40"/>
      <c r="AB289" s="40"/>
      <c r="AC289" s="40"/>
      <c r="AD289" s="40"/>
    </row>
    <row r="290" spans="1:30" ht="15" customHeight="1" x14ac:dyDescent="0.25">
      <c r="A290" s="7" t="s">
        <v>28</v>
      </c>
      <c r="B290" s="7">
        <v>5</v>
      </c>
      <c r="C290" s="7">
        <v>15080</v>
      </c>
      <c r="D290" s="73">
        <v>0.36</v>
      </c>
      <c r="E290" s="7">
        <v>2083</v>
      </c>
      <c r="F290" s="7">
        <v>3994</v>
      </c>
      <c r="G290" s="7">
        <v>4052</v>
      </c>
      <c r="H290" s="7">
        <v>2290</v>
      </c>
      <c r="I290" s="7">
        <v>1558</v>
      </c>
      <c r="J290" s="7">
        <v>774</v>
      </c>
      <c r="K290" s="7">
        <v>303</v>
      </c>
      <c r="L290" s="7">
        <v>26</v>
      </c>
      <c r="M290" s="7">
        <v>2352</v>
      </c>
      <c r="N290" s="7">
        <v>2421</v>
      </c>
      <c r="O290" s="7">
        <v>5543</v>
      </c>
      <c r="P290" s="7">
        <v>4726</v>
      </c>
      <c r="Q290" s="7">
        <v>38</v>
      </c>
      <c r="R290" s="7">
        <v>67</v>
      </c>
      <c r="S290" s="7">
        <v>1826</v>
      </c>
      <c r="T290" s="7">
        <v>3632</v>
      </c>
      <c r="U290" s="7">
        <v>4013</v>
      </c>
      <c r="V290" s="7">
        <v>3677</v>
      </c>
      <c r="W290" s="7">
        <v>1181</v>
      </c>
      <c r="X290" s="7">
        <v>649</v>
      </c>
      <c r="Y290" s="7">
        <v>35</v>
      </c>
      <c r="Z290" s="40"/>
      <c r="AA290" s="40"/>
      <c r="AB290" s="40"/>
      <c r="AC290" s="40"/>
      <c r="AD290" s="40"/>
    </row>
    <row r="291" spans="1:30" ht="15" customHeight="1" x14ac:dyDescent="0.25">
      <c r="A291" s="7" t="s">
        <v>28</v>
      </c>
      <c r="B291" s="7">
        <v>6</v>
      </c>
      <c r="C291" s="7">
        <v>14658</v>
      </c>
      <c r="D291" s="73">
        <v>0.44</v>
      </c>
      <c r="E291" s="7">
        <v>1533</v>
      </c>
      <c r="F291" s="7">
        <v>2780</v>
      </c>
      <c r="G291" s="7">
        <v>4089</v>
      </c>
      <c r="H291" s="7">
        <v>2420</v>
      </c>
      <c r="I291" s="7">
        <v>2064</v>
      </c>
      <c r="J291" s="7">
        <v>1205</v>
      </c>
      <c r="K291" s="7">
        <v>533</v>
      </c>
      <c r="L291" s="7">
        <v>34</v>
      </c>
      <c r="M291" s="7">
        <v>2980</v>
      </c>
      <c r="N291" s="7">
        <v>2720</v>
      </c>
      <c r="O291" s="7">
        <v>4160</v>
      </c>
      <c r="P291" s="7">
        <v>4720</v>
      </c>
      <c r="Q291" s="7">
        <v>78</v>
      </c>
      <c r="R291" s="7">
        <v>85</v>
      </c>
      <c r="S291" s="7">
        <v>1403</v>
      </c>
      <c r="T291" s="7">
        <v>2785</v>
      </c>
      <c r="U291" s="7">
        <v>4763</v>
      </c>
      <c r="V291" s="7">
        <v>3241</v>
      </c>
      <c r="W291" s="7">
        <v>1295</v>
      </c>
      <c r="X291" s="7">
        <v>1005</v>
      </c>
      <c r="Y291" s="7">
        <v>81</v>
      </c>
      <c r="Z291" s="40"/>
      <c r="AA291" s="40"/>
      <c r="AB291" s="40"/>
      <c r="AC291" s="40"/>
      <c r="AD291" s="40"/>
    </row>
    <row r="292" spans="1:30" ht="15" customHeight="1" x14ac:dyDescent="0.25">
      <c r="A292" s="7" t="s">
        <v>28</v>
      </c>
      <c r="B292" s="7">
        <v>7</v>
      </c>
      <c r="C292" s="7">
        <v>11146</v>
      </c>
      <c r="D292" s="73">
        <v>0.28000000000000003</v>
      </c>
      <c r="E292" s="7">
        <v>1130</v>
      </c>
      <c r="F292" s="7">
        <v>1953</v>
      </c>
      <c r="G292" s="7">
        <v>2206</v>
      </c>
      <c r="H292" s="7">
        <v>2334</v>
      </c>
      <c r="I292" s="7">
        <v>1987</v>
      </c>
      <c r="J292" s="7">
        <v>986</v>
      </c>
      <c r="K292" s="7">
        <v>532</v>
      </c>
      <c r="L292" s="7">
        <v>18</v>
      </c>
      <c r="M292" s="7">
        <v>3606</v>
      </c>
      <c r="N292" s="7">
        <v>2244</v>
      </c>
      <c r="O292" s="7">
        <v>3040</v>
      </c>
      <c r="P292" s="7">
        <v>2216</v>
      </c>
      <c r="Q292" s="7">
        <v>40</v>
      </c>
      <c r="R292" s="7">
        <v>82</v>
      </c>
      <c r="S292" s="7">
        <v>991</v>
      </c>
      <c r="T292" s="7">
        <v>2359</v>
      </c>
      <c r="U292" s="7">
        <v>2535</v>
      </c>
      <c r="V292" s="7">
        <v>2820</v>
      </c>
      <c r="W292" s="7">
        <v>1268</v>
      </c>
      <c r="X292" s="7">
        <v>1045</v>
      </c>
      <c r="Y292" s="7">
        <v>46</v>
      </c>
      <c r="Z292" s="40"/>
      <c r="AA292" s="40"/>
      <c r="AB292" s="40"/>
      <c r="AC292" s="40"/>
      <c r="AD292" s="40"/>
    </row>
    <row r="293" spans="1:30" ht="15" customHeight="1" x14ac:dyDescent="0.25">
      <c r="A293" s="7" t="s">
        <v>28</v>
      </c>
      <c r="B293" s="7">
        <v>8</v>
      </c>
      <c r="C293" s="7">
        <v>13966</v>
      </c>
      <c r="D293" s="73">
        <v>0.85</v>
      </c>
      <c r="E293" s="7">
        <v>835</v>
      </c>
      <c r="F293" s="7">
        <v>935</v>
      </c>
      <c r="G293" s="7">
        <v>1934</v>
      </c>
      <c r="H293" s="7">
        <v>2807</v>
      </c>
      <c r="I293" s="7">
        <v>3814</v>
      </c>
      <c r="J293" s="7">
        <v>2371</v>
      </c>
      <c r="K293" s="7">
        <v>1214</v>
      </c>
      <c r="L293" s="7">
        <v>56</v>
      </c>
      <c r="M293" s="7">
        <v>6147</v>
      </c>
      <c r="N293" s="7">
        <v>3924</v>
      </c>
      <c r="O293" s="7">
        <v>1717</v>
      </c>
      <c r="P293" s="7">
        <v>2141</v>
      </c>
      <c r="Q293" s="7">
        <v>37</v>
      </c>
      <c r="R293" s="7">
        <v>75</v>
      </c>
      <c r="S293" s="7">
        <v>648</v>
      </c>
      <c r="T293" s="7">
        <v>2100</v>
      </c>
      <c r="U293" s="7">
        <v>2750</v>
      </c>
      <c r="V293" s="7">
        <v>3910</v>
      </c>
      <c r="W293" s="7">
        <v>2368</v>
      </c>
      <c r="X293" s="7">
        <v>2071</v>
      </c>
      <c r="Y293" s="7">
        <v>44</v>
      </c>
      <c r="Z293" s="40"/>
      <c r="AA293" s="40"/>
      <c r="AB293" s="40"/>
      <c r="AC293" s="40"/>
      <c r="AD293" s="40"/>
    </row>
    <row r="294" spans="1:30" ht="15" customHeight="1" x14ac:dyDescent="0.25">
      <c r="A294" s="7" t="s">
        <v>28</v>
      </c>
      <c r="B294" s="7">
        <v>9</v>
      </c>
      <c r="C294" s="7">
        <v>14448</v>
      </c>
      <c r="D294" s="73">
        <v>2.23</v>
      </c>
      <c r="E294" s="7">
        <v>237</v>
      </c>
      <c r="F294" s="7">
        <v>919</v>
      </c>
      <c r="G294" s="7">
        <v>1613</v>
      </c>
      <c r="H294" s="7">
        <v>2896</v>
      </c>
      <c r="I294" s="7">
        <v>4114</v>
      </c>
      <c r="J294" s="7">
        <v>2767</v>
      </c>
      <c r="K294" s="7">
        <v>1656</v>
      </c>
      <c r="L294" s="7">
        <v>246</v>
      </c>
      <c r="M294" s="7">
        <v>6831</v>
      </c>
      <c r="N294" s="7">
        <v>3860</v>
      </c>
      <c r="O294" s="7">
        <v>1369</v>
      </c>
      <c r="P294" s="7">
        <v>2365</v>
      </c>
      <c r="Q294" s="7">
        <v>23</v>
      </c>
      <c r="R294" s="7">
        <v>151</v>
      </c>
      <c r="S294" s="7">
        <v>621</v>
      </c>
      <c r="T294" s="7">
        <v>1867</v>
      </c>
      <c r="U294" s="7">
        <v>2212</v>
      </c>
      <c r="V294" s="7">
        <v>4815</v>
      </c>
      <c r="W294" s="7">
        <v>2558</v>
      </c>
      <c r="X294" s="7">
        <v>2196</v>
      </c>
      <c r="Y294" s="7">
        <v>28</v>
      </c>
      <c r="Z294" s="40"/>
      <c r="AA294" s="40"/>
      <c r="AB294" s="40"/>
      <c r="AC294" s="40"/>
      <c r="AD294" s="40"/>
    </row>
    <row r="295" spans="1:30" ht="15" customHeight="1" x14ac:dyDescent="0.25">
      <c r="A295" s="7" t="s">
        <v>28</v>
      </c>
      <c r="B295" s="7">
        <v>10</v>
      </c>
      <c r="C295" s="7">
        <v>7476</v>
      </c>
      <c r="D295" s="73">
        <v>12.64</v>
      </c>
      <c r="E295" s="7">
        <v>43</v>
      </c>
      <c r="F295" s="7">
        <v>193</v>
      </c>
      <c r="G295" s="7">
        <v>669</v>
      </c>
      <c r="H295" s="7">
        <v>1652</v>
      </c>
      <c r="I295" s="7">
        <v>2168</v>
      </c>
      <c r="J295" s="7">
        <v>1682</v>
      </c>
      <c r="K295" s="7">
        <v>1004</v>
      </c>
      <c r="L295" s="7">
        <v>65</v>
      </c>
      <c r="M295" s="7">
        <v>3536</v>
      </c>
      <c r="N295" s="7">
        <v>2496</v>
      </c>
      <c r="O295" s="7">
        <v>677</v>
      </c>
      <c r="P295" s="7">
        <v>763</v>
      </c>
      <c r="Q295" s="7">
        <v>4</v>
      </c>
      <c r="R295" s="7">
        <v>48</v>
      </c>
      <c r="S295" s="7">
        <v>152</v>
      </c>
      <c r="T295" s="7">
        <v>698</v>
      </c>
      <c r="U295" s="7">
        <v>971</v>
      </c>
      <c r="V295" s="7">
        <v>2692</v>
      </c>
      <c r="W295" s="7">
        <v>1436</v>
      </c>
      <c r="X295" s="7">
        <v>1474</v>
      </c>
      <c r="Y295" s="7">
        <v>5</v>
      </c>
      <c r="Z295" s="40"/>
      <c r="AA295" s="40"/>
      <c r="AB295" s="40"/>
      <c r="AC295" s="40"/>
      <c r="AD295" s="40"/>
    </row>
    <row r="296" spans="1:30" ht="15" customHeight="1" x14ac:dyDescent="0.25">
      <c r="A296" s="7" t="s">
        <v>29</v>
      </c>
      <c r="B296" s="7">
        <v>1</v>
      </c>
      <c r="C296" s="7">
        <v>2372</v>
      </c>
      <c r="D296" s="73">
        <v>19.66</v>
      </c>
      <c r="E296" s="7">
        <v>1469</v>
      </c>
      <c r="F296" s="7">
        <v>591</v>
      </c>
      <c r="G296" s="7">
        <v>109</v>
      </c>
      <c r="H296" s="7">
        <v>158</v>
      </c>
      <c r="I296" s="7">
        <v>36</v>
      </c>
      <c r="J296" s="7">
        <v>5</v>
      </c>
      <c r="K296" s="7">
        <v>4</v>
      </c>
      <c r="L296" s="7">
        <v>0</v>
      </c>
      <c r="M296" s="7">
        <v>20</v>
      </c>
      <c r="N296" s="7">
        <v>340</v>
      </c>
      <c r="O296" s="7">
        <v>592</v>
      </c>
      <c r="P296" s="7">
        <v>1388</v>
      </c>
      <c r="Q296" s="7">
        <v>32</v>
      </c>
      <c r="R296" s="7">
        <v>21</v>
      </c>
      <c r="S296" s="7">
        <v>419</v>
      </c>
      <c r="T296" s="7">
        <v>840</v>
      </c>
      <c r="U296" s="7">
        <v>884</v>
      </c>
      <c r="V296" s="7">
        <v>150</v>
      </c>
      <c r="W296" s="7">
        <v>17</v>
      </c>
      <c r="X296" s="7">
        <v>7</v>
      </c>
      <c r="Y296" s="7">
        <v>34</v>
      </c>
      <c r="Z296" s="40"/>
      <c r="AA296" s="40"/>
      <c r="AB296" s="40"/>
      <c r="AC296" s="40"/>
      <c r="AD296" s="40"/>
    </row>
    <row r="297" spans="1:30" ht="15" customHeight="1" x14ac:dyDescent="0.25">
      <c r="A297" s="7" t="s">
        <v>29</v>
      </c>
      <c r="B297" s="7">
        <v>2</v>
      </c>
      <c r="C297" s="7">
        <v>2661</v>
      </c>
      <c r="D297" s="73">
        <v>11.24</v>
      </c>
      <c r="E297" s="7">
        <v>1478</v>
      </c>
      <c r="F297" s="7">
        <v>828</v>
      </c>
      <c r="G297" s="7">
        <v>208</v>
      </c>
      <c r="H297" s="7">
        <v>97</v>
      </c>
      <c r="I297" s="7">
        <v>29</v>
      </c>
      <c r="J297" s="7">
        <v>17</v>
      </c>
      <c r="K297" s="7">
        <v>4</v>
      </c>
      <c r="L297" s="7">
        <v>0</v>
      </c>
      <c r="M297" s="7">
        <v>47</v>
      </c>
      <c r="N297" s="7">
        <v>716</v>
      </c>
      <c r="O297" s="7">
        <v>1053</v>
      </c>
      <c r="P297" s="7">
        <v>823</v>
      </c>
      <c r="Q297" s="7">
        <v>22</v>
      </c>
      <c r="R297" s="7">
        <v>14</v>
      </c>
      <c r="S297" s="7">
        <v>306</v>
      </c>
      <c r="T297" s="7">
        <v>910</v>
      </c>
      <c r="U297" s="7">
        <v>1129</v>
      </c>
      <c r="V297" s="7">
        <v>253</v>
      </c>
      <c r="W297" s="7">
        <v>15</v>
      </c>
      <c r="X297" s="7">
        <v>12</v>
      </c>
      <c r="Y297" s="7">
        <v>22</v>
      </c>
      <c r="Z297" s="40"/>
      <c r="AA297" s="40"/>
      <c r="AB297" s="40"/>
      <c r="AC297" s="40"/>
      <c r="AD297" s="40"/>
    </row>
    <row r="298" spans="1:30" ht="15" customHeight="1" x14ac:dyDescent="0.25">
      <c r="A298" s="7" t="s">
        <v>29</v>
      </c>
      <c r="B298" s="7">
        <v>3</v>
      </c>
      <c r="C298" s="7">
        <v>2739</v>
      </c>
      <c r="D298" s="73">
        <v>5.88</v>
      </c>
      <c r="E298" s="7">
        <v>905</v>
      </c>
      <c r="F298" s="7">
        <v>951</v>
      </c>
      <c r="G298" s="7">
        <v>307</v>
      </c>
      <c r="H298" s="7">
        <v>334</v>
      </c>
      <c r="I298" s="7">
        <v>169</v>
      </c>
      <c r="J298" s="7">
        <v>58</v>
      </c>
      <c r="K298" s="7">
        <v>15</v>
      </c>
      <c r="L298" s="7">
        <v>0</v>
      </c>
      <c r="M298" s="7">
        <v>227</v>
      </c>
      <c r="N298" s="7">
        <v>769</v>
      </c>
      <c r="O298" s="7">
        <v>1036</v>
      </c>
      <c r="P298" s="7">
        <v>624</v>
      </c>
      <c r="Q298" s="7">
        <v>83</v>
      </c>
      <c r="R298" s="7">
        <v>14</v>
      </c>
      <c r="S298" s="7">
        <v>332</v>
      </c>
      <c r="T298" s="7">
        <v>1064</v>
      </c>
      <c r="U298" s="7">
        <v>972</v>
      </c>
      <c r="V298" s="7">
        <v>195</v>
      </c>
      <c r="W298" s="7">
        <v>54</v>
      </c>
      <c r="X298" s="7">
        <v>24</v>
      </c>
      <c r="Y298" s="7">
        <v>84</v>
      </c>
      <c r="Z298" s="40"/>
      <c r="AA298" s="40"/>
      <c r="AB298" s="40"/>
      <c r="AC298" s="40"/>
      <c r="AD298" s="40"/>
    </row>
    <row r="299" spans="1:30" ht="15" customHeight="1" x14ac:dyDescent="0.25">
      <c r="A299" s="7" t="s">
        <v>29</v>
      </c>
      <c r="B299" s="7">
        <v>4</v>
      </c>
      <c r="C299" s="7">
        <v>3366</v>
      </c>
      <c r="D299" s="73">
        <v>0.13</v>
      </c>
      <c r="E299" s="7">
        <v>534</v>
      </c>
      <c r="F299" s="7">
        <v>1945</v>
      </c>
      <c r="G299" s="7">
        <v>427</v>
      </c>
      <c r="H299" s="7">
        <v>194</v>
      </c>
      <c r="I299" s="7">
        <v>172</v>
      </c>
      <c r="J299" s="7">
        <v>66</v>
      </c>
      <c r="K299" s="7">
        <v>26</v>
      </c>
      <c r="L299" s="7">
        <v>2</v>
      </c>
      <c r="M299" s="7">
        <v>199</v>
      </c>
      <c r="N299" s="7">
        <v>753</v>
      </c>
      <c r="O299" s="7">
        <v>1377</v>
      </c>
      <c r="P299" s="7">
        <v>1030</v>
      </c>
      <c r="Q299" s="7">
        <v>7</v>
      </c>
      <c r="R299" s="7">
        <v>48</v>
      </c>
      <c r="S299" s="7">
        <v>477</v>
      </c>
      <c r="T299" s="7">
        <v>1477</v>
      </c>
      <c r="U299" s="7">
        <v>1076</v>
      </c>
      <c r="V299" s="7">
        <v>170</v>
      </c>
      <c r="W299" s="7">
        <v>70</v>
      </c>
      <c r="X299" s="7">
        <v>40</v>
      </c>
      <c r="Y299" s="7">
        <v>8</v>
      </c>
      <c r="Z299" s="40"/>
      <c r="AA299" s="40"/>
      <c r="AB299" s="40"/>
      <c r="AC299" s="40"/>
      <c r="AD299" s="40"/>
    </row>
    <row r="300" spans="1:30" ht="15" customHeight="1" x14ac:dyDescent="0.25">
      <c r="A300" s="7" t="s">
        <v>29</v>
      </c>
      <c r="B300" s="7">
        <v>5</v>
      </c>
      <c r="C300" s="7">
        <v>2311</v>
      </c>
      <c r="D300" s="73">
        <v>0.09</v>
      </c>
      <c r="E300" s="7">
        <v>212</v>
      </c>
      <c r="F300" s="7">
        <v>987</v>
      </c>
      <c r="G300" s="7">
        <v>354</v>
      </c>
      <c r="H300" s="7">
        <v>236</v>
      </c>
      <c r="I300" s="7">
        <v>205</v>
      </c>
      <c r="J300" s="7">
        <v>162</v>
      </c>
      <c r="K300" s="7">
        <v>144</v>
      </c>
      <c r="L300" s="7">
        <v>11</v>
      </c>
      <c r="M300" s="7">
        <v>477</v>
      </c>
      <c r="N300" s="7">
        <v>483</v>
      </c>
      <c r="O300" s="7">
        <v>645</v>
      </c>
      <c r="P300" s="7">
        <v>688</v>
      </c>
      <c r="Q300" s="7">
        <v>18</v>
      </c>
      <c r="R300" s="7">
        <v>29</v>
      </c>
      <c r="S300" s="7">
        <v>313</v>
      </c>
      <c r="T300" s="7">
        <v>813</v>
      </c>
      <c r="U300" s="7">
        <v>702</v>
      </c>
      <c r="V300" s="7">
        <v>193</v>
      </c>
      <c r="W300" s="7">
        <v>141</v>
      </c>
      <c r="X300" s="7">
        <v>101</v>
      </c>
      <c r="Y300" s="7">
        <v>19</v>
      </c>
      <c r="Z300" s="40"/>
      <c r="AA300" s="40"/>
      <c r="AB300" s="40"/>
      <c r="AC300" s="40"/>
      <c r="AD300" s="40"/>
    </row>
    <row r="301" spans="1:30" ht="15" customHeight="1" x14ac:dyDescent="0.25">
      <c r="A301" s="7" t="s">
        <v>29</v>
      </c>
      <c r="B301" s="7">
        <v>6</v>
      </c>
      <c r="C301" s="7">
        <v>3904</v>
      </c>
      <c r="D301" s="73">
        <v>0.11</v>
      </c>
      <c r="E301" s="7">
        <v>410</v>
      </c>
      <c r="F301" s="7">
        <v>1094</v>
      </c>
      <c r="G301" s="7">
        <v>493</v>
      </c>
      <c r="H301" s="7">
        <v>518</v>
      </c>
      <c r="I301" s="7">
        <v>627</v>
      </c>
      <c r="J301" s="7">
        <v>388</v>
      </c>
      <c r="K301" s="7">
        <v>350</v>
      </c>
      <c r="L301" s="7">
        <v>24</v>
      </c>
      <c r="M301" s="7">
        <v>1085</v>
      </c>
      <c r="N301" s="7">
        <v>1214</v>
      </c>
      <c r="O301" s="7">
        <v>690</v>
      </c>
      <c r="P301" s="7">
        <v>784</v>
      </c>
      <c r="Q301" s="7">
        <v>131</v>
      </c>
      <c r="R301" s="7">
        <v>20</v>
      </c>
      <c r="S301" s="7">
        <v>432</v>
      </c>
      <c r="T301" s="7">
        <v>1248</v>
      </c>
      <c r="U301" s="7">
        <v>1100</v>
      </c>
      <c r="V301" s="7">
        <v>441</v>
      </c>
      <c r="W301" s="7">
        <v>309</v>
      </c>
      <c r="X301" s="7">
        <v>221</v>
      </c>
      <c r="Y301" s="7">
        <v>133</v>
      </c>
      <c r="Z301" s="40"/>
      <c r="AA301" s="40"/>
      <c r="AB301" s="40"/>
      <c r="AC301" s="40"/>
      <c r="AD301" s="40"/>
    </row>
    <row r="302" spans="1:30" ht="15" customHeight="1" x14ac:dyDescent="0.25">
      <c r="A302" s="7" t="s">
        <v>29</v>
      </c>
      <c r="B302" s="7">
        <v>7</v>
      </c>
      <c r="C302" s="7">
        <v>5817</v>
      </c>
      <c r="D302" s="73">
        <v>0.08</v>
      </c>
      <c r="E302" s="7">
        <v>271</v>
      </c>
      <c r="F302" s="7">
        <v>1012</v>
      </c>
      <c r="G302" s="7">
        <v>888</v>
      </c>
      <c r="H302" s="7">
        <v>856</v>
      </c>
      <c r="I302" s="7">
        <v>822</v>
      </c>
      <c r="J302" s="7">
        <v>924</v>
      </c>
      <c r="K302" s="7">
        <v>841</v>
      </c>
      <c r="L302" s="7">
        <v>203</v>
      </c>
      <c r="M302" s="7">
        <v>2105</v>
      </c>
      <c r="N302" s="7">
        <v>1296</v>
      </c>
      <c r="O302" s="7">
        <v>856</v>
      </c>
      <c r="P302" s="7">
        <v>1478</v>
      </c>
      <c r="Q302" s="7">
        <v>82</v>
      </c>
      <c r="R302" s="7">
        <v>84</v>
      </c>
      <c r="S302" s="7">
        <v>633</v>
      </c>
      <c r="T302" s="7">
        <v>1548</v>
      </c>
      <c r="U302" s="7">
        <v>1417</v>
      </c>
      <c r="V302" s="7">
        <v>766</v>
      </c>
      <c r="W302" s="7">
        <v>663</v>
      </c>
      <c r="X302" s="7">
        <v>601</v>
      </c>
      <c r="Y302" s="7">
        <v>105</v>
      </c>
      <c r="Z302" s="40"/>
      <c r="AA302" s="40"/>
      <c r="AB302" s="40"/>
      <c r="AC302" s="40"/>
      <c r="AD302" s="40"/>
    </row>
    <row r="303" spans="1:30" ht="15" customHeight="1" x14ac:dyDescent="0.25">
      <c r="A303" s="7" t="s">
        <v>29</v>
      </c>
      <c r="B303" s="7">
        <v>8</v>
      </c>
      <c r="C303" s="7">
        <v>6344</v>
      </c>
      <c r="D303" s="73">
        <v>0.23</v>
      </c>
      <c r="E303" s="7">
        <v>218</v>
      </c>
      <c r="F303" s="7">
        <v>707</v>
      </c>
      <c r="G303" s="7">
        <v>934</v>
      </c>
      <c r="H303" s="7">
        <v>1118</v>
      </c>
      <c r="I303" s="7">
        <v>1271</v>
      </c>
      <c r="J303" s="7">
        <v>1074</v>
      </c>
      <c r="K303" s="7">
        <v>904</v>
      </c>
      <c r="L303" s="7">
        <v>118</v>
      </c>
      <c r="M303" s="7">
        <v>2468</v>
      </c>
      <c r="N303" s="7">
        <v>1287</v>
      </c>
      <c r="O303" s="7">
        <v>843</v>
      </c>
      <c r="P303" s="7">
        <v>1520</v>
      </c>
      <c r="Q303" s="7">
        <v>226</v>
      </c>
      <c r="R303" s="7">
        <v>34</v>
      </c>
      <c r="S303" s="7">
        <v>497</v>
      </c>
      <c r="T303" s="7">
        <v>1695</v>
      </c>
      <c r="U303" s="7">
        <v>1665</v>
      </c>
      <c r="V303" s="7">
        <v>940</v>
      </c>
      <c r="W303" s="7">
        <v>740</v>
      </c>
      <c r="X303" s="7">
        <v>543</v>
      </c>
      <c r="Y303" s="7">
        <v>230</v>
      </c>
      <c r="Z303" s="40"/>
      <c r="AA303" s="40"/>
      <c r="AB303" s="40"/>
      <c r="AC303" s="40"/>
      <c r="AD303" s="40"/>
    </row>
    <row r="304" spans="1:30" ht="15" customHeight="1" x14ac:dyDescent="0.25">
      <c r="A304" s="7" t="s">
        <v>29</v>
      </c>
      <c r="B304" s="7">
        <v>9</v>
      </c>
      <c r="C304" s="7">
        <v>4782</v>
      </c>
      <c r="D304" s="73">
        <v>0.19</v>
      </c>
      <c r="E304" s="7">
        <v>139</v>
      </c>
      <c r="F304" s="7">
        <v>459</v>
      </c>
      <c r="G304" s="7">
        <v>500</v>
      </c>
      <c r="H304" s="7">
        <v>643</v>
      </c>
      <c r="I304" s="7">
        <v>1266</v>
      </c>
      <c r="J304" s="7">
        <v>823</v>
      </c>
      <c r="K304" s="7">
        <v>865</v>
      </c>
      <c r="L304" s="7">
        <v>87</v>
      </c>
      <c r="M304" s="7">
        <v>1939</v>
      </c>
      <c r="N304" s="7">
        <v>940</v>
      </c>
      <c r="O304" s="7">
        <v>416</v>
      </c>
      <c r="P304" s="7">
        <v>1413</v>
      </c>
      <c r="Q304" s="7">
        <v>74</v>
      </c>
      <c r="R304" s="7">
        <v>39</v>
      </c>
      <c r="S304" s="7">
        <v>342</v>
      </c>
      <c r="T304" s="7">
        <v>1190</v>
      </c>
      <c r="U304" s="7">
        <v>1242</v>
      </c>
      <c r="V304" s="7">
        <v>708</v>
      </c>
      <c r="W304" s="7">
        <v>647</v>
      </c>
      <c r="X304" s="7">
        <v>538</v>
      </c>
      <c r="Y304" s="7">
        <v>76</v>
      </c>
      <c r="Z304" s="40"/>
      <c r="AA304" s="40"/>
      <c r="AB304" s="40"/>
      <c r="AC304" s="40"/>
      <c r="AD304" s="40"/>
    </row>
    <row r="305" spans="1:30" ht="15" customHeight="1" x14ac:dyDescent="0.25">
      <c r="A305" s="7" t="s">
        <v>29</v>
      </c>
      <c r="B305" s="7">
        <v>10</v>
      </c>
      <c r="C305" s="7">
        <v>6131</v>
      </c>
      <c r="D305" s="73">
        <v>3.61</v>
      </c>
      <c r="E305" s="7">
        <v>29</v>
      </c>
      <c r="F305" s="7">
        <v>87</v>
      </c>
      <c r="G305" s="7">
        <v>234</v>
      </c>
      <c r="H305" s="7">
        <v>484</v>
      </c>
      <c r="I305" s="7">
        <v>1614</v>
      </c>
      <c r="J305" s="7">
        <v>1595</v>
      </c>
      <c r="K305" s="7">
        <v>1838</v>
      </c>
      <c r="L305" s="7">
        <v>250</v>
      </c>
      <c r="M305" s="7">
        <v>3593</v>
      </c>
      <c r="N305" s="7">
        <v>1137</v>
      </c>
      <c r="O305" s="7">
        <v>216</v>
      </c>
      <c r="P305" s="7">
        <v>1057</v>
      </c>
      <c r="Q305" s="7">
        <v>128</v>
      </c>
      <c r="R305" s="7">
        <v>6</v>
      </c>
      <c r="S305" s="7">
        <v>203</v>
      </c>
      <c r="T305" s="7">
        <v>735</v>
      </c>
      <c r="U305" s="7">
        <v>1413</v>
      </c>
      <c r="V305" s="7">
        <v>1197</v>
      </c>
      <c r="W305" s="7">
        <v>1224</v>
      </c>
      <c r="X305" s="7">
        <v>1212</v>
      </c>
      <c r="Y305" s="7">
        <v>141</v>
      </c>
      <c r="Z305" s="40"/>
      <c r="AA305" s="40"/>
      <c r="AB305" s="40"/>
      <c r="AC305" s="40"/>
      <c r="AD305" s="40"/>
    </row>
    <row r="306" spans="1:30" ht="15" customHeight="1" x14ac:dyDescent="0.25">
      <c r="A306" s="7" t="s">
        <v>30</v>
      </c>
      <c r="B306" s="7">
        <v>1</v>
      </c>
      <c r="C306" s="7">
        <v>8154</v>
      </c>
      <c r="D306" s="73">
        <v>24.38</v>
      </c>
      <c r="E306" s="7">
        <v>2241</v>
      </c>
      <c r="F306" s="7">
        <v>3914</v>
      </c>
      <c r="G306" s="7">
        <v>1499</v>
      </c>
      <c r="H306" s="7">
        <v>425</v>
      </c>
      <c r="I306" s="7">
        <v>62</v>
      </c>
      <c r="J306" s="7">
        <v>9</v>
      </c>
      <c r="K306" s="7">
        <v>4</v>
      </c>
      <c r="L306" s="7">
        <v>0</v>
      </c>
      <c r="M306" s="7">
        <v>54</v>
      </c>
      <c r="N306" s="7">
        <v>1008</v>
      </c>
      <c r="O306" s="7">
        <v>1748</v>
      </c>
      <c r="P306" s="7">
        <v>5328</v>
      </c>
      <c r="Q306" s="7">
        <v>16</v>
      </c>
      <c r="R306" s="7">
        <v>18</v>
      </c>
      <c r="S306" s="7">
        <v>1251</v>
      </c>
      <c r="T306" s="7">
        <v>3709</v>
      </c>
      <c r="U306" s="7">
        <v>2408</v>
      </c>
      <c r="V306" s="7">
        <v>483</v>
      </c>
      <c r="W306" s="7">
        <v>51</v>
      </c>
      <c r="X306" s="7">
        <v>23</v>
      </c>
      <c r="Y306" s="7">
        <v>211</v>
      </c>
      <c r="Z306" s="40"/>
      <c r="AA306" s="40"/>
      <c r="AB306" s="40"/>
      <c r="AC306" s="40"/>
      <c r="AD306" s="40"/>
    </row>
    <row r="307" spans="1:30" ht="15" customHeight="1" x14ac:dyDescent="0.25">
      <c r="A307" s="7" t="s">
        <v>30</v>
      </c>
      <c r="B307" s="7">
        <v>2</v>
      </c>
      <c r="C307" s="7">
        <v>10823</v>
      </c>
      <c r="D307" s="73">
        <v>4.87</v>
      </c>
      <c r="E307" s="7">
        <v>2520</v>
      </c>
      <c r="F307" s="7">
        <v>4762</v>
      </c>
      <c r="G307" s="7">
        <v>2012</v>
      </c>
      <c r="H307" s="7">
        <v>998</v>
      </c>
      <c r="I307" s="7">
        <v>373</v>
      </c>
      <c r="J307" s="7">
        <v>127</v>
      </c>
      <c r="K307" s="7">
        <v>28</v>
      </c>
      <c r="L307" s="7">
        <v>3</v>
      </c>
      <c r="M307" s="7">
        <v>324</v>
      </c>
      <c r="N307" s="7">
        <v>1239</v>
      </c>
      <c r="O307" s="7">
        <v>2725</v>
      </c>
      <c r="P307" s="7">
        <v>6503</v>
      </c>
      <c r="Q307" s="7">
        <v>32</v>
      </c>
      <c r="R307" s="7">
        <v>72</v>
      </c>
      <c r="S307" s="7">
        <v>1873</v>
      </c>
      <c r="T307" s="7">
        <v>4618</v>
      </c>
      <c r="U307" s="7">
        <v>2756</v>
      </c>
      <c r="V307" s="7">
        <v>814</v>
      </c>
      <c r="W307" s="7">
        <v>287</v>
      </c>
      <c r="X307" s="7">
        <v>90</v>
      </c>
      <c r="Y307" s="7">
        <v>313</v>
      </c>
      <c r="Z307" s="40"/>
      <c r="AA307" s="40"/>
      <c r="AB307" s="40"/>
      <c r="AC307" s="40"/>
      <c r="AD307" s="40"/>
    </row>
    <row r="308" spans="1:30" ht="15" customHeight="1" x14ac:dyDescent="0.25">
      <c r="A308" s="7" t="s">
        <v>30</v>
      </c>
      <c r="B308" s="7">
        <v>3</v>
      </c>
      <c r="C308" s="7">
        <v>7214</v>
      </c>
      <c r="D308" s="73">
        <v>3.72</v>
      </c>
      <c r="E308" s="7">
        <v>1624</v>
      </c>
      <c r="F308" s="7">
        <v>3220</v>
      </c>
      <c r="G308" s="7">
        <v>1202</v>
      </c>
      <c r="H308" s="7">
        <v>608</v>
      </c>
      <c r="I308" s="7">
        <v>297</v>
      </c>
      <c r="J308" s="7">
        <v>215</v>
      </c>
      <c r="K308" s="7">
        <v>48</v>
      </c>
      <c r="L308" s="7">
        <v>0</v>
      </c>
      <c r="M308" s="7">
        <v>352</v>
      </c>
      <c r="N308" s="7">
        <v>1532</v>
      </c>
      <c r="O308" s="7">
        <v>1135</v>
      </c>
      <c r="P308" s="7">
        <v>4184</v>
      </c>
      <c r="Q308" s="7">
        <v>11</v>
      </c>
      <c r="R308" s="7">
        <v>3</v>
      </c>
      <c r="S308" s="7">
        <v>1018</v>
      </c>
      <c r="T308" s="7">
        <v>2280</v>
      </c>
      <c r="U308" s="7">
        <v>2982</v>
      </c>
      <c r="V308" s="7">
        <v>544</v>
      </c>
      <c r="W308" s="7">
        <v>176</v>
      </c>
      <c r="X308" s="7">
        <v>45</v>
      </c>
      <c r="Y308" s="7">
        <v>166</v>
      </c>
      <c r="Z308" s="40"/>
      <c r="AA308" s="40"/>
      <c r="AB308" s="40"/>
      <c r="AC308" s="40"/>
      <c r="AD308" s="40"/>
    </row>
    <row r="309" spans="1:30" ht="15" customHeight="1" x14ac:dyDescent="0.25">
      <c r="A309" s="7" t="s">
        <v>30</v>
      </c>
      <c r="B309" s="7">
        <v>4</v>
      </c>
      <c r="C309" s="7">
        <v>5174</v>
      </c>
      <c r="D309" s="73">
        <v>10.19</v>
      </c>
      <c r="E309" s="7">
        <v>805</v>
      </c>
      <c r="F309" s="7">
        <v>1842</v>
      </c>
      <c r="G309" s="7">
        <v>1053</v>
      </c>
      <c r="H309" s="7">
        <v>676</v>
      </c>
      <c r="I309" s="7">
        <v>476</v>
      </c>
      <c r="J309" s="7">
        <v>181</v>
      </c>
      <c r="K309" s="7">
        <v>101</v>
      </c>
      <c r="L309" s="7">
        <v>40</v>
      </c>
      <c r="M309" s="7">
        <v>503</v>
      </c>
      <c r="N309" s="7">
        <v>901</v>
      </c>
      <c r="O309" s="7">
        <v>1060</v>
      </c>
      <c r="P309" s="7">
        <v>2696</v>
      </c>
      <c r="Q309" s="7">
        <v>14</v>
      </c>
      <c r="R309" s="7">
        <v>0</v>
      </c>
      <c r="S309" s="7">
        <v>790</v>
      </c>
      <c r="T309" s="7">
        <v>2120</v>
      </c>
      <c r="U309" s="7">
        <v>1379</v>
      </c>
      <c r="V309" s="7">
        <v>408</v>
      </c>
      <c r="W309" s="7">
        <v>193</v>
      </c>
      <c r="X309" s="7">
        <v>135</v>
      </c>
      <c r="Y309" s="7">
        <v>149</v>
      </c>
      <c r="Z309" s="40"/>
      <c r="AA309" s="40"/>
      <c r="AB309" s="40"/>
      <c r="AC309" s="40"/>
      <c r="AD309" s="40"/>
    </row>
    <row r="310" spans="1:30" ht="15" customHeight="1" x14ac:dyDescent="0.25">
      <c r="A310" s="7" t="s">
        <v>30</v>
      </c>
      <c r="B310" s="7">
        <v>5</v>
      </c>
      <c r="C310" s="7">
        <v>5020</v>
      </c>
      <c r="D310" s="73">
        <v>1.0900000000000001</v>
      </c>
      <c r="E310" s="7">
        <v>417</v>
      </c>
      <c r="F310" s="7">
        <v>1482</v>
      </c>
      <c r="G310" s="7">
        <v>880</v>
      </c>
      <c r="H310" s="7">
        <v>843</v>
      </c>
      <c r="I310" s="7">
        <v>888</v>
      </c>
      <c r="J310" s="7">
        <v>354</v>
      </c>
      <c r="K310" s="7">
        <v>150</v>
      </c>
      <c r="L310" s="7">
        <v>6</v>
      </c>
      <c r="M310" s="7">
        <v>823</v>
      </c>
      <c r="N310" s="7">
        <v>1321</v>
      </c>
      <c r="O310" s="7">
        <v>1217</v>
      </c>
      <c r="P310" s="7">
        <v>1640</v>
      </c>
      <c r="Q310" s="7">
        <v>19</v>
      </c>
      <c r="R310" s="7">
        <v>9</v>
      </c>
      <c r="S310" s="7">
        <v>501</v>
      </c>
      <c r="T310" s="7">
        <v>1427</v>
      </c>
      <c r="U310" s="7">
        <v>1531</v>
      </c>
      <c r="V310" s="7">
        <v>900</v>
      </c>
      <c r="W310" s="7">
        <v>381</v>
      </c>
      <c r="X310" s="7">
        <v>105</v>
      </c>
      <c r="Y310" s="7">
        <v>166</v>
      </c>
      <c r="Z310" s="40"/>
      <c r="AA310" s="40"/>
      <c r="AB310" s="40"/>
      <c r="AC310" s="40"/>
      <c r="AD310" s="40"/>
    </row>
    <row r="311" spans="1:30" ht="15" customHeight="1" x14ac:dyDescent="0.25">
      <c r="A311" s="7" t="s">
        <v>30</v>
      </c>
      <c r="B311" s="7">
        <v>6</v>
      </c>
      <c r="C311" s="7">
        <v>2157</v>
      </c>
      <c r="D311" s="73">
        <v>10.45</v>
      </c>
      <c r="E311" s="7">
        <v>249</v>
      </c>
      <c r="F311" s="7">
        <v>769</v>
      </c>
      <c r="G311" s="7">
        <v>254</v>
      </c>
      <c r="H311" s="7">
        <v>411</v>
      </c>
      <c r="I311" s="7">
        <v>286</v>
      </c>
      <c r="J311" s="7">
        <v>124</v>
      </c>
      <c r="K311" s="7">
        <v>64</v>
      </c>
      <c r="L311" s="7">
        <v>0</v>
      </c>
      <c r="M311" s="7">
        <v>227</v>
      </c>
      <c r="N311" s="7">
        <v>302</v>
      </c>
      <c r="O311" s="7">
        <v>203</v>
      </c>
      <c r="P311" s="7">
        <v>1410</v>
      </c>
      <c r="Q311" s="7">
        <v>15</v>
      </c>
      <c r="R311" s="7">
        <v>1</v>
      </c>
      <c r="S311" s="7">
        <v>300</v>
      </c>
      <c r="T311" s="7">
        <v>933</v>
      </c>
      <c r="U311" s="7">
        <v>516</v>
      </c>
      <c r="V311" s="7">
        <v>219</v>
      </c>
      <c r="W311" s="7">
        <v>99</v>
      </c>
      <c r="X311" s="7">
        <v>39</v>
      </c>
      <c r="Y311" s="7">
        <v>50</v>
      </c>
      <c r="Z311" s="40"/>
      <c r="AA311" s="40"/>
      <c r="AB311" s="40"/>
      <c r="AC311" s="40"/>
      <c r="AD311" s="40"/>
    </row>
    <row r="312" spans="1:30" ht="15" customHeight="1" x14ac:dyDescent="0.25">
      <c r="A312" s="7" t="s">
        <v>30</v>
      </c>
      <c r="B312" s="7">
        <v>7</v>
      </c>
      <c r="C312" s="7">
        <v>2479</v>
      </c>
      <c r="D312" s="73">
        <v>1.05</v>
      </c>
      <c r="E312" s="7">
        <v>104</v>
      </c>
      <c r="F312" s="7">
        <v>444</v>
      </c>
      <c r="G312" s="7">
        <v>230</v>
      </c>
      <c r="H312" s="7">
        <v>753</v>
      </c>
      <c r="I312" s="7">
        <v>747</v>
      </c>
      <c r="J312" s="7">
        <v>140</v>
      </c>
      <c r="K312" s="7">
        <v>61</v>
      </c>
      <c r="L312" s="7">
        <v>0</v>
      </c>
      <c r="M312" s="7">
        <v>439</v>
      </c>
      <c r="N312" s="7">
        <v>839</v>
      </c>
      <c r="O312" s="7">
        <v>499</v>
      </c>
      <c r="P312" s="7">
        <v>701</v>
      </c>
      <c r="Q312" s="7">
        <v>1</v>
      </c>
      <c r="R312" s="7">
        <v>0</v>
      </c>
      <c r="S312" s="7">
        <v>221</v>
      </c>
      <c r="T312" s="7">
        <v>648</v>
      </c>
      <c r="U312" s="7">
        <v>574</v>
      </c>
      <c r="V312" s="7">
        <v>731</v>
      </c>
      <c r="W312" s="7">
        <v>129</v>
      </c>
      <c r="X312" s="7">
        <v>85</v>
      </c>
      <c r="Y312" s="7">
        <v>91</v>
      </c>
      <c r="Z312" s="40"/>
      <c r="AA312" s="40"/>
      <c r="AB312" s="40"/>
      <c r="AC312" s="40"/>
      <c r="AD312" s="40"/>
    </row>
    <row r="313" spans="1:30" ht="15" customHeight="1" x14ac:dyDescent="0.25">
      <c r="A313" s="7" t="s">
        <v>30</v>
      </c>
      <c r="B313" s="7">
        <v>8</v>
      </c>
      <c r="C313" s="7">
        <v>1841</v>
      </c>
      <c r="D313" s="73">
        <v>0.72</v>
      </c>
      <c r="E313" s="7">
        <v>36</v>
      </c>
      <c r="F313" s="7">
        <v>371</v>
      </c>
      <c r="G313" s="7">
        <v>228</v>
      </c>
      <c r="H313" s="7">
        <v>535</v>
      </c>
      <c r="I313" s="7">
        <v>393</v>
      </c>
      <c r="J313" s="7">
        <v>156</v>
      </c>
      <c r="K313" s="7">
        <v>110</v>
      </c>
      <c r="L313" s="7">
        <v>12</v>
      </c>
      <c r="M313" s="7">
        <v>448</v>
      </c>
      <c r="N313" s="7">
        <v>667</v>
      </c>
      <c r="O313" s="7">
        <v>284</v>
      </c>
      <c r="P313" s="7">
        <v>421</v>
      </c>
      <c r="Q313" s="7">
        <v>21</v>
      </c>
      <c r="R313" s="7">
        <v>6</v>
      </c>
      <c r="S313" s="7">
        <v>109</v>
      </c>
      <c r="T313" s="7">
        <v>581</v>
      </c>
      <c r="U313" s="7">
        <v>334</v>
      </c>
      <c r="V313" s="7">
        <v>503</v>
      </c>
      <c r="W313" s="7">
        <v>117</v>
      </c>
      <c r="X313" s="7">
        <v>102</v>
      </c>
      <c r="Y313" s="7">
        <v>89</v>
      </c>
      <c r="Z313" s="40"/>
      <c r="AA313" s="40"/>
      <c r="AB313" s="40"/>
      <c r="AC313" s="40"/>
      <c r="AD313" s="40"/>
    </row>
    <row r="314" spans="1:30" ht="15" customHeight="1" x14ac:dyDescent="0.25">
      <c r="A314" s="7" t="s">
        <v>30</v>
      </c>
      <c r="B314" s="7">
        <v>9</v>
      </c>
      <c r="C314" s="7">
        <v>1006</v>
      </c>
      <c r="D314" s="73">
        <v>1.03</v>
      </c>
      <c r="E314" s="7">
        <v>15</v>
      </c>
      <c r="F314" s="7">
        <v>48</v>
      </c>
      <c r="G314" s="7">
        <v>65</v>
      </c>
      <c r="H314" s="7">
        <v>275</v>
      </c>
      <c r="I314" s="7">
        <v>510</v>
      </c>
      <c r="J314" s="7">
        <v>63</v>
      </c>
      <c r="K314" s="7">
        <v>27</v>
      </c>
      <c r="L314" s="7">
        <v>3</v>
      </c>
      <c r="M314" s="7">
        <v>385</v>
      </c>
      <c r="N314" s="7">
        <v>411</v>
      </c>
      <c r="O314" s="7">
        <v>92</v>
      </c>
      <c r="P314" s="7">
        <v>112</v>
      </c>
      <c r="Q314" s="7">
        <v>6</v>
      </c>
      <c r="R314" s="7">
        <v>4</v>
      </c>
      <c r="S314" s="7">
        <v>23</v>
      </c>
      <c r="T314" s="7">
        <v>135</v>
      </c>
      <c r="U314" s="7">
        <v>285</v>
      </c>
      <c r="V314" s="7">
        <v>376</v>
      </c>
      <c r="W314" s="7">
        <v>135</v>
      </c>
      <c r="X314" s="7">
        <v>36</v>
      </c>
      <c r="Y314" s="7">
        <v>12</v>
      </c>
      <c r="Z314" s="40"/>
      <c r="AA314" s="40"/>
      <c r="AB314" s="40"/>
      <c r="AC314" s="40"/>
      <c r="AD314" s="40"/>
    </row>
    <row r="315" spans="1:30" ht="15" customHeight="1" x14ac:dyDescent="0.25">
      <c r="A315" s="7" t="s">
        <v>30</v>
      </c>
      <c r="B315" s="7">
        <v>10</v>
      </c>
      <c r="C315" s="7">
        <v>918</v>
      </c>
      <c r="D315" s="73">
        <v>5.65</v>
      </c>
      <c r="E315" s="7">
        <v>0</v>
      </c>
      <c r="F315" s="7">
        <v>9</v>
      </c>
      <c r="G315" s="7">
        <v>6</v>
      </c>
      <c r="H315" s="7">
        <v>230</v>
      </c>
      <c r="I315" s="7">
        <v>310</v>
      </c>
      <c r="J315" s="7">
        <v>249</v>
      </c>
      <c r="K315" s="7">
        <v>114</v>
      </c>
      <c r="L315" s="7">
        <v>0</v>
      </c>
      <c r="M315" s="7">
        <v>401</v>
      </c>
      <c r="N315" s="7">
        <v>301</v>
      </c>
      <c r="O315" s="7">
        <v>164</v>
      </c>
      <c r="P315" s="7">
        <v>51</v>
      </c>
      <c r="Q315" s="7">
        <v>1</v>
      </c>
      <c r="R315" s="7">
        <v>0</v>
      </c>
      <c r="S315" s="7">
        <v>4</v>
      </c>
      <c r="T315" s="7">
        <v>152</v>
      </c>
      <c r="U315" s="7">
        <v>285</v>
      </c>
      <c r="V315" s="7">
        <v>190</v>
      </c>
      <c r="W315" s="7">
        <v>197</v>
      </c>
      <c r="X315" s="7">
        <v>76</v>
      </c>
      <c r="Y315" s="7">
        <v>14</v>
      </c>
      <c r="Z315" s="40"/>
      <c r="AA315" s="40"/>
      <c r="AB315" s="40"/>
      <c r="AC315" s="40"/>
      <c r="AD315" s="40"/>
    </row>
    <row r="316" spans="1:30" ht="15" customHeight="1" x14ac:dyDescent="0.25">
      <c r="A316" s="7" t="s">
        <v>31</v>
      </c>
      <c r="B316" s="7">
        <v>1</v>
      </c>
      <c r="C316" s="7">
        <v>4530</v>
      </c>
      <c r="D316" s="73">
        <v>19.809999999999999</v>
      </c>
      <c r="E316" s="7">
        <v>2662</v>
      </c>
      <c r="F316" s="7">
        <v>1322</v>
      </c>
      <c r="G316" s="7">
        <v>338</v>
      </c>
      <c r="H316" s="7">
        <v>92</v>
      </c>
      <c r="I316" s="7">
        <v>98</v>
      </c>
      <c r="J316" s="7">
        <v>16</v>
      </c>
      <c r="K316" s="7">
        <v>2</v>
      </c>
      <c r="L316" s="7">
        <v>0</v>
      </c>
      <c r="M316" s="7">
        <v>150</v>
      </c>
      <c r="N316" s="7">
        <v>549</v>
      </c>
      <c r="O316" s="7">
        <v>1477</v>
      </c>
      <c r="P316" s="7">
        <v>2354</v>
      </c>
      <c r="Q316" s="7">
        <v>0</v>
      </c>
      <c r="R316" s="7">
        <v>0</v>
      </c>
      <c r="S316" s="7">
        <v>461</v>
      </c>
      <c r="T316" s="7">
        <v>1914</v>
      </c>
      <c r="U316" s="7">
        <v>1180</v>
      </c>
      <c r="V316" s="7">
        <v>766</v>
      </c>
      <c r="W316" s="7">
        <v>192</v>
      </c>
      <c r="X316" s="7">
        <v>17</v>
      </c>
      <c r="Y316" s="7">
        <v>0</v>
      </c>
      <c r="Z316" s="40"/>
      <c r="AA316" s="40"/>
      <c r="AB316" s="40"/>
      <c r="AC316" s="40"/>
      <c r="AD316" s="40"/>
    </row>
    <row r="317" spans="1:30" ht="15" customHeight="1" x14ac:dyDescent="0.25">
      <c r="A317" s="7" t="s">
        <v>31</v>
      </c>
      <c r="B317" s="7">
        <v>2</v>
      </c>
      <c r="C317" s="7">
        <v>8211</v>
      </c>
      <c r="D317" s="73">
        <v>19.61</v>
      </c>
      <c r="E317" s="7">
        <v>4070</v>
      </c>
      <c r="F317" s="7">
        <v>3367</v>
      </c>
      <c r="G317" s="7">
        <v>558</v>
      </c>
      <c r="H317" s="7">
        <v>121</v>
      </c>
      <c r="I317" s="7">
        <v>65</v>
      </c>
      <c r="J317" s="7">
        <v>21</v>
      </c>
      <c r="K317" s="7">
        <v>7</v>
      </c>
      <c r="L317" s="7">
        <v>2</v>
      </c>
      <c r="M317" s="7">
        <v>173</v>
      </c>
      <c r="N317" s="7">
        <v>1635</v>
      </c>
      <c r="O317" s="7">
        <v>3747</v>
      </c>
      <c r="P317" s="7">
        <v>2655</v>
      </c>
      <c r="Q317" s="7">
        <v>1</v>
      </c>
      <c r="R317" s="7">
        <v>1</v>
      </c>
      <c r="S317" s="7">
        <v>753</v>
      </c>
      <c r="T317" s="7">
        <v>2466</v>
      </c>
      <c r="U317" s="7">
        <v>2069</v>
      </c>
      <c r="V317" s="7">
        <v>2579</v>
      </c>
      <c r="W317" s="7">
        <v>212</v>
      </c>
      <c r="X317" s="7">
        <v>130</v>
      </c>
      <c r="Y317" s="7">
        <v>1</v>
      </c>
      <c r="Z317" s="40"/>
      <c r="AA317" s="40"/>
      <c r="AB317" s="40"/>
      <c r="AC317" s="40"/>
      <c r="AD317" s="40"/>
    </row>
    <row r="318" spans="1:30" ht="15" customHeight="1" x14ac:dyDescent="0.25">
      <c r="A318" s="7" t="s">
        <v>31</v>
      </c>
      <c r="B318" s="7">
        <v>3</v>
      </c>
      <c r="C318" s="7">
        <v>13554</v>
      </c>
      <c r="D318" s="73">
        <v>4.4000000000000004</v>
      </c>
      <c r="E318" s="7">
        <v>4601</v>
      </c>
      <c r="F318" s="7">
        <v>6286</v>
      </c>
      <c r="G318" s="7">
        <v>1372</v>
      </c>
      <c r="H318" s="7">
        <v>574</v>
      </c>
      <c r="I318" s="7">
        <v>456</v>
      </c>
      <c r="J318" s="7">
        <v>210</v>
      </c>
      <c r="K318" s="7">
        <v>51</v>
      </c>
      <c r="L318" s="7">
        <v>4</v>
      </c>
      <c r="M318" s="7">
        <v>970</v>
      </c>
      <c r="N318" s="7">
        <v>2814</v>
      </c>
      <c r="O318" s="7">
        <v>5913</v>
      </c>
      <c r="P318" s="7">
        <v>3843</v>
      </c>
      <c r="Q318" s="7">
        <v>14</v>
      </c>
      <c r="R318" s="7">
        <v>35</v>
      </c>
      <c r="S318" s="7">
        <v>1486</v>
      </c>
      <c r="T318" s="7">
        <v>3269</v>
      </c>
      <c r="U318" s="7">
        <v>3979</v>
      </c>
      <c r="V318" s="7">
        <v>4004</v>
      </c>
      <c r="W318" s="7">
        <v>547</v>
      </c>
      <c r="X318" s="7">
        <v>221</v>
      </c>
      <c r="Y318" s="7">
        <v>13</v>
      </c>
      <c r="Z318" s="40"/>
      <c r="AA318" s="40"/>
      <c r="AB318" s="40"/>
      <c r="AC318" s="40"/>
      <c r="AD318" s="40"/>
    </row>
    <row r="319" spans="1:30" ht="15" customHeight="1" x14ac:dyDescent="0.25">
      <c r="A319" s="7" t="s">
        <v>31</v>
      </c>
      <c r="B319" s="7">
        <v>4</v>
      </c>
      <c r="C319" s="7">
        <v>9751</v>
      </c>
      <c r="D319" s="73">
        <v>3.78</v>
      </c>
      <c r="E319" s="7">
        <v>2757</v>
      </c>
      <c r="F319" s="7">
        <v>4518</v>
      </c>
      <c r="G319" s="7">
        <v>1018</v>
      </c>
      <c r="H319" s="7">
        <v>715</v>
      </c>
      <c r="I319" s="7">
        <v>550</v>
      </c>
      <c r="J319" s="7">
        <v>137</v>
      </c>
      <c r="K319" s="7">
        <v>54</v>
      </c>
      <c r="L319" s="7">
        <v>2</v>
      </c>
      <c r="M319" s="7">
        <v>925</v>
      </c>
      <c r="N319" s="7">
        <v>2053</v>
      </c>
      <c r="O319" s="7">
        <v>4096</v>
      </c>
      <c r="P319" s="7">
        <v>2674</v>
      </c>
      <c r="Q319" s="7">
        <v>3</v>
      </c>
      <c r="R319" s="7">
        <v>21</v>
      </c>
      <c r="S319" s="7">
        <v>898</v>
      </c>
      <c r="T319" s="7">
        <v>2352</v>
      </c>
      <c r="U319" s="7">
        <v>3168</v>
      </c>
      <c r="V319" s="7">
        <v>2595</v>
      </c>
      <c r="W319" s="7">
        <v>470</v>
      </c>
      <c r="X319" s="7">
        <v>205</v>
      </c>
      <c r="Y319" s="7">
        <v>42</v>
      </c>
      <c r="Z319" s="40"/>
      <c r="AA319" s="40"/>
      <c r="AB319" s="40"/>
      <c r="AC319" s="40"/>
      <c r="AD319" s="40"/>
    </row>
    <row r="320" spans="1:30" ht="15" customHeight="1" x14ac:dyDescent="0.25">
      <c r="A320" s="7" t="s">
        <v>31</v>
      </c>
      <c r="B320" s="7">
        <v>5</v>
      </c>
      <c r="C320" s="7">
        <v>5694</v>
      </c>
      <c r="D320" s="73">
        <v>2.11</v>
      </c>
      <c r="E320" s="7">
        <v>1264</v>
      </c>
      <c r="F320" s="7">
        <v>2422</v>
      </c>
      <c r="G320" s="7">
        <v>755</v>
      </c>
      <c r="H320" s="7">
        <v>317</v>
      </c>
      <c r="I320" s="7">
        <v>461</v>
      </c>
      <c r="J320" s="7">
        <v>330</v>
      </c>
      <c r="K320" s="7">
        <v>130</v>
      </c>
      <c r="L320" s="7">
        <v>15</v>
      </c>
      <c r="M320" s="7">
        <v>1062</v>
      </c>
      <c r="N320" s="7">
        <v>1146</v>
      </c>
      <c r="O320" s="7">
        <v>2513</v>
      </c>
      <c r="P320" s="7">
        <v>963</v>
      </c>
      <c r="Q320" s="7">
        <v>10</v>
      </c>
      <c r="R320" s="7">
        <v>44</v>
      </c>
      <c r="S320" s="7">
        <v>527</v>
      </c>
      <c r="T320" s="7">
        <v>1369</v>
      </c>
      <c r="U320" s="7">
        <v>1642</v>
      </c>
      <c r="V320" s="7">
        <v>1368</v>
      </c>
      <c r="W320" s="7">
        <v>438</v>
      </c>
      <c r="X320" s="7">
        <v>296</v>
      </c>
      <c r="Y320" s="7">
        <v>10</v>
      </c>
      <c r="Z320" s="40"/>
      <c r="AA320" s="40"/>
      <c r="AB320" s="40"/>
      <c r="AC320" s="40"/>
      <c r="AD320" s="40"/>
    </row>
    <row r="321" spans="1:30" ht="15" customHeight="1" x14ac:dyDescent="0.25">
      <c r="A321" s="7" t="s">
        <v>31</v>
      </c>
      <c r="B321" s="7">
        <v>6</v>
      </c>
      <c r="C321" s="7">
        <v>9481</v>
      </c>
      <c r="D321" s="73">
        <v>1.1599999999999999</v>
      </c>
      <c r="E321" s="7">
        <v>1378</v>
      </c>
      <c r="F321" s="7">
        <v>3574</v>
      </c>
      <c r="G321" s="7">
        <v>1485</v>
      </c>
      <c r="H321" s="7">
        <v>1171</v>
      </c>
      <c r="I321" s="7">
        <v>1202</v>
      </c>
      <c r="J321" s="7">
        <v>533</v>
      </c>
      <c r="K321" s="7">
        <v>126</v>
      </c>
      <c r="L321" s="7">
        <v>12</v>
      </c>
      <c r="M321" s="7">
        <v>2386</v>
      </c>
      <c r="N321" s="7">
        <v>2005</v>
      </c>
      <c r="O321" s="7">
        <v>3745</v>
      </c>
      <c r="P321" s="7">
        <v>1342</v>
      </c>
      <c r="Q321" s="7">
        <v>3</v>
      </c>
      <c r="R321" s="7">
        <v>18</v>
      </c>
      <c r="S321" s="7">
        <v>615</v>
      </c>
      <c r="T321" s="7">
        <v>2055</v>
      </c>
      <c r="U321" s="7">
        <v>2282</v>
      </c>
      <c r="V321" s="7">
        <v>3117</v>
      </c>
      <c r="W321" s="7">
        <v>915</v>
      </c>
      <c r="X321" s="7">
        <v>452</v>
      </c>
      <c r="Y321" s="7">
        <v>27</v>
      </c>
      <c r="Z321" s="40"/>
      <c r="AA321" s="40"/>
      <c r="AB321" s="40"/>
      <c r="AC321" s="40"/>
      <c r="AD321" s="40"/>
    </row>
    <row r="322" spans="1:30" ht="15" customHeight="1" x14ac:dyDescent="0.25">
      <c r="A322" s="7" t="s">
        <v>31</v>
      </c>
      <c r="B322" s="7">
        <v>7</v>
      </c>
      <c r="C322" s="7">
        <v>5713</v>
      </c>
      <c r="D322" s="73">
        <v>0.87</v>
      </c>
      <c r="E322" s="7">
        <v>360</v>
      </c>
      <c r="F322" s="7">
        <v>1458</v>
      </c>
      <c r="G322" s="7">
        <v>1129</v>
      </c>
      <c r="H322" s="7">
        <v>1042</v>
      </c>
      <c r="I322" s="7">
        <v>1152</v>
      </c>
      <c r="J322" s="7">
        <v>321</v>
      </c>
      <c r="K322" s="7">
        <v>209</v>
      </c>
      <c r="L322" s="7">
        <v>42</v>
      </c>
      <c r="M322" s="7">
        <v>1895</v>
      </c>
      <c r="N322" s="7">
        <v>1663</v>
      </c>
      <c r="O322" s="7">
        <v>1610</v>
      </c>
      <c r="P322" s="7">
        <v>537</v>
      </c>
      <c r="Q322" s="7">
        <v>8</v>
      </c>
      <c r="R322" s="7">
        <v>11</v>
      </c>
      <c r="S322" s="7">
        <v>353</v>
      </c>
      <c r="T322" s="7">
        <v>936</v>
      </c>
      <c r="U322" s="7">
        <v>1448</v>
      </c>
      <c r="V322" s="7">
        <v>1818</v>
      </c>
      <c r="W322" s="7">
        <v>735</v>
      </c>
      <c r="X322" s="7">
        <v>403</v>
      </c>
      <c r="Y322" s="7">
        <v>9</v>
      </c>
      <c r="Z322" s="40"/>
      <c r="AA322" s="40"/>
      <c r="AB322" s="40"/>
      <c r="AC322" s="40"/>
      <c r="AD322" s="40"/>
    </row>
    <row r="323" spans="1:30" ht="15" customHeight="1" x14ac:dyDescent="0.25">
      <c r="A323" s="7" t="s">
        <v>31</v>
      </c>
      <c r="B323" s="7">
        <v>8</v>
      </c>
      <c r="C323" s="7">
        <v>7305</v>
      </c>
      <c r="D323" s="73">
        <v>1.31</v>
      </c>
      <c r="E323" s="7">
        <v>528</v>
      </c>
      <c r="F323" s="7">
        <v>1098</v>
      </c>
      <c r="G323" s="7">
        <v>1633</v>
      </c>
      <c r="H323" s="7">
        <v>1275</v>
      </c>
      <c r="I323" s="7">
        <v>1485</v>
      </c>
      <c r="J323" s="7">
        <v>934</v>
      </c>
      <c r="K323" s="7">
        <v>328</v>
      </c>
      <c r="L323" s="7">
        <v>24</v>
      </c>
      <c r="M323" s="7">
        <v>2813</v>
      </c>
      <c r="N323" s="7">
        <v>1660</v>
      </c>
      <c r="O323" s="7">
        <v>1312</v>
      </c>
      <c r="P323" s="7">
        <v>1514</v>
      </c>
      <c r="Q323" s="7">
        <v>6</v>
      </c>
      <c r="R323" s="7">
        <v>56</v>
      </c>
      <c r="S323" s="7">
        <v>517</v>
      </c>
      <c r="T323" s="7">
        <v>1506</v>
      </c>
      <c r="U323" s="7">
        <v>1666</v>
      </c>
      <c r="V323" s="7">
        <v>1801</v>
      </c>
      <c r="W323" s="7">
        <v>1022</v>
      </c>
      <c r="X323" s="7">
        <v>729</v>
      </c>
      <c r="Y323" s="7">
        <v>8</v>
      </c>
      <c r="Z323" s="40"/>
      <c r="AA323" s="40"/>
      <c r="AB323" s="40"/>
      <c r="AC323" s="40"/>
      <c r="AD323" s="40"/>
    </row>
    <row r="324" spans="1:30" ht="15" customHeight="1" x14ac:dyDescent="0.25">
      <c r="A324" s="7" t="s">
        <v>31</v>
      </c>
      <c r="B324" s="7">
        <v>9</v>
      </c>
      <c r="C324" s="7">
        <v>5968</v>
      </c>
      <c r="D324" s="73">
        <v>0.48</v>
      </c>
      <c r="E324" s="7">
        <v>68</v>
      </c>
      <c r="F324" s="7">
        <v>197</v>
      </c>
      <c r="G324" s="7">
        <v>866</v>
      </c>
      <c r="H324" s="7">
        <v>1346</v>
      </c>
      <c r="I324" s="7">
        <v>1837</v>
      </c>
      <c r="J324" s="7">
        <v>1049</v>
      </c>
      <c r="K324" s="7">
        <v>556</v>
      </c>
      <c r="L324" s="7">
        <v>49</v>
      </c>
      <c r="M324" s="7">
        <v>3461</v>
      </c>
      <c r="N324" s="7">
        <v>1150</v>
      </c>
      <c r="O324" s="7">
        <v>580</v>
      </c>
      <c r="P324" s="7">
        <v>775</v>
      </c>
      <c r="Q324" s="7">
        <v>2</v>
      </c>
      <c r="R324" s="7">
        <v>0</v>
      </c>
      <c r="S324" s="7">
        <v>175</v>
      </c>
      <c r="T324" s="7">
        <v>837</v>
      </c>
      <c r="U324" s="7">
        <v>972</v>
      </c>
      <c r="V324" s="7">
        <v>1805</v>
      </c>
      <c r="W324" s="7">
        <v>1170</v>
      </c>
      <c r="X324" s="7">
        <v>1006</v>
      </c>
      <c r="Y324" s="7">
        <v>3</v>
      </c>
      <c r="Z324" s="40"/>
      <c r="AA324" s="40"/>
      <c r="AB324" s="40"/>
      <c r="AC324" s="40"/>
      <c r="AD324" s="40"/>
    </row>
    <row r="325" spans="1:30" ht="15" customHeight="1" x14ac:dyDescent="0.25">
      <c r="A325" s="7" t="s">
        <v>31</v>
      </c>
      <c r="B325" s="7">
        <v>10</v>
      </c>
      <c r="C325" s="7">
        <v>6985</v>
      </c>
      <c r="D325" s="73">
        <v>6.57</v>
      </c>
      <c r="E325" s="7">
        <v>88</v>
      </c>
      <c r="F325" s="7">
        <v>392</v>
      </c>
      <c r="G325" s="7">
        <v>642</v>
      </c>
      <c r="H325" s="7">
        <v>1182</v>
      </c>
      <c r="I325" s="7">
        <v>1820</v>
      </c>
      <c r="J325" s="7">
        <v>1800</v>
      </c>
      <c r="K325" s="7">
        <v>1032</v>
      </c>
      <c r="L325" s="7">
        <v>29</v>
      </c>
      <c r="M325" s="7">
        <v>4200</v>
      </c>
      <c r="N325" s="7">
        <v>1425</v>
      </c>
      <c r="O325" s="7">
        <v>643</v>
      </c>
      <c r="P325" s="7">
        <v>714</v>
      </c>
      <c r="Q325" s="7">
        <v>3</v>
      </c>
      <c r="R325" s="7">
        <v>51</v>
      </c>
      <c r="S325" s="7">
        <v>344</v>
      </c>
      <c r="T325" s="7">
        <v>736</v>
      </c>
      <c r="U325" s="7">
        <v>924</v>
      </c>
      <c r="V325" s="7">
        <v>2082</v>
      </c>
      <c r="W325" s="7">
        <v>1472</v>
      </c>
      <c r="X325" s="7">
        <v>1373</v>
      </c>
      <c r="Y325" s="7">
        <v>3</v>
      </c>
      <c r="Z325" s="40"/>
      <c r="AA325" s="40"/>
      <c r="AB325" s="40"/>
      <c r="AC325" s="40"/>
      <c r="AD325" s="40"/>
    </row>
    <row r="326" spans="1:3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327"/>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101</v>
      </c>
      <c r="B1" s="25"/>
      <c r="C1" s="25"/>
      <c r="E1" s="25"/>
      <c r="F1" s="25"/>
      <c r="G1" s="25"/>
      <c r="H1" s="25"/>
      <c r="I1" s="25"/>
      <c r="J1" s="25"/>
      <c r="K1" s="25"/>
      <c r="L1" s="25"/>
      <c r="M1" s="25"/>
      <c r="N1" s="25"/>
      <c r="O1" s="25"/>
      <c r="P1" s="30"/>
      <c r="Q1" s="31"/>
    </row>
    <row r="2" spans="1:30" ht="18" customHeight="1" x14ac:dyDescent="0.3">
      <c r="A2" t="s">
        <v>103</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2564522</v>
      </c>
      <c r="D5" s="72">
        <v>0.33</v>
      </c>
      <c r="E5" s="14">
        <v>545892</v>
      </c>
      <c r="F5" s="14">
        <v>596978</v>
      </c>
      <c r="G5" s="14">
        <v>413531</v>
      </c>
      <c r="H5" s="14">
        <v>339654</v>
      </c>
      <c r="I5" s="14">
        <v>339725</v>
      </c>
      <c r="J5" s="14">
        <v>192347</v>
      </c>
      <c r="K5" s="14">
        <v>123009</v>
      </c>
      <c r="L5" s="14">
        <v>13386</v>
      </c>
      <c r="M5" s="14">
        <v>546032</v>
      </c>
      <c r="N5" s="14">
        <v>506567</v>
      </c>
      <c r="O5" s="14">
        <v>527645</v>
      </c>
      <c r="P5" s="14">
        <v>969050</v>
      </c>
      <c r="Q5" s="14">
        <v>15228</v>
      </c>
      <c r="R5" s="14">
        <v>24138</v>
      </c>
      <c r="S5" s="14">
        <v>302701</v>
      </c>
      <c r="T5" s="14">
        <v>746761</v>
      </c>
      <c r="U5" s="14">
        <v>679527</v>
      </c>
      <c r="V5" s="14">
        <v>419537</v>
      </c>
      <c r="W5" s="14">
        <v>194309</v>
      </c>
      <c r="X5" s="14">
        <v>159854</v>
      </c>
      <c r="Y5" s="14">
        <v>37695</v>
      </c>
      <c r="Z5" s="43"/>
      <c r="AA5" s="43"/>
      <c r="AB5" s="43"/>
      <c r="AC5" s="43"/>
      <c r="AD5" s="43"/>
    </row>
    <row r="6" spans="1:30" ht="15" customHeight="1" x14ac:dyDescent="0.25">
      <c r="A6" s="7" t="s">
        <v>0</v>
      </c>
      <c r="B6" s="7">
        <v>1</v>
      </c>
      <c r="C6" s="7">
        <v>1921</v>
      </c>
      <c r="D6" s="73">
        <v>27.12</v>
      </c>
      <c r="E6" s="7">
        <v>808</v>
      </c>
      <c r="F6" s="7">
        <v>868</v>
      </c>
      <c r="G6" s="7">
        <v>165</v>
      </c>
      <c r="H6" s="7">
        <v>71</v>
      </c>
      <c r="I6" s="7">
        <v>6</v>
      </c>
      <c r="J6" s="7">
        <v>2</v>
      </c>
      <c r="K6" s="7">
        <v>1</v>
      </c>
      <c r="L6" s="7">
        <v>0</v>
      </c>
      <c r="M6" s="7">
        <v>12</v>
      </c>
      <c r="N6" s="7">
        <v>107</v>
      </c>
      <c r="O6" s="7">
        <v>325</v>
      </c>
      <c r="P6" s="7">
        <v>1477</v>
      </c>
      <c r="Q6" s="7">
        <v>0</v>
      </c>
      <c r="R6" s="7">
        <v>36</v>
      </c>
      <c r="S6" s="7">
        <v>639</v>
      </c>
      <c r="T6" s="7">
        <v>693</v>
      </c>
      <c r="U6" s="7">
        <v>302</v>
      </c>
      <c r="V6" s="7">
        <v>205</v>
      </c>
      <c r="W6" s="7">
        <v>39</v>
      </c>
      <c r="X6" s="7">
        <v>7</v>
      </c>
      <c r="Y6" s="7">
        <v>0</v>
      </c>
      <c r="Z6" s="40"/>
      <c r="AA6" s="40"/>
      <c r="AB6" s="40"/>
      <c r="AC6" s="40"/>
      <c r="AD6" s="40"/>
    </row>
    <row r="7" spans="1:30" ht="15" customHeight="1" x14ac:dyDescent="0.25">
      <c r="A7" s="7" t="s">
        <v>0</v>
      </c>
      <c r="B7" s="7">
        <v>2</v>
      </c>
      <c r="C7" s="7">
        <v>10798</v>
      </c>
      <c r="D7" s="73">
        <v>21.58</v>
      </c>
      <c r="E7" s="7">
        <v>4305</v>
      </c>
      <c r="F7" s="7">
        <v>5034</v>
      </c>
      <c r="G7" s="7">
        <v>1064</v>
      </c>
      <c r="H7" s="7">
        <v>341</v>
      </c>
      <c r="I7" s="7">
        <v>40</v>
      </c>
      <c r="J7" s="7">
        <v>12</v>
      </c>
      <c r="K7" s="7">
        <v>2</v>
      </c>
      <c r="L7" s="7">
        <v>0</v>
      </c>
      <c r="M7" s="7">
        <v>54</v>
      </c>
      <c r="N7" s="7">
        <v>484</v>
      </c>
      <c r="O7" s="7">
        <v>1359</v>
      </c>
      <c r="P7" s="7">
        <v>8900</v>
      </c>
      <c r="Q7" s="7">
        <v>1</v>
      </c>
      <c r="R7" s="7">
        <v>228</v>
      </c>
      <c r="S7" s="7">
        <v>2913</v>
      </c>
      <c r="T7" s="7">
        <v>5311</v>
      </c>
      <c r="U7" s="7">
        <v>1706</v>
      </c>
      <c r="V7" s="7">
        <v>588</v>
      </c>
      <c r="W7" s="7">
        <v>38</v>
      </c>
      <c r="X7" s="7">
        <v>13</v>
      </c>
      <c r="Y7" s="7">
        <v>1</v>
      </c>
      <c r="Z7" s="40"/>
      <c r="AA7" s="40"/>
      <c r="AB7" s="40"/>
      <c r="AC7" s="40"/>
      <c r="AD7" s="40"/>
    </row>
    <row r="8" spans="1:30" ht="15" customHeight="1" x14ac:dyDescent="0.25">
      <c r="A8" s="7" t="s">
        <v>0</v>
      </c>
      <c r="B8" s="7">
        <v>3</v>
      </c>
      <c r="C8" s="7">
        <v>12244</v>
      </c>
      <c r="D8" s="73">
        <v>20.07</v>
      </c>
      <c r="E8" s="7">
        <v>3796</v>
      </c>
      <c r="F8" s="7">
        <v>4772</v>
      </c>
      <c r="G8" s="7">
        <v>2841</v>
      </c>
      <c r="H8" s="7">
        <v>541</v>
      </c>
      <c r="I8" s="7">
        <v>193</v>
      </c>
      <c r="J8" s="7">
        <v>48</v>
      </c>
      <c r="K8" s="7">
        <v>52</v>
      </c>
      <c r="L8" s="7">
        <v>1</v>
      </c>
      <c r="M8" s="7">
        <v>107</v>
      </c>
      <c r="N8" s="7">
        <v>1278</v>
      </c>
      <c r="O8" s="7">
        <v>3973</v>
      </c>
      <c r="P8" s="7">
        <v>6886</v>
      </c>
      <c r="Q8" s="7">
        <v>0</v>
      </c>
      <c r="R8" s="7">
        <v>375</v>
      </c>
      <c r="S8" s="7">
        <v>2832</v>
      </c>
      <c r="T8" s="7">
        <v>4176</v>
      </c>
      <c r="U8" s="7">
        <v>3409</v>
      </c>
      <c r="V8" s="7">
        <v>1214</v>
      </c>
      <c r="W8" s="7">
        <v>160</v>
      </c>
      <c r="X8" s="7">
        <v>78</v>
      </c>
      <c r="Y8" s="7">
        <v>0</v>
      </c>
      <c r="Z8" s="40"/>
      <c r="AA8" s="40"/>
      <c r="AB8" s="40"/>
      <c r="AC8" s="40"/>
      <c r="AD8" s="40"/>
    </row>
    <row r="9" spans="1:30" ht="15" customHeight="1" x14ac:dyDescent="0.25">
      <c r="A9" s="7" t="s">
        <v>0</v>
      </c>
      <c r="B9" s="7">
        <v>4</v>
      </c>
      <c r="C9" s="7">
        <v>14730</v>
      </c>
      <c r="D9" s="73">
        <v>13.73</v>
      </c>
      <c r="E9" s="7">
        <v>4310</v>
      </c>
      <c r="F9" s="7">
        <v>5706</v>
      </c>
      <c r="G9" s="7">
        <v>2909</v>
      </c>
      <c r="H9" s="7">
        <v>1181</v>
      </c>
      <c r="I9" s="7">
        <v>383</v>
      </c>
      <c r="J9" s="7">
        <v>148</v>
      </c>
      <c r="K9" s="7">
        <v>90</v>
      </c>
      <c r="L9" s="7">
        <v>3</v>
      </c>
      <c r="M9" s="7">
        <v>241</v>
      </c>
      <c r="N9" s="7">
        <v>1059</v>
      </c>
      <c r="O9" s="7">
        <v>3311</v>
      </c>
      <c r="P9" s="7">
        <v>10119</v>
      </c>
      <c r="Q9" s="7">
        <v>0</v>
      </c>
      <c r="R9" s="7">
        <v>770</v>
      </c>
      <c r="S9" s="7">
        <v>4055</v>
      </c>
      <c r="T9" s="7">
        <v>5173</v>
      </c>
      <c r="U9" s="7">
        <v>3139</v>
      </c>
      <c r="V9" s="7">
        <v>1208</v>
      </c>
      <c r="W9" s="7">
        <v>241</v>
      </c>
      <c r="X9" s="7">
        <v>144</v>
      </c>
      <c r="Y9" s="7">
        <v>0</v>
      </c>
      <c r="Z9" s="40"/>
      <c r="AA9" s="40"/>
      <c r="AB9" s="40"/>
      <c r="AC9" s="40"/>
      <c r="AD9" s="40"/>
    </row>
    <row r="10" spans="1:30" ht="15" customHeight="1" x14ac:dyDescent="0.25">
      <c r="A10" s="7" t="s">
        <v>0</v>
      </c>
      <c r="B10" s="7">
        <v>5</v>
      </c>
      <c r="C10" s="7">
        <v>7418</v>
      </c>
      <c r="D10" s="73">
        <v>31.11</v>
      </c>
      <c r="E10" s="7">
        <v>1479</v>
      </c>
      <c r="F10" s="7">
        <v>2635</v>
      </c>
      <c r="G10" s="7">
        <v>2400</v>
      </c>
      <c r="H10" s="7">
        <v>664</v>
      </c>
      <c r="I10" s="7">
        <v>204</v>
      </c>
      <c r="J10" s="7">
        <v>21</v>
      </c>
      <c r="K10" s="7">
        <v>15</v>
      </c>
      <c r="L10" s="7">
        <v>0</v>
      </c>
      <c r="M10" s="7">
        <v>39</v>
      </c>
      <c r="N10" s="7">
        <v>803</v>
      </c>
      <c r="O10" s="7">
        <v>2117</v>
      </c>
      <c r="P10" s="7">
        <v>4459</v>
      </c>
      <c r="Q10" s="7">
        <v>0</v>
      </c>
      <c r="R10" s="7">
        <v>202</v>
      </c>
      <c r="S10" s="7">
        <v>1819</v>
      </c>
      <c r="T10" s="7">
        <v>2602</v>
      </c>
      <c r="U10" s="7">
        <v>2004</v>
      </c>
      <c r="V10" s="7">
        <v>682</v>
      </c>
      <c r="W10" s="7">
        <v>74</v>
      </c>
      <c r="X10" s="7">
        <v>35</v>
      </c>
      <c r="Y10" s="7">
        <v>0</v>
      </c>
      <c r="Z10" s="40"/>
      <c r="AA10" s="40"/>
      <c r="AB10" s="40"/>
      <c r="AC10" s="40"/>
      <c r="AD10" s="40"/>
    </row>
    <row r="11" spans="1:30" ht="15" customHeight="1" x14ac:dyDescent="0.25">
      <c r="A11" s="7" t="s">
        <v>0</v>
      </c>
      <c r="B11" s="7">
        <v>6</v>
      </c>
      <c r="C11" s="7">
        <v>11953</v>
      </c>
      <c r="D11" s="73">
        <v>8.32</v>
      </c>
      <c r="E11" s="7">
        <v>2655</v>
      </c>
      <c r="F11" s="7">
        <v>3033</v>
      </c>
      <c r="G11" s="7">
        <v>2889</v>
      </c>
      <c r="H11" s="7">
        <v>1964</v>
      </c>
      <c r="I11" s="7">
        <v>613</v>
      </c>
      <c r="J11" s="7">
        <v>311</v>
      </c>
      <c r="K11" s="7">
        <v>363</v>
      </c>
      <c r="L11" s="7">
        <v>125</v>
      </c>
      <c r="M11" s="7">
        <v>963</v>
      </c>
      <c r="N11" s="7">
        <v>1350</v>
      </c>
      <c r="O11" s="7">
        <v>1646</v>
      </c>
      <c r="P11" s="7">
        <v>7994</v>
      </c>
      <c r="Q11" s="7">
        <v>0</v>
      </c>
      <c r="R11" s="7">
        <v>792</v>
      </c>
      <c r="S11" s="7">
        <v>3249</v>
      </c>
      <c r="T11" s="7">
        <v>3498</v>
      </c>
      <c r="U11" s="7">
        <v>2431</v>
      </c>
      <c r="V11" s="7">
        <v>1038</v>
      </c>
      <c r="W11" s="7">
        <v>464</v>
      </c>
      <c r="X11" s="7">
        <v>481</v>
      </c>
      <c r="Y11" s="7">
        <v>0</v>
      </c>
      <c r="Z11" s="40"/>
      <c r="AA11" s="40"/>
      <c r="AB11" s="40"/>
      <c r="AC11" s="40"/>
      <c r="AD11" s="40"/>
    </row>
    <row r="12" spans="1:30" ht="15" customHeight="1" x14ac:dyDescent="0.25">
      <c r="A12" s="7" t="s">
        <v>0</v>
      </c>
      <c r="B12" s="7">
        <v>7</v>
      </c>
      <c r="C12" s="7">
        <v>6806</v>
      </c>
      <c r="D12" s="73">
        <v>1.08</v>
      </c>
      <c r="E12" s="7">
        <v>664</v>
      </c>
      <c r="F12" s="7">
        <v>1307</v>
      </c>
      <c r="G12" s="7">
        <v>1305</v>
      </c>
      <c r="H12" s="7">
        <v>1481</v>
      </c>
      <c r="I12" s="7">
        <v>918</v>
      </c>
      <c r="J12" s="7">
        <v>578</v>
      </c>
      <c r="K12" s="7">
        <v>514</v>
      </c>
      <c r="L12" s="7">
        <v>39</v>
      </c>
      <c r="M12" s="7">
        <v>1266</v>
      </c>
      <c r="N12" s="7">
        <v>1341</v>
      </c>
      <c r="O12" s="7">
        <v>1254</v>
      </c>
      <c r="P12" s="7">
        <v>2945</v>
      </c>
      <c r="Q12" s="7">
        <v>0</v>
      </c>
      <c r="R12" s="7">
        <v>182</v>
      </c>
      <c r="S12" s="7">
        <v>1098</v>
      </c>
      <c r="T12" s="7">
        <v>2239</v>
      </c>
      <c r="U12" s="7">
        <v>1186</v>
      </c>
      <c r="V12" s="7">
        <v>960</v>
      </c>
      <c r="W12" s="7">
        <v>602</v>
      </c>
      <c r="X12" s="7">
        <v>539</v>
      </c>
      <c r="Y12" s="7">
        <v>0</v>
      </c>
      <c r="Z12" s="40"/>
      <c r="AA12" s="40"/>
      <c r="AB12" s="40"/>
      <c r="AC12" s="40"/>
      <c r="AD12" s="40"/>
    </row>
    <row r="13" spans="1:30" ht="15" customHeight="1" x14ac:dyDescent="0.25">
      <c r="A13" s="7" t="s">
        <v>0</v>
      </c>
      <c r="B13" s="7">
        <v>8</v>
      </c>
      <c r="C13" s="7">
        <v>9584</v>
      </c>
      <c r="D13" s="73">
        <v>4.9800000000000004</v>
      </c>
      <c r="E13" s="7">
        <v>1474</v>
      </c>
      <c r="F13" s="7">
        <v>1609</v>
      </c>
      <c r="G13" s="7">
        <v>1890</v>
      </c>
      <c r="H13" s="7">
        <v>1839</v>
      </c>
      <c r="I13" s="7">
        <v>1667</v>
      </c>
      <c r="J13" s="7">
        <v>690</v>
      </c>
      <c r="K13" s="7">
        <v>410</v>
      </c>
      <c r="L13" s="7">
        <v>5</v>
      </c>
      <c r="M13" s="7">
        <v>1210</v>
      </c>
      <c r="N13" s="7">
        <v>1686</v>
      </c>
      <c r="O13" s="7">
        <v>1955</v>
      </c>
      <c r="P13" s="7">
        <v>4733</v>
      </c>
      <c r="Q13" s="7">
        <v>0</v>
      </c>
      <c r="R13" s="7">
        <v>374</v>
      </c>
      <c r="S13" s="7">
        <v>2087</v>
      </c>
      <c r="T13" s="7">
        <v>2818</v>
      </c>
      <c r="U13" s="7">
        <v>1872</v>
      </c>
      <c r="V13" s="7">
        <v>1277</v>
      </c>
      <c r="W13" s="7">
        <v>659</v>
      </c>
      <c r="X13" s="7">
        <v>497</v>
      </c>
      <c r="Y13" s="7">
        <v>0</v>
      </c>
      <c r="Z13" s="40"/>
      <c r="AA13" s="40"/>
      <c r="AB13" s="40"/>
      <c r="AC13" s="40"/>
      <c r="AD13" s="40"/>
    </row>
    <row r="14" spans="1:30" ht="15" customHeight="1" x14ac:dyDescent="0.25">
      <c r="A14" s="7" t="s">
        <v>0</v>
      </c>
      <c r="B14" s="7">
        <v>9</v>
      </c>
      <c r="C14" s="7">
        <v>13217</v>
      </c>
      <c r="D14" s="73">
        <v>3.17</v>
      </c>
      <c r="E14" s="7">
        <v>1150</v>
      </c>
      <c r="F14" s="7">
        <v>1390</v>
      </c>
      <c r="G14" s="7">
        <v>1575</v>
      </c>
      <c r="H14" s="7">
        <v>2822</v>
      </c>
      <c r="I14" s="7">
        <v>3110</v>
      </c>
      <c r="J14" s="7">
        <v>1600</v>
      </c>
      <c r="K14" s="7">
        <v>1391</v>
      </c>
      <c r="L14" s="7">
        <v>179</v>
      </c>
      <c r="M14" s="7">
        <v>3207</v>
      </c>
      <c r="N14" s="7">
        <v>3386</v>
      </c>
      <c r="O14" s="7">
        <v>1603</v>
      </c>
      <c r="P14" s="7">
        <v>5021</v>
      </c>
      <c r="Q14" s="7">
        <v>0</v>
      </c>
      <c r="R14" s="7">
        <v>383</v>
      </c>
      <c r="S14" s="7">
        <v>1828</v>
      </c>
      <c r="T14" s="7">
        <v>3388</v>
      </c>
      <c r="U14" s="7">
        <v>2087</v>
      </c>
      <c r="V14" s="7">
        <v>2278</v>
      </c>
      <c r="W14" s="7">
        <v>1707</v>
      </c>
      <c r="X14" s="7">
        <v>1546</v>
      </c>
      <c r="Y14" s="7">
        <v>0</v>
      </c>
      <c r="Z14" s="40"/>
      <c r="AA14" s="40"/>
      <c r="AB14" s="40"/>
      <c r="AC14" s="40"/>
      <c r="AD14" s="40"/>
    </row>
    <row r="15" spans="1:30" ht="15" customHeight="1" x14ac:dyDescent="0.25">
      <c r="A15" s="7" t="s">
        <v>0</v>
      </c>
      <c r="B15" s="7">
        <v>10</v>
      </c>
      <c r="C15" s="7">
        <v>25824</v>
      </c>
      <c r="D15" s="73">
        <v>11.48</v>
      </c>
      <c r="E15" s="7">
        <v>1439</v>
      </c>
      <c r="F15" s="7">
        <v>1740</v>
      </c>
      <c r="G15" s="7">
        <v>1771</v>
      </c>
      <c r="H15" s="7">
        <v>3850</v>
      </c>
      <c r="I15" s="7">
        <v>6976</v>
      </c>
      <c r="J15" s="7">
        <v>4928</v>
      </c>
      <c r="K15" s="7">
        <v>4552</v>
      </c>
      <c r="L15" s="7">
        <v>568</v>
      </c>
      <c r="M15" s="7">
        <v>5417</v>
      </c>
      <c r="N15" s="7">
        <v>7619</v>
      </c>
      <c r="O15" s="7">
        <v>2723</v>
      </c>
      <c r="P15" s="7">
        <v>10065</v>
      </c>
      <c r="Q15" s="7">
        <v>0</v>
      </c>
      <c r="R15" s="7">
        <v>391</v>
      </c>
      <c r="S15" s="7">
        <v>3486</v>
      </c>
      <c r="T15" s="7">
        <v>5608</v>
      </c>
      <c r="U15" s="7">
        <v>4164</v>
      </c>
      <c r="V15" s="7">
        <v>4664</v>
      </c>
      <c r="W15" s="7">
        <v>3270</v>
      </c>
      <c r="X15" s="7">
        <v>4241</v>
      </c>
      <c r="Y15" s="7">
        <v>0</v>
      </c>
      <c r="Z15" s="40"/>
      <c r="AA15" s="40"/>
      <c r="AB15" s="40"/>
      <c r="AC15" s="40"/>
      <c r="AD15" s="40"/>
    </row>
    <row r="16" spans="1:30" ht="15" customHeight="1" x14ac:dyDescent="0.25">
      <c r="A16" s="7" t="s">
        <v>1</v>
      </c>
      <c r="B16" s="7">
        <v>1</v>
      </c>
      <c r="C16" s="7">
        <v>1167</v>
      </c>
      <c r="D16" s="73">
        <v>23.02</v>
      </c>
      <c r="E16" s="7">
        <v>901</v>
      </c>
      <c r="F16" s="7">
        <v>148</v>
      </c>
      <c r="G16" s="7">
        <v>105</v>
      </c>
      <c r="H16" s="7">
        <v>6</v>
      </c>
      <c r="I16" s="7">
        <v>5</v>
      </c>
      <c r="J16" s="7">
        <v>2</v>
      </c>
      <c r="K16" s="7">
        <v>0</v>
      </c>
      <c r="L16" s="7">
        <v>0</v>
      </c>
      <c r="M16" s="7">
        <v>8</v>
      </c>
      <c r="N16" s="7">
        <v>82</v>
      </c>
      <c r="O16" s="7">
        <v>255</v>
      </c>
      <c r="P16" s="7">
        <v>822</v>
      </c>
      <c r="Q16" s="7">
        <v>0</v>
      </c>
      <c r="R16" s="7">
        <v>20</v>
      </c>
      <c r="S16" s="7">
        <v>315</v>
      </c>
      <c r="T16" s="7">
        <v>416</v>
      </c>
      <c r="U16" s="7">
        <v>305</v>
      </c>
      <c r="V16" s="7">
        <v>83</v>
      </c>
      <c r="W16" s="7">
        <v>19</v>
      </c>
      <c r="X16" s="7">
        <v>9</v>
      </c>
      <c r="Y16" s="7">
        <v>0</v>
      </c>
      <c r="Z16" s="40"/>
      <c r="AA16" s="40"/>
      <c r="AB16" s="40"/>
      <c r="AC16" s="40"/>
      <c r="AD16" s="40"/>
    </row>
    <row r="17" spans="1:30" ht="15" customHeight="1" x14ac:dyDescent="0.25">
      <c r="A17" s="7" t="s">
        <v>1</v>
      </c>
      <c r="B17" s="7">
        <v>2</v>
      </c>
      <c r="C17" s="7">
        <v>3043</v>
      </c>
      <c r="D17" s="73">
        <v>15.51</v>
      </c>
      <c r="E17" s="7">
        <v>2300</v>
      </c>
      <c r="F17" s="7">
        <v>409</v>
      </c>
      <c r="G17" s="7">
        <v>228</v>
      </c>
      <c r="H17" s="7">
        <v>73</v>
      </c>
      <c r="I17" s="7">
        <v>30</v>
      </c>
      <c r="J17" s="7">
        <v>3</v>
      </c>
      <c r="K17" s="7">
        <v>0</v>
      </c>
      <c r="L17" s="7">
        <v>0</v>
      </c>
      <c r="M17" s="7">
        <v>120</v>
      </c>
      <c r="N17" s="7">
        <v>545</v>
      </c>
      <c r="O17" s="7">
        <v>708</v>
      </c>
      <c r="P17" s="7">
        <v>1670</v>
      </c>
      <c r="Q17" s="7">
        <v>0</v>
      </c>
      <c r="R17" s="7">
        <v>51</v>
      </c>
      <c r="S17" s="7">
        <v>711</v>
      </c>
      <c r="T17" s="7">
        <v>1005</v>
      </c>
      <c r="U17" s="7">
        <v>790</v>
      </c>
      <c r="V17" s="7">
        <v>348</v>
      </c>
      <c r="W17" s="7">
        <v>98</v>
      </c>
      <c r="X17" s="7">
        <v>40</v>
      </c>
      <c r="Y17" s="7">
        <v>0</v>
      </c>
      <c r="Z17" s="40"/>
      <c r="AA17" s="40"/>
      <c r="AB17" s="40"/>
      <c r="AC17" s="40"/>
      <c r="AD17" s="40"/>
    </row>
    <row r="18" spans="1:30" ht="15" customHeight="1" x14ac:dyDescent="0.25">
      <c r="A18" s="7" t="s">
        <v>1</v>
      </c>
      <c r="B18" s="7">
        <v>3</v>
      </c>
      <c r="C18" s="7">
        <v>2860</v>
      </c>
      <c r="D18" s="73">
        <v>16.41</v>
      </c>
      <c r="E18" s="7">
        <v>1608</v>
      </c>
      <c r="F18" s="7">
        <v>863</v>
      </c>
      <c r="G18" s="7">
        <v>168</v>
      </c>
      <c r="H18" s="7">
        <v>100</v>
      </c>
      <c r="I18" s="7">
        <v>103</v>
      </c>
      <c r="J18" s="7">
        <v>17</v>
      </c>
      <c r="K18" s="7">
        <v>0</v>
      </c>
      <c r="L18" s="7">
        <v>1</v>
      </c>
      <c r="M18" s="7">
        <v>182</v>
      </c>
      <c r="N18" s="7">
        <v>1254</v>
      </c>
      <c r="O18" s="7">
        <v>850</v>
      </c>
      <c r="P18" s="7">
        <v>574</v>
      </c>
      <c r="Q18" s="7">
        <v>0</v>
      </c>
      <c r="R18" s="7">
        <v>6</v>
      </c>
      <c r="S18" s="7">
        <v>460</v>
      </c>
      <c r="T18" s="7">
        <v>902</v>
      </c>
      <c r="U18" s="7">
        <v>947</v>
      </c>
      <c r="V18" s="7">
        <v>392</v>
      </c>
      <c r="W18" s="7">
        <v>89</v>
      </c>
      <c r="X18" s="7">
        <v>64</v>
      </c>
      <c r="Y18" s="7">
        <v>0</v>
      </c>
      <c r="Z18" s="40"/>
      <c r="AA18" s="40"/>
      <c r="AB18" s="40"/>
      <c r="AC18" s="40"/>
      <c r="AD18" s="40"/>
    </row>
    <row r="19" spans="1:30" ht="15" customHeight="1" x14ac:dyDescent="0.25">
      <c r="A19" s="7" t="s">
        <v>1</v>
      </c>
      <c r="B19" s="7">
        <v>4</v>
      </c>
      <c r="C19" s="7">
        <v>8256</v>
      </c>
      <c r="D19" s="73">
        <v>2.82</v>
      </c>
      <c r="E19" s="7">
        <v>3714</v>
      </c>
      <c r="F19" s="7">
        <v>1819</v>
      </c>
      <c r="G19" s="7">
        <v>1403</v>
      </c>
      <c r="H19" s="7">
        <v>688</v>
      </c>
      <c r="I19" s="7">
        <v>468</v>
      </c>
      <c r="J19" s="7">
        <v>121</v>
      </c>
      <c r="K19" s="7">
        <v>43</v>
      </c>
      <c r="L19" s="7">
        <v>0</v>
      </c>
      <c r="M19" s="7">
        <v>1110</v>
      </c>
      <c r="N19" s="7">
        <v>3126</v>
      </c>
      <c r="O19" s="7">
        <v>1793</v>
      </c>
      <c r="P19" s="7">
        <v>2226</v>
      </c>
      <c r="Q19" s="7">
        <v>1</v>
      </c>
      <c r="R19" s="7">
        <v>61</v>
      </c>
      <c r="S19" s="7">
        <v>1335</v>
      </c>
      <c r="T19" s="7">
        <v>1909</v>
      </c>
      <c r="U19" s="7">
        <v>2738</v>
      </c>
      <c r="V19" s="7">
        <v>1404</v>
      </c>
      <c r="W19" s="7">
        <v>421</v>
      </c>
      <c r="X19" s="7">
        <v>387</v>
      </c>
      <c r="Y19" s="7">
        <v>1</v>
      </c>
      <c r="Z19" s="40"/>
      <c r="AA19" s="40"/>
      <c r="AB19" s="40"/>
      <c r="AC19" s="40"/>
      <c r="AD19" s="40"/>
    </row>
    <row r="20" spans="1:30" ht="15" customHeight="1" x14ac:dyDescent="0.25">
      <c r="A20" s="7" t="s">
        <v>1</v>
      </c>
      <c r="B20" s="7">
        <v>5</v>
      </c>
      <c r="C20" s="7">
        <v>9980</v>
      </c>
      <c r="D20" s="73">
        <v>0.34</v>
      </c>
      <c r="E20" s="7">
        <v>3660</v>
      </c>
      <c r="F20" s="7">
        <v>2297</v>
      </c>
      <c r="G20" s="7">
        <v>1163</v>
      </c>
      <c r="H20" s="7">
        <v>1202</v>
      </c>
      <c r="I20" s="7">
        <v>1199</v>
      </c>
      <c r="J20" s="7">
        <v>345</v>
      </c>
      <c r="K20" s="7">
        <v>101</v>
      </c>
      <c r="L20" s="7">
        <v>13</v>
      </c>
      <c r="M20" s="7">
        <v>3231</v>
      </c>
      <c r="N20" s="7">
        <v>3563</v>
      </c>
      <c r="O20" s="7">
        <v>2053</v>
      </c>
      <c r="P20" s="7">
        <v>1133</v>
      </c>
      <c r="Q20" s="7">
        <v>0</v>
      </c>
      <c r="R20" s="7">
        <v>93</v>
      </c>
      <c r="S20" s="7">
        <v>1226</v>
      </c>
      <c r="T20" s="7">
        <v>1910</v>
      </c>
      <c r="U20" s="7">
        <v>2738</v>
      </c>
      <c r="V20" s="7">
        <v>2183</v>
      </c>
      <c r="W20" s="7">
        <v>975</v>
      </c>
      <c r="X20" s="7">
        <v>855</v>
      </c>
      <c r="Y20" s="7">
        <v>0</v>
      </c>
      <c r="Z20" s="40"/>
      <c r="AA20" s="40"/>
      <c r="AB20" s="40"/>
      <c r="AC20" s="40"/>
      <c r="AD20" s="40"/>
    </row>
    <row r="21" spans="1:30" ht="15" customHeight="1" x14ac:dyDescent="0.25">
      <c r="A21" s="7" t="s">
        <v>1</v>
      </c>
      <c r="B21" s="7">
        <v>6</v>
      </c>
      <c r="C21" s="7">
        <v>16339</v>
      </c>
      <c r="D21" s="73">
        <v>0.1</v>
      </c>
      <c r="E21" s="7">
        <v>3256</v>
      </c>
      <c r="F21" s="7">
        <v>2662</v>
      </c>
      <c r="G21" s="7">
        <v>3194</v>
      </c>
      <c r="H21" s="7">
        <v>2665</v>
      </c>
      <c r="I21" s="7">
        <v>2808</v>
      </c>
      <c r="J21" s="7">
        <v>1257</v>
      </c>
      <c r="K21" s="7">
        <v>466</v>
      </c>
      <c r="L21" s="7">
        <v>31</v>
      </c>
      <c r="M21" s="7">
        <v>7683</v>
      </c>
      <c r="N21" s="7">
        <v>4626</v>
      </c>
      <c r="O21" s="7">
        <v>2078</v>
      </c>
      <c r="P21" s="7">
        <v>1950</v>
      </c>
      <c r="Q21" s="7">
        <v>2</v>
      </c>
      <c r="R21" s="7">
        <v>134</v>
      </c>
      <c r="S21" s="7">
        <v>1780</v>
      </c>
      <c r="T21" s="7">
        <v>2848</v>
      </c>
      <c r="U21" s="7">
        <v>3877</v>
      </c>
      <c r="V21" s="7">
        <v>3436</v>
      </c>
      <c r="W21" s="7">
        <v>1931</v>
      </c>
      <c r="X21" s="7">
        <v>2331</v>
      </c>
      <c r="Y21" s="7">
        <v>2</v>
      </c>
      <c r="Z21" s="40"/>
      <c r="AA21" s="40"/>
      <c r="AB21" s="40"/>
      <c r="AC21" s="40"/>
      <c r="AD21" s="40"/>
    </row>
    <row r="22" spans="1:30" ht="15" customHeight="1" x14ac:dyDescent="0.25">
      <c r="A22" s="7" t="s">
        <v>1</v>
      </c>
      <c r="B22" s="7">
        <v>7</v>
      </c>
      <c r="C22" s="7">
        <v>18008</v>
      </c>
      <c r="D22" s="73">
        <v>0.16</v>
      </c>
      <c r="E22" s="7">
        <v>2327</v>
      </c>
      <c r="F22" s="7">
        <v>3454</v>
      </c>
      <c r="G22" s="7">
        <v>2671</v>
      </c>
      <c r="H22" s="7">
        <v>3089</v>
      </c>
      <c r="I22" s="7">
        <v>3097</v>
      </c>
      <c r="J22" s="7">
        <v>2114</v>
      </c>
      <c r="K22" s="7">
        <v>1207</v>
      </c>
      <c r="L22" s="7">
        <v>49</v>
      </c>
      <c r="M22" s="7">
        <v>7573</v>
      </c>
      <c r="N22" s="7">
        <v>5861</v>
      </c>
      <c r="O22" s="7">
        <v>2294</v>
      </c>
      <c r="P22" s="7">
        <v>2279</v>
      </c>
      <c r="Q22" s="7">
        <v>1</v>
      </c>
      <c r="R22" s="7">
        <v>196</v>
      </c>
      <c r="S22" s="7">
        <v>2108</v>
      </c>
      <c r="T22" s="7">
        <v>3256</v>
      </c>
      <c r="U22" s="7">
        <v>4035</v>
      </c>
      <c r="V22" s="7">
        <v>3507</v>
      </c>
      <c r="W22" s="7">
        <v>2162</v>
      </c>
      <c r="X22" s="7">
        <v>2743</v>
      </c>
      <c r="Y22" s="7">
        <v>1</v>
      </c>
      <c r="Z22" s="40"/>
      <c r="AA22" s="40"/>
      <c r="AB22" s="40"/>
      <c r="AC22" s="40"/>
      <c r="AD22" s="40"/>
    </row>
    <row r="23" spans="1:30" ht="15" customHeight="1" x14ac:dyDescent="0.25">
      <c r="A23" s="7" t="s">
        <v>1</v>
      </c>
      <c r="B23" s="7">
        <v>8</v>
      </c>
      <c r="C23" s="7">
        <v>24940</v>
      </c>
      <c r="D23" s="73">
        <v>0.14000000000000001</v>
      </c>
      <c r="E23" s="7">
        <v>1897</v>
      </c>
      <c r="F23" s="7">
        <v>2372</v>
      </c>
      <c r="G23" s="7">
        <v>2823</v>
      </c>
      <c r="H23" s="7">
        <v>4370</v>
      </c>
      <c r="I23" s="7">
        <v>5652</v>
      </c>
      <c r="J23" s="7">
        <v>4457</v>
      </c>
      <c r="K23" s="7">
        <v>3122</v>
      </c>
      <c r="L23" s="7">
        <v>247</v>
      </c>
      <c r="M23" s="7">
        <v>15070</v>
      </c>
      <c r="N23" s="7">
        <v>6361</v>
      </c>
      <c r="O23" s="7">
        <v>2167</v>
      </c>
      <c r="P23" s="7">
        <v>1337</v>
      </c>
      <c r="Q23" s="7">
        <v>5</v>
      </c>
      <c r="R23" s="7">
        <v>272</v>
      </c>
      <c r="S23" s="7">
        <v>1332</v>
      </c>
      <c r="T23" s="7">
        <v>3187</v>
      </c>
      <c r="U23" s="7">
        <v>4757</v>
      </c>
      <c r="V23" s="7">
        <v>5420</v>
      </c>
      <c r="W23" s="7">
        <v>4047</v>
      </c>
      <c r="X23" s="7">
        <v>5920</v>
      </c>
      <c r="Y23" s="7">
        <v>5</v>
      </c>
      <c r="Z23" s="40"/>
      <c r="AA23" s="40"/>
      <c r="AB23" s="40"/>
      <c r="AC23" s="40"/>
      <c r="AD23" s="40"/>
    </row>
    <row r="24" spans="1:30" ht="15" customHeight="1" x14ac:dyDescent="0.25">
      <c r="A24" s="7" t="s">
        <v>1</v>
      </c>
      <c r="B24" s="7">
        <v>9</v>
      </c>
      <c r="C24" s="7">
        <v>20344</v>
      </c>
      <c r="D24" s="73">
        <v>0.15</v>
      </c>
      <c r="E24" s="7">
        <v>805</v>
      </c>
      <c r="F24" s="7">
        <v>1413</v>
      </c>
      <c r="G24" s="7">
        <v>1782</v>
      </c>
      <c r="H24" s="7">
        <v>3208</v>
      </c>
      <c r="I24" s="7">
        <v>4876</v>
      </c>
      <c r="J24" s="7">
        <v>4947</v>
      </c>
      <c r="K24" s="7">
        <v>3159</v>
      </c>
      <c r="L24" s="7">
        <v>154</v>
      </c>
      <c r="M24" s="7">
        <v>12595</v>
      </c>
      <c r="N24" s="7">
        <v>4943</v>
      </c>
      <c r="O24" s="7">
        <v>1251</v>
      </c>
      <c r="P24" s="7">
        <v>1550</v>
      </c>
      <c r="Q24" s="7">
        <v>5</v>
      </c>
      <c r="R24" s="7">
        <v>160</v>
      </c>
      <c r="S24" s="7">
        <v>1078</v>
      </c>
      <c r="T24" s="7">
        <v>2715</v>
      </c>
      <c r="U24" s="7">
        <v>3058</v>
      </c>
      <c r="V24" s="7">
        <v>4389</v>
      </c>
      <c r="W24" s="7">
        <v>3473</v>
      </c>
      <c r="X24" s="7">
        <v>5466</v>
      </c>
      <c r="Y24" s="7">
        <v>5</v>
      </c>
      <c r="Z24" s="40"/>
      <c r="AA24" s="40"/>
      <c r="AB24" s="40"/>
      <c r="AC24" s="40"/>
      <c r="AD24" s="40"/>
    </row>
    <row r="25" spans="1:30" ht="15" customHeight="1" x14ac:dyDescent="0.25">
      <c r="A25" s="7" t="s">
        <v>1</v>
      </c>
      <c r="B25" s="7">
        <v>10</v>
      </c>
      <c r="C25" s="7">
        <v>10658</v>
      </c>
      <c r="D25" s="73">
        <v>11.41</v>
      </c>
      <c r="E25" s="7">
        <v>163</v>
      </c>
      <c r="F25" s="7">
        <v>573</v>
      </c>
      <c r="G25" s="7">
        <v>649</v>
      </c>
      <c r="H25" s="7">
        <v>1888</v>
      </c>
      <c r="I25" s="7">
        <v>2951</v>
      </c>
      <c r="J25" s="7">
        <v>2539</v>
      </c>
      <c r="K25" s="7">
        <v>1819</v>
      </c>
      <c r="L25" s="7">
        <v>76</v>
      </c>
      <c r="M25" s="7">
        <v>6170</v>
      </c>
      <c r="N25" s="7">
        <v>3210</v>
      </c>
      <c r="O25" s="7">
        <v>400</v>
      </c>
      <c r="P25" s="7">
        <v>877</v>
      </c>
      <c r="Q25" s="7">
        <v>1</v>
      </c>
      <c r="R25" s="7">
        <v>54</v>
      </c>
      <c r="S25" s="7">
        <v>515</v>
      </c>
      <c r="T25" s="7">
        <v>1473</v>
      </c>
      <c r="U25" s="7">
        <v>1330</v>
      </c>
      <c r="V25" s="7">
        <v>2593</v>
      </c>
      <c r="W25" s="7">
        <v>2132</v>
      </c>
      <c r="X25" s="7">
        <v>2560</v>
      </c>
      <c r="Y25" s="7">
        <v>1</v>
      </c>
      <c r="Z25" s="40"/>
      <c r="AA25" s="40"/>
      <c r="AB25" s="40"/>
      <c r="AC25" s="40"/>
      <c r="AD25" s="40"/>
    </row>
    <row r="26" spans="1:30" ht="15" customHeight="1" x14ac:dyDescent="0.25">
      <c r="A26" s="7" t="s">
        <v>2</v>
      </c>
      <c r="B26" s="7">
        <v>1</v>
      </c>
      <c r="C26" s="7">
        <v>720</v>
      </c>
      <c r="D26" s="73">
        <v>23.7</v>
      </c>
      <c r="E26" s="7">
        <v>423</v>
      </c>
      <c r="F26" s="7">
        <v>187</v>
      </c>
      <c r="G26" s="7">
        <v>77</v>
      </c>
      <c r="H26" s="7">
        <v>25</v>
      </c>
      <c r="I26" s="7">
        <v>8</v>
      </c>
      <c r="J26" s="7">
        <v>0</v>
      </c>
      <c r="K26" s="7">
        <v>0</v>
      </c>
      <c r="L26" s="7">
        <v>0</v>
      </c>
      <c r="M26" s="7">
        <v>18</v>
      </c>
      <c r="N26" s="7">
        <v>40</v>
      </c>
      <c r="O26" s="7">
        <v>169</v>
      </c>
      <c r="P26" s="7">
        <v>493</v>
      </c>
      <c r="Q26" s="7">
        <v>0</v>
      </c>
      <c r="R26" s="7">
        <v>6</v>
      </c>
      <c r="S26" s="7">
        <v>227</v>
      </c>
      <c r="T26" s="7">
        <v>196</v>
      </c>
      <c r="U26" s="7">
        <v>190</v>
      </c>
      <c r="V26" s="7">
        <v>76</v>
      </c>
      <c r="W26" s="7">
        <v>12</v>
      </c>
      <c r="X26" s="7">
        <v>13</v>
      </c>
      <c r="Y26" s="7">
        <v>0</v>
      </c>
      <c r="Z26" s="40"/>
      <c r="AA26" s="40"/>
      <c r="AB26" s="40"/>
      <c r="AC26" s="40"/>
      <c r="AD26" s="40"/>
    </row>
    <row r="27" spans="1:30" ht="15" customHeight="1" x14ac:dyDescent="0.25">
      <c r="A27" s="7" t="s">
        <v>2</v>
      </c>
      <c r="B27" s="7">
        <v>2</v>
      </c>
      <c r="C27" s="7">
        <v>3600</v>
      </c>
      <c r="D27" s="73">
        <v>21.25</v>
      </c>
      <c r="E27" s="7">
        <v>2273</v>
      </c>
      <c r="F27" s="7">
        <v>690</v>
      </c>
      <c r="G27" s="7">
        <v>362</v>
      </c>
      <c r="H27" s="7">
        <v>196</v>
      </c>
      <c r="I27" s="7">
        <v>54</v>
      </c>
      <c r="J27" s="7">
        <v>22</v>
      </c>
      <c r="K27" s="7">
        <v>3</v>
      </c>
      <c r="L27" s="7">
        <v>0</v>
      </c>
      <c r="M27" s="7">
        <v>148</v>
      </c>
      <c r="N27" s="7">
        <v>433</v>
      </c>
      <c r="O27" s="7">
        <v>917</v>
      </c>
      <c r="P27" s="7">
        <v>2084</v>
      </c>
      <c r="Q27" s="7">
        <v>18</v>
      </c>
      <c r="R27" s="7">
        <v>23</v>
      </c>
      <c r="S27" s="7">
        <v>882</v>
      </c>
      <c r="T27" s="7">
        <v>1532</v>
      </c>
      <c r="U27" s="7">
        <v>662</v>
      </c>
      <c r="V27" s="7">
        <v>352</v>
      </c>
      <c r="W27" s="7">
        <v>75</v>
      </c>
      <c r="X27" s="7">
        <v>59</v>
      </c>
      <c r="Y27" s="7">
        <v>15</v>
      </c>
      <c r="Z27" s="40"/>
      <c r="AA27" s="40"/>
      <c r="AB27" s="40"/>
      <c r="AC27" s="40"/>
      <c r="AD27" s="40"/>
    </row>
    <row r="28" spans="1:30" ht="15" customHeight="1" x14ac:dyDescent="0.25">
      <c r="A28" s="7" t="s">
        <v>2</v>
      </c>
      <c r="B28" s="7">
        <v>3</v>
      </c>
      <c r="C28" s="7">
        <v>6954</v>
      </c>
      <c r="D28" s="73">
        <v>21.01</v>
      </c>
      <c r="E28" s="7">
        <v>4036</v>
      </c>
      <c r="F28" s="7">
        <v>1887</v>
      </c>
      <c r="G28" s="7">
        <v>479</v>
      </c>
      <c r="H28" s="7">
        <v>383</v>
      </c>
      <c r="I28" s="7">
        <v>118</v>
      </c>
      <c r="J28" s="7">
        <v>35</v>
      </c>
      <c r="K28" s="7">
        <v>16</v>
      </c>
      <c r="L28" s="7">
        <v>0</v>
      </c>
      <c r="M28" s="7">
        <v>245</v>
      </c>
      <c r="N28" s="7">
        <v>556</v>
      </c>
      <c r="O28" s="7">
        <v>1948</v>
      </c>
      <c r="P28" s="7">
        <v>4196</v>
      </c>
      <c r="Q28" s="7">
        <v>9</v>
      </c>
      <c r="R28" s="7">
        <v>101</v>
      </c>
      <c r="S28" s="7">
        <v>2007</v>
      </c>
      <c r="T28" s="7">
        <v>2772</v>
      </c>
      <c r="U28" s="7">
        <v>1244</v>
      </c>
      <c r="V28" s="7">
        <v>539</v>
      </c>
      <c r="W28" s="7">
        <v>169</v>
      </c>
      <c r="X28" s="7">
        <v>121</v>
      </c>
      <c r="Y28" s="7">
        <v>1</v>
      </c>
      <c r="Z28" s="40"/>
      <c r="AA28" s="40"/>
      <c r="AB28" s="40"/>
      <c r="AC28" s="40"/>
      <c r="AD28" s="40"/>
    </row>
    <row r="29" spans="1:30" ht="15" customHeight="1" x14ac:dyDescent="0.25">
      <c r="A29" s="7" t="s">
        <v>2</v>
      </c>
      <c r="B29" s="7">
        <v>4</v>
      </c>
      <c r="C29" s="7">
        <v>5909</v>
      </c>
      <c r="D29" s="73">
        <v>16.48</v>
      </c>
      <c r="E29" s="7">
        <v>2338</v>
      </c>
      <c r="F29" s="7">
        <v>2279</v>
      </c>
      <c r="G29" s="7">
        <v>529</v>
      </c>
      <c r="H29" s="7">
        <v>455</v>
      </c>
      <c r="I29" s="7">
        <v>242</v>
      </c>
      <c r="J29" s="7">
        <v>50</v>
      </c>
      <c r="K29" s="7">
        <v>14</v>
      </c>
      <c r="L29" s="7">
        <v>2</v>
      </c>
      <c r="M29" s="7">
        <v>477</v>
      </c>
      <c r="N29" s="7">
        <v>923</v>
      </c>
      <c r="O29" s="7">
        <v>2378</v>
      </c>
      <c r="P29" s="7">
        <v>2129</v>
      </c>
      <c r="Q29" s="7">
        <v>2</v>
      </c>
      <c r="R29" s="7">
        <v>39</v>
      </c>
      <c r="S29" s="7">
        <v>1213</v>
      </c>
      <c r="T29" s="7">
        <v>1963</v>
      </c>
      <c r="U29" s="7">
        <v>1451</v>
      </c>
      <c r="V29" s="7">
        <v>857</v>
      </c>
      <c r="W29" s="7">
        <v>259</v>
      </c>
      <c r="X29" s="7">
        <v>125</v>
      </c>
      <c r="Y29" s="7">
        <v>2</v>
      </c>
      <c r="Z29" s="40"/>
      <c r="AA29" s="40"/>
      <c r="AB29" s="40"/>
      <c r="AC29" s="40"/>
      <c r="AD29" s="40"/>
    </row>
    <row r="30" spans="1:30" ht="15" customHeight="1" x14ac:dyDescent="0.25">
      <c r="A30" s="7" t="s">
        <v>2</v>
      </c>
      <c r="B30" s="7">
        <v>5</v>
      </c>
      <c r="C30" s="7">
        <v>8271</v>
      </c>
      <c r="D30" s="73">
        <v>0.5</v>
      </c>
      <c r="E30" s="7">
        <v>2391</v>
      </c>
      <c r="F30" s="7">
        <v>2602</v>
      </c>
      <c r="G30" s="7">
        <v>1114</v>
      </c>
      <c r="H30" s="7">
        <v>982</v>
      </c>
      <c r="I30" s="7">
        <v>755</v>
      </c>
      <c r="J30" s="7">
        <v>285</v>
      </c>
      <c r="K30" s="7">
        <v>128</v>
      </c>
      <c r="L30" s="7">
        <v>14</v>
      </c>
      <c r="M30" s="7">
        <v>1873</v>
      </c>
      <c r="N30" s="7">
        <v>1606</v>
      </c>
      <c r="O30" s="7">
        <v>2570</v>
      </c>
      <c r="P30" s="7">
        <v>2210</v>
      </c>
      <c r="Q30" s="7">
        <v>12</v>
      </c>
      <c r="R30" s="7">
        <v>93</v>
      </c>
      <c r="S30" s="7">
        <v>1234</v>
      </c>
      <c r="T30" s="7">
        <v>2576</v>
      </c>
      <c r="U30" s="7">
        <v>2061</v>
      </c>
      <c r="V30" s="7">
        <v>1148</v>
      </c>
      <c r="W30" s="7">
        <v>608</v>
      </c>
      <c r="X30" s="7">
        <v>551</v>
      </c>
      <c r="Y30" s="7">
        <v>0</v>
      </c>
      <c r="Z30" s="40"/>
      <c r="AA30" s="40"/>
      <c r="AB30" s="40"/>
      <c r="AC30" s="40"/>
      <c r="AD30" s="40"/>
    </row>
    <row r="31" spans="1:30" ht="15" customHeight="1" x14ac:dyDescent="0.25">
      <c r="A31" s="7" t="s">
        <v>2</v>
      </c>
      <c r="B31" s="7">
        <v>6</v>
      </c>
      <c r="C31" s="7">
        <v>8722</v>
      </c>
      <c r="D31" s="73">
        <v>0.06</v>
      </c>
      <c r="E31" s="7">
        <v>1467</v>
      </c>
      <c r="F31" s="7">
        <v>1942</v>
      </c>
      <c r="G31" s="7">
        <v>1513</v>
      </c>
      <c r="H31" s="7">
        <v>1478</v>
      </c>
      <c r="I31" s="7">
        <v>1341</v>
      </c>
      <c r="J31" s="7">
        <v>529</v>
      </c>
      <c r="K31" s="7">
        <v>383</v>
      </c>
      <c r="L31" s="7">
        <v>69</v>
      </c>
      <c r="M31" s="7">
        <v>3969</v>
      </c>
      <c r="N31" s="7">
        <v>2035</v>
      </c>
      <c r="O31" s="7">
        <v>1369</v>
      </c>
      <c r="P31" s="7">
        <v>1338</v>
      </c>
      <c r="Q31" s="7">
        <v>11</v>
      </c>
      <c r="R31" s="7">
        <v>48</v>
      </c>
      <c r="S31" s="7">
        <v>770</v>
      </c>
      <c r="T31" s="7">
        <v>2270</v>
      </c>
      <c r="U31" s="7">
        <v>2171</v>
      </c>
      <c r="V31" s="7">
        <v>1422</v>
      </c>
      <c r="W31" s="7">
        <v>886</v>
      </c>
      <c r="X31" s="7">
        <v>1141</v>
      </c>
      <c r="Y31" s="7">
        <v>14</v>
      </c>
      <c r="Z31" s="40"/>
      <c r="AA31" s="40"/>
      <c r="AB31" s="40"/>
      <c r="AC31" s="40"/>
      <c r="AD31" s="40"/>
    </row>
    <row r="32" spans="1:30" ht="15" customHeight="1" x14ac:dyDescent="0.25">
      <c r="A32" s="7" t="s">
        <v>2</v>
      </c>
      <c r="B32" s="7">
        <v>7</v>
      </c>
      <c r="C32" s="7">
        <v>8296</v>
      </c>
      <c r="D32" s="73">
        <v>0.21</v>
      </c>
      <c r="E32" s="7">
        <v>1335</v>
      </c>
      <c r="F32" s="7">
        <v>1458</v>
      </c>
      <c r="G32" s="7">
        <v>1174</v>
      </c>
      <c r="H32" s="7">
        <v>1404</v>
      </c>
      <c r="I32" s="7">
        <v>1617</v>
      </c>
      <c r="J32" s="7">
        <v>748</v>
      </c>
      <c r="K32" s="7">
        <v>500</v>
      </c>
      <c r="L32" s="7">
        <v>60</v>
      </c>
      <c r="M32" s="7">
        <v>4316</v>
      </c>
      <c r="N32" s="7">
        <v>1919</v>
      </c>
      <c r="O32" s="7">
        <v>1153</v>
      </c>
      <c r="P32" s="7">
        <v>709</v>
      </c>
      <c r="Q32" s="7">
        <v>199</v>
      </c>
      <c r="R32" s="7">
        <v>15</v>
      </c>
      <c r="S32" s="7">
        <v>505</v>
      </c>
      <c r="T32" s="7">
        <v>1761</v>
      </c>
      <c r="U32" s="7">
        <v>1802</v>
      </c>
      <c r="V32" s="7">
        <v>1619</v>
      </c>
      <c r="W32" s="7">
        <v>1046</v>
      </c>
      <c r="X32" s="7">
        <v>1353</v>
      </c>
      <c r="Y32" s="7">
        <v>195</v>
      </c>
      <c r="Z32" s="40"/>
      <c r="AA32" s="40"/>
      <c r="AB32" s="40"/>
      <c r="AC32" s="40"/>
      <c r="AD32" s="40"/>
    </row>
    <row r="33" spans="1:30" ht="15" customHeight="1" x14ac:dyDescent="0.25">
      <c r="A33" s="7" t="s">
        <v>2</v>
      </c>
      <c r="B33" s="7">
        <v>8</v>
      </c>
      <c r="C33" s="7">
        <v>7021</v>
      </c>
      <c r="D33" s="73">
        <v>1.0900000000000001</v>
      </c>
      <c r="E33" s="7">
        <v>817</v>
      </c>
      <c r="F33" s="7">
        <v>1228</v>
      </c>
      <c r="G33" s="7">
        <v>1061</v>
      </c>
      <c r="H33" s="7">
        <v>1710</v>
      </c>
      <c r="I33" s="7">
        <v>1364</v>
      </c>
      <c r="J33" s="7">
        <v>534</v>
      </c>
      <c r="K33" s="7">
        <v>290</v>
      </c>
      <c r="L33" s="7">
        <v>17</v>
      </c>
      <c r="M33" s="7">
        <v>3228</v>
      </c>
      <c r="N33" s="7">
        <v>1957</v>
      </c>
      <c r="O33" s="7">
        <v>1086</v>
      </c>
      <c r="P33" s="7">
        <v>722</v>
      </c>
      <c r="Q33" s="7">
        <v>28</v>
      </c>
      <c r="R33" s="7">
        <v>19</v>
      </c>
      <c r="S33" s="7">
        <v>502</v>
      </c>
      <c r="T33" s="7">
        <v>1530</v>
      </c>
      <c r="U33" s="7">
        <v>1700</v>
      </c>
      <c r="V33" s="7">
        <v>1505</v>
      </c>
      <c r="W33" s="7">
        <v>890</v>
      </c>
      <c r="X33" s="7">
        <v>847</v>
      </c>
      <c r="Y33" s="7">
        <v>28</v>
      </c>
      <c r="Z33" s="40"/>
      <c r="AA33" s="40"/>
      <c r="AB33" s="40"/>
      <c r="AC33" s="40"/>
      <c r="AD33" s="40"/>
    </row>
    <row r="34" spans="1:30" ht="15" customHeight="1" x14ac:dyDescent="0.25">
      <c r="A34" s="7" t="s">
        <v>2</v>
      </c>
      <c r="B34" s="7">
        <v>9</v>
      </c>
      <c r="C34" s="7">
        <v>4796</v>
      </c>
      <c r="D34" s="73">
        <v>2.79</v>
      </c>
      <c r="E34" s="7">
        <v>151</v>
      </c>
      <c r="F34" s="7">
        <v>406</v>
      </c>
      <c r="G34" s="7">
        <v>593</v>
      </c>
      <c r="H34" s="7">
        <v>1317</v>
      </c>
      <c r="I34" s="7">
        <v>1510</v>
      </c>
      <c r="J34" s="7">
        <v>596</v>
      </c>
      <c r="K34" s="7">
        <v>216</v>
      </c>
      <c r="L34" s="7">
        <v>7</v>
      </c>
      <c r="M34" s="7">
        <v>2922</v>
      </c>
      <c r="N34" s="7">
        <v>1282</v>
      </c>
      <c r="O34" s="7">
        <v>329</v>
      </c>
      <c r="P34" s="7">
        <v>261</v>
      </c>
      <c r="Q34" s="7">
        <v>2</v>
      </c>
      <c r="R34" s="7">
        <v>1</v>
      </c>
      <c r="S34" s="7">
        <v>138</v>
      </c>
      <c r="T34" s="7">
        <v>682</v>
      </c>
      <c r="U34" s="7">
        <v>939</v>
      </c>
      <c r="V34" s="7">
        <v>1296</v>
      </c>
      <c r="W34" s="7">
        <v>879</v>
      </c>
      <c r="X34" s="7">
        <v>860</v>
      </c>
      <c r="Y34" s="7">
        <v>1</v>
      </c>
      <c r="Z34" s="40"/>
      <c r="AA34" s="40"/>
      <c r="AB34" s="40"/>
      <c r="AC34" s="40"/>
      <c r="AD34" s="40"/>
    </row>
    <row r="35" spans="1:30" ht="15" customHeight="1" x14ac:dyDescent="0.25">
      <c r="A35" s="7" t="s">
        <v>2</v>
      </c>
      <c r="B35" s="7">
        <v>10</v>
      </c>
      <c r="C35" s="7">
        <v>1418</v>
      </c>
      <c r="D35" s="73">
        <v>12.23</v>
      </c>
      <c r="E35" s="7">
        <v>27</v>
      </c>
      <c r="F35" s="7">
        <v>84</v>
      </c>
      <c r="G35" s="7">
        <v>170</v>
      </c>
      <c r="H35" s="7">
        <v>424</v>
      </c>
      <c r="I35" s="7">
        <v>420</v>
      </c>
      <c r="J35" s="7">
        <v>212</v>
      </c>
      <c r="K35" s="7">
        <v>79</v>
      </c>
      <c r="L35" s="7">
        <v>2</v>
      </c>
      <c r="M35" s="7">
        <v>836</v>
      </c>
      <c r="N35" s="7">
        <v>395</v>
      </c>
      <c r="O35" s="7">
        <v>58</v>
      </c>
      <c r="P35" s="7">
        <v>128</v>
      </c>
      <c r="Q35" s="7">
        <v>1</v>
      </c>
      <c r="R35" s="7">
        <v>0</v>
      </c>
      <c r="S35" s="7">
        <v>33</v>
      </c>
      <c r="T35" s="7">
        <v>252</v>
      </c>
      <c r="U35" s="7">
        <v>263</v>
      </c>
      <c r="V35" s="7">
        <v>369</v>
      </c>
      <c r="W35" s="7">
        <v>250</v>
      </c>
      <c r="X35" s="7">
        <v>250</v>
      </c>
      <c r="Y35" s="7">
        <v>1</v>
      </c>
      <c r="Z35" s="40"/>
      <c r="AA35" s="40"/>
      <c r="AB35" s="40"/>
      <c r="AC35" s="40"/>
      <c r="AD35" s="40"/>
    </row>
    <row r="36" spans="1:30" ht="15" customHeight="1" x14ac:dyDescent="0.25">
      <c r="A36" s="7" t="s">
        <v>3</v>
      </c>
      <c r="B36" s="7">
        <v>1</v>
      </c>
      <c r="C36" s="7">
        <v>2003</v>
      </c>
      <c r="D36" s="73">
        <v>26.53</v>
      </c>
      <c r="E36" s="7">
        <v>764</v>
      </c>
      <c r="F36" s="7">
        <v>835</v>
      </c>
      <c r="G36" s="7">
        <v>250</v>
      </c>
      <c r="H36" s="7">
        <v>110</v>
      </c>
      <c r="I36" s="7">
        <v>29</v>
      </c>
      <c r="J36" s="7">
        <v>12</v>
      </c>
      <c r="K36" s="7">
        <v>3</v>
      </c>
      <c r="L36" s="7">
        <v>0</v>
      </c>
      <c r="M36" s="7">
        <v>120</v>
      </c>
      <c r="N36" s="7">
        <v>139</v>
      </c>
      <c r="O36" s="7">
        <v>360</v>
      </c>
      <c r="P36" s="7">
        <v>1382</v>
      </c>
      <c r="Q36" s="7">
        <v>2</v>
      </c>
      <c r="R36" s="7">
        <v>18</v>
      </c>
      <c r="S36" s="7">
        <v>560</v>
      </c>
      <c r="T36" s="7">
        <v>742</v>
      </c>
      <c r="U36" s="7">
        <v>464</v>
      </c>
      <c r="V36" s="7">
        <v>128</v>
      </c>
      <c r="W36" s="7">
        <v>53</v>
      </c>
      <c r="X36" s="7">
        <v>33</v>
      </c>
      <c r="Y36" s="7">
        <v>5</v>
      </c>
      <c r="Z36" s="40"/>
      <c r="AA36" s="40"/>
      <c r="AB36" s="40"/>
      <c r="AC36" s="40"/>
      <c r="AD36" s="40"/>
    </row>
    <row r="37" spans="1:30" ht="15" customHeight="1" x14ac:dyDescent="0.25">
      <c r="A37" s="7" t="s">
        <v>3</v>
      </c>
      <c r="B37" s="7">
        <v>2</v>
      </c>
      <c r="C37" s="7">
        <v>3061</v>
      </c>
      <c r="D37" s="73">
        <v>22.14</v>
      </c>
      <c r="E37" s="7">
        <v>1296</v>
      </c>
      <c r="F37" s="7">
        <v>966</v>
      </c>
      <c r="G37" s="7">
        <v>549</v>
      </c>
      <c r="H37" s="7">
        <v>194</v>
      </c>
      <c r="I37" s="7">
        <v>46</v>
      </c>
      <c r="J37" s="7">
        <v>5</v>
      </c>
      <c r="K37" s="7">
        <v>5</v>
      </c>
      <c r="L37" s="7">
        <v>0</v>
      </c>
      <c r="M37" s="7">
        <v>49</v>
      </c>
      <c r="N37" s="7">
        <v>265</v>
      </c>
      <c r="O37" s="7">
        <v>491</v>
      </c>
      <c r="P37" s="7">
        <v>2229</v>
      </c>
      <c r="Q37" s="7">
        <v>27</v>
      </c>
      <c r="R37" s="7">
        <v>14</v>
      </c>
      <c r="S37" s="7">
        <v>630</v>
      </c>
      <c r="T37" s="7">
        <v>1198</v>
      </c>
      <c r="U37" s="7">
        <v>782</v>
      </c>
      <c r="V37" s="7">
        <v>243</v>
      </c>
      <c r="W37" s="7">
        <v>88</v>
      </c>
      <c r="X37" s="7">
        <v>47</v>
      </c>
      <c r="Y37" s="7">
        <v>59</v>
      </c>
      <c r="Z37" s="40"/>
      <c r="AA37" s="40"/>
      <c r="AB37" s="40"/>
      <c r="AC37" s="40"/>
      <c r="AD37" s="40"/>
    </row>
    <row r="38" spans="1:30" ht="15" customHeight="1" x14ac:dyDescent="0.25">
      <c r="A38" s="7" t="s">
        <v>3</v>
      </c>
      <c r="B38" s="7">
        <v>3</v>
      </c>
      <c r="C38" s="7">
        <v>4417</v>
      </c>
      <c r="D38" s="73">
        <v>15.7</v>
      </c>
      <c r="E38" s="7">
        <v>1553</v>
      </c>
      <c r="F38" s="7">
        <v>1207</v>
      </c>
      <c r="G38" s="7">
        <v>975</v>
      </c>
      <c r="H38" s="7">
        <v>440</v>
      </c>
      <c r="I38" s="7">
        <v>162</v>
      </c>
      <c r="J38" s="7">
        <v>56</v>
      </c>
      <c r="K38" s="7">
        <v>22</v>
      </c>
      <c r="L38" s="7">
        <v>2</v>
      </c>
      <c r="M38" s="7">
        <v>394</v>
      </c>
      <c r="N38" s="7">
        <v>587</v>
      </c>
      <c r="O38" s="7">
        <v>729</v>
      </c>
      <c r="P38" s="7">
        <v>2693</v>
      </c>
      <c r="Q38" s="7">
        <v>14</v>
      </c>
      <c r="R38" s="7">
        <v>14</v>
      </c>
      <c r="S38" s="7">
        <v>665</v>
      </c>
      <c r="T38" s="7">
        <v>1557</v>
      </c>
      <c r="U38" s="7">
        <v>1245</v>
      </c>
      <c r="V38" s="7">
        <v>567</v>
      </c>
      <c r="W38" s="7">
        <v>200</v>
      </c>
      <c r="X38" s="7">
        <v>126</v>
      </c>
      <c r="Y38" s="7">
        <v>43</v>
      </c>
      <c r="Z38" s="40"/>
      <c r="AA38" s="40"/>
      <c r="AB38" s="40"/>
      <c r="AC38" s="40"/>
      <c r="AD38" s="40"/>
    </row>
    <row r="39" spans="1:30" ht="15" customHeight="1" x14ac:dyDescent="0.25">
      <c r="A39" s="7" t="s">
        <v>3</v>
      </c>
      <c r="B39" s="7">
        <v>4</v>
      </c>
      <c r="C39" s="7">
        <v>3803</v>
      </c>
      <c r="D39" s="73">
        <v>0.13</v>
      </c>
      <c r="E39" s="7">
        <v>646</v>
      </c>
      <c r="F39" s="7">
        <v>1244</v>
      </c>
      <c r="G39" s="7">
        <v>1009</v>
      </c>
      <c r="H39" s="7">
        <v>416</v>
      </c>
      <c r="I39" s="7">
        <v>336</v>
      </c>
      <c r="J39" s="7">
        <v>113</v>
      </c>
      <c r="K39" s="7">
        <v>34</v>
      </c>
      <c r="L39" s="7">
        <v>5</v>
      </c>
      <c r="M39" s="7">
        <v>752</v>
      </c>
      <c r="N39" s="7">
        <v>782</v>
      </c>
      <c r="O39" s="7">
        <v>1118</v>
      </c>
      <c r="P39" s="7">
        <v>1096</v>
      </c>
      <c r="Q39" s="7">
        <v>55</v>
      </c>
      <c r="R39" s="7">
        <v>16</v>
      </c>
      <c r="S39" s="7">
        <v>511</v>
      </c>
      <c r="T39" s="7">
        <v>1150</v>
      </c>
      <c r="U39" s="7">
        <v>1274</v>
      </c>
      <c r="V39" s="7">
        <v>415</v>
      </c>
      <c r="W39" s="7">
        <v>180</v>
      </c>
      <c r="X39" s="7">
        <v>181</v>
      </c>
      <c r="Y39" s="7">
        <v>76</v>
      </c>
      <c r="Z39" s="40"/>
      <c r="AA39" s="40"/>
      <c r="AB39" s="40"/>
      <c r="AC39" s="40"/>
      <c r="AD39" s="40"/>
    </row>
    <row r="40" spans="1:30" ht="15" customHeight="1" x14ac:dyDescent="0.25">
      <c r="A40" s="7" t="s">
        <v>3</v>
      </c>
      <c r="B40" s="7">
        <v>5</v>
      </c>
      <c r="C40" s="7">
        <v>8125</v>
      </c>
      <c r="D40" s="73">
        <v>0.04</v>
      </c>
      <c r="E40" s="7">
        <v>1256</v>
      </c>
      <c r="F40" s="7">
        <v>1625</v>
      </c>
      <c r="G40" s="7">
        <v>1750</v>
      </c>
      <c r="H40" s="7">
        <v>1230</v>
      </c>
      <c r="I40" s="7">
        <v>1335</v>
      </c>
      <c r="J40" s="7">
        <v>612</v>
      </c>
      <c r="K40" s="7">
        <v>282</v>
      </c>
      <c r="L40" s="7">
        <v>35</v>
      </c>
      <c r="M40" s="7">
        <v>3520</v>
      </c>
      <c r="N40" s="7">
        <v>1790</v>
      </c>
      <c r="O40" s="7">
        <v>1119</v>
      </c>
      <c r="P40" s="7">
        <v>1646</v>
      </c>
      <c r="Q40" s="7">
        <v>50</v>
      </c>
      <c r="R40" s="7">
        <v>19</v>
      </c>
      <c r="S40" s="7">
        <v>643</v>
      </c>
      <c r="T40" s="7">
        <v>2002</v>
      </c>
      <c r="U40" s="7">
        <v>2248</v>
      </c>
      <c r="V40" s="7">
        <v>1414</v>
      </c>
      <c r="W40" s="7">
        <v>727</v>
      </c>
      <c r="X40" s="7">
        <v>956</v>
      </c>
      <c r="Y40" s="7">
        <v>116</v>
      </c>
      <c r="Z40" s="40"/>
      <c r="AA40" s="40"/>
      <c r="AB40" s="40"/>
      <c r="AC40" s="40"/>
      <c r="AD40" s="40"/>
    </row>
    <row r="41" spans="1:30" ht="15" customHeight="1" x14ac:dyDescent="0.25">
      <c r="A41" s="7" t="s">
        <v>3</v>
      </c>
      <c r="B41" s="7">
        <v>6</v>
      </c>
      <c r="C41" s="7">
        <v>11301</v>
      </c>
      <c r="D41" s="73">
        <v>0.03</v>
      </c>
      <c r="E41" s="7">
        <v>1280</v>
      </c>
      <c r="F41" s="7">
        <v>2349</v>
      </c>
      <c r="G41" s="7">
        <v>2575</v>
      </c>
      <c r="H41" s="7">
        <v>1599</v>
      </c>
      <c r="I41" s="7">
        <v>1910</v>
      </c>
      <c r="J41" s="7">
        <v>1029</v>
      </c>
      <c r="K41" s="7">
        <v>503</v>
      </c>
      <c r="L41" s="7">
        <v>56</v>
      </c>
      <c r="M41" s="7">
        <v>4808</v>
      </c>
      <c r="N41" s="7">
        <v>2549</v>
      </c>
      <c r="O41" s="7">
        <v>1863</v>
      </c>
      <c r="P41" s="7">
        <v>1923</v>
      </c>
      <c r="Q41" s="7">
        <v>158</v>
      </c>
      <c r="R41" s="7">
        <v>44</v>
      </c>
      <c r="S41" s="7">
        <v>790</v>
      </c>
      <c r="T41" s="7">
        <v>2349</v>
      </c>
      <c r="U41" s="7">
        <v>3365</v>
      </c>
      <c r="V41" s="7">
        <v>2007</v>
      </c>
      <c r="W41" s="7">
        <v>1069</v>
      </c>
      <c r="X41" s="7">
        <v>1414</v>
      </c>
      <c r="Y41" s="7">
        <v>263</v>
      </c>
      <c r="Z41" s="40"/>
      <c r="AA41" s="40"/>
      <c r="AB41" s="40"/>
      <c r="AC41" s="40"/>
      <c r="AD41" s="40"/>
    </row>
    <row r="42" spans="1:30" ht="15" customHeight="1" x14ac:dyDescent="0.25">
      <c r="A42" s="7" t="s">
        <v>3</v>
      </c>
      <c r="B42" s="7">
        <v>7</v>
      </c>
      <c r="C42" s="7">
        <v>8305</v>
      </c>
      <c r="D42" s="73">
        <v>0.09</v>
      </c>
      <c r="E42" s="7">
        <v>745</v>
      </c>
      <c r="F42" s="7">
        <v>1351</v>
      </c>
      <c r="G42" s="7">
        <v>1655</v>
      </c>
      <c r="H42" s="7">
        <v>1053</v>
      </c>
      <c r="I42" s="7">
        <v>1616</v>
      </c>
      <c r="J42" s="7">
        <v>1087</v>
      </c>
      <c r="K42" s="7">
        <v>737</v>
      </c>
      <c r="L42" s="7">
        <v>61</v>
      </c>
      <c r="M42" s="7">
        <v>3483</v>
      </c>
      <c r="N42" s="7">
        <v>1426</v>
      </c>
      <c r="O42" s="7">
        <v>800</v>
      </c>
      <c r="P42" s="7">
        <v>2495</v>
      </c>
      <c r="Q42" s="7">
        <v>101</v>
      </c>
      <c r="R42" s="7">
        <v>66</v>
      </c>
      <c r="S42" s="7">
        <v>539</v>
      </c>
      <c r="T42" s="7">
        <v>1807</v>
      </c>
      <c r="U42" s="7">
        <v>2082</v>
      </c>
      <c r="V42" s="7">
        <v>1657</v>
      </c>
      <c r="W42" s="7">
        <v>828</v>
      </c>
      <c r="X42" s="7">
        <v>1074</v>
      </c>
      <c r="Y42" s="7">
        <v>252</v>
      </c>
      <c r="Z42" s="40"/>
      <c r="AA42" s="40"/>
      <c r="AB42" s="40"/>
      <c r="AC42" s="40"/>
      <c r="AD42" s="40"/>
    </row>
    <row r="43" spans="1:30" ht="15" customHeight="1" x14ac:dyDescent="0.25">
      <c r="A43" s="7" t="s">
        <v>3</v>
      </c>
      <c r="B43" s="7">
        <v>8</v>
      </c>
      <c r="C43" s="7">
        <v>3450</v>
      </c>
      <c r="D43" s="73">
        <v>0.3</v>
      </c>
      <c r="E43" s="7">
        <v>65</v>
      </c>
      <c r="F43" s="7">
        <v>297</v>
      </c>
      <c r="G43" s="7">
        <v>537</v>
      </c>
      <c r="H43" s="7">
        <v>606</v>
      </c>
      <c r="I43" s="7">
        <v>880</v>
      </c>
      <c r="J43" s="7">
        <v>546</v>
      </c>
      <c r="K43" s="7">
        <v>489</v>
      </c>
      <c r="L43" s="7">
        <v>30</v>
      </c>
      <c r="M43" s="7">
        <v>1406</v>
      </c>
      <c r="N43" s="7">
        <v>771</v>
      </c>
      <c r="O43" s="7">
        <v>262</v>
      </c>
      <c r="P43" s="7">
        <v>955</v>
      </c>
      <c r="Q43" s="7">
        <v>56</v>
      </c>
      <c r="R43" s="7">
        <v>1</v>
      </c>
      <c r="S43" s="7">
        <v>178</v>
      </c>
      <c r="T43" s="7">
        <v>625</v>
      </c>
      <c r="U43" s="7">
        <v>654</v>
      </c>
      <c r="V43" s="7">
        <v>886</v>
      </c>
      <c r="W43" s="7">
        <v>484</v>
      </c>
      <c r="X43" s="7">
        <v>472</v>
      </c>
      <c r="Y43" s="7">
        <v>150</v>
      </c>
      <c r="Z43" s="40"/>
      <c r="AA43" s="40"/>
      <c r="AB43" s="40"/>
      <c r="AC43" s="40"/>
      <c r="AD43" s="40"/>
    </row>
    <row r="44" spans="1:30" ht="15" customHeight="1" x14ac:dyDescent="0.25">
      <c r="A44" s="7" t="s">
        <v>3</v>
      </c>
      <c r="B44" s="7">
        <v>9</v>
      </c>
      <c r="C44" s="7">
        <v>1989</v>
      </c>
      <c r="D44" s="73">
        <v>0.77</v>
      </c>
      <c r="E44" s="7">
        <v>57</v>
      </c>
      <c r="F44" s="7">
        <v>86</v>
      </c>
      <c r="G44" s="7">
        <v>117</v>
      </c>
      <c r="H44" s="7">
        <v>332</v>
      </c>
      <c r="I44" s="7">
        <v>607</v>
      </c>
      <c r="J44" s="7">
        <v>373</v>
      </c>
      <c r="K44" s="7">
        <v>399</v>
      </c>
      <c r="L44" s="7">
        <v>18</v>
      </c>
      <c r="M44" s="7">
        <v>770</v>
      </c>
      <c r="N44" s="7">
        <v>473</v>
      </c>
      <c r="O44" s="7">
        <v>182</v>
      </c>
      <c r="P44" s="7">
        <v>552</v>
      </c>
      <c r="Q44" s="7">
        <v>12</v>
      </c>
      <c r="R44" s="7">
        <v>7</v>
      </c>
      <c r="S44" s="7">
        <v>80</v>
      </c>
      <c r="T44" s="7">
        <v>236</v>
      </c>
      <c r="U44" s="7">
        <v>484</v>
      </c>
      <c r="V44" s="7">
        <v>370</v>
      </c>
      <c r="W44" s="7">
        <v>223</v>
      </c>
      <c r="X44" s="7">
        <v>514</v>
      </c>
      <c r="Y44" s="7">
        <v>75</v>
      </c>
      <c r="Z44" s="40"/>
      <c r="AA44" s="40"/>
      <c r="AB44" s="40"/>
      <c r="AC44" s="40"/>
      <c r="AD44" s="40"/>
    </row>
    <row r="45" spans="1:30" ht="15" customHeight="1" x14ac:dyDescent="0.25">
      <c r="A45" s="7" t="s">
        <v>3</v>
      </c>
      <c r="B45" s="7">
        <v>10</v>
      </c>
      <c r="C45" s="7">
        <v>1293</v>
      </c>
      <c r="D45" s="73">
        <v>0.32</v>
      </c>
      <c r="E45" s="7">
        <v>8</v>
      </c>
      <c r="F45" s="7">
        <v>28</v>
      </c>
      <c r="G45" s="7">
        <v>34</v>
      </c>
      <c r="H45" s="7">
        <v>71</v>
      </c>
      <c r="I45" s="7">
        <v>483</v>
      </c>
      <c r="J45" s="7">
        <v>290</v>
      </c>
      <c r="K45" s="7">
        <v>339</v>
      </c>
      <c r="L45" s="7">
        <v>40</v>
      </c>
      <c r="M45" s="7">
        <v>937</v>
      </c>
      <c r="N45" s="7">
        <v>161</v>
      </c>
      <c r="O45" s="7">
        <v>19</v>
      </c>
      <c r="P45" s="7">
        <v>148</v>
      </c>
      <c r="Q45" s="7">
        <v>28</v>
      </c>
      <c r="R45" s="7">
        <v>1</v>
      </c>
      <c r="S45" s="7">
        <v>16</v>
      </c>
      <c r="T45" s="7">
        <v>78</v>
      </c>
      <c r="U45" s="7">
        <v>151</v>
      </c>
      <c r="V45" s="7">
        <v>432</v>
      </c>
      <c r="W45" s="7">
        <v>243</v>
      </c>
      <c r="X45" s="7">
        <v>285</v>
      </c>
      <c r="Y45" s="7">
        <v>87</v>
      </c>
      <c r="Z45" s="40"/>
      <c r="AA45" s="40"/>
      <c r="AB45" s="40"/>
      <c r="AC45" s="40"/>
      <c r="AD45" s="40"/>
    </row>
    <row r="46" spans="1:30" ht="15" customHeight="1" x14ac:dyDescent="0.25">
      <c r="A46" s="7" t="s">
        <v>4</v>
      </c>
      <c r="B46" s="7">
        <v>1</v>
      </c>
      <c r="C46" s="7">
        <v>11718</v>
      </c>
      <c r="D46" s="73">
        <v>34.630000000000003</v>
      </c>
      <c r="E46" s="7">
        <v>6930</v>
      </c>
      <c r="F46" s="7">
        <v>3318</v>
      </c>
      <c r="G46" s="7">
        <v>1085</v>
      </c>
      <c r="H46" s="7">
        <v>267</v>
      </c>
      <c r="I46" s="7">
        <v>88</v>
      </c>
      <c r="J46" s="7">
        <v>27</v>
      </c>
      <c r="K46" s="7">
        <v>2</v>
      </c>
      <c r="L46" s="7">
        <v>1</v>
      </c>
      <c r="M46" s="7">
        <v>45</v>
      </c>
      <c r="N46" s="7">
        <v>454</v>
      </c>
      <c r="O46" s="7">
        <v>1399</v>
      </c>
      <c r="P46" s="7">
        <v>9820</v>
      </c>
      <c r="Q46" s="7">
        <v>0</v>
      </c>
      <c r="R46" s="7">
        <v>57</v>
      </c>
      <c r="S46" s="7">
        <v>2370</v>
      </c>
      <c r="T46" s="7">
        <v>4815</v>
      </c>
      <c r="U46" s="7">
        <v>2693</v>
      </c>
      <c r="V46" s="7">
        <v>1379</v>
      </c>
      <c r="W46" s="7">
        <v>350</v>
      </c>
      <c r="X46" s="7">
        <v>54</v>
      </c>
      <c r="Y46" s="7">
        <v>0</v>
      </c>
      <c r="Z46" s="40"/>
      <c r="AA46" s="40"/>
      <c r="AB46" s="40"/>
      <c r="AC46" s="40"/>
      <c r="AD46" s="40"/>
    </row>
    <row r="47" spans="1:30" ht="15" customHeight="1" x14ac:dyDescent="0.25">
      <c r="A47" s="7" t="s">
        <v>4</v>
      </c>
      <c r="B47" s="7">
        <v>2</v>
      </c>
      <c r="C47" s="7">
        <v>17763</v>
      </c>
      <c r="D47" s="73">
        <v>18.61</v>
      </c>
      <c r="E47" s="7">
        <v>6296</v>
      </c>
      <c r="F47" s="7">
        <v>6553</v>
      </c>
      <c r="G47" s="7">
        <v>3022</v>
      </c>
      <c r="H47" s="7">
        <v>1328</v>
      </c>
      <c r="I47" s="7">
        <v>418</v>
      </c>
      <c r="J47" s="7">
        <v>107</v>
      </c>
      <c r="K47" s="7">
        <v>35</v>
      </c>
      <c r="L47" s="7">
        <v>4</v>
      </c>
      <c r="M47" s="7">
        <v>291</v>
      </c>
      <c r="N47" s="7">
        <v>1411</v>
      </c>
      <c r="O47" s="7">
        <v>2870</v>
      </c>
      <c r="P47" s="7">
        <v>13189</v>
      </c>
      <c r="Q47" s="7">
        <v>2</v>
      </c>
      <c r="R47" s="7">
        <v>160</v>
      </c>
      <c r="S47" s="7">
        <v>3614</v>
      </c>
      <c r="T47" s="7">
        <v>6998</v>
      </c>
      <c r="U47" s="7">
        <v>4429</v>
      </c>
      <c r="V47" s="7">
        <v>2028</v>
      </c>
      <c r="W47" s="7">
        <v>401</v>
      </c>
      <c r="X47" s="7">
        <v>130</v>
      </c>
      <c r="Y47" s="7">
        <v>3</v>
      </c>
      <c r="Z47" s="40"/>
      <c r="AA47" s="40"/>
      <c r="AB47" s="40"/>
      <c r="AC47" s="40"/>
      <c r="AD47" s="40"/>
    </row>
    <row r="48" spans="1:30" ht="15" customHeight="1" x14ac:dyDescent="0.25">
      <c r="A48" s="7" t="s">
        <v>4</v>
      </c>
      <c r="B48" s="7">
        <v>3</v>
      </c>
      <c r="C48" s="7">
        <v>16889</v>
      </c>
      <c r="D48" s="73">
        <v>18.7</v>
      </c>
      <c r="E48" s="7">
        <v>3200</v>
      </c>
      <c r="F48" s="7">
        <v>7573</v>
      </c>
      <c r="G48" s="7">
        <v>3572</v>
      </c>
      <c r="H48" s="7">
        <v>1509</v>
      </c>
      <c r="I48" s="7">
        <v>706</v>
      </c>
      <c r="J48" s="7">
        <v>224</v>
      </c>
      <c r="K48" s="7">
        <v>100</v>
      </c>
      <c r="L48" s="7">
        <v>5</v>
      </c>
      <c r="M48" s="7">
        <v>193</v>
      </c>
      <c r="N48" s="7">
        <v>1025</v>
      </c>
      <c r="O48" s="7">
        <v>2085</v>
      </c>
      <c r="P48" s="7">
        <v>13586</v>
      </c>
      <c r="Q48" s="7">
        <v>0</v>
      </c>
      <c r="R48" s="7">
        <v>176</v>
      </c>
      <c r="S48" s="7">
        <v>3622</v>
      </c>
      <c r="T48" s="7">
        <v>7344</v>
      </c>
      <c r="U48" s="7">
        <v>3921</v>
      </c>
      <c r="V48" s="7">
        <v>1419</v>
      </c>
      <c r="W48" s="7">
        <v>328</v>
      </c>
      <c r="X48" s="7">
        <v>78</v>
      </c>
      <c r="Y48" s="7">
        <v>1</v>
      </c>
      <c r="Z48" s="40"/>
      <c r="AA48" s="40"/>
      <c r="AB48" s="40"/>
      <c r="AC48" s="40"/>
      <c r="AD48" s="40"/>
    </row>
    <row r="49" spans="1:30" ht="15" customHeight="1" x14ac:dyDescent="0.25">
      <c r="A49" s="7" t="s">
        <v>4</v>
      </c>
      <c r="B49" s="7">
        <v>4</v>
      </c>
      <c r="C49" s="7">
        <v>19242</v>
      </c>
      <c r="D49" s="73">
        <v>23.32</v>
      </c>
      <c r="E49" s="7">
        <v>2387</v>
      </c>
      <c r="F49" s="7">
        <v>6711</v>
      </c>
      <c r="G49" s="7">
        <v>5212</v>
      </c>
      <c r="H49" s="7">
        <v>3070</v>
      </c>
      <c r="I49" s="7">
        <v>1248</v>
      </c>
      <c r="J49" s="7">
        <v>505</v>
      </c>
      <c r="K49" s="7">
        <v>83</v>
      </c>
      <c r="L49" s="7">
        <v>26</v>
      </c>
      <c r="M49" s="7">
        <v>235</v>
      </c>
      <c r="N49" s="7">
        <v>1140</v>
      </c>
      <c r="O49" s="7">
        <v>2926</v>
      </c>
      <c r="P49" s="7">
        <v>14813</v>
      </c>
      <c r="Q49" s="7">
        <v>128</v>
      </c>
      <c r="R49" s="7">
        <v>452</v>
      </c>
      <c r="S49" s="7">
        <v>4898</v>
      </c>
      <c r="T49" s="7">
        <v>7707</v>
      </c>
      <c r="U49" s="7">
        <v>3680</v>
      </c>
      <c r="V49" s="7">
        <v>1836</v>
      </c>
      <c r="W49" s="7">
        <v>377</v>
      </c>
      <c r="X49" s="7">
        <v>246</v>
      </c>
      <c r="Y49" s="7">
        <v>46</v>
      </c>
      <c r="Z49" s="40"/>
      <c r="AA49" s="40"/>
      <c r="AB49" s="40"/>
      <c r="AC49" s="40"/>
      <c r="AD49" s="40"/>
    </row>
    <row r="50" spans="1:30" ht="15" customHeight="1" x14ac:dyDescent="0.25">
      <c r="A50" s="7" t="s">
        <v>4</v>
      </c>
      <c r="B50" s="7">
        <v>5</v>
      </c>
      <c r="C50" s="7">
        <v>19594</v>
      </c>
      <c r="D50" s="73">
        <v>21.95</v>
      </c>
      <c r="E50" s="7">
        <v>1391</v>
      </c>
      <c r="F50" s="7">
        <v>5703</v>
      </c>
      <c r="G50" s="7">
        <v>5869</v>
      </c>
      <c r="H50" s="7">
        <v>3811</v>
      </c>
      <c r="I50" s="7">
        <v>2008</v>
      </c>
      <c r="J50" s="7">
        <v>578</v>
      </c>
      <c r="K50" s="7">
        <v>222</v>
      </c>
      <c r="L50" s="7">
        <v>12</v>
      </c>
      <c r="M50" s="7">
        <v>419</v>
      </c>
      <c r="N50" s="7">
        <v>1346</v>
      </c>
      <c r="O50" s="7">
        <v>2240</v>
      </c>
      <c r="P50" s="7">
        <v>15571</v>
      </c>
      <c r="Q50" s="7">
        <v>18</v>
      </c>
      <c r="R50" s="7">
        <v>340</v>
      </c>
      <c r="S50" s="7">
        <v>4947</v>
      </c>
      <c r="T50" s="7">
        <v>8059</v>
      </c>
      <c r="U50" s="7">
        <v>3905</v>
      </c>
      <c r="V50" s="7">
        <v>1629</v>
      </c>
      <c r="W50" s="7">
        <v>459</v>
      </c>
      <c r="X50" s="7">
        <v>253</v>
      </c>
      <c r="Y50" s="7">
        <v>2</v>
      </c>
      <c r="Z50" s="40"/>
      <c r="AA50" s="40"/>
      <c r="AB50" s="40"/>
      <c r="AC50" s="40"/>
      <c r="AD50" s="40"/>
    </row>
    <row r="51" spans="1:30" ht="15" customHeight="1" x14ac:dyDescent="0.25">
      <c r="A51" s="7" t="s">
        <v>4</v>
      </c>
      <c r="B51" s="7">
        <v>6</v>
      </c>
      <c r="C51" s="7">
        <v>17403</v>
      </c>
      <c r="D51" s="73">
        <v>7.74</v>
      </c>
      <c r="E51" s="7">
        <v>939</v>
      </c>
      <c r="F51" s="7">
        <v>4172</v>
      </c>
      <c r="G51" s="7">
        <v>5550</v>
      </c>
      <c r="H51" s="7">
        <v>3263</v>
      </c>
      <c r="I51" s="7">
        <v>2247</v>
      </c>
      <c r="J51" s="7">
        <v>792</v>
      </c>
      <c r="K51" s="7">
        <v>367</v>
      </c>
      <c r="L51" s="7">
        <v>73</v>
      </c>
      <c r="M51" s="7">
        <v>525</v>
      </c>
      <c r="N51" s="7">
        <v>1028</v>
      </c>
      <c r="O51" s="7">
        <v>1871</v>
      </c>
      <c r="P51" s="7">
        <v>13975</v>
      </c>
      <c r="Q51" s="7">
        <v>4</v>
      </c>
      <c r="R51" s="7">
        <v>493</v>
      </c>
      <c r="S51" s="7">
        <v>3981</v>
      </c>
      <c r="T51" s="7">
        <v>6608</v>
      </c>
      <c r="U51" s="7">
        <v>3860</v>
      </c>
      <c r="V51" s="7">
        <v>1656</v>
      </c>
      <c r="W51" s="7">
        <v>563</v>
      </c>
      <c r="X51" s="7">
        <v>238</v>
      </c>
      <c r="Y51" s="7">
        <v>4</v>
      </c>
      <c r="Z51" s="40"/>
      <c r="AA51" s="40"/>
      <c r="AB51" s="40"/>
      <c r="AC51" s="40"/>
      <c r="AD51" s="40"/>
    </row>
    <row r="52" spans="1:30" ht="15" customHeight="1" x14ac:dyDescent="0.25">
      <c r="A52" s="7" t="s">
        <v>4</v>
      </c>
      <c r="B52" s="7">
        <v>7</v>
      </c>
      <c r="C52" s="7">
        <v>22183</v>
      </c>
      <c r="D52" s="73">
        <v>6.32</v>
      </c>
      <c r="E52" s="7">
        <v>712</v>
      </c>
      <c r="F52" s="7">
        <v>6068</v>
      </c>
      <c r="G52" s="7">
        <v>5735</v>
      </c>
      <c r="H52" s="7">
        <v>4220</v>
      </c>
      <c r="I52" s="7">
        <v>3218</v>
      </c>
      <c r="J52" s="7">
        <v>1458</v>
      </c>
      <c r="K52" s="7">
        <v>676</v>
      </c>
      <c r="L52" s="7">
        <v>96</v>
      </c>
      <c r="M52" s="7">
        <v>1211</v>
      </c>
      <c r="N52" s="7">
        <v>1553</v>
      </c>
      <c r="O52" s="7">
        <v>2469</v>
      </c>
      <c r="P52" s="7">
        <v>16946</v>
      </c>
      <c r="Q52" s="7">
        <v>4</v>
      </c>
      <c r="R52" s="7">
        <v>466</v>
      </c>
      <c r="S52" s="7">
        <v>5934</v>
      </c>
      <c r="T52" s="7">
        <v>7713</v>
      </c>
      <c r="U52" s="7">
        <v>4358</v>
      </c>
      <c r="V52" s="7">
        <v>2225</v>
      </c>
      <c r="W52" s="7">
        <v>744</v>
      </c>
      <c r="X52" s="7">
        <v>739</v>
      </c>
      <c r="Y52" s="7">
        <v>4</v>
      </c>
      <c r="Z52" s="40"/>
      <c r="AA52" s="40"/>
      <c r="AB52" s="40"/>
      <c r="AC52" s="40"/>
      <c r="AD52" s="40"/>
    </row>
    <row r="53" spans="1:30" ht="15" customHeight="1" x14ac:dyDescent="0.25">
      <c r="A53" s="7" t="s">
        <v>4</v>
      </c>
      <c r="B53" s="7">
        <v>8</v>
      </c>
      <c r="C53" s="7">
        <v>20213</v>
      </c>
      <c r="D53" s="73">
        <v>4.1399999999999997</v>
      </c>
      <c r="E53" s="7">
        <v>724</v>
      </c>
      <c r="F53" s="7">
        <v>2770</v>
      </c>
      <c r="G53" s="7">
        <v>3756</v>
      </c>
      <c r="H53" s="7">
        <v>4376</v>
      </c>
      <c r="I53" s="7">
        <v>4458</v>
      </c>
      <c r="J53" s="7">
        <v>2624</v>
      </c>
      <c r="K53" s="7">
        <v>1415</v>
      </c>
      <c r="L53" s="7">
        <v>90</v>
      </c>
      <c r="M53" s="7">
        <v>2716</v>
      </c>
      <c r="N53" s="7">
        <v>2650</v>
      </c>
      <c r="O53" s="7">
        <v>3053</v>
      </c>
      <c r="P53" s="7">
        <v>11783</v>
      </c>
      <c r="Q53" s="7">
        <v>11</v>
      </c>
      <c r="R53" s="7">
        <v>498</v>
      </c>
      <c r="S53" s="7">
        <v>3000</v>
      </c>
      <c r="T53" s="7">
        <v>5580</v>
      </c>
      <c r="U53" s="7">
        <v>4662</v>
      </c>
      <c r="V53" s="7">
        <v>3598</v>
      </c>
      <c r="W53" s="7">
        <v>1743</v>
      </c>
      <c r="X53" s="7">
        <v>1123</v>
      </c>
      <c r="Y53" s="7">
        <v>9</v>
      </c>
      <c r="Z53" s="40"/>
      <c r="AA53" s="40"/>
      <c r="AB53" s="40"/>
      <c r="AC53" s="40"/>
      <c r="AD53" s="40"/>
    </row>
    <row r="54" spans="1:30" ht="15" customHeight="1" x14ac:dyDescent="0.25">
      <c r="A54" s="7" t="s">
        <v>4</v>
      </c>
      <c r="B54" s="7">
        <v>9</v>
      </c>
      <c r="C54" s="7">
        <v>27890</v>
      </c>
      <c r="D54" s="73">
        <v>4.67</v>
      </c>
      <c r="E54" s="7">
        <v>433</v>
      </c>
      <c r="F54" s="7">
        <v>2310</v>
      </c>
      <c r="G54" s="7">
        <v>4258</v>
      </c>
      <c r="H54" s="7">
        <v>5663</v>
      </c>
      <c r="I54" s="7">
        <v>7145</v>
      </c>
      <c r="J54" s="7">
        <v>4304</v>
      </c>
      <c r="K54" s="7">
        <v>3315</v>
      </c>
      <c r="L54" s="7">
        <v>462</v>
      </c>
      <c r="M54" s="7">
        <v>3954</v>
      </c>
      <c r="N54" s="7">
        <v>3872</v>
      </c>
      <c r="O54" s="7">
        <v>3259</v>
      </c>
      <c r="P54" s="7">
        <v>16772</v>
      </c>
      <c r="Q54" s="7">
        <v>33</v>
      </c>
      <c r="R54" s="7">
        <v>231</v>
      </c>
      <c r="S54" s="7">
        <v>3460</v>
      </c>
      <c r="T54" s="7">
        <v>7913</v>
      </c>
      <c r="U54" s="7">
        <v>5524</v>
      </c>
      <c r="V54" s="7">
        <v>5701</v>
      </c>
      <c r="W54" s="7">
        <v>2504</v>
      </c>
      <c r="X54" s="7">
        <v>2542</v>
      </c>
      <c r="Y54" s="7">
        <v>15</v>
      </c>
      <c r="Z54" s="40"/>
      <c r="AA54" s="40"/>
      <c r="AB54" s="40"/>
      <c r="AC54" s="40"/>
      <c r="AD54" s="40"/>
    </row>
    <row r="55" spans="1:30" ht="15" customHeight="1" x14ac:dyDescent="0.25">
      <c r="A55" s="7" t="s">
        <v>4</v>
      </c>
      <c r="B55" s="7">
        <v>10</v>
      </c>
      <c r="C55" s="7">
        <v>69910</v>
      </c>
      <c r="D55" s="73">
        <v>12.04</v>
      </c>
      <c r="E55" s="7">
        <v>463</v>
      </c>
      <c r="F55" s="7">
        <v>1963</v>
      </c>
      <c r="G55" s="7">
        <v>5994</v>
      </c>
      <c r="H55" s="7">
        <v>10468</v>
      </c>
      <c r="I55" s="7">
        <v>18981</v>
      </c>
      <c r="J55" s="7">
        <v>14069</v>
      </c>
      <c r="K55" s="7">
        <v>14806</v>
      </c>
      <c r="L55" s="7">
        <v>3166</v>
      </c>
      <c r="M55" s="7">
        <v>13876</v>
      </c>
      <c r="N55" s="7">
        <v>9966</v>
      </c>
      <c r="O55" s="7">
        <v>7734</v>
      </c>
      <c r="P55" s="7">
        <v>38312</v>
      </c>
      <c r="Q55" s="7">
        <v>22</v>
      </c>
      <c r="R55" s="7">
        <v>492</v>
      </c>
      <c r="S55" s="7">
        <v>4652</v>
      </c>
      <c r="T55" s="7">
        <v>13667</v>
      </c>
      <c r="U55" s="7">
        <v>17316</v>
      </c>
      <c r="V55" s="7">
        <v>15892</v>
      </c>
      <c r="W55" s="7">
        <v>8121</v>
      </c>
      <c r="X55" s="7">
        <v>9751</v>
      </c>
      <c r="Y55" s="7">
        <v>19</v>
      </c>
      <c r="Z55" s="40"/>
      <c r="AA55" s="40"/>
      <c r="AB55" s="40"/>
      <c r="AC55" s="40"/>
      <c r="AD55" s="40"/>
    </row>
    <row r="56" spans="1:30" ht="15" customHeight="1" x14ac:dyDescent="0.25">
      <c r="A56" s="7" t="s">
        <v>5</v>
      </c>
      <c r="B56" s="7">
        <v>1</v>
      </c>
      <c r="C56" s="7">
        <v>2892</v>
      </c>
      <c r="D56" s="73">
        <v>16.010000000000002</v>
      </c>
      <c r="E56" s="7">
        <v>1346</v>
      </c>
      <c r="F56" s="7">
        <v>1199</v>
      </c>
      <c r="G56" s="7">
        <v>190</v>
      </c>
      <c r="H56" s="7">
        <v>105</v>
      </c>
      <c r="I56" s="7">
        <v>37</v>
      </c>
      <c r="J56" s="7">
        <v>1</v>
      </c>
      <c r="K56" s="7">
        <v>14</v>
      </c>
      <c r="L56" s="7">
        <v>0</v>
      </c>
      <c r="M56" s="7">
        <v>69</v>
      </c>
      <c r="N56" s="7">
        <v>373</v>
      </c>
      <c r="O56" s="7">
        <v>1258</v>
      </c>
      <c r="P56" s="7">
        <v>1159</v>
      </c>
      <c r="Q56" s="7">
        <v>33</v>
      </c>
      <c r="R56" s="7">
        <v>46</v>
      </c>
      <c r="S56" s="7">
        <v>660</v>
      </c>
      <c r="T56" s="7">
        <v>1112</v>
      </c>
      <c r="U56" s="7">
        <v>915</v>
      </c>
      <c r="V56" s="7">
        <v>100</v>
      </c>
      <c r="W56" s="7">
        <v>18</v>
      </c>
      <c r="X56" s="7">
        <v>7</v>
      </c>
      <c r="Y56" s="7">
        <v>34</v>
      </c>
      <c r="Z56" s="40"/>
      <c r="AA56" s="40"/>
      <c r="AB56" s="40"/>
      <c r="AC56" s="40"/>
      <c r="AD56" s="40"/>
    </row>
    <row r="57" spans="1:30" ht="15" customHeight="1" x14ac:dyDescent="0.25">
      <c r="A57" s="7" t="s">
        <v>5</v>
      </c>
      <c r="B57" s="7">
        <v>2</v>
      </c>
      <c r="C57" s="7">
        <v>3795</v>
      </c>
      <c r="D57" s="73">
        <v>16.25</v>
      </c>
      <c r="E57" s="7">
        <v>1784</v>
      </c>
      <c r="F57" s="7">
        <v>1485</v>
      </c>
      <c r="G57" s="7">
        <v>204</v>
      </c>
      <c r="H57" s="7">
        <v>163</v>
      </c>
      <c r="I57" s="7">
        <v>117</v>
      </c>
      <c r="J57" s="7">
        <v>31</v>
      </c>
      <c r="K57" s="7">
        <v>11</v>
      </c>
      <c r="L57" s="7">
        <v>0</v>
      </c>
      <c r="M57" s="7">
        <v>190</v>
      </c>
      <c r="N57" s="7">
        <v>776</v>
      </c>
      <c r="O57" s="7">
        <v>1309</v>
      </c>
      <c r="P57" s="7">
        <v>1470</v>
      </c>
      <c r="Q57" s="7">
        <v>50</v>
      </c>
      <c r="R57" s="7">
        <v>55</v>
      </c>
      <c r="S57" s="7">
        <v>546</v>
      </c>
      <c r="T57" s="7">
        <v>1666</v>
      </c>
      <c r="U57" s="7">
        <v>1217</v>
      </c>
      <c r="V57" s="7">
        <v>199</v>
      </c>
      <c r="W57" s="7">
        <v>40</v>
      </c>
      <c r="X57" s="7">
        <v>21</v>
      </c>
      <c r="Y57" s="7">
        <v>51</v>
      </c>
      <c r="Z57" s="40"/>
      <c r="AA57" s="40"/>
      <c r="AB57" s="40"/>
      <c r="AC57" s="40"/>
      <c r="AD57" s="40"/>
    </row>
    <row r="58" spans="1:30" ht="15" customHeight="1" x14ac:dyDescent="0.25">
      <c r="A58" s="7" t="s">
        <v>5</v>
      </c>
      <c r="B58" s="7">
        <v>3</v>
      </c>
      <c r="C58" s="7">
        <v>3684</v>
      </c>
      <c r="D58" s="73">
        <v>4.59</v>
      </c>
      <c r="E58" s="7">
        <v>1205</v>
      </c>
      <c r="F58" s="7">
        <v>1619</v>
      </c>
      <c r="G58" s="7">
        <v>297</v>
      </c>
      <c r="H58" s="7">
        <v>153</v>
      </c>
      <c r="I58" s="7">
        <v>326</v>
      </c>
      <c r="J58" s="7">
        <v>64</v>
      </c>
      <c r="K58" s="7">
        <v>20</v>
      </c>
      <c r="L58" s="7">
        <v>0</v>
      </c>
      <c r="M58" s="7">
        <v>375</v>
      </c>
      <c r="N58" s="7">
        <v>877</v>
      </c>
      <c r="O58" s="7">
        <v>1267</v>
      </c>
      <c r="P58" s="7">
        <v>1149</v>
      </c>
      <c r="Q58" s="7">
        <v>16</v>
      </c>
      <c r="R58" s="7">
        <v>15</v>
      </c>
      <c r="S58" s="7">
        <v>465</v>
      </c>
      <c r="T58" s="7">
        <v>1599</v>
      </c>
      <c r="U58" s="7">
        <v>1262</v>
      </c>
      <c r="V58" s="7">
        <v>183</v>
      </c>
      <c r="W58" s="7">
        <v>85</v>
      </c>
      <c r="X58" s="7">
        <v>59</v>
      </c>
      <c r="Y58" s="7">
        <v>16</v>
      </c>
      <c r="Z58" s="40"/>
      <c r="AA58" s="40"/>
      <c r="AB58" s="40"/>
      <c r="AC58" s="40"/>
      <c r="AD58" s="40"/>
    </row>
    <row r="59" spans="1:30" ht="15" customHeight="1" x14ac:dyDescent="0.25">
      <c r="A59" s="7" t="s">
        <v>5</v>
      </c>
      <c r="B59" s="7">
        <v>4</v>
      </c>
      <c r="C59" s="7">
        <v>2763</v>
      </c>
      <c r="D59" s="73">
        <v>2.14</v>
      </c>
      <c r="E59" s="7">
        <v>843</v>
      </c>
      <c r="F59" s="7">
        <v>965</v>
      </c>
      <c r="G59" s="7">
        <v>198</v>
      </c>
      <c r="H59" s="7">
        <v>292</v>
      </c>
      <c r="I59" s="7">
        <v>287</v>
      </c>
      <c r="J59" s="7">
        <v>144</v>
      </c>
      <c r="K59" s="7">
        <v>33</v>
      </c>
      <c r="L59" s="7">
        <v>1</v>
      </c>
      <c r="M59" s="7">
        <v>413</v>
      </c>
      <c r="N59" s="7">
        <v>646</v>
      </c>
      <c r="O59" s="7">
        <v>819</v>
      </c>
      <c r="P59" s="7">
        <v>816</v>
      </c>
      <c r="Q59" s="7">
        <v>69</v>
      </c>
      <c r="R59" s="7">
        <v>8</v>
      </c>
      <c r="S59" s="7">
        <v>463</v>
      </c>
      <c r="T59" s="7">
        <v>1040</v>
      </c>
      <c r="U59" s="7">
        <v>783</v>
      </c>
      <c r="V59" s="7">
        <v>218</v>
      </c>
      <c r="W59" s="7">
        <v>129</v>
      </c>
      <c r="X59" s="7">
        <v>52</v>
      </c>
      <c r="Y59" s="7">
        <v>70</v>
      </c>
      <c r="Z59" s="40"/>
      <c r="AA59" s="40"/>
      <c r="AB59" s="40"/>
      <c r="AC59" s="40"/>
      <c r="AD59" s="40"/>
    </row>
    <row r="60" spans="1:30" ht="15" customHeight="1" x14ac:dyDescent="0.25">
      <c r="A60" s="7" t="s">
        <v>5</v>
      </c>
      <c r="B60" s="7">
        <v>5</v>
      </c>
      <c r="C60" s="7">
        <v>2890</v>
      </c>
      <c r="D60" s="73">
        <v>0.72</v>
      </c>
      <c r="E60" s="7">
        <v>499</v>
      </c>
      <c r="F60" s="7">
        <v>815</v>
      </c>
      <c r="G60" s="7">
        <v>383</v>
      </c>
      <c r="H60" s="7">
        <v>510</v>
      </c>
      <c r="I60" s="7">
        <v>476</v>
      </c>
      <c r="J60" s="7">
        <v>153</v>
      </c>
      <c r="K60" s="7">
        <v>51</v>
      </c>
      <c r="L60" s="7">
        <v>3</v>
      </c>
      <c r="M60" s="7">
        <v>571</v>
      </c>
      <c r="N60" s="7">
        <v>823</v>
      </c>
      <c r="O60" s="7">
        <v>497</v>
      </c>
      <c r="P60" s="7">
        <v>945</v>
      </c>
      <c r="Q60" s="7">
        <v>54</v>
      </c>
      <c r="R60" s="7">
        <v>2</v>
      </c>
      <c r="S60" s="7">
        <v>313</v>
      </c>
      <c r="T60" s="7">
        <v>1083</v>
      </c>
      <c r="U60" s="7">
        <v>916</v>
      </c>
      <c r="V60" s="7">
        <v>270</v>
      </c>
      <c r="W60" s="7">
        <v>149</v>
      </c>
      <c r="X60" s="7">
        <v>102</v>
      </c>
      <c r="Y60" s="7">
        <v>55</v>
      </c>
      <c r="Z60" s="40"/>
      <c r="AA60" s="40"/>
      <c r="AB60" s="40"/>
      <c r="AC60" s="40"/>
      <c r="AD60" s="40"/>
    </row>
    <row r="61" spans="1:30" ht="15" customHeight="1" x14ac:dyDescent="0.25">
      <c r="A61" s="7" t="s">
        <v>5</v>
      </c>
      <c r="B61" s="7">
        <v>6</v>
      </c>
      <c r="C61" s="7">
        <v>1231</v>
      </c>
      <c r="D61" s="73">
        <v>3.98</v>
      </c>
      <c r="E61" s="7">
        <v>269</v>
      </c>
      <c r="F61" s="7">
        <v>307</v>
      </c>
      <c r="G61" s="7">
        <v>95</v>
      </c>
      <c r="H61" s="7">
        <v>104</v>
      </c>
      <c r="I61" s="7">
        <v>266</v>
      </c>
      <c r="J61" s="7">
        <v>169</v>
      </c>
      <c r="K61" s="7">
        <v>20</v>
      </c>
      <c r="L61" s="7">
        <v>1</v>
      </c>
      <c r="M61" s="7">
        <v>423</v>
      </c>
      <c r="N61" s="7">
        <v>283</v>
      </c>
      <c r="O61" s="7">
        <v>239</v>
      </c>
      <c r="P61" s="7">
        <v>284</v>
      </c>
      <c r="Q61" s="7">
        <v>2</v>
      </c>
      <c r="R61" s="7">
        <v>5</v>
      </c>
      <c r="S61" s="7">
        <v>96</v>
      </c>
      <c r="T61" s="7">
        <v>448</v>
      </c>
      <c r="U61" s="7">
        <v>395</v>
      </c>
      <c r="V61" s="7">
        <v>168</v>
      </c>
      <c r="W61" s="7">
        <v>87</v>
      </c>
      <c r="X61" s="7">
        <v>30</v>
      </c>
      <c r="Y61" s="7">
        <v>2</v>
      </c>
      <c r="Z61" s="40"/>
      <c r="AA61" s="40"/>
      <c r="AB61" s="40"/>
      <c r="AC61" s="40"/>
      <c r="AD61" s="40"/>
    </row>
    <row r="62" spans="1:30" ht="15" customHeight="1" x14ac:dyDescent="0.25">
      <c r="A62" s="7" t="s">
        <v>5</v>
      </c>
      <c r="B62" s="7">
        <v>7</v>
      </c>
      <c r="C62" s="7">
        <v>1789</v>
      </c>
      <c r="D62" s="73">
        <v>0.83</v>
      </c>
      <c r="E62" s="7">
        <v>194</v>
      </c>
      <c r="F62" s="7">
        <v>406</v>
      </c>
      <c r="G62" s="7">
        <v>231</v>
      </c>
      <c r="H62" s="7">
        <v>305</v>
      </c>
      <c r="I62" s="7">
        <v>393</v>
      </c>
      <c r="J62" s="7">
        <v>201</v>
      </c>
      <c r="K62" s="7">
        <v>56</v>
      </c>
      <c r="L62" s="7">
        <v>3</v>
      </c>
      <c r="M62" s="7">
        <v>683</v>
      </c>
      <c r="N62" s="7">
        <v>553</v>
      </c>
      <c r="O62" s="7">
        <v>363</v>
      </c>
      <c r="P62" s="7">
        <v>185</v>
      </c>
      <c r="Q62" s="7">
        <v>5</v>
      </c>
      <c r="R62" s="7">
        <v>0</v>
      </c>
      <c r="S62" s="7">
        <v>210</v>
      </c>
      <c r="T62" s="7">
        <v>554</v>
      </c>
      <c r="U62" s="7">
        <v>584</v>
      </c>
      <c r="V62" s="7">
        <v>230</v>
      </c>
      <c r="W62" s="7">
        <v>136</v>
      </c>
      <c r="X62" s="7">
        <v>69</v>
      </c>
      <c r="Y62" s="7">
        <v>6</v>
      </c>
      <c r="Z62" s="40"/>
      <c r="AA62" s="40"/>
      <c r="AB62" s="40"/>
      <c r="AC62" s="40"/>
      <c r="AD62" s="40"/>
    </row>
    <row r="63" spans="1:30" ht="15" customHeight="1" x14ac:dyDescent="0.25">
      <c r="A63" s="7" t="s">
        <v>5</v>
      </c>
      <c r="B63" s="7">
        <v>8</v>
      </c>
      <c r="C63" s="7">
        <v>1200</v>
      </c>
      <c r="D63" s="73">
        <v>0.36</v>
      </c>
      <c r="E63" s="7">
        <v>111</v>
      </c>
      <c r="F63" s="7">
        <v>184</v>
      </c>
      <c r="G63" s="7">
        <v>140</v>
      </c>
      <c r="H63" s="7">
        <v>182</v>
      </c>
      <c r="I63" s="7">
        <v>222</v>
      </c>
      <c r="J63" s="7">
        <v>199</v>
      </c>
      <c r="K63" s="7">
        <v>146</v>
      </c>
      <c r="L63" s="7">
        <v>16</v>
      </c>
      <c r="M63" s="7">
        <v>486</v>
      </c>
      <c r="N63" s="7">
        <v>457</v>
      </c>
      <c r="O63" s="7">
        <v>103</v>
      </c>
      <c r="P63" s="7">
        <v>130</v>
      </c>
      <c r="Q63" s="7">
        <v>24</v>
      </c>
      <c r="R63" s="7">
        <v>0</v>
      </c>
      <c r="S63" s="7">
        <v>97</v>
      </c>
      <c r="T63" s="7">
        <v>195</v>
      </c>
      <c r="U63" s="7">
        <v>318</v>
      </c>
      <c r="V63" s="7">
        <v>229</v>
      </c>
      <c r="W63" s="7">
        <v>240</v>
      </c>
      <c r="X63" s="7">
        <v>96</v>
      </c>
      <c r="Y63" s="7">
        <v>25</v>
      </c>
      <c r="Z63" s="40"/>
      <c r="AA63" s="40"/>
      <c r="AB63" s="40"/>
      <c r="AC63" s="40"/>
      <c r="AD63" s="40"/>
    </row>
    <row r="64" spans="1:30" ht="15" customHeight="1" x14ac:dyDescent="0.25">
      <c r="A64" s="7" t="s">
        <v>5</v>
      </c>
      <c r="B64" s="7">
        <v>9</v>
      </c>
      <c r="C64" s="7">
        <v>2829</v>
      </c>
      <c r="D64" s="73">
        <v>1.47</v>
      </c>
      <c r="E64" s="7">
        <v>55</v>
      </c>
      <c r="F64" s="7">
        <v>250</v>
      </c>
      <c r="G64" s="7">
        <v>177</v>
      </c>
      <c r="H64" s="7">
        <v>505</v>
      </c>
      <c r="I64" s="7">
        <v>723</v>
      </c>
      <c r="J64" s="7">
        <v>786</v>
      </c>
      <c r="K64" s="7">
        <v>319</v>
      </c>
      <c r="L64" s="7">
        <v>14</v>
      </c>
      <c r="M64" s="7">
        <v>1582</v>
      </c>
      <c r="N64" s="7">
        <v>630</v>
      </c>
      <c r="O64" s="7">
        <v>199</v>
      </c>
      <c r="P64" s="7">
        <v>289</v>
      </c>
      <c r="Q64" s="7">
        <v>129</v>
      </c>
      <c r="R64" s="7">
        <v>2</v>
      </c>
      <c r="S64" s="7">
        <v>102</v>
      </c>
      <c r="T64" s="7">
        <v>490</v>
      </c>
      <c r="U64" s="7">
        <v>888</v>
      </c>
      <c r="V64" s="7">
        <v>436</v>
      </c>
      <c r="W64" s="7">
        <v>560</v>
      </c>
      <c r="X64" s="7">
        <v>226</v>
      </c>
      <c r="Y64" s="7">
        <v>125</v>
      </c>
      <c r="Z64" s="40"/>
      <c r="AA64" s="40"/>
      <c r="AB64" s="40"/>
      <c r="AC64" s="40"/>
      <c r="AD64" s="40"/>
    </row>
    <row r="65" spans="1:30" ht="15" customHeight="1" x14ac:dyDescent="0.25">
      <c r="A65" s="7" t="s">
        <v>5</v>
      </c>
      <c r="B65" s="7">
        <v>10</v>
      </c>
      <c r="C65" s="7">
        <v>1040</v>
      </c>
      <c r="D65" s="73">
        <v>0.65</v>
      </c>
      <c r="E65" s="7">
        <v>11</v>
      </c>
      <c r="F65" s="7">
        <v>64</v>
      </c>
      <c r="G65" s="7">
        <v>73</v>
      </c>
      <c r="H65" s="7">
        <v>193</v>
      </c>
      <c r="I65" s="7">
        <v>353</v>
      </c>
      <c r="J65" s="7">
        <v>142</v>
      </c>
      <c r="K65" s="7">
        <v>195</v>
      </c>
      <c r="L65" s="7">
        <v>9</v>
      </c>
      <c r="M65" s="7">
        <v>633</v>
      </c>
      <c r="N65" s="7">
        <v>248</v>
      </c>
      <c r="O65" s="7">
        <v>132</v>
      </c>
      <c r="P65" s="7">
        <v>13</v>
      </c>
      <c r="Q65" s="7">
        <v>14</v>
      </c>
      <c r="R65" s="7">
        <v>0</v>
      </c>
      <c r="S65" s="7">
        <v>24</v>
      </c>
      <c r="T65" s="7">
        <v>132</v>
      </c>
      <c r="U65" s="7">
        <v>371</v>
      </c>
      <c r="V65" s="7">
        <v>184</v>
      </c>
      <c r="W65" s="7">
        <v>190</v>
      </c>
      <c r="X65" s="7">
        <v>124</v>
      </c>
      <c r="Y65" s="7">
        <v>15</v>
      </c>
      <c r="Z65" s="40"/>
      <c r="AA65" s="40"/>
      <c r="AB65" s="40"/>
      <c r="AC65" s="40"/>
      <c r="AD65" s="40"/>
    </row>
    <row r="66" spans="1:30" ht="15" customHeight="1" x14ac:dyDescent="0.25">
      <c r="A66" s="7" t="s">
        <v>6</v>
      </c>
      <c r="B66" s="7">
        <v>1</v>
      </c>
      <c r="C66" s="7">
        <v>4527</v>
      </c>
      <c r="D66" s="73">
        <v>21.32</v>
      </c>
      <c r="E66" s="7">
        <v>1715</v>
      </c>
      <c r="F66" s="7">
        <v>2125</v>
      </c>
      <c r="G66" s="7">
        <v>437</v>
      </c>
      <c r="H66" s="7">
        <v>205</v>
      </c>
      <c r="I66" s="7">
        <v>28</v>
      </c>
      <c r="J66" s="7">
        <v>12</v>
      </c>
      <c r="K66" s="7">
        <v>5</v>
      </c>
      <c r="L66" s="7">
        <v>0</v>
      </c>
      <c r="M66" s="7">
        <v>56</v>
      </c>
      <c r="N66" s="7">
        <v>557</v>
      </c>
      <c r="O66" s="7">
        <v>1473</v>
      </c>
      <c r="P66" s="7">
        <v>2439</v>
      </c>
      <c r="Q66" s="7">
        <v>2</v>
      </c>
      <c r="R66" s="7">
        <v>77</v>
      </c>
      <c r="S66" s="7">
        <v>922</v>
      </c>
      <c r="T66" s="7">
        <v>2139</v>
      </c>
      <c r="U66" s="7">
        <v>939</v>
      </c>
      <c r="V66" s="7">
        <v>275</v>
      </c>
      <c r="W66" s="7">
        <v>168</v>
      </c>
      <c r="X66" s="7">
        <v>0</v>
      </c>
      <c r="Y66" s="7">
        <v>7</v>
      </c>
      <c r="Z66" s="40"/>
      <c r="AA66" s="40"/>
      <c r="AB66" s="40"/>
      <c r="AC66" s="40"/>
      <c r="AD66" s="40"/>
    </row>
    <row r="67" spans="1:30" ht="15" customHeight="1" x14ac:dyDescent="0.25">
      <c r="A67" s="7" t="s">
        <v>6</v>
      </c>
      <c r="B67" s="7">
        <v>2</v>
      </c>
      <c r="C67" s="7">
        <v>2581</v>
      </c>
      <c r="D67" s="73">
        <v>0.52</v>
      </c>
      <c r="E67" s="7">
        <v>795</v>
      </c>
      <c r="F67" s="7">
        <v>1253</v>
      </c>
      <c r="G67" s="7">
        <v>318</v>
      </c>
      <c r="H67" s="7">
        <v>87</v>
      </c>
      <c r="I67" s="7">
        <v>66</v>
      </c>
      <c r="J67" s="7">
        <v>40</v>
      </c>
      <c r="K67" s="7">
        <v>22</v>
      </c>
      <c r="L67" s="7">
        <v>0</v>
      </c>
      <c r="M67" s="7">
        <v>249</v>
      </c>
      <c r="N67" s="7">
        <v>580</v>
      </c>
      <c r="O67" s="7">
        <v>1094</v>
      </c>
      <c r="P67" s="7">
        <v>657</v>
      </c>
      <c r="Q67" s="7">
        <v>1</v>
      </c>
      <c r="R67" s="7">
        <v>54</v>
      </c>
      <c r="S67" s="7">
        <v>249</v>
      </c>
      <c r="T67" s="7">
        <v>908</v>
      </c>
      <c r="U67" s="7">
        <v>980</v>
      </c>
      <c r="V67" s="7">
        <v>256</v>
      </c>
      <c r="W67" s="7">
        <v>126</v>
      </c>
      <c r="X67" s="7">
        <v>0</v>
      </c>
      <c r="Y67" s="7">
        <v>8</v>
      </c>
      <c r="Z67" s="40"/>
      <c r="AA67" s="40"/>
      <c r="AB67" s="40"/>
      <c r="AC67" s="40"/>
      <c r="AD67" s="40"/>
    </row>
    <row r="68" spans="1:30" ht="15" customHeight="1" x14ac:dyDescent="0.25">
      <c r="A68" s="7" t="s">
        <v>6</v>
      </c>
      <c r="B68" s="7">
        <v>3</v>
      </c>
      <c r="C68" s="7">
        <v>8151</v>
      </c>
      <c r="D68" s="73">
        <v>0.22</v>
      </c>
      <c r="E68" s="7">
        <v>2075</v>
      </c>
      <c r="F68" s="7">
        <v>3736</v>
      </c>
      <c r="G68" s="7">
        <v>1086</v>
      </c>
      <c r="H68" s="7">
        <v>659</v>
      </c>
      <c r="I68" s="7">
        <v>428</v>
      </c>
      <c r="J68" s="7">
        <v>134</v>
      </c>
      <c r="K68" s="7">
        <v>29</v>
      </c>
      <c r="L68" s="7">
        <v>4</v>
      </c>
      <c r="M68" s="7">
        <v>1117</v>
      </c>
      <c r="N68" s="7">
        <v>2060</v>
      </c>
      <c r="O68" s="7">
        <v>2691</v>
      </c>
      <c r="P68" s="7">
        <v>2245</v>
      </c>
      <c r="Q68" s="7">
        <v>38</v>
      </c>
      <c r="R68" s="7">
        <v>54</v>
      </c>
      <c r="S68" s="7">
        <v>1226</v>
      </c>
      <c r="T68" s="7">
        <v>3092</v>
      </c>
      <c r="U68" s="7">
        <v>2294</v>
      </c>
      <c r="V68" s="7">
        <v>932</v>
      </c>
      <c r="W68" s="7">
        <v>500</v>
      </c>
      <c r="X68" s="7">
        <v>0</v>
      </c>
      <c r="Y68" s="7">
        <v>53</v>
      </c>
      <c r="Z68" s="40"/>
      <c r="AA68" s="40"/>
      <c r="AB68" s="40"/>
      <c r="AC68" s="40"/>
      <c r="AD68" s="40"/>
    </row>
    <row r="69" spans="1:30" ht="15" customHeight="1" x14ac:dyDescent="0.25">
      <c r="A69" s="7" t="s">
        <v>6</v>
      </c>
      <c r="B69" s="7">
        <v>4</v>
      </c>
      <c r="C69" s="7">
        <v>10922</v>
      </c>
      <c r="D69" s="73">
        <v>0.16</v>
      </c>
      <c r="E69" s="7">
        <v>2128</v>
      </c>
      <c r="F69" s="7">
        <v>4781</v>
      </c>
      <c r="G69" s="7">
        <v>1798</v>
      </c>
      <c r="H69" s="7">
        <v>974</v>
      </c>
      <c r="I69" s="7">
        <v>836</v>
      </c>
      <c r="J69" s="7">
        <v>311</v>
      </c>
      <c r="K69" s="7">
        <v>86</v>
      </c>
      <c r="L69" s="7">
        <v>8</v>
      </c>
      <c r="M69" s="7">
        <v>2171</v>
      </c>
      <c r="N69" s="7">
        <v>2967</v>
      </c>
      <c r="O69" s="7">
        <v>4351</v>
      </c>
      <c r="P69" s="7">
        <v>1399</v>
      </c>
      <c r="Q69" s="7">
        <v>34</v>
      </c>
      <c r="R69" s="7">
        <v>48</v>
      </c>
      <c r="S69" s="7">
        <v>1171</v>
      </c>
      <c r="T69" s="7">
        <v>3456</v>
      </c>
      <c r="U69" s="7">
        <v>3616</v>
      </c>
      <c r="V69" s="7">
        <v>1424</v>
      </c>
      <c r="W69" s="7">
        <v>1156</v>
      </c>
      <c r="X69" s="7">
        <v>0</v>
      </c>
      <c r="Y69" s="7">
        <v>51</v>
      </c>
      <c r="Z69" s="40"/>
      <c r="AA69" s="40"/>
      <c r="AB69" s="40"/>
      <c r="AC69" s="40"/>
      <c r="AD69" s="40"/>
    </row>
    <row r="70" spans="1:30" ht="15" customHeight="1" x14ac:dyDescent="0.25">
      <c r="A70" s="7" t="s">
        <v>6</v>
      </c>
      <c r="B70" s="7">
        <v>5</v>
      </c>
      <c r="C70" s="7">
        <v>16422</v>
      </c>
      <c r="D70" s="73">
        <v>0.06</v>
      </c>
      <c r="E70" s="7">
        <v>2339</v>
      </c>
      <c r="F70" s="7">
        <v>4685</v>
      </c>
      <c r="G70" s="7">
        <v>2783</v>
      </c>
      <c r="H70" s="7">
        <v>2345</v>
      </c>
      <c r="I70" s="7">
        <v>2378</v>
      </c>
      <c r="J70" s="7">
        <v>1233</v>
      </c>
      <c r="K70" s="7">
        <v>609</v>
      </c>
      <c r="L70" s="7">
        <v>50</v>
      </c>
      <c r="M70" s="7">
        <v>6310</v>
      </c>
      <c r="N70" s="7">
        <v>3987</v>
      </c>
      <c r="O70" s="7">
        <v>4340</v>
      </c>
      <c r="P70" s="7">
        <v>1709</v>
      </c>
      <c r="Q70" s="7">
        <v>76</v>
      </c>
      <c r="R70" s="7">
        <v>34</v>
      </c>
      <c r="S70" s="7">
        <v>1448</v>
      </c>
      <c r="T70" s="7">
        <v>4086</v>
      </c>
      <c r="U70" s="7">
        <v>4865</v>
      </c>
      <c r="V70" s="7">
        <v>2585</v>
      </c>
      <c r="W70" s="7">
        <v>3279</v>
      </c>
      <c r="X70" s="7">
        <v>0</v>
      </c>
      <c r="Y70" s="7">
        <v>125</v>
      </c>
      <c r="Z70" s="40"/>
      <c r="AA70" s="40"/>
      <c r="AB70" s="40"/>
      <c r="AC70" s="40"/>
      <c r="AD70" s="40"/>
    </row>
    <row r="71" spans="1:30" ht="15" customHeight="1" x14ac:dyDescent="0.25">
      <c r="A71" s="7" t="s">
        <v>6</v>
      </c>
      <c r="B71" s="7">
        <v>6</v>
      </c>
      <c r="C71" s="7">
        <v>12377</v>
      </c>
      <c r="D71" s="73">
        <v>0.1</v>
      </c>
      <c r="E71" s="7">
        <v>1092</v>
      </c>
      <c r="F71" s="7">
        <v>3126</v>
      </c>
      <c r="G71" s="7">
        <v>1948</v>
      </c>
      <c r="H71" s="7">
        <v>1900</v>
      </c>
      <c r="I71" s="7">
        <v>2203</v>
      </c>
      <c r="J71" s="7">
        <v>1265</v>
      </c>
      <c r="K71" s="7">
        <v>788</v>
      </c>
      <c r="L71" s="7">
        <v>55</v>
      </c>
      <c r="M71" s="7">
        <v>5392</v>
      </c>
      <c r="N71" s="7">
        <v>3224</v>
      </c>
      <c r="O71" s="7">
        <v>2629</v>
      </c>
      <c r="P71" s="7">
        <v>1066</v>
      </c>
      <c r="Q71" s="7">
        <v>66</v>
      </c>
      <c r="R71" s="7">
        <v>33</v>
      </c>
      <c r="S71" s="7">
        <v>952</v>
      </c>
      <c r="T71" s="7">
        <v>2746</v>
      </c>
      <c r="U71" s="7">
        <v>3369</v>
      </c>
      <c r="V71" s="7">
        <v>2306</v>
      </c>
      <c r="W71" s="7">
        <v>2857</v>
      </c>
      <c r="X71" s="7">
        <v>0</v>
      </c>
      <c r="Y71" s="7">
        <v>114</v>
      </c>
      <c r="Z71" s="40"/>
      <c r="AA71" s="40"/>
      <c r="AB71" s="40"/>
      <c r="AC71" s="40"/>
      <c r="AD71" s="40"/>
    </row>
    <row r="72" spans="1:30" ht="15" customHeight="1" x14ac:dyDescent="0.25">
      <c r="A72" s="7" t="s">
        <v>6</v>
      </c>
      <c r="B72" s="7">
        <v>7</v>
      </c>
      <c r="C72" s="7">
        <v>7730</v>
      </c>
      <c r="D72" s="73">
        <v>7.0000000000000007E-2</v>
      </c>
      <c r="E72" s="7">
        <v>562</v>
      </c>
      <c r="F72" s="7">
        <v>1630</v>
      </c>
      <c r="G72" s="7">
        <v>1170</v>
      </c>
      <c r="H72" s="7">
        <v>1250</v>
      </c>
      <c r="I72" s="7">
        <v>1666</v>
      </c>
      <c r="J72" s="7">
        <v>911</v>
      </c>
      <c r="K72" s="7">
        <v>506</v>
      </c>
      <c r="L72" s="7">
        <v>35</v>
      </c>
      <c r="M72" s="7">
        <v>4217</v>
      </c>
      <c r="N72" s="7">
        <v>1804</v>
      </c>
      <c r="O72" s="7">
        <v>1326</v>
      </c>
      <c r="P72" s="7">
        <v>358</v>
      </c>
      <c r="Q72" s="7">
        <v>25</v>
      </c>
      <c r="R72" s="7">
        <v>5</v>
      </c>
      <c r="S72" s="7">
        <v>399</v>
      </c>
      <c r="T72" s="7">
        <v>1457</v>
      </c>
      <c r="U72" s="7">
        <v>2285</v>
      </c>
      <c r="V72" s="7">
        <v>1567</v>
      </c>
      <c r="W72" s="7">
        <v>1969</v>
      </c>
      <c r="X72" s="7">
        <v>0</v>
      </c>
      <c r="Y72" s="7">
        <v>48</v>
      </c>
      <c r="Z72" s="40"/>
      <c r="AA72" s="40"/>
      <c r="AB72" s="40"/>
      <c r="AC72" s="40"/>
      <c r="AD72" s="40"/>
    </row>
    <row r="73" spans="1:30" ht="15" customHeight="1" x14ac:dyDescent="0.25">
      <c r="A73" s="7" t="s">
        <v>6</v>
      </c>
      <c r="B73" s="7">
        <v>8</v>
      </c>
      <c r="C73" s="7">
        <v>5767</v>
      </c>
      <c r="D73" s="73">
        <v>0.52</v>
      </c>
      <c r="E73" s="7">
        <v>485</v>
      </c>
      <c r="F73" s="7">
        <v>992</v>
      </c>
      <c r="G73" s="7">
        <v>1289</v>
      </c>
      <c r="H73" s="7">
        <v>1247</v>
      </c>
      <c r="I73" s="7">
        <v>1119</v>
      </c>
      <c r="J73" s="7">
        <v>468</v>
      </c>
      <c r="K73" s="7">
        <v>163</v>
      </c>
      <c r="L73" s="7">
        <v>4</v>
      </c>
      <c r="M73" s="7">
        <v>2350</v>
      </c>
      <c r="N73" s="7">
        <v>1801</v>
      </c>
      <c r="O73" s="7">
        <v>1004</v>
      </c>
      <c r="P73" s="7">
        <v>596</v>
      </c>
      <c r="Q73" s="7">
        <v>16</v>
      </c>
      <c r="R73" s="7">
        <v>20</v>
      </c>
      <c r="S73" s="7">
        <v>342</v>
      </c>
      <c r="T73" s="7">
        <v>1324</v>
      </c>
      <c r="U73" s="7">
        <v>1735</v>
      </c>
      <c r="V73" s="7">
        <v>1349</v>
      </c>
      <c r="W73" s="7">
        <v>975</v>
      </c>
      <c r="X73" s="7">
        <v>0</v>
      </c>
      <c r="Y73" s="7">
        <v>22</v>
      </c>
      <c r="Z73" s="40"/>
      <c r="AA73" s="40"/>
      <c r="AB73" s="40"/>
      <c r="AC73" s="40"/>
      <c r="AD73" s="40"/>
    </row>
    <row r="74" spans="1:30" ht="15" customHeight="1" x14ac:dyDescent="0.25">
      <c r="A74" s="7" t="s">
        <v>6</v>
      </c>
      <c r="B74" s="7">
        <v>9</v>
      </c>
      <c r="C74" s="7">
        <v>3399</v>
      </c>
      <c r="D74" s="73">
        <v>11.7</v>
      </c>
      <c r="E74" s="7">
        <v>44</v>
      </c>
      <c r="F74" s="7">
        <v>322</v>
      </c>
      <c r="G74" s="7">
        <v>778</v>
      </c>
      <c r="H74" s="7">
        <v>795</v>
      </c>
      <c r="I74" s="7">
        <v>966</v>
      </c>
      <c r="J74" s="7">
        <v>379</v>
      </c>
      <c r="K74" s="7">
        <v>114</v>
      </c>
      <c r="L74" s="7">
        <v>1</v>
      </c>
      <c r="M74" s="7">
        <v>1730</v>
      </c>
      <c r="N74" s="7">
        <v>1256</v>
      </c>
      <c r="O74" s="7">
        <v>310</v>
      </c>
      <c r="P74" s="7">
        <v>102</v>
      </c>
      <c r="Q74" s="7">
        <v>1</v>
      </c>
      <c r="R74" s="7">
        <v>0</v>
      </c>
      <c r="S74" s="7">
        <v>90</v>
      </c>
      <c r="T74" s="7">
        <v>476</v>
      </c>
      <c r="U74" s="7">
        <v>980</v>
      </c>
      <c r="V74" s="7">
        <v>1115</v>
      </c>
      <c r="W74" s="7">
        <v>734</v>
      </c>
      <c r="X74" s="7">
        <v>0</v>
      </c>
      <c r="Y74" s="7">
        <v>4</v>
      </c>
      <c r="Z74" s="40"/>
      <c r="AA74" s="40"/>
      <c r="AB74" s="40"/>
      <c r="AC74" s="40"/>
      <c r="AD74" s="40"/>
    </row>
    <row r="75" spans="1:30" ht="15" customHeight="1" x14ac:dyDescent="0.25">
      <c r="A75" s="7" t="s">
        <v>6</v>
      </c>
      <c r="B75" s="7">
        <v>10</v>
      </c>
      <c r="C75" s="7">
        <v>2403</v>
      </c>
      <c r="D75" s="73">
        <v>2.0499999999999998</v>
      </c>
      <c r="E75" s="7">
        <v>42</v>
      </c>
      <c r="F75" s="7">
        <v>128</v>
      </c>
      <c r="G75" s="7">
        <v>351</v>
      </c>
      <c r="H75" s="7">
        <v>532</v>
      </c>
      <c r="I75" s="7">
        <v>839</v>
      </c>
      <c r="J75" s="7">
        <v>404</v>
      </c>
      <c r="K75" s="7">
        <v>107</v>
      </c>
      <c r="L75" s="7">
        <v>0</v>
      </c>
      <c r="M75" s="7">
        <v>1274</v>
      </c>
      <c r="N75" s="7">
        <v>764</v>
      </c>
      <c r="O75" s="7">
        <v>235</v>
      </c>
      <c r="P75" s="7">
        <v>127</v>
      </c>
      <c r="Q75" s="7">
        <v>3</v>
      </c>
      <c r="R75" s="7">
        <v>0</v>
      </c>
      <c r="S75" s="7">
        <v>52</v>
      </c>
      <c r="T75" s="7">
        <v>208</v>
      </c>
      <c r="U75" s="7">
        <v>583</v>
      </c>
      <c r="V75" s="7">
        <v>846</v>
      </c>
      <c r="W75" s="7">
        <v>708</v>
      </c>
      <c r="X75" s="7">
        <v>0</v>
      </c>
      <c r="Y75" s="7">
        <v>6</v>
      </c>
      <c r="Z75" s="40"/>
      <c r="AA75" s="40"/>
      <c r="AB75" s="40"/>
      <c r="AC75" s="40"/>
      <c r="AD75" s="40"/>
    </row>
    <row r="76" spans="1:30" ht="15" customHeight="1" x14ac:dyDescent="0.25">
      <c r="A76" s="7" t="s">
        <v>7</v>
      </c>
      <c r="B76" s="7">
        <v>1</v>
      </c>
      <c r="C76" s="7">
        <v>18786</v>
      </c>
      <c r="D76" s="73">
        <v>21.8</v>
      </c>
      <c r="E76" s="7">
        <v>12505</v>
      </c>
      <c r="F76" s="7">
        <v>3864</v>
      </c>
      <c r="G76" s="7">
        <v>1951</v>
      </c>
      <c r="H76" s="7">
        <v>391</v>
      </c>
      <c r="I76" s="7">
        <v>67</v>
      </c>
      <c r="J76" s="7">
        <v>5</v>
      </c>
      <c r="K76" s="7">
        <v>2</v>
      </c>
      <c r="L76" s="7">
        <v>1</v>
      </c>
      <c r="M76" s="7">
        <v>220</v>
      </c>
      <c r="N76" s="7">
        <v>2406</v>
      </c>
      <c r="O76" s="7">
        <v>4185</v>
      </c>
      <c r="P76" s="7">
        <v>11972</v>
      </c>
      <c r="Q76" s="7">
        <v>3</v>
      </c>
      <c r="R76" s="7">
        <v>301</v>
      </c>
      <c r="S76" s="7">
        <v>4869</v>
      </c>
      <c r="T76" s="7">
        <v>8185</v>
      </c>
      <c r="U76" s="7">
        <v>3918</v>
      </c>
      <c r="V76" s="7">
        <v>1164</v>
      </c>
      <c r="W76" s="7">
        <v>276</v>
      </c>
      <c r="X76" s="7">
        <v>71</v>
      </c>
      <c r="Y76" s="7">
        <v>2</v>
      </c>
      <c r="Z76" s="40"/>
      <c r="AA76" s="40"/>
      <c r="AB76" s="40"/>
      <c r="AC76" s="40"/>
      <c r="AD76" s="40"/>
    </row>
    <row r="77" spans="1:30" ht="15" customHeight="1" x14ac:dyDescent="0.25">
      <c r="A77" s="7" t="s">
        <v>7</v>
      </c>
      <c r="B77" s="7">
        <v>2</v>
      </c>
      <c r="C77" s="7">
        <v>10440</v>
      </c>
      <c r="D77" s="73">
        <v>23.69</v>
      </c>
      <c r="E77" s="7">
        <v>5633</v>
      </c>
      <c r="F77" s="7">
        <v>3276</v>
      </c>
      <c r="G77" s="7">
        <v>1107</v>
      </c>
      <c r="H77" s="7">
        <v>330</v>
      </c>
      <c r="I77" s="7">
        <v>80</v>
      </c>
      <c r="J77" s="7">
        <v>12</v>
      </c>
      <c r="K77" s="7">
        <v>2</v>
      </c>
      <c r="L77" s="7">
        <v>0</v>
      </c>
      <c r="M77" s="7">
        <v>160</v>
      </c>
      <c r="N77" s="7">
        <v>1121</v>
      </c>
      <c r="O77" s="7">
        <v>2628</v>
      </c>
      <c r="P77" s="7">
        <v>6531</v>
      </c>
      <c r="Q77" s="7">
        <v>0</v>
      </c>
      <c r="R77" s="7">
        <v>135</v>
      </c>
      <c r="S77" s="7">
        <v>2343</v>
      </c>
      <c r="T77" s="7">
        <v>4623</v>
      </c>
      <c r="U77" s="7">
        <v>2201</v>
      </c>
      <c r="V77" s="7">
        <v>848</v>
      </c>
      <c r="W77" s="7">
        <v>238</v>
      </c>
      <c r="X77" s="7">
        <v>52</v>
      </c>
      <c r="Y77" s="7">
        <v>0</v>
      </c>
      <c r="Z77" s="40"/>
      <c r="AA77" s="40"/>
      <c r="AB77" s="40"/>
      <c r="AC77" s="40"/>
      <c r="AD77" s="40"/>
    </row>
    <row r="78" spans="1:30" ht="15" customHeight="1" x14ac:dyDescent="0.25">
      <c r="A78" s="7" t="s">
        <v>7</v>
      </c>
      <c r="B78" s="7">
        <v>3</v>
      </c>
      <c r="C78" s="7">
        <v>10815</v>
      </c>
      <c r="D78" s="73">
        <v>24.94</v>
      </c>
      <c r="E78" s="7">
        <v>5137</v>
      </c>
      <c r="F78" s="7">
        <v>3800</v>
      </c>
      <c r="G78" s="7">
        <v>892</v>
      </c>
      <c r="H78" s="7">
        <v>550</v>
      </c>
      <c r="I78" s="7">
        <v>380</v>
      </c>
      <c r="J78" s="7">
        <v>35</v>
      </c>
      <c r="K78" s="7">
        <v>21</v>
      </c>
      <c r="L78" s="7">
        <v>0</v>
      </c>
      <c r="M78" s="7">
        <v>337</v>
      </c>
      <c r="N78" s="7">
        <v>1475</v>
      </c>
      <c r="O78" s="7">
        <v>2701</v>
      </c>
      <c r="P78" s="7">
        <v>6286</v>
      </c>
      <c r="Q78" s="7">
        <v>16</v>
      </c>
      <c r="R78" s="7">
        <v>255</v>
      </c>
      <c r="S78" s="7">
        <v>2147</v>
      </c>
      <c r="T78" s="7">
        <v>4954</v>
      </c>
      <c r="U78" s="7">
        <v>2520</v>
      </c>
      <c r="V78" s="7">
        <v>616</v>
      </c>
      <c r="W78" s="7">
        <v>212</v>
      </c>
      <c r="X78" s="7">
        <v>111</v>
      </c>
      <c r="Y78" s="7">
        <v>0</v>
      </c>
      <c r="Z78" s="40"/>
      <c r="AA78" s="40"/>
      <c r="AB78" s="40"/>
      <c r="AC78" s="40"/>
      <c r="AD78" s="40"/>
    </row>
    <row r="79" spans="1:30" ht="15" customHeight="1" x14ac:dyDescent="0.25">
      <c r="A79" s="7" t="s">
        <v>7</v>
      </c>
      <c r="B79" s="7">
        <v>4</v>
      </c>
      <c r="C79" s="7">
        <v>3938</v>
      </c>
      <c r="D79" s="73">
        <v>13.61</v>
      </c>
      <c r="E79" s="7">
        <v>1408</v>
      </c>
      <c r="F79" s="7">
        <v>1361</v>
      </c>
      <c r="G79" s="7">
        <v>699</v>
      </c>
      <c r="H79" s="7">
        <v>256</v>
      </c>
      <c r="I79" s="7">
        <v>170</v>
      </c>
      <c r="J79" s="7">
        <v>35</v>
      </c>
      <c r="K79" s="7">
        <v>9</v>
      </c>
      <c r="L79" s="7">
        <v>0</v>
      </c>
      <c r="M79" s="7">
        <v>293</v>
      </c>
      <c r="N79" s="7">
        <v>608</v>
      </c>
      <c r="O79" s="7">
        <v>893</v>
      </c>
      <c r="P79" s="7">
        <v>2142</v>
      </c>
      <c r="Q79" s="7">
        <v>2</v>
      </c>
      <c r="R79" s="7">
        <v>33</v>
      </c>
      <c r="S79" s="7">
        <v>609</v>
      </c>
      <c r="T79" s="7">
        <v>1374</v>
      </c>
      <c r="U79" s="7">
        <v>1211</v>
      </c>
      <c r="V79" s="7">
        <v>425</v>
      </c>
      <c r="W79" s="7">
        <v>239</v>
      </c>
      <c r="X79" s="7">
        <v>46</v>
      </c>
      <c r="Y79" s="7">
        <v>1</v>
      </c>
      <c r="Z79" s="40"/>
      <c r="AA79" s="40"/>
      <c r="AB79" s="40"/>
      <c r="AC79" s="40"/>
      <c r="AD79" s="40"/>
    </row>
    <row r="80" spans="1:30" ht="15" customHeight="1" x14ac:dyDescent="0.25">
      <c r="A80" s="7" t="s">
        <v>7</v>
      </c>
      <c r="B80" s="7">
        <v>5</v>
      </c>
      <c r="C80" s="7">
        <v>3436</v>
      </c>
      <c r="D80" s="73">
        <v>27.9</v>
      </c>
      <c r="E80" s="7">
        <v>1184</v>
      </c>
      <c r="F80" s="7">
        <v>1186</v>
      </c>
      <c r="G80" s="7">
        <v>461</v>
      </c>
      <c r="H80" s="7">
        <v>337</v>
      </c>
      <c r="I80" s="7">
        <v>230</v>
      </c>
      <c r="J80" s="7">
        <v>27</v>
      </c>
      <c r="K80" s="7">
        <v>11</v>
      </c>
      <c r="L80" s="7">
        <v>0</v>
      </c>
      <c r="M80" s="7">
        <v>156</v>
      </c>
      <c r="N80" s="7">
        <v>511</v>
      </c>
      <c r="O80" s="7">
        <v>420</v>
      </c>
      <c r="P80" s="7">
        <v>2349</v>
      </c>
      <c r="Q80" s="7">
        <v>0</v>
      </c>
      <c r="R80" s="7">
        <v>78</v>
      </c>
      <c r="S80" s="7">
        <v>735</v>
      </c>
      <c r="T80" s="7">
        <v>1399</v>
      </c>
      <c r="U80" s="7">
        <v>733</v>
      </c>
      <c r="V80" s="7">
        <v>270</v>
      </c>
      <c r="W80" s="7">
        <v>89</v>
      </c>
      <c r="X80" s="7">
        <v>132</v>
      </c>
      <c r="Y80" s="7">
        <v>0</v>
      </c>
      <c r="Z80" s="40"/>
      <c r="AA80" s="40"/>
      <c r="AB80" s="40"/>
      <c r="AC80" s="40"/>
      <c r="AD80" s="40"/>
    </row>
    <row r="81" spans="1:30" ht="15" customHeight="1" x14ac:dyDescent="0.25">
      <c r="A81" s="7" t="s">
        <v>7</v>
      </c>
      <c r="B81" s="7">
        <v>6</v>
      </c>
      <c r="C81" s="7">
        <v>5183</v>
      </c>
      <c r="D81" s="73">
        <v>6.62</v>
      </c>
      <c r="E81" s="7">
        <v>1095</v>
      </c>
      <c r="F81" s="7">
        <v>1348</v>
      </c>
      <c r="G81" s="7">
        <v>967</v>
      </c>
      <c r="H81" s="7">
        <v>830</v>
      </c>
      <c r="I81" s="7">
        <v>682</v>
      </c>
      <c r="J81" s="7">
        <v>117</v>
      </c>
      <c r="K81" s="7">
        <v>139</v>
      </c>
      <c r="L81" s="7">
        <v>5</v>
      </c>
      <c r="M81" s="7">
        <v>586</v>
      </c>
      <c r="N81" s="7">
        <v>926</v>
      </c>
      <c r="O81" s="7">
        <v>590</v>
      </c>
      <c r="P81" s="7">
        <v>3075</v>
      </c>
      <c r="Q81" s="7">
        <v>6</v>
      </c>
      <c r="R81" s="7">
        <v>41</v>
      </c>
      <c r="S81" s="7">
        <v>917</v>
      </c>
      <c r="T81" s="7">
        <v>1789</v>
      </c>
      <c r="U81" s="7">
        <v>832</v>
      </c>
      <c r="V81" s="7">
        <v>719</v>
      </c>
      <c r="W81" s="7">
        <v>383</v>
      </c>
      <c r="X81" s="7">
        <v>495</v>
      </c>
      <c r="Y81" s="7">
        <v>7</v>
      </c>
      <c r="Z81" s="40"/>
      <c r="AA81" s="40"/>
      <c r="AB81" s="40"/>
      <c r="AC81" s="40"/>
      <c r="AD81" s="40"/>
    </row>
    <row r="82" spans="1:30" ht="15" customHeight="1" x14ac:dyDescent="0.25">
      <c r="A82" s="7" t="s">
        <v>7</v>
      </c>
      <c r="B82" s="7">
        <v>7</v>
      </c>
      <c r="C82" s="7">
        <v>5940</v>
      </c>
      <c r="D82" s="73">
        <v>8.25</v>
      </c>
      <c r="E82" s="7">
        <v>886</v>
      </c>
      <c r="F82" s="7">
        <v>1357</v>
      </c>
      <c r="G82" s="7">
        <v>1335</v>
      </c>
      <c r="H82" s="7">
        <v>1176</v>
      </c>
      <c r="I82" s="7">
        <v>795</v>
      </c>
      <c r="J82" s="7">
        <v>289</v>
      </c>
      <c r="K82" s="7">
        <v>96</v>
      </c>
      <c r="L82" s="7">
        <v>6</v>
      </c>
      <c r="M82" s="7">
        <v>868</v>
      </c>
      <c r="N82" s="7">
        <v>1536</v>
      </c>
      <c r="O82" s="7">
        <v>729</v>
      </c>
      <c r="P82" s="7">
        <v>2803</v>
      </c>
      <c r="Q82" s="7">
        <v>4</v>
      </c>
      <c r="R82" s="7">
        <v>95</v>
      </c>
      <c r="S82" s="7">
        <v>768</v>
      </c>
      <c r="T82" s="7">
        <v>1814</v>
      </c>
      <c r="U82" s="7">
        <v>1254</v>
      </c>
      <c r="V82" s="7">
        <v>1035</v>
      </c>
      <c r="W82" s="7">
        <v>514</v>
      </c>
      <c r="X82" s="7">
        <v>457</v>
      </c>
      <c r="Y82" s="7">
        <v>3</v>
      </c>
      <c r="Z82" s="40"/>
      <c r="AA82" s="40"/>
      <c r="AB82" s="40"/>
      <c r="AC82" s="40"/>
      <c r="AD82" s="40"/>
    </row>
    <row r="83" spans="1:30" ht="15" customHeight="1" x14ac:dyDescent="0.25">
      <c r="A83" s="7" t="s">
        <v>7</v>
      </c>
      <c r="B83" s="7">
        <v>8</v>
      </c>
      <c r="C83" s="7">
        <v>5031</v>
      </c>
      <c r="D83" s="73">
        <v>4.93</v>
      </c>
      <c r="E83" s="7">
        <v>239</v>
      </c>
      <c r="F83" s="7">
        <v>372</v>
      </c>
      <c r="G83" s="7">
        <v>792</v>
      </c>
      <c r="H83" s="7">
        <v>1693</v>
      </c>
      <c r="I83" s="7">
        <v>1260</v>
      </c>
      <c r="J83" s="7">
        <v>433</v>
      </c>
      <c r="K83" s="7">
        <v>230</v>
      </c>
      <c r="L83" s="7">
        <v>12</v>
      </c>
      <c r="M83" s="7">
        <v>1375</v>
      </c>
      <c r="N83" s="7">
        <v>1580</v>
      </c>
      <c r="O83" s="7">
        <v>494</v>
      </c>
      <c r="P83" s="7">
        <v>1579</v>
      </c>
      <c r="Q83" s="7">
        <v>3</v>
      </c>
      <c r="R83" s="7">
        <v>71</v>
      </c>
      <c r="S83" s="7">
        <v>267</v>
      </c>
      <c r="T83" s="7">
        <v>1304</v>
      </c>
      <c r="U83" s="7">
        <v>1026</v>
      </c>
      <c r="V83" s="7">
        <v>1179</v>
      </c>
      <c r="W83" s="7">
        <v>652</v>
      </c>
      <c r="X83" s="7">
        <v>531</v>
      </c>
      <c r="Y83" s="7">
        <v>1</v>
      </c>
      <c r="Z83" s="40"/>
      <c r="AA83" s="40"/>
      <c r="AB83" s="40"/>
      <c r="AC83" s="40"/>
      <c r="AD83" s="40"/>
    </row>
    <row r="84" spans="1:30" ht="15" customHeight="1" x14ac:dyDescent="0.25">
      <c r="A84" s="7" t="s">
        <v>7</v>
      </c>
      <c r="B84" s="7">
        <v>9</v>
      </c>
      <c r="C84" s="7">
        <v>5848</v>
      </c>
      <c r="D84" s="73">
        <v>6.11</v>
      </c>
      <c r="E84" s="7">
        <v>120</v>
      </c>
      <c r="F84" s="7">
        <v>267</v>
      </c>
      <c r="G84" s="7">
        <v>466</v>
      </c>
      <c r="H84" s="7">
        <v>1878</v>
      </c>
      <c r="I84" s="7">
        <v>2057</v>
      </c>
      <c r="J84" s="7">
        <v>779</v>
      </c>
      <c r="K84" s="7">
        <v>276</v>
      </c>
      <c r="L84" s="7">
        <v>5</v>
      </c>
      <c r="M84" s="7">
        <v>2592</v>
      </c>
      <c r="N84" s="7">
        <v>2073</v>
      </c>
      <c r="O84" s="7">
        <v>291</v>
      </c>
      <c r="P84" s="7">
        <v>890</v>
      </c>
      <c r="Q84" s="7">
        <v>2</v>
      </c>
      <c r="R84" s="7">
        <v>9</v>
      </c>
      <c r="S84" s="7">
        <v>191</v>
      </c>
      <c r="T84" s="7">
        <v>739</v>
      </c>
      <c r="U84" s="7">
        <v>1165</v>
      </c>
      <c r="V84" s="7">
        <v>1601</v>
      </c>
      <c r="W84" s="7">
        <v>1236</v>
      </c>
      <c r="X84" s="7">
        <v>907</v>
      </c>
      <c r="Y84" s="7">
        <v>0</v>
      </c>
      <c r="Z84" s="40"/>
      <c r="AA84" s="40"/>
      <c r="AB84" s="40"/>
      <c r="AC84" s="40"/>
      <c r="AD84" s="40"/>
    </row>
    <row r="85" spans="1:30" ht="15" customHeight="1" x14ac:dyDescent="0.25">
      <c r="A85" s="7" t="s">
        <v>7</v>
      </c>
      <c r="B85" s="7">
        <v>10</v>
      </c>
      <c r="C85" s="7">
        <v>4335</v>
      </c>
      <c r="D85" s="73">
        <v>12.46</v>
      </c>
      <c r="E85" s="7">
        <v>37</v>
      </c>
      <c r="F85" s="7">
        <v>199</v>
      </c>
      <c r="G85" s="7">
        <v>434</v>
      </c>
      <c r="H85" s="7">
        <v>1390</v>
      </c>
      <c r="I85" s="7">
        <v>1406</v>
      </c>
      <c r="J85" s="7">
        <v>595</v>
      </c>
      <c r="K85" s="7">
        <v>266</v>
      </c>
      <c r="L85" s="7">
        <v>8</v>
      </c>
      <c r="M85" s="7">
        <v>1578</v>
      </c>
      <c r="N85" s="7">
        <v>1549</v>
      </c>
      <c r="O85" s="7">
        <v>302</v>
      </c>
      <c r="P85" s="7">
        <v>903</v>
      </c>
      <c r="Q85" s="7">
        <v>3</v>
      </c>
      <c r="R85" s="7">
        <v>9</v>
      </c>
      <c r="S85" s="7">
        <v>104</v>
      </c>
      <c r="T85" s="7">
        <v>550</v>
      </c>
      <c r="U85" s="7">
        <v>815</v>
      </c>
      <c r="V85" s="7">
        <v>1315</v>
      </c>
      <c r="W85" s="7">
        <v>745</v>
      </c>
      <c r="X85" s="7">
        <v>796</v>
      </c>
      <c r="Y85" s="7">
        <v>1</v>
      </c>
      <c r="Z85" s="40"/>
      <c r="AA85" s="40"/>
      <c r="AB85" s="40"/>
      <c r="AC85" s="40"/>
      <c r="AD85" s="40"/>
    </row>
    <row r="86" spans="1:30" ht="15" customHeight="1" x14ac:dyDescent="0.25">
      <c r="A86" s="7" t="s">
        <v>8</v>
      </c>
      <c r="B86" s="7">
        <v>1</v>
      </c>
      <c r="C86" s="7">
        <v>9106</v>
      </c>
      <c r="D86" s="73">
        <v>18.61</v>
      </c>
      <c r="E86" s="7">
        <v>6736</v>
      </c>
      <c r="F86" s="7">
        <v>1378</v>
      </c>
      <c r="G86" s="7">
        <v>479</v>
      </c>
      <c r="H86" s="7">
        <v>419</v>
      </c>
      <c r="I86" s="7">
        <v>77</v>
      </c>
      <c r="J86" s="7">
        <v>15</v>
      </c>
      <c r="K86" s="7">
        <v>2</v>
      </c>
      <c r="L86" s="7">
        <v>0</v>
      </c>
      <c r="M86" s="7">
        <v>187</v>
      </c>
      <c r="N86" s="7">
        <v>2912</v>
      </c>
      <c r="O86" s="7">
        <v>2698</v>
      </c>
      <c r="P86" s="7">
        <v>3305</v>
      </c>
      <c r="Q86" s="7">
        <v>4</v>
      </c>
      <c r="R86" s="7">
        <v>37</v>
      </c>
      <c r="S86" s="7">
        <v>986</v>
      </c>
      <c r="T86" s="7">
        <v>3173</v>
      </c>
      <c r="U86" s="7">
        <v>3670</v>
      </c>
      <c r="V86" s="7">
        <v>1153</v>
      </c>
      <c r="W86" s="7">
        <v>52</v>
      </c>
      <c r="X86" s="7">
        <v>31</v>
      </c>
      <c r="Y86" s="7">
        <v>4</v>
      </c>
      <c r="Z86" s="40"/>
      <c r="AA86" s="40"/>
      <c r="AB86" s="40"/>
      <c r="AC86" s="40"/>
      <c r="AD86" s="40"/>
    </row>
    <row r="87" spans="1:30" ht="15" customHeight="1" x14ac:dyDescent="0.25">
      <c r="A87" s="7" t="s">
        <v>8</v>
      </c>
      <c r="B87" s="7">
        <v>2</v>
      </c>
      <c r="C87" s="7">
        <v>10097</v>
      </c>
      <c r="D87" s="73">
        <v>12.92</v>
      </c>
      <c r="E87" s="7">
        <v>6878</v>
      </c>
      <c r="F87" s="7">
        <v>1798</v>
      </c>
      <c r="G87" s="7">
        <v>620</v>
      </c>
      <c r="H87" s="7">
        <v>528</v>
      </c>
      <c r="I87" s="7">
        <v>207</v>
      </c>
      <c r="J87" s="7">
        <v>57</v>
      </c>
      <c r="K87" s="7">
        <v>8</v>
      </c>
      <c r="L87" s="7">
        <v>1</v>
      </c>
      <c r="M87" s="7">
        <v>668</v>
      </c>
      <c r="N87" s="7">
        <v>2594</v>
      </c>
      <c r="O87" s="7">
        <v>3472</v>
      </c>
      <c r="P87" s="7">
        <v>3358</v>
      </c>
      <c r="Q87" s="7">
        <v>5</v>
      </c>
      <c r="R87" s="7">
        <v>5</v>
      </c>
      <c r="S87" s="7">
        <v>1145</v>
      </c>
      <c r="T87" s="7">
        <v>3224</v>
      </c>
      <c r="U87" s="7">
        <v>3687</v>
      </c>
      <c r="V87" s="7">
        <v>1713</v>
      </c>
      <c r="W87" s="7">
        <v>222</v>
      </c>
      <c r="X87" s="7">
        <v>96</v>
      </c>
      <c r="Y87" s="7">
        <v>5</v>
      </c>
      <c r="Z87" s="40"/>
      <c r="AA87" s="40"/>
      <c r="AB87" s="40"/>
      <c r="AC87" s="40"/>
      <c r="AD87" s="40"/>
    </row>
    <row r="88" spans="1:30" ht="15" customHeight="1" x14ac:dyDescent="0.25">
      <c r="A88" s="7" t="s">
        <v>8</v>
      </c>
      <c r="B88" s="7">
        <v>3</v>
      </c>
      <c r="C88" s="7">
        <v>7791</v>
      </c>
      <c r="D88" s="73">
        <v>1.29</v>
      </c>
      <c r="E88" s="7">
        <v>4752</v>
      </c>
      <c r="F88" s="7">
        <v>1744</v>
      </c>
      <c r="G88" s="7">
        <v>560</v>
      </c>
      <c r="H88" s="7">
        <v>422</v>
      </c>
      <c r="I88" s="7">
        <v>264</v>
      </c>
      <c r="J88" s="7">
        <v>38</v>
      </c>
      <c r="K88" s="7">
        <v>11</v>
      </c>
      <c r="L88" s="7">
        <v>0</v>
      </c>
      <c r="M88" s="7">
        <v>548</v>
      </c>
      <c r="N88" s="7">
        <v>1937</v>
      </c>
      <c r="O88" s="7">
        <v>2512</v>
      </c>
      <c r="P88" s="7">
        <v>2793</v>
      </c>
      <c r="Q88" s="7">
        <v>1</v>
      </c>
      <c r="R88" s="7">
        <v>31</v>
      </c>
      <c r="S88" s="7">
        <v>1184</v>
      </c>
      <c r="T88" s="7">
        <v>2473</v>
      </c>
      <c r="U88" s="7">
        <v>2537</v>
      </c>
      <c r="V88" s="7">
        <v>1277</v>
      </c>
      <c r="W88" s="7">
        <v>186</v>
      </c>
      <c r="X88" s="7">
        <v>102</v>
      </c>
      <c r="Y88" s="7">
        <v>1</v>
      </c>
      <c r="Z88" s="40"/>
      <c r="AA88" s="40"/>
      <c r="AB88" s="40"/>
      <c r="AC88" s="40"/>
      <c r="AD88" s="40"/>
    </row>
    <row r="89" spans="1:30" ht="15" customHeight="1" x14ac:dyDescent="0.25">
      <c r="A89" s="7" t="s">
        <v>8</v>
      </c>
      <c r="B89" s="7">
        <v>4</v>
      </c>
      <c r="C89" s="7">
        <v>7590</v>
      </c>
      <c r="D89" s="73">
        <v>0.37</v>
      </c>
      <c r="E89" s="7">
        <v>4242</v>
      </c>
      <c r="F89" s="7">
        <v>1698</v>
      </c>
      <c r="G89" s="7">
        <v>584</v>
      </c>
      <c r="H89" s="7">
        <v>533</v>
      </c>
      <c r="I89" s="7">
        <v>382</v>
      </c>
      <c r="J89" s="7">
        <v>125</v>
      </c>
      <c r="K89" s="7">
        <v>26</v>
      </c>
      <c r="L89" s="7">
        <v>0</v>
      </c>
      <c r="M89" s="7">
        <v>826</v>
      </c>
      <c r="N89" s="7">
        <v>1827</v>
      </c>
      <c r="O89" s="7">
        <v>2896</v>
      </c>
      <c r="P89" s="7">
        <v>2039</v>
      </c>
      <c r="Q89" s="7">
        <v>2</v>
      </c>
      <c r="R89" s="7">
        <v>5</v>
      </c>
      <c r="S89" s="7">
        <v>743</v>
      </c>
      <c r="T89" s="7">
        <v>2467</v>
      </c>
      <c r="U89" s="7">
        <v>2464</v>
      </c>
      <c r="V89" s="7">
        <v>1544</v>
      </c>
      <c r="W89" s="7">
        <v>219</v>
      </c>
      <c r="X89" s="7">
        <v>146</v>
      </c>
      <c r="Y89" s="7">
        <v>2</v>
      </c>
      <c r="Z89" s="40"/>
      <c r="AA89" s="40"/>
      <c r="AB89" s="40"/>
      <c r="AC89" s="40"/>
      <c r="AD89" s="40"/>
    </row>
    <row r="90" spans="1:30" ht="15" customHeight="1" x14ac:dyDescent="0.25">
      <c r="A90" s="7" t="s">
        <v>8</v>
      </c>
      <c r="B90" s="7">
        <v>5</v>
      </c>
      <c r="C90" s="7">
        <v>4920</v>
      </c>
      <c r="D90" s="73">
        <v>0.88</v>
      </c>
      <c r="E90" s="7">
        <v>1700</v>
      </c>
      <c r="F90" s="7">
        <v>863</v>
      </c>
      <c r="G90" s="7">
        <v>666</v>
      </c>
      <c r="H90" s="7">
        <v>856</v>
      </c>
      <c r="I90" s="7">
        <v>557</v>
      </c>
      <c r="J90" s="7">
        <v>234</v>
      </c>
      <c r="K90" s="7">
        <v>38</v>
      </c>
      <c r="L90" s="7">
        <v>6</v>
      </c>
      <c r="M90" s="7">
        <v>1158</v>
      </c>
      <c r="N90" s="7">
        <v>1542</v>
      </c>
      <c r="O90" s="7">
        <v>1590</v>
      </c>
      <c r="P90" s="7">
        <v>629</v>
      </c>
      <c r="Q90" s="7">
        <v>1</v>
      </c>
      <c r="R90" s="7">
        <v>1</v>
      </c>
      <c r="S90" s="7">
        <v>265</v>
      </c>
      <c r="T90" s="7">
        <v>1099</v>
      </c>
      <c r="U90" s="7">
        <v>1807</v>
      </c>
      <c r="V90" s="7">
        <v>1181</v>
      </c>
      <c r="W90" s="7">
        <v>336</v>
      </c>
      <c r="X90" s="7">
        <v>230</v>
      </c>
      <c r="Y90" s="7">
        <v>1</v>
      </c>
      <c r="Z90" s="40"/>
      <c r="AA90" s="40"/>
      <c r="AB90" s="40"/>
      <c r="AC90" s="40"/>
      <c r="AD90" s="40"/>
    </row>
    <row r="91" spans="1:30" ht="15" customHeight="1" x14ac:dyDescent="0.25">
      <c r="A91" s="7" t="s">
        <v>8</v>
      </c>
      <c r="B91" s="7">
        <v>6</v>
      </c>
      <c r="C91" s="7">
        <v>4514</v>
      </c>
      <c r="D91" s="73">
        <v>0.11</v>
      </c>
      <c r="E91" s="7">
        <v>1121</v>
      </c>
      <c r="F91" s="7">
        <v>513</v>
      </c>
      <c r="G91" s="7">
        <v>572</v>
      </c>
      <c r="H91" s="7">
        <v>991</v>
      </c>
      <c r="I91" s="7">
        <v>777</v>
      </c>
      <c r="J91" s="7">
        <v>395</v>
      </c>
      <c r="K91" s="7">
        <v>132</v>
      </c>
      <c r="L91" s="7">
        <v>13</v>
      </c>
      <c r="M91" s="7">
        <v>1651</v>
      </c>
      <c r="N91" s="7">
        <v>1267</v>
      </c>
      <c r="O91" s="7">
        <v>774</v>
      </c>
      <c r="P91" s="7">
        <v>808</v>
      </c>
      <c r="Q91" s="7">
        <v>14</v>
      </c>
      <c r="R91" s="7">
        <v>10</v>
      </c>
      <c r="S91" s="7">
        <v>302</v>
      </c>
      <c r="T91" s="7">
        <v>1083</v>
      </c>
      <c r="U91" s="7">
        <v>1331</v>
      </c>
      <c r="V91" s="7">
        <v>833</v>
      </c>
      <c r="W91" s="7">
        <v>432</v>
      </c>
      <c r="X91" s="7">
        <v>510</v>
      </c>
      <c r="Y91" s="7">
        <v>13</v>
      </c>
      <c r="Z91" s="40"/>
      <c r="AA91" s="40"/>
      <c r="AB91" s="40"/>
      <c r="AC91" s="40"/>
      <c r="AD91" s="40"/>
    </row>
    <row r="92" spans="1:30" ht="15" customHeight="1" x14ac:dyDescent="0.25">
      <c r="A92" s="7" t="s">
        <v>8</v>
      </c>
      <c r="B92" s="7">
        <v>7</v>
      </c>
      <c r="C92" s="7">
        <v>4590</v>
      </c>
      <c r="D92" s="73">
        <v>0.13</v>
      </c>
      <c r="E92" s="7">
        <v>645</v>
      </c>
      <c r="F92" s="7">
        <v>895</v>
      </c>
      <c r="G92" s="7">
        <v>718</v>
      </c>
      <c r="H92" s="7">
        <v>571</v>
      </c>
      <c r="I92" s="7">
        <v>987</v>
      </c>
      <c r="J92" s="7">
        <v>505</v>
      </c>
      <c r="K92" s="7">
        <v>253</v>
      </c>
      <c r="L92" s="7">
        <v>16</v>
      </c>
      <c r="M92" s="7">
        <v>1545</v>
      </c>
      <c r="N92" s="7">
        <v>1550</v>
      </c>
      <c r="O92" s="7">
        <v>657</v>
      </c>
      <c r="P92" s="7">
        <v>828</v>
      </c>
      <c r="Q92" s="7">
        <v>10</v>
      </c>
      <c r="R92" s="7">
        <v>11</v>
      </c>
      <c r="S92" s="7">
        <v>351</v>
      </c>
      <c r="T92" s="7">
        <v>905</v>
      </c>
      <c r="U92" s="7">
        <v>1378</v>
      </c>
      <c r="V92" s="7">
        <v>800</v>
      </c>
      <c r="W92" s="7">
        <v>548</v>
      </c>
      <c r="X92" s="7">
        <v>588</v>
      </c>
      <c r="Y92" s="7">
        <v>9</v>
      </c>
      <c r="Z92" s="40"/>
      <c r="AA92" s="40"/>
      <c r="AB92" s="40"/>
      <c r="AC92" s="40"/>
      <c r="AD92" s="40"/>
    </row>
    <row r="93" spans="1:30" ht="15" customHeight="1" x14ac:dyDescent="0.25">
      <c r="A93" s="7" t="s">
        <v>8</v>
      </c>
      <c r="B93" s="7">
        <v>8</v>
      </c>
      <c r="C93" s="7">
        <v>3846</v>
      </c>
      <c r="D93" s="73">
        <v>0.27</v>
      </c>
      <c r="E93" s="7">
        <v>146</v>
      </c>
      <c r="F93" s="7">
        <v>358</v>
      </c>
      <c r="G93" s="7">
        <v>502</v>
      </c>
      <c r="H93" s="7">
        <v>1066</v>
      </c>
      <c r="I93" s="7">
        <v>907</v>
      </c>
      <c r="J93" s="7">
        <v>646</v>
      </c>
      <c r="K93" s="7">
        <v>212</v>
      </c>
      <c r="L93" s="7">
        <v>9</v>
      </c>
      <c r="M93" s="7">
        <v>1809</v>
      </c>
      <c r="N93" s="7">
        <v>1323</v>
      </c>
      <c r="O93" s="7">
        <v>409</v>
      </c>
      <c r="P93" s="7">
        <v>303</v>
      </c>
      <c r="Q93" s="7">
        <v>2</v>
      </c>
      <c r="R93" s="7">
        <v>2</v>
      </c>
      <c r="S93" s="7">
        <v>105</v>
      </c>
      <c r="T93" s="7">
        <v>590</v>
      </c>
      <c r="U93" s="7">
        <v>917</v>
      </c>
      <c r="V93" s="7">
        <v>1076</v>
      </c>
      <c r="W93" s="7">
        <v>696</v>
      </c>
      <c r="X93" s="7">
        <v>458</v>
      </c>
      <c r="Y93" s="7">
        <v>2</v>
      </c>
      <c r="Z93" s="40"/>
      <c r="AA93" s="40"/>
      <c r="AB93" s="40"/>
      <c r="AC93" s="40"/>
      <c r="AD93" s="40"/>
    </row>
    <row r="94" spans="1:30" ht="15" customHeight="1" x14ac:dyDescent="0.25">
      <c r="A94" s="7" t="s">
        <v>8</v>
      </c>
      <c r="B94" s="7">
        <v>9</v>
      </c>
      <c r="C94" s="7">
        <v>2769</v>
      </c>
      <c r="D94" s="73">
        <v>10.039999999999999</v>
      </c>
      <c r="E94" s="7">
        <v>72</v>
      </c>
      <c r="F94" s="7">
        <v>63</v>
      </c>
      <c r="G94" s="7">
        <v>259</v>
      </c>
      <c r="H94" s="7">
        <v>777</v>
      </c>
      <c r="I94" s="7">
        <v>818</v>
      </c>
      <c r="J94" s="7">
        <v>618</v>
      </c>
      <c r="K94" s="7">
        <v>162</v>
      </c>
      <c r="L94" s="7">
        <v>0</v>
      </c>
      <c r="M94" s="7">
        <v>1650</v>
      </c>
      <c r="N94" s="7">
        <v>832</v>
      </c>
      <c r="O94" s="7">
        <v>127</v>
      </c>
      <c r="P94" s="7">
        <v>160</v>
      </c>
      <c r="Q94" s="7">
        <v>0</v>
      </c>
      <c r="R94" s="7">
        <v>0</v>
      </c>
      <c r="S94" s="7">
        <v>23</v>
      </c>
      <c r="T94" s="7">
        <v>367</v>
      </c>
      <c r="U94" s="7">
        <v>539</v>
      </c>
      <c r="V94" s="7">
        <v>971</v>
      </c>
      <c r="W94" s="7">
        <v>638</v>
      </c>
      <c r="X94" s="7">
        <v>231</v>
      </c>
      <c r="Y94" s="7">
        <v>0</v>
      </c>
      <c r="Z94" s="40"/>
      <c r="AA94" s="40"/>
      <c r="AB94" s="40"/>
      <c r="AC94" s="40"/>
      <c r="AD94" s="40"/>
    </row>
    <row r="95" spans="1:30" ht="15" customHeight="1" x14ac:dyDescent="0.25">
      <c r="A95" s="7" t="s">
        <v>8</v>
      </c>
      <c r="B95" s="7">
        <v>10</v>
      </c>
      <c r="C95" s="7">
        <v>2545</v>
      </c>
      <c r="D95" s="73">
        <v>10.32</v>
      </c>
      <c r="E95" s="7">
        <v>101</v>
      </c>
      <c r="F95" s="7">
        <v>71</v>
      </c>
      <c r="G95" s="7">
        <v>198</v>
      </c>
      <c r="H95" s="7">
        <v>418</v>
      </c>
      <c r="I95" s="7">
        <v>1104</v>
      </c>
      <c r="J95" s="7">
        <v>544</v>
      </c>
      <c r="K95" s="7">
        <v>108</v>
      </c>
      <c r="L95" s="7">
        <v>1</v>
      </c>
      <c r="M95" s="7">
        <v>1358</v>
      </c>
      <c r="N95" s="7">
        <v>801</v>
      </c>
      <c r="O95" s="7">
        <v>138</v>
      </c>
      <c r="P95" s="7">
        <v>247</v>
      </c>
      <c r="Q95" s="7">
        <v>1</v>
      </c>
      <c r="R95" s="7">
        <v>0</v>
      </c>
      <c r="S95" s="7">
        <v>74</v>
      </c>
      <c r="T95" s="7">
        <v>319</v>
      </c>
      <c r="U95" s="7">
        <v>548</v>
      </c>
      <c r="V95" s="7">
        <v>695</v>
      </c>
      <c r="W95" s="7">
        <v>470</v>
      </c>
      <c r="X95" s="7">
        <v>438</v>
      </c>
      <c r="Y95" s="7">
        <v>1</v>
      </c>
      <c r="Z95" s="40"/>
      <c r="AA95" s="40"/>
      <c r="AB95" s="40"/>
      <c r="AC95" s="40"/>
      <c r="AD95" s="40"/>
    </row>
    <row r="96" spans="1:30" ht="15" customHeight="1" x14ac:dyDescent="0.25">
      <c r="A96" s="7" t="s">
        <v>9</v>
      </c>
      <c r="B96" s="7">
        <v>1</v>
      </c>
      <c r="C96" s="7">
        <v>1387</v>
      </c>
      <c r="D96" s="73">
        <v>27.52</v>
      </c>
      <c r="E96" s="7">
        <v>129</v>
      </c>
      <c r="F96" s="7">
        <v>499</v>
      </c>
      <c r="G96" s="7">
        <v>516</v>
      </c>
      <c r="H96" s="7">
        <v>190</v>
      </c>
      <c r="I96" s="7">
        <v>31</v>
      </c>
      <c r="J96" s="7">
        <v>20</v>
      </c>
      <c r="K96" s="7">
        <v>2</v>
      </c>
      <c r="L96" s="7">
        <v>0</v>
      </c>
      <c r="M96" s="7">
        <v>46</v>
      </c>
      <c r="N96" s="7">
        <v>264</v>
      </c>
      <c r="O96" s="7">
        <v>394</v>
      </c>
      <c r="P96" s="7">
        <v>683</v>
      </c>
      <c r="Q96" s="7">
        <v>0</v>
      </c>
      <c r="R96" s="7">
        <v>0</v>
      </c>
      <c r="S96" s="7">
        <v>190</v>
      </c>
      <c r="T96" s="7">
        <v>597</v>
      </c>
      <c r="U96" s="7">
        <v>447</v>
      </c>
      <c r="V96" s="7">
        <v>116</v>
      </c>
      <c r="W96" s="7">
        <v>21</v>
      </c>
      <c r="X96" s="7">
        <v>8</v>
      </c>
      <c r="Y96" s="7">
        <v>8</v>
      </c>
      <c r="Z96" s="40"/>
      <c r="AA96" s="40"/>
      <c r="AB96" s="40"/>
      <c r="AC96" s="40"/>
      <c r="AD96" s="40"/>
    </row>
    <row r="97" spans="1:30" ht="15" customHeight="1" x14ac:dyDescent="0.25">
      <c r="A97" s="7" t="s">
        <v>9</v>
      </c>
      <c r="B97" s="7">
        <v>2</v>
      </c>
      <c r="C97" s="7">
        <v>858</v>
      </c>
      <c r="D97" s="73">
        <v>16.12</v>
      </c>
      <c r="E97" s="7">
        <v>70</v>
      </c>
      <c r="F97" s="7">
        <v>183</v>
      </c>
      <c r="G97" s="7">
        <v>416</v>
      </c>
      <c r="H97" s="7">
        <v>169</v>
      </c>
      <c r="I97" s="7">
        <v>17</v>
      </c>
      <c r="J97" s="7">
        <v>3</v>
      </c>
      <c r="K97" s="7">
        <v>0</v>
      </c>
      <c r="L97" s="7">
        <v>0</v>
      </c>
      <c r="M97" s="7">
        <v>15</v>
      </c>
      <c r="N97" s="7">
        <v>206</v>
      </c>
      <c r="O97" s="7">
        <v>164</v>
      </c>
      <c r="P97" s="7">
        <v>473</v>
      </c>
      <c r="Q97" s="7">
        <v>0</v>
      </c>
      <c r="R97" s="7">
        <v>1</v>
      </c>
      <c r="S97" s="7">
        <v>159</v>
      </c>
      <c r="T97" s="7">
        <v>372</v>
      </c>
      <c r="U97" s="7">
        <v>267</v>
      </c>
      <c r="V97" s="7">
        <v>49</v>
      </c>
      <c r="W97" s="7">
        <v>0</v>
      </c>
      <c r="X97" s="7">
        <v>2</v>
      </c>
      <c r="Y97" s="7">
        <v>8</v>
      </c>
      <c r="Z97" s="40"/>
      <c r="AA97" s="40"/>
      <c r="AB97" s="40"/>
      <c r="AC97" s="40"/>
      <c r="AD97" s="40"/>
    </row>
    <row r="98" spans="1:30" ht="15" customHeight="1" x14ac:dyDescent="0.25">
      <c r="A98" s="7" t="s">
        <v>9</v>
      </c>
      <c r="B98" s="7">
        <v>3</v>
      </c>
      <c r="C98" s="7">
        <v>4669</v>
      </c>
      <c r="D98" s="73">
        <v>17.53</v>
      </c>
      <c r="E98" s="7">
        <v>367</v>
      </c>
      <c r="F98" s="7">
        <v>1114</v>
      </c>
      <c r="G98" s="7">
        <v>2231</v>
      </c>
      <c r="H98" s="7">
        <v>552</v>
      </c>
      <c r="I98" s="7">
        <v>248</v>
      </c>
      <c r="J98" s="7">
        <v>98</v>
      </c>
      <c r="K98" s="7">
        <v>51</v>
      </c>
      <c r="L98" s="7">
        <v>8</v>
      </c>
      <c r="M98" s="7">
        <v>222</v>
      </c>
      <c r="N98" s="7">
        <v>785</v>
      </c>
      <c r="O98" s="7">
        <v>1495</v>
      </c>
      <c r="P98" s="7">
        <v>2137</v>
      </c>
      <c r="Q98" s="7">
        <v>30</v>
      </c>
      <c r="R98" s="7">
        <v>25</v>
      </c>
      <c r="S98" s="7">
        <v>927</v>
      </c>
      <c r="T98" s="7">
        <v>1758</v>
      </c>
      <c r="U98" s="7">
        <v>1303</v>
      </c>
      <c r="V98" s="7">
        <v>393</v>
      </c>
      <c r="W98" s="7">
        <v>92</v>
      </c>
      <c r="X98" s="7">
        <v>57</v>
      </c>
      <c r="Y98" s="7">
        <v>114</v>
      </c>
      <c r="Z98" s="40"/>
      <c r="AA98" s="40"/>
      <c r="AB98" s="40"/>
      <c r="AC98" s="40"/>
      <c r="AD98" s="40"/>
    </row>
    <row r="99" spans="1:30" ht="15" customHeight="1" x14ac:dyDescent="0.25">
      <c r="A99" s="7" t="s">
        <v>9</v>
      </c>
      <c r="B99" s="7">
        <v>4</v>
      </c>
      <c r="C99" s="7">
        <v>4470</v>
      </c>
      <c r="D99" s="73">
        <v>3.09</v>
      </c>
      <c r="E99" s="7">
        <v>330</v>
      </c>
      <c r="F99" s="7">
        <v>1142</v>
      </c>
      <c r="G99" s="7">
        <v>1862</v>
      </c>
      <c r="H99" s="7">
        <v>594</v>
      </c>
      <c r="I99" s="7">
        <v>187</v>
      </c>
      <c r="J99" s="7">
        <v>233</v>
      </c>
      <c r="K99" s="7">
        <v>120</v>
      </c>
      <c r="L99" s="7">
        <v>2</v>
      </c>
      <c r="M99" s="7">
        <v>394</v>
      </c>
      <c r="N99" s="7">
        <v>1159</v>
      </c>
      <c r="O99" s="7">
        <v>1174</v>
      </c>
      <c r="P99" s="7">
        <v>1743</v>
      </c>
      <c r="Q99" s="7">
        <v>0</v>
      </c>
      <c r="R99" s="7">
        <v>38</v>
      </c>
      <c r="S99" s="7">
        <v>589</v>
      </c>
      <c r="T99" s="7">
        <v>1539</v>
      </c>
      <c r="U99" s="7">
        <v>1393</v>
      </c>
      <c r="V99" s="7">
        <v>463</v>
      </c>
      <c r="W99" s="7">
        <v>171</v>
      </c>
      <c r="X99" s="7">
        <v>115</v>
      </c>
      <c r="Y99" s="7">
        <v>162</v>
      </c>
      <c r="Z99" s="40"/>
      <c r="AA99" s="40"/>
      <c r="AB99" s="40"/>
      <c r="AC99" s="40"/>
      <c r="AD99" s="40"/>
    </row>
    <row r="100" spans="1:30" ht="15" customHeight="1" x14ac:dyDescent="0.25">
      <c r="A100" s="7" t="s">
        <v>9</v>
      </c>
      <c r="B100" s="7">
        <v>5</v>
      </c>
      <c r="C100" s="7">
        <v>1381</v>
      </c>
      <c r="D100" s="73">
        <v>1.68</v>
      </c>
      <c r="E100" s="7">
        <v>78</v>
      </c>
      <c r="F100" s="7">
        <v>133</v>
      </c>
      <c r="G100" s="7">
        <v>664</v>
      </c>
      <c r="H100" s="7">
        <v>292</v>
      </c>
      <c r="I100" s="7">
        <v>120</v>
      </c>
      <c r="J100" s="7">
        <v>74</v>
      </c>
      <c r="K100" s="7">
        <v>15</v>
      </c>
      <c r="L100" s="7">
        <v>5</v>
      </c>
      <c r="M100" s="7">
        <v>214</v>
      </c>
      <c r="N100" s="7">
        <v>344</v>
      </c>
      <c r="O100" s="7">
        <v>636</v>
      </c>
      <c r="P100" s="7">
        <v>186</v>
      </c>
      <c r="Q100" s="7">
        <v>1</v>
      </c>
      <c r="R100" s="7">
        <v>0</v>
      </c>
      <c r="S100" s="7">
        <v>129</v>
      </c>
      <c r="T100" s="7">
        <v>323</v>
      </c>
      <c r="U100" s="7">
        <v>568</v>
      </c>
      <c r="V100" s="7">
        <v>265</v>
      </c>
      <c r="W100" s="7">
        <v>61</v>
      </c>
      <c r="X100" s="7">
        <v>27</v>
      </c>
      <c r="Y100" s="7">
        <v>8</v>
      </c>
      <c r="Z100" s="40"/>
      <c r="AA100" s="40"/>
      <c r="AB100" s="40"/>
      <c r="AC100" s="40"/>
      <c r="AD100" s="40"/>
    </row>
    <row r="101" spans="1:30" ht="15" customHeight="1" x14ac:dyDescent="0.25">
      <c r="A101" s="7" t="s">
        <v>9</v>
      </c>
      <c r="B101" s="7">
        <v>6</v>
      </c>
      <c r="C101" s="7">
        <v>1308</v>
      </c>
      <c r="D101" s="73">
        <v>0.46</v>
      </c>
      <c r="E101" s="7">
        <v>99</v>
      </c>
      <c r="F101" s="7">
        <v>123</v>
      </c>
      <c r="G101" s="7">
        <v>372</v>
      </c>
      <c r="H101" s="7">
        <v>301</v>
      </c>
      <c r="I101" s="7">
        <v>228</v>
      </c>
      <c r="J101" s="7">
        <v>142</v>
      </c>
      <c r="K101" s="7">
        <v>43</v>
      </c>
      <c r="L101" s="7">
        <v>0</v>
      </c>
      <c r="M101" s="7">
        <v>242</v>
      </c>
      <c r="N101" s="7">
        <v>478</v>
      </c>
      <c r="O101" s="7">
        <v>388</v>
      </c>
      <c r="P101" s="7">
        <v>199</v>
      </c>
      <c r="Q101" s="7">
        <v>1</v>
      </c>
      <c r="R101" s="7">
        <v>0</v>
      </c>
      <c r="S101" s="7">
        <v>74</v>
      </c>
      <c r="T101" s="7">
        <v>393</v>
      </c>
      <c r="U101" s="7">
        <v>403</v>
      </c>
      <c r="V101" s="7">
        <v>267</v>
      </c>
      <c r="W101" s="7">
        <v>93</v>
      </c>
      <c r="X101" s="7">
        <v>52</v>
      </c>
      <c r="Y101" s="7">
        <v>26</v>
      </c>
      <c r="Z101" s="40"/>
      <c r="AA101" s="40"/>
      <c r="AB101" s="40"/>
      <c r="AC101" s="40"/>
      <c r="AD101" s="40"/>
    </row>
    <row r="102" spans="1:30" ht="15" customHeight="1" x14ac:dyDescent="0.25">
      <c r="A102" s="7" t="s">
        <v>9</v>
      </c>
      <c r="B102" s="7">
        <v>7</v>
      </c>
      <c r="C102" s="7">
        <v>4916</v>
      </c>
      <c r="D102" s="73">
        <v>2.69</v>
      </c>
      <c r="E102" s="7">
        <v>31</v>
      </c>
      <c r="F102" s="7">
        <v>324</v>
      </c>
      <c r="G102" s="7">
        <v>1060</v>
      </c>
      <c r="H102" s="7">
        <v>1433</v>
      </c>
      <c r="I102" s="7">
        <v>1128</v>
      </c>
      <c r="J102" s="7">
        <v>658</v>
      </c>
      <c r="K102" s="7">
        <v>266</v>
      </c>
      <c r="L102" s="7">
        <v>16</v>
      </c>
      <c r="M102" s="7">
        <v>1302</v>
      </c>
      <c r="N102" s="7">
        <v>1663</v>
      </c>
      <c r="O102" s="7">
        <v>1009</v>
      </c>
      <c r="P102" s="7">
        <v>913</v>
      </c>
      <c r="Q102" s="7">
        <v>29</v>
      </c>
      <c r="R102" s="7">
        <v>20</v>
      </c>
      <c r="S102" s="7">
        <v>332</v>
      </c>
      <c r="T102" s="7">
        <v>1143</v>
      </c>
      <c r="U102" s="7">
        <v>1723</v>
      </c>
      <c r="V102" s="7">
        <v>839</v>
      </c>
      <c r="W102" s="7">
        <v>478</v>
      </c>
      <c r="X102" s="7">
        <v>259</v>
      </c>
      <c r="Y102" s="7">
        <v>122</v>
      </c>
      <c r="Z102" s="40"/>
      <c r="AA102" s="40"/>
      <c r="AB102" s="40"/>
      <c r="AC102" s="40"/>
      <c r="AD102" s="40"/>
    </row>
    <row r="103" spans="1:30" ht="15" customHeight="1" x14ac:dyDescent="0.25">
      <c r="A103" s="7" t="s">
        <v>9</v>
      </c>
      <c r="B103" s="7">
        <v>8</v>
      </c>
      <c r="C103" s="7">
        <v>4815</v>
      </c>
      <c r="D103" s="73">
        <v>0.91</v>
      </c>
      <c r="E103" s="7">
        <v>1</v>
      </c>
      <c r="F103" s="7">
        <v>86</v>
      </c>
      <c r="G103" s="7">
        <v>497</v>
      </c>
      <c r="H103" s="7">
        <v>768</v>
      </c>
      <c r="I103" s="7">
        <v>1811</v>
      </c>
      <c r="J103" s="7">
        <v>995</v>
      </c>
      <c r="K103" s="7">
        <v>595</v>
      </c>
      <c r="L103" s="7">
        <v>62</v>
      </c>
      <c r="M103" s="7">
        <v>1978</v>
      </c>
      <c r="N103" s="7">
        <v>1447</v>
      </c>
      <c r="O103" s="7">
        <v>430</v>
      </c>
      <c r="P103" s="7">
        <v>952</v>
      </c>
      <c r="Q103" s="7">
        <v>8</v>
      </c>
      <c r="R103" s="7">
        <v>0</v>
      </c>
      <c r="S103" s="7">
        <v>268</v>
      </c>
      <c r="T103" s="7">
        <v>786</v>
      </c>
      <c r="U103" s="7">
        <v>902</v>
      </c>
      <c r="V103" s="7">
        <v>1644</v>
      </c>
      <c r="W103" s="7">
        <v>715</v>
      </c>
      <c r="X103" s="7">
        <v>443</v>
      </c>
      <c r="Y103" s="7">
        <v>57</v>
      </c>
      <c r="Z103" s="40"/>
      <c r="AA103" s="40"/>
      <c r="AB103" s="40"/>
      <c r="AC103" s="40"/>
      <c r="AD103" s="40"/>
    </row>
    <row r="104" spans="1:30" ht="15" customHeight="1" x14ac:dyDescent="0.25">
      <c r="A104" s="7" t="s">
        <v>9</v>
      </c>
      <c r="B104" s="7">
        <v>9</v>
      </c>
      <c r="C104" s="7">
        <v>9952</v>
      </c>
      <c r="D104" s="73">
        <v>2.58</v>
      </c>
      <c r="E104" s="7">
        <v>2</v>
      </c>
      <c r="F104" s="7">
        <v>52</v>
      </c>
      <c r="G104" s="7">
        <v>466</v>
      </c>
      <c r="H104" s="7">
        <v>2285</v>
      </c>
      <c r="I104" s="7">
        <v>3051</v>
      </c>
      <c r="J104" s="7">
        <v>1884</v>
      </c>
      <c r="K104" s="7">
        <v>2038</v>
      </c>
      <c r="L104" s="7">
        <v>174</v>
      </c>
      <c r="M104" s="7">
        <v>4041</v>
      </c>
      <c r="N104" s="7">
        <v>3847</v>
      </c>
      <c r="O104" s="7">
        <v>869</v>
      </c>
      <c r="P104" s="7">
        <v>1148</v>
      </c>
      <c r="Q104" s="7">
        <v>47</v>
      </c>
      <c r="R104" s="7">
        <v>57</v>
      </c>
      <c r="S104" s="7">
        <v>409</v>
      </c>
      <c r="T104" s="7">
        <v>1085</v>
      </c>
      <c r="U104" s="7">
        <v>2474</v>
      </c>
      <c r="V104" s="7">
        <v>3059</v>
      </c>
      <c r="W104" s="7">
        <v>1555</v>
      </c>
      <c r="X104" s="7">
        <v>1174</v>
      </c>
      <c r="Y104" s="7">
        <v>139</v>
      </c>
      <c r="Z104" s="40"/>
      <c r="AA104" s="40"/>
      <c r="AB104" s="40"/>
      <c r="AC104" s="40"/>
      <c r="AD104" s="40"/>
    </row>
    <row r="105" spans="1:30" ht="15" customHeight="1" x14ac:dyDescent="0.25">
      <c r="A105" s="7" t="s">
        <v>9</v>
      </c>
      <c r="B105" s="7">
        <v>10</v>
      </c>
      <c r="C105" s="7">
        <v>12031</v>
      </c>
      <c r="D105" s="73">
        <v>11.71</v>
      </c>
      <c r="E105" s="7">
        <v>1</v>
      </c>
      <c r="F105" s="7">
        <v>45</v>
      </c>
      <c r="G105" s="7">
        <v>213</v>
      </c>
      <c r="H105" s="7">
        <v>1619</v>
      </c>
      <c r="I105" s="7">
        <v>3603</v>
      </c>
      <c r="J105" s="7">
        <v>2831</v>
      </c>
      <c r="K105" s="7">
        <v>3373</v>
      </c>
      <c r="L105" s="7">
        <v>346</v>
      </c>
      <c r="M105" s="7">
        <v>5710</v>
      </c>
      <c r="N105" s="7">
        <v>4867</v>
      </c>
      <c r="O105" s="7">
        <v>456</v>
      </c>
      <c r="P105" s="7">
        <v>989</v>
      </c>
      <c r="Q105" s="7">
        <v>9</v>
      </c>
      <c r="R105" s="7">
        <v>3</v>
      </c>
      <c r="S105" s="7">
        <v>180</v>
      </c>
      <c r="T105" s="7">
        <v>1016</v>
      </c>
      <c r="U105" s="7">
        <v>2105</v>
      </c>
      <c r="V105" s="7">
        <v>4641</v>
      </c>
      <c r="W105" s="7">
        <v>2085</v>
      </c>
      <c r="X105" s="7">
        <v>1731</v>
      </c>
      <c r="Y105" s="7">
        <v>270</v>
      </c>
      <c r="Z105" s="40"/>
      <c r="AA105" s="40"/>
      <c r="AB105" s="40"/>
      <c r="AC105" s="40"/>
      <c r="AD105" s="40"/>
    </row>
    <row r="106" spans="1:30" ht="15" customHeight="1" x14ac:dyDescent="0.25">
      <c r="A106" s="7" t="s">
        <v>10</v>
      </c>
      <c r="B106" s="7">
        <v>1</v>
      </c>
      <c r="C106" s="7">
        <v>667</v>
      </c>
      <c r="D106" s="73">
        <v>23.63</v>
      </c>
      <c r="E106" s="7">
        <v>36</v>
      </c>
      <c r="F106" s="7">
        <v>392</v>
      </c>
      <c r="G106" s="7">
        <v>184</v>
      </c>
      <c r="H106" s="7">
        <v>28</v>
      </c>
      <c r="I106" s="7">
        <v>17</v>
      </c>
      <c r="J106" s="7">
        <v>7</v>
      </c>
      <c r="K106" s="7">
        <v>3</v>
      </c>
      <c r="L106" s="7">
        <v>0</v>
      </c>
      <c r="M106" s="7">
        <v>21</v>
      </c>
      <c r="N106" s="7">
        <v>70</v>
      </c>
      <c r="O106" s="7">
        <v>33</v>
      </c>
      <c r="P106" s="7">
        <v>543</v>
      </c>
      <c r="Q106" s="7">
        <v>0</v>
      </c>
      <c r="R106" s="7">
        <v>3</v>
      </c>
      <c r="S106" s="7">
        <v>86</v>
      </c>
      <c r="T106" s="7">
        <v>324</v>
      </c>
      <c r="U106" s="7">
        <v>190</v>
      </c>
      <c r="V106" s="7">
        <v>48</v>
      </c>
      <c r="W106" s="7">
        <v>10</v>
      </c>
      <c r="X106" s="7">
        <v>6</v>
      </c>
      <c r="Y106" s="7">
        <v>0</v>
      </c>
      <c r="Z106" s="40"/>
      <c r="AA106" s="40"/>
      <c r="AB106" s="40"/>
      <c r="AC106" s="40"/>
      <c r="AD106" s="40"/>
    </row>
    <row r="107" spans="1:30" ht="15" customHeight="1" x14ac:dyDescent="0.25">
      <c r="A107" s="7" t="s">
        <v>10</v>
      </c>
      <c r="B107" s="7">
        <v>2</v>
      </c>
      <c r="C107" s="7">
        <v>1900</v>
      </c>
      <c r="D107" s="73">
        <v>19.88</v>
      </c>
      <c r="E107" s="7">
        <v>98</v>
      </c>
      <c r="F107" s="7">
        <v>744</v>
      </c>
      <c r="G107" s="7">
        <v>874</v>
      </c>
      <c r="H107" s="7">
        <v>123</v>
      </c>
      <c r="I107" s="7">
        <v>27</v>
      </c>
      <c r="J107" s="7">
        <v>11</v>
      </c>
      <c r="K107" s="7">
        <v>20</v>
      </c>
      <c r="L107" s="7">
        <v>3</v>
      </c>
      <c r="M107" s="7">
        <v>23</v>
      </c>
      <c r="N107" s="7">
        <v>360</v>
      </c>
      <c r="O107" s="7">
        <v>975</v>
      </c>
      <c r="P107" s="7">
        <v>542</v>
      </c>
      <c r="Q107" s="7">
        <v>0</v>
      </c>
      <c r="R107" s="7">
        <v>0</v>
      </c>
      <c r="S107" s="7">
        <v>222</v>
      </c>
      <c r="T107" s="7">
        <v>565</v>
      </c>
      <c r="U107" s="7">
        <v>822</v>
      </c>
      <c r="V107" s="7">
        <v>258</v>
      </c>
      <c r="W107" s="7">
        <v>15</v>
      </c>
      <c r="X107" s="7">
        <v>18</v>
      </c>
      <c r="Y107" s="7">
        <v>0</v>
      </c>
      <c r="Z107" s="40"/>
      <c r="AA107" s="40"/>
      <c r="AB107" s="40"/>
      <c r="AC107" s="40"/>
      <c r="AD107" s="40"/>
    </row>
    <row r="108" spans="1:30" ht="15" customHeight="1" x14ac:dyDescent="0.25">
      <c r="A108" s="7" t="s">
        <v>10</v>
      </c>
      <c r="B108" s="7">
        <v>3</v>
      </c>
      <c r="C108" s="7">
        <v>7431</v>
      </c>
      <c r="D108" s="73">
        <v>10.82</v>
      </c>
      <c r="E108" s="7">
        <v>375</v>
      </c>
      <c r="F108" s="7">
        <v>2450</v>
      </c>
      <c r="G108" s="7">
        <v>3685</v>
      </c>
      <c r="H108" s="7">
        <v>580</v>
      </c>
      <c r="I108" s="7">
        <v>201</v>
      </c>
      <c r="J108" s="7">
        <v>75</v>
      </c>
      <c r="K108" s="7">
        <v>62</v>
      </c>
      <c r="L108" s="7">
        <v>3</v>
      </c>
      <c r="M108" s="7">
        <v>142</v>
      </c>
      <c r="N108" s="7">
        <v>1344</v>
      </c>
      <c r="O108" s="7">
        <v>2811</v>
      </c>
      <c r="P108" s="7">
        <v>3131</v>
      </c>
      <c r="Q108" s="7">
        <v>3</v>
      </c>
      <c r="R108" s="7">
        <v>23</v>
      </c>
      <c r="S108" s="7">
        <v>1138</v>
      </c>
      <c r="T108" s="7">
        <v>2255</v>
      </c>
      <c r="U108" s="7">
        <v>2834</v>
      </c>
      <c r="V108" s="7">
        <v>960</v>
      </c>
      <c r="W108" s="7">
        <v>141</v>
      </c>
      <c r="X108" s="7">
        <v>77</v>
      </c>
      <c r="Y108" s="7">
        <v>3</v>
      </c>
      <c r="Z108" s="40"/>
      <c r="AA108" s="40"/>
      <c r="AB108" s="40"/>
      <c r="AC108" s="40"/>
      <c r="AD108" s="40"/>
    </row>
    <row r="109" spans="1:30" ht="15" customHeight="1" x14ac:dyDescent="0.25">
      <c r="A109" s="7" t="s">
        <v>10</v>
      </c>
      <c r="B109" s="7">
        <v>4</v>
      </c>
      <c r="C109" s="7">
        <v>7113</v>
      </c>
      <c r="D109" s="73">
        <v>1.74</v>
      </c>
      <c r="E109" s="7">
        <v>223</v>
      </c>
      <c r="F109" s="7">
        <v>2198</v>
      </c>
      <c r="G109" s="7">
        <v>2937</v>
      </c>
      <c r="H109" s="7">
        <v>757</v>
      </c>
      <c r="I109" s="7">
        <v>546</v>
      </c>
      <c r="J109" s="7">
        <v>292</v>
      </c>
      <c r="K109" s="7">
        <v>150</v>
      </c>
      <c r="L109" s="7">
        <v>10</v>
      </c>
      <c r="M109" s="7">
        <v>648</v>
      </c>
      <c r="N109" s="7">
        <v>2085</v>
      </c>
      <c r="O109" s="7">
        <v>2070</v>
      </c>
      <c r="P109" s="7">
        <v>2303</v>
      </c>
      <c r="Q109" s="7">
        <v>7</v>
      </c>
      <c r="R109" s="7">
        <v>13</v>
      </c>
      <c r="S109" s="7">
        <v>888</v>
      </c>
      <c r="T109" s="7">
        <v>2468</v>
      </c>
      <c r="U109" s="7">
        <v>2207</v>
      </c>
      <c r="V109" s="7">
        <v>965</v>
      </c>
      <c r="W109" s="7">
        <v>353</v>
      </c>
      <c r="X109" s="7">
        <v>213</v>
      </c>
      <c r="Y109" s="7">
        <v>6</v>
      </c>
      <c r="Z109" s="40"/>
      <c r="AA109" s="40"/>
      <c r="AB109" s="40"/>
      <c r="AC109" s="40"/>
      <c r="AD109" s="40"/>
    </row>
    <row r="110" spans="1:30" ht="15" customHeight="1" x14ac:dyDescent="0.25">
      <c r="A110" s="7" t="s">
        <v>10</v>
      </c>
      <c r="B110" s="7">
        <v>5</v>
      </c>
      <c r="C110" s="7">
        <v>3033</v>
      </c>
      <c r="D110" s="73">
        <v>22.93</v>
      </c>
      <c r="E110" s="7">
        <v>145</v>
      </c>
      <c r="F110" s="7">
        <v>941</v>
      </c>
      <c r="G110" s="7">
        <v>1096</v>
      </c>
      <c r="H110" s="7">
        <v>363</v>
      </c>
      <c r="I110" s="7">
        <v>305</v>
      </c>
      <c r="J110" s="7">
        <v>125</v>
      </c>
      <c r="K110" s="7">
        <v>51</v>
      </c>
      <c r="L110" s="7">
        <v>7</v>
      </c>
      <c r="M110" s="7">
        <v>165</v>
      </c>
      <c r="N110" s="7">
        <v>416</v>
      </c>
      <c r="O110" s="7">
        <v>744</v>
      </c>
      <c r="P110" s="7">
        <v>1707</v>
      </c>
      <c r="Q110" s="7">
        <v>1</v>
      </c>
      <c r="R110" s="7">
        <v>12</v>
      </c>
      <c r="S110" s="7">
        <v>740</v>
      </c>
      <c r="T110" s="7">
        <v>1006</v>
      </c>
      <c r="U110" s="7">
        <v>754</v>
      </c>
      <c r="V110" s="7">
        <v>276</v>
      </c>
      <c r="W110" s="7">
        <v>148</v>
      </c>
      <c r="X110" s="7">
        <v>96</v>
      </c>
      <c r="Y110" s="7">
        <v>1</v>
      </c>
      <c r="Z110" s="40"/>
      <c r="AA110" s="40"/>
      <c r="AB110" s="40"/>
      <c r="AC110" s="40"/>
      <c r="AD110" s="40"/>
    </row>
    <row r="111" spans="1:30" ht="15" customHeight="1" x14ac:dyDescent="0.25">
      <c r="A111" s="7" t="s">
        <v>10</v>
      </c>
      <c r="B111" s="7">
        <v>6</v>
      </c>
      <c r="C111" s="7">
        <v>7941</v>
      </c>
      <c r="D111" s="73">
        <v>0.28999999999999998</v>
      </c>
      <c r="E111" s="7">
        <v>187</v>
      </c>
      <c r="F111" s="7">
        <v>1378</v>
      </c>
      <c r="G111" s="7">
        <v>2747</v>
      </c>
      <c r="H111" s="7">
        <v>1267</v>
      </c>
      <c r="I111" s="7">
        <v>1074</v>
      </c>
      <c r="J111" s="7">
        <v>655</v>
      </c>
      <c r="K111" s="7">
        <v>556</v>
      </c>
      <c r="L111" s="7">
        <v>77</v>
      </c>
      <c r="M111" s="7">
        <v>1464</v>
      </c>
      <c r="N111" s="7">
        <v>2287</v>
      </c>
      <c r="O111" s="7">
        <v>2322</v>
      </c>
      <c r="P111" s="7">
        <v>1861</v>
      </c>
      <c r="Q111" s="7">
        <v>7</v>
      </c>
      <c r="R111" s="7">
        <v>29</v>
      </c>
      <c r="S111" s="7">
        <v>803</v>
      </c>
      <c r="T111" s="7">
        <v>2007</v>
      </c>
      <c r="U111" s="7">
        <v>2399</v>
      </c>
      <c r="V111" s="7">
        <v>1351</v>
      </c>
      <c r="W111" s="7">
        <v>613</v>
      </c>
      <c r="X111" s="7">
        <v>735</v>
      </c>
      <c r="Y111" s="7">
        <v>4</v>
      </c>
      <c r="Z111" s="40"/>
      <c r="AA111" s="40"/>
      <c r="AB111" s="40"/>
      <c r="AC111" s="40"/>
      <c r="AD111" s="40"/>
    </row>
    <row r="112" spans="1:30" ht="15" customHeight="1" x14ac:dyDescent="0.25">
      <c r="A112" s="7" t="s">
        <v>10</v>
      </c>
      <c r="B112" s="7">
        <v>7</v>
      </c>
      <c r="C112" s="7">
        <v>2944</v>
      </c>
      <c r="D112" s="73">
        <v>0.25</v>
      </c>
      <c r="E112" s="7">
        <v>40</v>
      </c>
      <c r="F112" s="7">
        <v>350</v>
      </c>
      <c r="G112" s="7">
        <v>904</v>
      </c>
      <c r="H112" s="7">
        <v>421</v>
      </c>
      <c r="I112" s="7">
        <v>487</v>
      </c>
      <c r="J112" s="7">
        <v>338</v>
      </c>
      <c r="K112" s="7">
        <v>294</v>
      </c>
      <c r="L112" s="7">
        <v>110</v>
      </c>
      <c r="M112" s="7">
        <v>804</v>
      </c>
      <c r="N112" s="7">
        <v>675</v>
      </c>
      <c r="O112" s="7">
        <v>768</v>
      </c>
      <c r="P112" s="7">
        <v>689</v>
      </c>
      <c r="Q112" s="7">
        <v>8</v>
      </c>
      <c r="R112" s="7">
        <v>14</v>
      </c>
      <c r="S112" s="7">
        <v>239</v>
      </c>
      <c r="T112" s="7">
        <v>709</v>
      </c>
      <c r="U112" s="7">
        <v>778</v>
      </c>
      <c r="V112" s="7">
        <v>552</v>
      </c>
      <c r="W112" s="7">
        <v>278</v>
      </c>
      <c r="X112" s="7">
        <v>367</v>
      </c>
      <c r="Y112" s="7">
        <v>7</v>
      </c>
      <c r="Z112" s="40"/>
      <c r="AA112" s="40"/>
      <c r="AB112" s="40"/>
      <c r="AC112" s="40"/>
      <c r="AD112" s="40"/>
    </row>
    <row r="113" spans="1:30" ht="15" customHeight="1" x14ac:dyDescent="0.25">
      <c r="A113" s="7" t="s">
        <v>10</v>
      </c>
      <c r="B113" s="7">
        <v>8</v>
      </c>
      <c r="C113" s="7">
        <v>7205</v>
      </c>
      <c r="D113" s="73">
        <v>0.37</v>
      </c>
      <c r="E113" s="7">
        <v>69</v>
      </c>
      <c r="F113" s="7">
        <v>666</v>
      </c>
      <c r="G113" s="7">
        <v>1456</v>
      </c>
      <c r="H113" s="7">
        <v>1428</v>
      </c>
      <c r="I113" s="7">
        <v>1131</v>
      </c>
      <c r="J113" s="7">
        <v>1131</v>
      </c>
      <c r="K113" s="7">
        <v>1096</v>
      </c>
      <c r="L113" s="7">
        <v>228</v>
      </c>
      <c r="M113" s="7">
        <v>2821</v>
      </c>
      <c r="N113" s="7">
        <v>1784</v>
      </c>
      <c r="O113" s="7">
        <v>1651</v>
      </c>
      <c r="P113" s="7">
        <v>941</v>
      </c>
      <c r="Q113" s="7">
        <v>8</v>
      </c>
      <c r="R113" s="7">
        <v>28</v>
      </c>
      <c r="S113" s="7">
        <v>429</v>
      </c>
      <c r="T113" s="7">
        <v>1418</v>
      </c>
      <c r="U113" s="7">
        <v>1743</v>
      </c>
      <c r="V113" s="7">
        <v>1472</v>
      </c>
      <c r="W113" s="7">
        <v>921</v>
      </c>
      <c r="X113" s="7">
        <v>1184</v>
      </c>
      <c r="Y113" s="7">
        <v>10</v>
      </c>
      <c r="Z113" s="40"/>
      <c r="AA113" s="40"/>
      <c r="AB113" s="40"/>
      <c r="AC113" s="40"/>
      <c r="AD113" s="40"/>
    </row>
    <row r="114" spans="1:30" ht="15" customHeight="1" x14ac:dyDescent="0.25">
      <c r="A114" s="7" t="s">
        <v>10</v>
      </c>
      <c r="B114" s="7">
        <v>9</v>
      </c>
      <c r="C114" s="7">
        <v>3506</v>
      </c>
      <c r="D114" s="73">
        <v>1.07</v>
      </c>
      <c r="E114" s="7">
        <v>14</v>
      </c>
      <c r="F114" s="7">
        <v>123</v>
      </c>
      <c r="G114" s="7">
        <v>478</v>
      </c>
      <c r="H114" s="7">
        <v>511</v>
      </c>
      <c r="I114" s="7">
        <v>1059</v>
      </c>
      <c r="J114" s="7">
        <v>865</v>
      </c>
      <c r="K114" s="7">
        <v>432</v>
      </c>
      <c r="L114" s="7">
        <v>24</v>
      </c>
      <c r="M114" s="7">
        <v>1697</v>
      </c>
      <c r="N114" s="7">
        <v>689</v>
      </c>
      <c r="O114" s="7">
        <v>741</v>
      </c>
      <c r="P114" s="7">
        <v>371</v>
      </c>
      <c r="Q114" s="7">
        <v>8</v>
      </c>
      <c r="R114" s="7">
        <v>1</v>
      </c>
      <c r="S114" s="7">
        <v>92</v>
      </c>
      <c r="T114" s="7">
        <v>584</v>
      </c>
      <c r="U114" s="7">
        <v>637</v>
      </c>
      <c r="V114" s="7">
        <v>920</v>
      </c>
      <c r="W114" s="7">
        <v>698</v>
      </c>
      <c r="X114" s="7">
        <v>566</v>
      </c>
      <c r="Y114" s="7">
        <v>8</v>
      </c>
      <c r="Z114" s="40"/>
      <c r="AA114" s="40"/>
      <c r="AB114" s="40"/>
      <c r="AC114" s="40"/>
      <c r="AD114" s="40"/>
    </row>
    <row r="115" spans="1:30" ht="15" customHeight="1" x14ac:dyDescent="0.25">
      <c r="A115" s="7" t="s">
        <v>10</v>
      </c>
      <c r="B115" s="7">
        <v>10</v>
      </c>
      <c r="C115" s="7">
        <v>4701</v>
      </c>
      <c r="D115" s="73">
        <v>3.95</v>
      </c>
      <c r="E115" s="7">
        <v>11</v>
      </c>
      <c r="F115" s="7">
        <v>58</v>
      </c>
      <c r="G115" s="7">
        <v>437</v>
      </c>
      <c r="H115" s="7">
        <v>453</v>
      </c>
      <c r="I115" s="7">
        <v>1186</v>
      </c>
      <c r="J115" s="7">
        <v>1249</v>
      </c>
      <c r="K115" s="7">
        <v>1117</v>
      </c>
      <c r="L115" s="7">
        <v>190</v>
      </c>
      <c r="M115" s="7">
        <v>2401</v>
      </c>
      <c r="N115" s="7">
        <v>985</v>
      </c>
      <c r="O115" s="7">
        <v>428</v>
      </c>
      <c r="P115" s="7">
        <v>886</v>
      </c>
      <c r="Q115" s="7">
        <v>1</v>
      </c>
      <c r="R115" s="7">
        <v>8</v>
      </c>
      <c r="S115" s="7">
        <v>169</v>
      </c>
      <c r="T115" s="7">
        <v>579</v>
      </c>
      <c r="U115" s="7">
        <v>755</v>
      </c>
      <c r="V115" s="7">
        <v>1158</v>
      </c>
      <c r="W115" s="7">
        <v>1100</v>
      </c>
      <c r="X115" s="7">
        <v>931</v>
      </c>
      <c r="Y115" s="7">
        <v>1</v>
      </c>
      <c r="Z115" s="40"/>
      <c r="AA115" s="40"/>
      <c r="AB115" s="40"/>
      <c r="AC115" s="40"/>
      <c r="AD115" s="40"/>
    </row>
    <row r="116" spans="1:30" ht="15" customHeight="1" x14ac:dyDescent="0.25">
      <c r="A116" s="7" t="s">
        <v>11</v>
      </c>
      <c r="B116" s="7">
        <v>1</v>
      </c>
      <c r="C116" s="7">
        <v>724</v>
      </c>
      <c r="D116" s="73">
        <v>27.21</v>
      </c>
      <c r="E116" s="7">
        <v>41</v>
      </c>
      <c r="F116" s="7">
        <v>479</v>
      </c>
      <c r="G116" s="7">
        <v>171</v>
      </c>
      <c r="H116" s="7">
        <v>27</v>
      </c>
      <c r="I116" s="7">
        <v>5</v>
      </c>
      <c r="J116" s="7">
        <v>1</v>
      </c>
      <c r="K116" s="7">
        <v>0</v>
      </c>
      <c r="L116" s="7">
        <v>0</v>
      </c>
      <c r="M116" s="7">
        <v>4</v>
      </c>
      <c r="N116" s="7">
        <v>116</v>
      </c>
      <c r="O116" s="7">
        <v>67</v>
      </c>
      <c r="P116" s="7">
        <v>534</v>
      </c>
      <c r="Q116" s="7">
        <v>3</v>
      </c>
      <c r="R116" s="7">
        <v>2</v>
      </c>
      <c r="S116" s="7">
        <v>166</v>
      </c>
      <c r="T116" s="7">
        <v>332</v>
      </c>
      <c r="U116" s="7">
        <v>163</v>
      </c>
      <c r="V116" s="7">
        <v>49</v>
      </c>
      <c r="W116" s="7">
        <v>7</v>
      </c>
      <c r="X116" s="7">
        <v>2</v>
      </c>
      <c r="Y116" s="7">
        <v>3</v>
      </c>
      <c r="Z116" s="40"/>
      <c r="AA116" s="40"/>
      <c r="AB116" s="40"/>
      <c r="AC116" s="40"/>
      <c r="AD116" s="40"/>
    </row>
    <row r="117" spans="1:30" ht="15" customHeight="1" x14ac:dyDescent="0.25">
      <c r="A117" s="7" t="s">
        <v>11</v>
      </c>
      <c r="B117" s="7">
        <v>2</v>
      </c>
      <c r="C117" s="7">
        <v>1873</v>
      </c>
      <c r="D117" s="73">
        <v>20.440000000000001</v>
      </c>
      <c r="E117" s="7">
        <v>340</v>
      </c>
      <c r="F117" s="7">
        <v>1016</v>
      </c>
      <c r="G117" s="7">
        <v>366</v>
      </c>
      <c r="H117" s="7">
        <v>58</v>
      </c>
      <c r="I117" s="7">
        <v>54</v>
      </c>
      <c r="J117" s="7">
        <v>29</v>
      </c>
      <c r="K117" s="7">
        <v>10</v>
      </c>
      <c r="L117" s="7">
        <v>0</v>
      </c>
      <c r="M117" s="7">
        <v>76</v>
      </c>
      <c r="N117" s="7">
        <v>275</v>
      </c>
      <c r="O117" s="7">
        <v>427</v>
      </c>
      <c r="P117" s="7">
        <v>1093</v>
      </c>
      <c r="Q117" s="7">
        <v>2</v>
      </c>
      <c r="R117" s="7">
        <v>10</v>
      </c>
      <c r="S117" s="7">
        <v>265</v>
      </c>
      <c r="T117" s="7">
        <v>772</v>
      </c>
      <c r="U117" s="7">
        <v>468</v>
      </c>
      <c r="V117" s="7">
        <v>298</v>
      </c>
      <c r="W117" s="7">
        <v>39</v>
      </c>
      <c r="X117" s="7">
        <v>19</v>
      </c>
      <c r="Y117" s="7">
        <v>2</v>
      </c>
      <c r="Z117" s="40"/>
      <c r="AA117" s="40"/>
      <c r="AB117" s="40"/>
      <c r="AC117" s="40"/>
      <c r="AD117" s="40"/>
    </row>
    <row r="118" spans="1:30" ht="15" customHeight="1" x14ac:dyDescent="0.25">
      <c r="A118" s="7" t="s">
        <v>11</v>
      </c>
      <c r="B118" s="7">
        <v>3</v>
      </c>
      <c r="C118" s="7">
        <v>1121</v>
      </c>
      <c r="D118" s="73">
        <v>4.43</v>
      </c>
      <c r="E118" s="7">
        <v>145</v>
      </c>
      <c r="F118" s="7">
        <v>417</v>
      </c>
      <c r="G118" s="7">
        <v>275</v>
      </c>
      <c r="H118" s="7">
        <v>165</v>
      </c>
      <c r="I118" s="7">
        <v>67</v>
      </c>
      <c r="J118" s="7">
        <v>30</v>
      </c>
      <c r="K118" s="7">
        <v>20</v>
      </c>
      <c r="L118" s="7">
        <v>2</v>
      </c>
      <c r="M118" s="7">
        <v>66</v>
      </c>
      <c r="N118" s="7">
        <v>356</v>
      </c>
      <c r="O118" s="7">
        <v>95</v>
      </c>
      <c r="P118" s="7">
        <v>601</v>
      </c>
      <c r="Q118" s="7">
        <v>3</v>
      </c>
      <c r="R118" s="7">
        <v>4</v>
      </c>
      <c r="S118" s="7">
        <v>219</v>
      </c>
      <c r="T118" s="7">
        <v>355</v>
      </c>
      <c r="U118" s="7">
        <v>372</v>
      </c>
      <c r="V118" s="7">
        <v>107</v>
      </c>
      <c r="W118" s="7">
        <v>30</v>
      </c>
      <c r="X118" s="7">
        <v>33</v>
      </c>
      <c r="Y118" s="7">
        <v>1</v>
      </c>
      <c r="Z118" s="40"/>
      <c r="AA118" s="40"/>
      <c r="AB118" s="40"/>
      <c r="AC118" s="40"/>
      <c r="AD118" s="40"/>
    </row>
    <row r="119" spans="1:30" ht="15" customHeight="1" x14ac:dyDescent="0.25">
      <c r="A119" s="7" t="s">
        <v>11</v>
      </c>
      <c r="B119" s="7">
        <v>4</v>
      </c>
      <c r="C119" s="7">
        <v>3285</v>
      </c>
      <c r="D119" s="73">
        <v>15.85</v>
      </c>
      <c r="E119" s="7">
        <v>398</v>
      </c>
      <c r="F119" s="7">
        <v>1387</v>
      </c>
      <c r="G119" s="7">
        <v>714</v>
      </c>
      <c r="H119" s="7">
        <v>326</v>
      </c>
      <c r="I119" s="7">
        <v>170</v>
      </c>
      <c r="J119" s="7">
        <v>159</v>
      </c>
      <c r="K119" s="7">
        <v>128</v>
      </c>
      <c r="L119" s="7">
        <v>3</v>
      </c>
      <c r="M119" s="7">
        <v>339</v>
      </c>
      <c r="N119" s="7">
        <v>954</v>
      </c>
      <c r="O119" s="7">
        <v>781</v>
      </c>
      <c r="P119" s="7">
        <v>1207</v>
      </c>
      <c r="Q119" s="7">
        <v>4</v>
      </c>
      <c r="R119" s="7">
        <v>7</v>
      </c>
      <c r="S119" s="7">
        <v>471</v>
      </c>
      <c r="T119" s="7">
        <v>1033</v>
      </c>
      <c r="U119" s="7">
        <v>985</v>
      </c>
      <c r="V119" s="7">
        <v>570</v>
      </c>
      <c r="W119" s="7">
        <v>128</v>
      </c>
      <c r="X119" s="7">
        <v>87</v>
      </c>
      <c r="Y119" s="7">
        <v>4</v>
      </c>
      <c r="Z119" s="40"/>
      <c r="AA119" s="40"/>
      <c r="AB119" s="40"/>
      <c r="AC119" s="40"/>
      <c r="AD119" s="40"/>
    </row>
    <row r="120" spans="1:30" ht="15" customHeight="1" x14ac:dyDescent="0.25">
      <c r="A120" s="7" t="s">
        <v>11</v>
      </c>
      <c r="B120" s="7">
        <v>5</v>
      </c>
      <c r="C120" s="7">
        <v>2791</v>
      </c>
      <c r="D120" s="73">
        <v>16.239999999999998</v>
      </c>
      <c r="E120" s="7">
        <v>148</v>
      </c>
      <c r="F120" s="7">
        <v>836</v>
      </c>
      <c r="G120" s="7">
        <v>638</v>
      </c>
      <c r="H120" s="7">
        <v>378</v>
      </c>
      <c r="I120" s="7">
        <v>455</v>
      </c>
      <c r="J120" s="7">
        <v>175</v>
      </c>
      <c r="K120" s="7">
        <v>155</v>
      </c>
      <c r="L120" s="7">
        <v>6</v>
      </c>
      <c r="M120" s="7">
        <v>408</v>
      </c>
      <c r="N120" s="7">
        <v>965</v>
      </c>
      <c r="O120" s="7">
        <v>498</v>
      </c>
      <c r="P120" s="7">
        <v>920</v>
      </c>
      <c r="Q120" s="7">
        <v>0</v>
      </c>
      <c r="R120" s="7">
        <v>40</v>
      </c>
      <c r="S120" s="7">
        <v>368</v>
      </c>
      <c r="T120" s="7">
        <v>699</v>
      </c>
      <c r="U120" s="7">
        <v>932</v>
      </c>
      <c r="V120" s="7">
        <v>465</v>
      </c>
      <c r="W120" s="7">
        <v>168</v>
      </c>
      <c r="X120" s="7">
        <v>119</v>
      </c>
      <c r="Y120" s="7">
        <v>0</v>
      </c>
      <c r="Z120" s="40"/>
      <c r="AA120" s="40"/>
      <c r="AB120" s="40"/>
      <c r="AC120" s="40"/>
      <c r="AD120" s="40"/>
    </row>
    <row r="121" spans="1:30" ht="15" customHeight="1" x14ac:dyDescent="0.25">
      <c r="A121" s="7" t="s">
        <v>11</v>
      </c>
      <c r="B121" s="7">
        <v>6</v>
      </c>
      <c r="C121" s="7">
        <v>741</v>
      </c>
      <c r="D121" s="73">
        <v>8.9</v>
      </c>
      <c r="E121" s="7">
        <v>95</v>
      </c>
      <c r="F121" s="7">
        <v>117</v>
      </c>
      <c r="G121" s="7">
        <v>93</v>
      </c>
      <c r="H121" s="7">
        <v>127</v>
      </c>
      <c r="I121" s="7">
        <v>99</v>
      </c>
      <c r="J121" s="7">
        <v>109</v>
      </c>
      <c r="K121" s="7">
        <v>92</v>
      </c>
      <c r="L121" s="7">
        <v>9</v>
      </c>
      <c r="M121" s="7">
        <v>162</v>
      </c>
      <c r="N121" s="7">
        <v>171</v>
      </c>
      <c r="O121" s="7">
        <v>82</v>
      </c>
      <c r="P121" s="7">
        <v>324</v>
      </c>
      <c r="Q121" s="7">
        <v>2</v>
      </c>
      <c r="R121" s="7">
        <v>44</v>
      </c>
      <c r="S121" s="7">
        <v>117</v>
      </c>
      <c r="T121" s="7">
        <v>181</v>
      </c>
      <c r="U121" s="7">
        <v>159</v>
      </c>
      <c r="V121" s="7">
        <v>87</v>
      </c>
      <c r="W121" s="7">
        <v>80</v>
      </c>
      <c r="X121" s="7">
        <v>71</v>
      </c>
      <c r="Y121" s="7">
        <v>2</v>
      </c>
      <c r="Z121" s="40"/>
      <c r="AA121" s="40"/>
      <c r="AB121" s="40"/>
      <c r="AC121" s="40"/>
      <c r="AD121" s="40"/>
    </row>
    <row r="122" spans="1:30" ht="15" customHeight="1" x14ac:dyDescent="0.25">
      <c r="A122" s="7" t="s">
        <v>11</v>
      </c>
      <c r="B122" s="7">
        <v>7</v>
      </c>
      <c r="C122" s="7">
        <v>2515</v>
      </c>
      <c r="D122" s="73">
        <v>0.52</v>
      </c>
      <c r="E122" s="7">
        <v>95</v>
      </c>
      <c r="F122" s="7">
        <v>463</v>
      </c>
      <c r="G122" s="7">
        <v>485</v>
      </c>
      <c r="H122" s="7">
        <v>333</v>
      </c>
      <c r="I122" s="7">
        <v>480</v>
      </c>
      <c r="J122" s="7">
        <v>262</v>
      </c>
      <c r="K122" s="7">
        <v>359</v>
      </c>
      <c r="L122" s="7">
        <v>38</v>
      </c>
      <c r="M122" s="7">
        <v>476</v>
      </c>
      <c r="N122" s="7">
        <v>681</v>
      </c>
      <c r="O122" s="7">
        <v>590</v>
      </c>
      <c r="P122" s="7">
        <v>732</v>
      </c>
      <c r="Q122" s="7">
        <v>36</v>
      </c>
      <c r="R122" s="7">
        <v>33</v>
      </c>
      <c r="S122" s="7">
        <v>397</v>
      </c>
      <c r="T122" s="7">
        <v>507</v>
      </c>
      <c r="U122" s="7">
        <v>673</v>
      </c>
      <c r="V122" s="7">
        <v>428</v>
      </c>
      <c r="W122" s="7">
        <v>213</v>
      </c>
      <c r="X122" s="7">
        <v>260</v>
      </c>
      <c r="Y122" s="7">
        <v>4</v>
      </c>
      <c r="Z122" s="40"/>
      <c r="AA122" s="40"/>
      <c r="AB122" s="40"/>
      <c r="AC122" s="40"/>
      <c r="AD122" s="40"/>
    </row>
    <row r="123" spans="1:30" ht="15" customHeight="1" x14ac:dyDescent="0.25">
      <c r="A123" s="7" t="s">
        <v>11</v>
      </c>
      <c r="B123" s="7">
        <v>8</v>
      </c>
      <c r="C123" s="7">
        <v>4731</v>
      </c>
      <c r="D123" s="73">
        <v>0.9</v>
      </c>
      <c r="E123" s="7">
        <v>53</v>
      </c>
      <c r="F123" s="7">
        <v>235</v>
      </c>
      <c r="G123" s="7">
        <v>501</v>
      </c>
      <c r="H123" s="7">
        <v>1332</v>
      </c>
      <c r="I123" s="7">
        <v>993</v>
      </c>
      <c r="J123" s="7">
        <v>625</v>
      </c>
      <c r="K123" s="7">
        <v>935</v>
      </c>
      <c r="L123" s="7">
        <v>57</v>
      </c>
      <c r="M123" s="7">
        <v>1670</v>
      </c>
      <c r="N123" s="7">
        <v>1114</v>
      </c>
      <c r="O123" s="7">
        <v>995</v>
      </c>
      <c r="P123" s="7">
        <v>941</v>
      </c>
      <c r="Q123" s="7">
        <v>11</v>
      </c>
      <c r="R123" s="7">
        <v>18</v>
      </c>
      <c r="S123" s="7">
        <v>323</v>
      </c>
      <c r="T123" s="7">
        <v>1101</v>
      </c>
      <c r="U123" s="7">
        <v>1079</v>
      </c>
      <c r="V123" s="7">
        <v>1144</v>
      </c>
      <c r="W123" s="7">
        <v>568</v>
      </c>
      <c r="X123" s="7">
        <v>493</v>
      </c>
      <c r="Y123" s="7">
        <v>5</v>
      </c>
      <c r="Z123" s="40"/>
      <c r="AA123" s="40"/>
      <c r="AB123" s="40"/>
      <c r="AC123" s="40"/>
      <c r="AD123" s="40"/>
    </row>
    <row r="124" spans="1:30" ht="15" customHeight="1" x14ac:dyDescent="0.25">
      <c r="A124" s="7" t="s">
        <v>11</v>
      </c>
      <c r="B124" s="7">
        <v>9</v>
      </c>
      <c r="C124" s="7">
        <v>6724</v>
      </c>
      <c r="D124" s="73">
        <v>1.33</v>
      </c>
      <c r="E124" s="7">
        <v>20</v>
      </c>
      <c r="F124" s="7">
        <v>215</v>
      </c>
      <c r="G124" s="7">
        <v>489</v>
      </c>
      <c r="H124" s="7">
        <v>1967</v>
      </c>
      <c r="I124" s="7">
        <v>2218</v>
      </c>
      <c r="J124" s="7">
        <v>977</v>
      </c>
      <c r="K124" s="7">
        <v>801</v>
      </c>
      <c r="L124" s="7">
        <v>37</v>
      </c>
      <c r="M124" s="7">
        <v>1697</v>
      </c>
      <c r="N124" s="7">
        <v>2531</v>
      </c>
      <c r="O124" s="7">
        <v>1235</v>
      </c>
      <c r="P124" s="7">
        <v>1254</v>
      </c>
      <c r="Q124" s="7">
        <v>7</v>
      </c>
      <c r="R124" s="7">
        <v>2</v>
      </c>
      <c r="S124" s="7">
        <v>337</v>
      </c>
      <c r="T124" s="7">
        <v>1591</v>
      </c>
      <c r="U124" s="7">
        <v>1766</v>
      </c>
      <c r="V124" s="7">
        <v>1958</v>
      </c>
      <c r="W124" s="7">
        <v>693</v>
      </c>
      <c r="X124" s="7">
        <v>370</v>
      </c>
      <c r="Y124" s="7">
        <v>7</v>
      </c>
      <c r="Z124" s="40"/>
      <c r="AA124" s="40"/>
      <c r="AB124" s="40"/>
      <c r="AC124" s="40"/>
      <c r="AD124" s="40"/>
    </row>
    <row r="125" spans="1:30" ht="15" customHeight="1" x14ac:dyDescent="0.25">
      <c r="A125" s="7" t="s">
        <v>11</v>
      </c>
      <c r="B125" s="7">
        <v>10</v>
      </c>
      <c r="C125" s="7">
        <v>13646</v>
      </c>
      <c r="D125" s="73">
        <v>9.7899999999999991</v>
      </c>
      <c r="E125" s="7">
        <v>22</v>
      </c>
      <c r="F125" s="7">
        <v>54</v>
      </c>
      <c r="G125" s="7">
        <v>276</v>
      </c>
      <c r="H125" s="7">
        <v>1731</v>
      </c>
      <c r="I125" s="7">
        <v>3608</v>
      </c>
      <c r="J125" s="7">
        <v>3685</v>
      </c>
      <c r="K125" s="7">
        <v>3725</v>
      </c>
      <c r="L125" s="7">
        <v>545</v>
      </c>
      <c r="M125" s="7">
        <v>5742</v>
      </c>
      <c r="N125" s="7">
        <v>4076</v>
      </c>
      <c r="O125" s="7">
        <v>1829</v>
      </c>
      <c r="P125" s="7">
        <v>1978</v>
      </c>
      <c r="Q125" s="7">
        <v>21</v>
      </c>
      <c r="R125" s="7">
        <v>22</v>
      </c>
      <c r="S125" s="7">
        <v>410</v>
      </c>
      <c r="T125" s="7">
        <v>1220</v>
      </c>
      <c r="U125" s="7">
        <v>3222</v>
      </c>
      <c r="V125" s="7">
        <v>4498</v>
      </c>
      <c r="W125" s="7">
        <v>2255</v>
      </c>
      <c r="X125" s="7">
        <v>2014</v>
      </c>
      <c r="Y125" s="7">
        <v>5</v>
      </c>
      <c r="Z125" s="40"/>
      <c r="AA125" s="40"/>
      <c r="AB125" s="40"/>
      <c r="AC125" s="40"/>
      <c r="AD125" s="40"/>
    </row>
    <row r="126" spans="1:30" ht="15" customHeight="1" x14ac:dyDescent="0.25">
      <c r="A126" s="7" t="s">
        <v>12</v>
      </c>
      <c r="B126" s="7">
        <v>1</v>
      </c>
      <c r="C126" s="7">
        <v>4495</v>
      </c>
      <c r="D126" s="73">
        <v>24.69</v>
      </c>
      <c r="E126" s="7">
        <v>3019</v>
      </c>
      <c r="F126" s="7">
        <v>1177</v>
      </c>
      <c r="G126" s="7">
        <v>242</v>
      </c>
      <c r="H126" s="7">
        <v>31</v>
      </c>
      <c r="I126" s="7">
        <v>23</v>
      </c>
      <c r="J126" s="7">
        <v>3</v>
      </c>
      <c r="K126" s="7">
        <v>0</v>
      </c>
      <c r="L126" s="7">
        <v>0</v>
      </c>
      <c r="M126" s="7">
        <v>28</v>
      </c>
      <c r="N126" s="7">
        <v>431</v>
      </c>
      <c r="O126" s="7">
        <v>1118</v>
      </c>
      <c r="P126" s="7">
        <v>2764</v>
      </c>
      <c r="Q126" s="7">
        <v>154</v>
      </c>
      <c r="R126" s="7">
        <v>44</v>
      </c>
      <c r="S126" s="7">
        <v>580</v>
      </c>
      <c r="T126" s="7">
        <v>2504</v>
      </c>
      <c r="U126" s="7">
        <v>1039</v>
      </c>
      <c r="V126" s="7">
        <v>161</v>
      </c>
      <c r="W126" s="7">
        <v>11</v>
      </c>
      <c r="X126" s="7">
        <v>1</v>
      </c>
      <c r="Y126" s="7">
        <v>155</v>
      </c>
      <c r="Z126" s="40"/>
      <c r="AA126" s="40"/>
      <c r="AB126" s="40"/>
      <c r="AC126" s="40"/>
      <c r="AD126" s="40"/>
    </row>
    <row r="127" spans="1:30" ht="15" customHeight="1" x14ac:dyDescent="0.25">
      <c r="A127" s="7" t="s">
        <v>12</v>
      </c>
      <c r="B127" s="7">
        <v>2</v>
      </c>
      <c r="C127" s="7">
        <v>8631</v>
      </c>
      <c r="D127" s="73">
        <v>5.17</v>
      </c>
      <c r="E127" s="7">
        <v>4777</v>
      </c>
      <c r="F127" s="7">
        <v>2780</v>
      </c>
      <c r="G127" s="7">
        <v>631</v>
      </c>
      <c r="H127" s="7">
        <v>239</v>
      </c>
      <c r="I127" s="7">
        <v>113</v>
      </c>
      <c r="J127" s="7">
        <v>68</v>
      </c>
      <c r="K127" s="7">
        <v>23</v>
      </c>
      <c r="L127" s="7">
        <v>0</v>
      </c>
      <c r="M127" s="7">
        <v>217</v>
      </c>
      <c r="N127" s="7">
        <v>1342</v>
      </c>
      <c r="O127" s="7">
        <v>2013</v>
      </c>
      <c r="P127" s="7">
        <v>4843</v>
      </c>
      <c r="Q127" s="7">
        <v>216</v>
      </c>
      <c r="R127" s="7">
        <v>65</v>
      </c>
      <c r="S127" s="7">
        <v>1514</v>
      </c>
      <c r="T127" s="7">
        <v>3860</v>
      </c>
      <c r="U127" s="7">
        <v>2451</v>
      </c>
      <c r="V127" s="7">
        <v>421</v>
      </c>
      <c r="W127" s="7">
        <v>65</v>
      </c>
      <c r="X127" s="7">
        <v>39</v>
      </c>
      <c r="Y127" s="7">
        <v>216</v>
      </c>
      <c r="Z127" s="40"/>
      <c r="AA127" s="40"/>
      <c r="AB127" s="40"/>
      <c r="AC127" s="40"/>
      <c r="AD127" s="40"/>
    </row>
    <row r="128" spans="1:30" ht="15" customHeight="1" x14ac:dyDescent="0.25">
      <c r="A128" s="7" t="s">
        <v>12</v>
      </c>
      <c r="B128" s="7">
        <v>3</v>
      </c>
      <c r="C128" s="7">
        <v>9565</v>
      </c>
      <c r="D128" s="73">
        <v>4.63</v>
      </c>
      <c r="E128" s="7">
        <v>4586</v>
      </c>
      <c r="F128" s="7">
        <v>3457</v>
      </c>
      <c r="G128" s="7">
        <v>744</v>
      </c>
      <c r="H128" s="7">
        <v>376</v>
      </c>
      <c r="I128" s="7">
        <v>259</v>
      </c>
      <c r="J128" s="7">
        <v>88</v>
      </c>
      <c r="K128" s="7">
        <v>53</v>
      </c>
      <c r="L128" s="7">
        <v>2</v>
      </c>
      <c r="M128" s="7">
        <v>396</v>
      </c>
      <c r="N128" s="7">
        <v>1871</v>
      </c>
      <c r="O128" s="7">
        <v>3071</v>
      </c>
      <c r="P128" s="7">
        <v>4163</v>
      </c>
      <c r="Q128" s="7">
        <v>64</v>
      </c>
      <c r="R128" s="7">
        <v>141</v>
      </c>
      <c r="S128" s="7">
        <v>1332</v>
      </c>
      <c r="T128" s="7">
        <v>3875</v>
      </c>
      <c r="U128" s="7">
        <v>3456</v>
      </c>
      <c r="V128" s="7">
        <v>498</v>
      </c>
      <c r="W128" s="7">
        <v>108</v>
      </c>
      <c r="X128" s="7">
        <v>73</v>
      </c>
      <c r="Y128" s="7">
        <v>82</v>
      </c>
      <c r="Z128" s="40"/>
      <c r="AA128" s="40"/>
      <c r="AB128" s="40"/>
      <c r="AC128" s="40"/>
      <c r="AD128" s="40"/>
    </row>
    <row r="129" spans="1:30" ht="15" customHeight="1" x14ac:dyDescent="0.25">
      <c r="A129" s="7" t="s">
        <v>12</v>
      </c>
      <c r="B129" s="7">
        <v>4</v>
      </c>
      <c r="C129" s="7">
        <v>7862</v>
      </c>
      <c r="D129" s="73">
        <v>2.0299999999999998</v>
      </c>
      <c r="E129" s="7">
        <v>3129</v>
      </c>
      <c r="F129" s="7">
        <v>3179</v>
      </c>
      <c r="G129" s="7">
        <v>424</v>
      </c>
      <c r="H129" s="7">
        <v>521</v>
      </c>
      <c r="I129" s="7">
        <v>399</v>
      </c>
      <c r="J129" s="7">
        <v>155</v>
      </c>
      <c r="K129" s="7">
        <v>54</v>
      </c>
      <c r="L129" s="7">
        <v>1</v>
      </c>
      <c r="M129" s="7">
        <v>691</v>
      </c>
      <c r="N129" s="7">
        <v>1842</v>
      </c>
      <c r="O129" s="7">
        <v>2957</v>
      </c>
      <c r="P129" s="7">
        <v>2288</v>
      </c>
      <c r="Q129" s="7">
        <v>84</v>
      </c>
      <c r="R129" s="7">
        <v>38</v>
      </c>
      <c r="S129" s="7">
        <v>720</v>
      </c>
      <c r="T129" s="7">
        <v>3166</v>
      </c>
      <c r="U129" s="7">
        <v>3071</v>
      </c>
      <c r="V129" s="7">
        <v>562</v>
      </c>
      <c r="W129" s="7">
        <v>155</v>
      </c>
      <c r="X129" s="7">
        <v>63</v>
      </c>
      <c r="Y129" s="7">
        <v>87</v>
      </c>
      <c r="Z129" s="40"/>
      <c r="AA129" s="40"/>
      <c r="AB129" s="40"/>
      <c r="AC129" s="40"/>
      <c r="AD129" s="40"/>
    </row>
    <row r="130" spans="1:30" ht="15" customHeight="1" x14ac:dyDescent="0.25">
      <c r="A130" s="7" t="s">
        <v>12</v>
      </c>
      <c r="B130" s="7">
        <v>5</v>
      </c>
      <c r="C130" s="7">
        <v>10492</v>
      </c>
      <c r="D130" s="73">
        <v>6.28</v>
      </c>
      <c r="E130" s="7">
        <v>3122</v>
      </c>
      <c r="F130" s="7">
        <v>4194</v>
      </c>
      <c r="G130" s="7">
        <v>975</v>
      </c>
      <c r="H130" s="7">
        <v>1147</v>
      </c>
      <c r="I130" s="7">
        <v>660</v>
      </c>
      <c r="J130" s="7">
        <v>263</v>
      </c>
      <c r="K130" s="7">
        <v>126</v>
      </c>
      <c r="L130" s="7">
        <v>5</v>
      </c>
      <c r="M130" s="7">
        <v>949</v>
      </c>
      <c r="N130" s="7">
        <v>2906</v>
      </c>
      <c r="O130" s="7">
        <v>3662</v>
      </c>
      <c r="P130" s="7">
        <v>2817</v>
      </c>
      <c r="Q130" s="7">
        <v>158</v>
      </c>
      <c r="R130" s="7">
        <v>46</v>
      </c>
      <c r="S130" s="7">
        <v>876</v>
      </c>
      <c r="T130" s="7">
        <v>4223</v>
      </c>
      <c r="U130" s="7">
        <v>3963</v>
      </c>
      <c r="V130" s="7">
        <v>732</v>
      </c>
      <c r="W130" s="7">
        <v>358</v>
      </c>
      <c r="X130" s="7">
        <v>134</v>
      </c>
      <c r="Y130" s="7">
        <v>160</v>
      </c>
      <c r="Z130" s="40"/>
      <c r="AA130" s="40"/>
      <c r="AB130" s="40"/>
      <c r="AC130" s="40"/>
      <c r="AD130" s="40"/>
    </row>
    <row r="131" spans="1:30" ht="15" customHeight="1" x14ac:dyDescent="0.25">
      <c r="A131" s="7" t="s">
        <v>12</v>
      </c>
      <c r="B131" s="7">
        <v>6</v>
      </c>
      <c r="C131" s="7">
        <v>8233</v>
      </c>
      <c r="D131" s="73">
        <v>1.03</v>
      </c>
      <c r="E131" s="7">
        <v>2015</v>
      </c>
      <c r="F131" s="7">
        <v>2098</v>
      </c>
      <c r="G131" s="7">
        <v>894</v>
      </c>
      <c r="H131" s="7">
        <v>1370</v>
      </c>
      <c r="I131" s="7">
        <v>1024</v>
      </c>
      <c r="J131" s="7">
        <v>541</v>
      </c>
      <c r="K131" s="7">
        <v>273</v>
      </c>
      <c r="L131" s="7">
        <v>18</v>
      </c>
      <c r="M131" s="7">
        <v>1656</v>
      </c>
      <c r="N131" s="7">
        <v>2318</v>
      </c>
      <c r="O131" s="7">
        <v>2025</v>
      </c>
      <c r="P131" s="7">
        <v>1941</v>
      </c>
      <c r="Q131" s="7">
        <v>293</v>
      </c>
      <c r="R131" s="7">
        <v>64</v>
      </c>
      <c r="S131" s="7">
        <v>494</v>
      </c>
      <c r="T131" s="7">
        <v>3060</v>
      </c>
      <c r="U131" s="7">
        <v>2691</v>
      </c>
      <c r="V131" s="7">
        <v>828</v>
      </c>
      <c r="W131" s="7">
        <v>542</v>
      </c>
      <c r="X131" s="7">
        <v>249</v>
      </c>
      <c r="Y131" s="7">
        <v>305</v>
      </c>
      <c r="Z131" s="40"/>
      <c r="AA131" s="40"/>
      <c r="AB131" s="40"/>
      <c r="AC131" s="40"/>
      <c r="AD131" s="40"/>
    </row>
    <row r="132" spans="1:30" ht="15" customHeight="1" x14ac:dyDescent="0.25">
      <c r="A132" s="7" t="s">
        <v>12</v>
      </c>
      <c r="B132" s="7">
        <v>7</v>
      </c>
      <c r="C132" s="7">
        <v>4191</v>
      </c>
      <c r="D132" s="73">
        <v>2.2999999999999998</v>
      </c>
      <c r="E132" s="7">
        <v>578</v>
      </c>
      <c r="F132" s="7">
        <v>581</v>
      </c>
      <c r="G132" s="7">
        <v>475</v>
      </c>
      <c r="H132" s="7">
        <v>814</v>
      </c>
      <c r="I132" s="7">
        <v>1016</v>
      </c>
      <c r="J132" s="7">
        <v>447</v>
      </c>
      <c r="K132" s="7">
        <v>274</v>
      </c>
      <c r="L132" s="7">
        <v>6</v>
      </c>
      <c r="M132" s="7">
        <v>1482</v>
      </c>
      <c r="N132" s="7">
        <v>1056</v>
      </c>
      <c r="O132" s="7">
        <v>595</v>
      </c>
      <c r="P132" s="7">
        <v>931</v>
      </c>
      <c r="Q132" s="7">
        <v>127</v>
      </c>
      <c r="R132" s="7">
        <v>30</v>
      </c>
      <c r="S132" s="7">
        <v>331</v>
      </c>
      <c r="T132" s="7">
        <v>1095</v>
      </c>
      <c r="U132" s="7">
        <v>1498</v>
      </c>
      <c r="V132" s="7">
        <v>551</v>
      </c>
      <c r="W132" s="7">
        <v>334</v>
      </c>
      <c r="X132" s="7">
        <v>224</v>
      </c>
      <c r="Y132" s="7">
        <v>128</v>
      </c>
      <c r="Z132" s="40"/>
      <c r="AA132" s="40"/>
      <c r="AB132" s="40"/>
      <c r="AC132" s="40"/>
      <c r="AD132" s="40"/>
    </row>
    <row r="133" spans="1:30" ht="15" customHeight="1" x14ac:dyDescent="0.25">
      <c r="A133" s="7" t="s">
        <v>12</v>
      </c>
      <c r="B133" s="7">
        <v>8</v>
      </c>
      <c r="C133" s="7">
        <v>7620</v>
      </c>
      <c r="D133" s="73">
        <v>1.32</v>
      </c>
      <c r="E133" s="7">
        <v>659</v>
      </c>
      <c r="F133" s="7">
        <v>1243</v>
      </c>
      <c r="G133" s="7">
        <v>1152</v>
      </c>
      <c r="H133" s="7">
        <v>1536</v>
      </c>
      <c r="I133" s="7">
        <v>1679</v>
      </c>
      <c r="J133" s="7">
        <v>774</v>
      </c>
      <c r="K133" s="7">
        <v>557</v>
      </c>
      <c r="L133" s="7">
        <v>20</v>
      </c>
      <c r="M133" s="7">
        <v>2684</v>
      </c>
      <c r="N133" s="7">
        <v>2018</v>
      </c>
      <c r="O133" s="7">
        <v>1392</v>
      </c>
      <c r="P133" s="7">
        <v>1118</v>
      </c>
      <c r="Q133" s="7">
        <v>408</v>
      </c>
      <c r="R133" s="7">
        <v>34</v>
      </c>
      <c r="S133" s="7">
        <v>459</v>
      </c>
      <c r="T133" s="7">
        <v>1845</v>
      </c>
      <c r="U133" s="7">
        <v>2573</v>
      </c>
      <c r="V133" s="7">
        <v>1201</v>
      </c>
      <c r="W133" s="7">
        <v>717</v>
      </c>
      <c r="X133" s="7">
        <v>376</v>
      </c>
      <c r="Y133" s="7">
        <v>415</v>
      </c>
      <c r="Z133" s="40"/>
      <c r="AA133" s="40"/>
      <c r="AB133" s="40"/>
      <c r="AC133" s="40"/>
      <c r="AD133" s="40"/>
    </row>
    <row r="134" spans="1:30" ht="15" customHeight="1" x14ac:dyDescent="0.25">
      <c r="A134" s="7" t="s">
        <v>12</v>
      </c>
      <c r="B134" s="7">
        <v>9</v>
      </c>
      <c r="C134" s="7">
        <v>8763</v>
      </c>
      <c r="D134" s="73">
        <v>2.17</v>
      </c>
      <c r="E134" s="7">
        <v>280</v>
      </c>
      <c r="F134" s="7">
        <v>621</v>
      </c>
      <c r="G134" s="7">
        <v>929</v>
      </c>
      <c r="H134" s="7">
        <v>2037</v>
      </c>
      <c r="I134" s="7">
        <v>2350</v>
      </c>
      <c r="J134" s="7">
        <v>1798</v>
      </c>
      <c r="K134" s="7">
        <v>738</v>
      </c>
      <c r="L134" s="7">
        <v>10</v>
      </c>
      <c r="M134" s="7">
        <v>4143</v>
      </c>
      <c r="N134" s="7">
        <v>2291</v>
      </c>
      <c r="O134" s="7">
        <v>707</v>
      </c>
      <c r="P134" s="7">
        <v>1057</v>
      </c>
      <c r="Q134" s="7">
        <v>565</v>
      </c>
      <c r="R134" s="7">
        <v>39</v>
      </c>
      <c r="S134" s="7">
        <v>228</v>
      </c>
      <c r="T134" s="7">
        <v>2312</v>
      </c>
      <c r="U134" s="7">
        <v>2345</v>
      </c>
      <c r="V134" s="7">
        <v>1312</v>
      </c>
      <c r="W134" s="7">
        <v>1410</v>
      </c>
      <c r="X134" s="7">
        <v>546</v>
      </c>
      <c r="Y134" s="7">
        <v>571</v>
      </c>
      <c r="Z134" s="40"/>
      <c r="AA134" s="40"/>
      <c r="AB134" s="40"/>
      <c r="AC134" s="40"/>
      <c r="AD134" s="40"/>
    </row>
    <row r="135" spans="1:30" ht="15" customHeight="1" x14ac:dyDescent="0.25">
      <c r="A135" s="7" t="s">
        <v>12</v>
      </c>
      <c r="B135" s="7">
        <v>10</v>
      </c>
      <c r="C135" s="7">
        <v>3658</v>
      </c>
      <c r="D135" s="73">
        <v>5.37</v>
      </c>
      <c r="E135" s="7">
        <v>68</v>
      </c>
      <c r="F135" s="7">
        <v>59</v>
      </c>
      <c r="G135" s="7">
        <v>258</v>
      </c>
      <c r="H135" s="7">
        <v>661</v>
      </c>
      <c r="I135" s="7">
        <v>1067</v>
      </c>
      <c r="J135" s="7">
        <v>1085</v>
      </c>
      <c r="K135" s="7">
        <v>459</v>
      </c>
      <c r="L135" s="7">
        <v>1</v>
      </c>
      <c r="M135" s="7">
        <v>2185</v>
      </c>
      <c r="N135" s="7">
        <v>949</v>
      </c>
      <c r="O135" s="7">
        <v>111</v>
      </c>
      <c r="P135" s="7">
        <v>336</v>
      </c>
      <c r="Q135" s="7">
        <v>77</v>
      </c>
      <c r="R135" s="7">
        <v>5</v>
      </c>
      <c r="S135" s="7">
        <v>51</v>
      </c>
      <c r="T135" s="7">
        <v>613</v>
      </c>
      <c r="U135" s="7">
        <v>898</v>
      </c>
      <c r="V135" s="7">
        <v>715</v>
      </c>
      <c r="W135" s="7">
        <v>977</v>
      </c>
      <c r="X135" s="7">
        <v>318</v>
      </c>
      <c r="Y135" s="7">
        <v>81</v>
      </c>
      <c r="Z135" s="40"/>
      <c r="AA135" s="40"/>
      <c r="AB135" s="40"/>
      <c r="AC135" s="40"/>
      <c r="AD135" s="40"/>
    </row>
    <row r="136" spans="1:30" ht="15" customHeight="1" x14ac:dyDescent="0.25">
      <c r="A136" s="7" t="s">
        <v>13</v>
      </c>
      <c r="B136" s="7">
        <v>1</v>
      </c>
      <c r="C136" s="7">
        <v>15059</v>
      </c>
      <c r="D136" s="73">
        <v>18.78</v>
      </c>
      <c r="E136" s="7">
        <v>8981</v>
      </c>
      <c r="F136" s="7">
        <v>4359</v>
      </c>
      <c r="G136" s="7">
        <v>1137</v>
      </c>
      <c r="H136" s="7">
        <v>349</v>
      </c>
      <c r="I136" s="7">
        <v>189</v>
      </c>
      <c r="J136" s="7">
        <v>36</v>
      </c>
      <c r="K136" s="7">
        <v>8</v>
      </c>
      <c r="L136" s="7">
        <v>0</v>
      </c>
      <c r="M136" s="7">
        <v>339</v>
      </c>
      <c r="N136" s="7">
        <v>2065</v>
      </c>
      <c r="O136" s="7">
        <v>4202</v>
      </c>
      <c r="P136" s="7">
        <v>8452</v>
      </c>
      <c r="Q136" s="7">
        <v>1</v>
      </c>
      <c r="R136" s="7">
        <v>109</v>
      </c>
      <c r="S136" s="7">
        <v>2599</v>
      </c>
      <c r="T136" s="7">
        <v>6977</v>
      </c>
      <c r="U136" s="7">
        <v>3683</v>
      </c>
      <c r="V136" s="7">
        <v>1474</v>
      </c>
      <c r="W136" s="7">
        <v>137</v>
      </c>
      <c r="X136" s="7">
        <v>79</v>
      </c>
      <c r="Y136" s="7">
        <v>1</v>
      </c>
      <c r="Z136" s="40"/>
      <c r="AA136" s="40"/>
      <c r="AB136" s="40"/>
      <c r="AC136" s="40"/>
      <c r="AD136" s="40"/>
    </row>
    <row r="137" spans="1:30" ht="15" customHeight="1" x14ac:dyDescent="0.25">
      <c r="A137" s="7" t="s">
        <v>13</v>
      </c>
      <c r="B137" s="7">
        <v>2</v>
      </c>
      <c r="C137" s="7">
        <v>22634</v>
      </c>
      <c r="D137" s="73">
        <v>6</v>
      </c>
      <c r="E137" s="7">
        <v>10568</v>
      </c>
      <c r="F137" s="7">
        <v>8470</v>
      </c>
      <c r="G137" s="7">
        <v>1975</v>
      </c>
      <c r="H137" s="7">
        <v>832</v>
      </c>
      <c r="I137" s="7">
        <v>584</v>
      </c>
      <c r="J137" s="7">
        <v>144</v>
      </c>
      <c r="K137" s="7">
        <v>58</v>
      </c>
      <c r="L137" s="7">
        <v>3</v>
      </c>
      <c r="M137" s="7">
        <v>1127</v>
      </c>
      <c r="N137" s="7">
        <v>4566</v>
      </c>
      <c r="O137" s="7">
        <v>7697</v>
      </c>
      <c r="P137" s="7">
        <v>9219</v>
      </c>
      <c r="Q137" s="7">
        <v>25</v>
      </c>
      <c r="R137" s="7">
        <v>92</v>
      </c>
      <c r="S137" s="7">
        <v>2982</v>
      </c>
      <c r="T137" s="7">
        <v>10049</v>
      </c>
      <c r="U137" s="7">
        <v>7282</v>
      </c>
      <c r="V137" s="7">
        <v>1765</v>
      </c>
      <c r="W137" s="7">
        <v>264</v>
      </c>
      <c r="X137" s="7">
        <v>174</v>
      </c>
      <c r="Y137" s="7">
        <v>26</v>
      </c>
      <c r="Z137" s="40"/>
      <c r="AA137" s="40"/>
      <c r="AB137" s="40"/>
      <c r="AC137" s="40"/>
      <c r="AD137" s="40"/>
    </row>
    <row r="138" spans="1:30" ht="15" customHeight="1" x14ac:dyDescent="0.25">
      <c r="A138" s="7" t="s">
        <v>13</v>
      </c>
      <c r="B138" s="7">
        <v>3</v>
      </c>
      <c r="C138" s="7">
        <v>17848</v>
      </c>
      <c r="D138" s="73">
        <v>2.36</v>
      </c>
      <c r="E138" s="7">
        <v>5948</v>
      </c>
      <c r="F138" s="7">
        <v>8510</v>
      </c>
      <c r="G138" s="7">
        <v>1677</v>
      </c>
      <c r="H138" s="7">
        <v>747</v>
      </c>
      <c r="I138" s="7">
        <v>679</v>
      </c>
      <c r="J138" s="7">
        <v>205</v>
      </c>
      <c r="K138" s="7">
        <v>81</v>
      </c>
      <c r="L138" s="7">
        <v>1</v>
      </c>
      <c r="M138" s="7">
        <v>1280</v>
      </c>
      <c r="N138" s="7">
        <v>3694</v>
      </c>
      <c r="O138" s="7">
        <v>7779</v>
      </c>
      <c r="P138" s="7">
        <v>5087</v>
      </c>
      <c r="Q138" s="7">
        <v>8</v>
      </c>
      <c r="R138" s="7">
        <v>148</v>
      </c>
      <c r="S138" s="7">
        <v>2289</v>
      </c>
      <c r="T138" s="7">
        <v>6950</v>
      </c>
      <c r="U138" s="7">
        <v>6617</v>
      </c>
      <c r="V138" s="7">
        <v>1311</v>
      </c>
      <c r="W138" s="7">
        <v>328</v>
      </c>
      <c r="X138" s="7">
        <v>197</v>
      </c>
      <c r="Y138" s="7">
        <v>8</v>
      </c>
      <c r="Z138" s="40"/>
      <c r="AA138" s="40"/>
      <c r="AB138" s="40"/>
      <c r="AC138" s="40"/>
      <c r="AD138" s="40"/>
    </row>
    <row r="139" spans="1:30" ht="15" customHeight="1" x14ac:dyDescent="0.25">
      <c r="A139" s="7" t="s">
        <v>13</v>
      </c>
      <c r="B139" s="7">
        <v>4</v>
      </c>
      <c r="C139" s="7">
        <v>19029</v>
      </c>
      <c r="D139" s="73">
        <v>3.07</v>
      </c>
      <c r="E139" s="7">
        <v>5195</v>
      </c>
      <c r="F139" s="7">
        <v>8167</v>
      </c>
      <c r="G139" s="7">
        <v>2369</v>
      </c>
      <c r="H139" s="7">
        <v>1467</v>
      </c>
      <c r="I139" s="7">
        <v>1298</v>
      </c>
      <c r="J139" s="7">
        <v>394</v>
      </c>
      <c r="K139" s="7">
        <v>128</v>
      </c>
      <c r="L139" s="7">
        <v>11</v>
      </c>
      <c r="M139" s="7">
        <v>1797</v>
      </c>
      <c r="N139" s="7">
        <v>3492</v>
      </c>
      <c r="O139" s="7">
        <v>7436</v>
      </c>
      <c r="P139" s="7">
        <v>6273</v>
      </c>
      <c r="Q139" s="7">
        <v>31</v>
      </c>
      <c r="R139" s="7">
        <v>117</v>
      </c>
      <c r="S139" s="7">
        <v>2417</v>
      </c>
      <c r="T139" s="7">
        <v>8065</v>
      </c>
      <c r="U139" s="7">
        <v>5806</v>
      </c>
      <c r="V139" s="7">
        <v>1657</v>
      </c>
      <c r="W139" s="7">
        <v>569</v>
      </c>
      <c r="X139" s="7">
        <v>367</v>
      </c>
      <c r="Y139" s="7">
        <v>31</v>
      </c>
      <c r="Z139" s="40"/>
      <c r="AA139" s="40"/>
      <c r="AB139" s="40"/>
      <c r="AC139" s="40"/>
      <c r="AD139" s="40"/>
    </row>
    <row r="140" spans="1:30" ht="15" customHeight="1" x14ac:dyDescent="0.25">
      <c r="A140" s="7" t="s">
        <v>13</v>
      </c>
      <c r="B140" s="7">
        <v>5</v>
      </c>
      <c r="C140" s="7">
        <v>20228</v>
      </c>
      <c r="D140" s="73">
        <v>1.45</v>
      </c>
      <c r="E140" s="7">
        <v>4032</v>
      </c>
      <c r="F140" s="7">
        <v>7655</v>
      </c>
      <c r="G140" s="7">
        <v>3543</v>
      </c>
      <c r="H140" s="7">
        <v>2065</v>
      </c>
      <c r="I140" s="7">
        <v>1958</v>
      </c>
      <c r="J140" s="7">
        <v>721</v>
      </c>
      <c r="K140" s="7">
        <v>227</v>
      </c>
      <c r="L140" s="7">
        <v>27</v>
      </c>
      <c r="M140" s="7">
        <v>3239</v>
      </c>
      <c r="N140" s="7">
        <v>3916</v>
      </c>
      <c r="O140" s="7">
        <v>8191</v>
      </c>
      <c r="P140" s="7">
        <v>4837</v>
      </c>
      <c r="Q140" s="7">
        <v>45</v>
      </c>
      <c r="R140" s="7">
        <v>77</v>
      </c>
      <c r="S140" s="7">
        <v>1865</v>
      </c>
      <c r="T140" s="7">
        <v>7514</v>
      </c>
      <c r="U140" s="7">
        <v>7252</v>
      </c>
      <c r="V140" s="7">
        <v>2213</v>
      </c>
      <c r="W140" s="7">
        <v>761</v>
      </c>
      <c r="X140" s="7">
        <v>500</v>
      </c>
      <c r="Y140" s="7">
        <v>46</v>
      </c>
      <c r="Z140" s="40"/>
      <c r="AA140" s="40"/>
      <c r="AB140" s="40"/>
      <c r="AC140" s="40"/>
      <c r="AD140" s="40"/>
    </row>
    <row r="141" spans="1:30" ht="15" customHeight="1" x14ac:dyDescent="0.25">
      <c r="A141" s="7" t="s">
        <v>13</v>
      </c>
      <c r="B141" s="7">
        <v>6</v>
      </c>
      <c r="C141" s="7">
        <v>13205</v>
      </c>
      <c r="D141" s="73">
        <v>0.75</v>
      </c>
      <c r="E141" s="7">
        <v>2288</v>
      </c>
      <c r="F141" s="7">
        <v>3669</v>
      </c>
      <c r="G141" s="7">
        <v>2268</v>
      </c>
      <c r="H141" s="7">
        <v>1708</v>
      </c>
      <c r="I141" s="7">
        <v>1807</v>
      </c>
      <c r="J141" s="7">
        <v>921</v>
      </c>
      <c r="K141" s="7">
        <v>516</v>
      </c>
      <c r="L141" s="7">
        <v>28</v>
      </c>
      <c r="M141" s="7">
        <v>3408</v>
      </c>
      <c r="N141" s="7">
        <v>2893</v>
      </c>
      <c r="O141" s="7">
        <v>3344</v>
      </c>
      <c r="P141" s="7">
        <v>3366</v>
      </c>
      <c r="Q141" s="7">
        <v>194</v>
      </c>
      <c r="R141" s="7">
        <v>22</v>
      </c>
      <c r="S141" s="7">
        <v>1181</v>
      </c>
      <c r="T141" s="7">
        <v>4130</v>
      </c>
      <c r="U141" s="7">
        <v>4399</v>
      </c>
      <c r="V141" s="7">
        <v>1786</v>
      </c>
      <c r="W141" s="7">
        <v>881</v>
      </c>
      <c r="X141" s="7">
        <v>609</v>
      </c>
      <c r="Y141" s="7">
        <v>197</v>
      </c>
      <c r="Z141" s="40"/>
      <c r="AA141" s="40"/>
      <c r="AB141" s="40"/>
      <c r="AC141" s="40"/>
      <c r="AD141" s="40"/>
    </row>
    <row r="142" spans="1:30" ht="15" customHeight="1" x14ac:dyDescent="0.25">
      <c r="A142" s="7" t="s">
        <v>13</v>
      </c>
      <c r="B142" s="7">
        <v>7</v>
      </c>
      <c r="C142" s="7">
        <v>16329</v>
      </c>
      <c r="D142" s="73">
        <v>0.37</v>
      </c>
      <c r="E142" s="7">
        <v>1373</v>
      </c>
      <c r="F142" s="7">
        <v>3539</v>
      </c>
      <c r="G142" s="7">
        <v>3071</v>
      </c>
      <c r="H142" s="7">
        <v>3004</v>
      </c>
      <c r="I142" s="7">
        <v>2946</v>
      </c>
      <c r="J142" s="7">
        <v>1452</v>
      </c>
      <c r="K142" s="7">
        <v>849</v>
      </c>
      <c r="L142" s="7">
        <v>95</v>
      </c>
      <c r="M142" s="7">
        <v>5318</v>
      </c>
      <c r="N142" s="7">
        <v>3543</v>
      </c>
      <c r="O142" s="7">
        <v>4256</v>
      </c>
      <c r="P142" s="7">
        <v>3115</v>
      </c>
      <c r="Q142" s="7">
        <v>97</v>
      </c>
      <c r="R142" s="7">
        <v>64</v>
      </c>
      <c r="S142" s="7">
        <v>1355</v>
      </c>
      <c r="T142" s="7">
        <v>4866</v>
      </c>
      <c r="U142" s="7">
        <v>5001</v>
      </c>
      <c r="V142" s="7">
        <v>2444</v>
      </c>
      <c r="W142" s="7">
        <v>1365</v>
      </c>
      <c r="X142" s="7">
        <v>1129</v>
      </c>
      <c r="Y142" s="7">
        <v>105</v>
      </c>
      <c r="Z142" s="40"/>
      <c r="AA142" s="40"/>
      <c r="AB142" s="40"/>
      <c r="AC142" s="40"/>
      <c r="AD142" s="40"/>
    </row>
    <row r="143" spans="1:30" ht="15" customHeight="1" x14ac:dyDescent="0.25">
      <c r="A143" s="7" t="s">
        <v>13</v>
      </c>
      <c r="B143" s="7">
        <v>8</v>
      </c>
      <c r="C143" s="7">
        <v>19042</v>
      </c>
      <c r="D143" s="73">
        <v>0.65</v>
      </c>
      <c r="E143" s="7">
        <v>1466</v>
      </c>
      <c r="F143" s="7">
        <v>2509</v>
      </c>
      <c r="G143" s="7">
        <v>3031</v>
      </c>
      <c r="H143" s="7">
        <v>3880</v>
      </c>
      <c r="I143" s="7">
        <v>4369</v>
      </c>
      <c r="J143" s="7">
        <v>2348</v>
      </c>
      <c r="K143" s="7">
        <v>1331</v>
      </c>
      <c r="L143" s="7">
        <v>108</v>
      </c>
      <c r="M143" s="7">
        <v>7652</v>
      </c>
      <c r="N143" s="7">
        <v>4700</v>
      </c>
      <c r="O143" s="7">
        <v>3373</v>
      </c>
      <c r="P143" s="7">
        <v>3222</v>
      </c>
      <c r="Q143" s="7">
        <v>95</v>
      </c>
      <c r="R143" s="7">
        <v>56</v>
      </c>
      <c r="S143" s="7">
        <v>1335</v>
      </c>
      <c r="T143" s="7">
        <v>4655</v>
      </c>
      <c r="U143" s="7">
        <v>5833</v>
      </c>
      <c r="V143" s="7">
        <v>3364</v>
      </c>
      <c r="W143" s="7">
        <v>1967</v>
      </c>
      <c r="X143" s="7">
        <v>1672</v>
      </c>
      <c r="Y143" s="7">
        <v>160</v>
      </c>
      <c r="Z143" s="40"/>
      <c r="AA143" s="40"/>
      <c r="AB143" s="40"/>
      <c r="AC143" s="40"/>
      <c r="AD143" s="40"/>
    </row>
    <row r="144" spans="1:30" ht="15" customHeight="1" x14ac:dyDescent="0.25">
      <c r="A144" s="7" t="s">
        <v>13</v>
      </c>
      <c r="B144" s="7">
        <v>9</v>
      </c>
      <c r="C144" s="7">
        <v>15023</v>
      </c>
      <c r="D144" s="73">
        <v>2.34</v>
      </c>
      <c r="E144" s="7">
        <v>352</v>
      </c>
      <c r="F144" s="7">
        <v>896</v>
      </c>
      <c r="G144" s="7">
        <v>2014</v>
      </c>
      <c r="H144" s="7">
        <v>3659</v>
      </c>
      <c r="I144" s="7">
        <v>4434</v>
      </c>
      <c r="J144" s="7">
        <v>2732</v>
      </c>
      <c r="K144" s="7">
        <v>891</v>
      </c>
      <c r="L144" s="7">
        <v>45</v>
      </c>
      <c r="M144" s="7">
        <v>7455</v>
      </c>
      <c r="N144" s="7">
        <v>4085</v>
      </c>
      <c r="O144" s="7">
        <v>1534</v>
      </c>
      <c r="P144" s="7">
        <v>1696</v>
      </c>
      <c r="Q144" s="7">
        <v>253</v>
      </c>
      <c r="R144" s="7">
        <v>17</v>
      </c>
      <c r="S144" s="7">
        <v>524</v>
      </c>
      <c r="T144" s="7">
        <v>2878</v>
      </c>
      <c r="U144" s="7">
        <v>5068</v>
      </c>
      <c r="V144" s="7">
        <v>3230</v>
      </c>
      <c r="W144" s="7">
        <v>2020</v>
      </c>
      <c r="X144" s="7">
        <v>1033</v>
      </c>
      <c r="Y144" s="7">
        <v>253</v>
      </c>
      <c r="Z144" s="40"/>
      <c r="AA144" s="40"/>
      <c r="AB144" s="40"/>
      <c r="AC144" s="40"/>
      <c r="AD144" s="40"/>
    </row>
    <row r="145" spans="1:30" ht="15" customHeight="1" x14ac:dyDescent="0.25">
      <c r="A145" s="7" t="s">
        <v>13</v>
      </c>
      <c r="B145" s="7">
        <v>10</v>
      </c>
      <c r="C145" s="7">
        <v>15501</v>
      </c>
      <c r="D145" s="73">
        <v>7.14</v>
      </c>
      <c r="E145" s="7">
        <v>284</v>
      </c>
      <c r="F145" s="7">
        <v>479</v>
      </c>
      <c r="G145" s="7">
        <v>1329</v>
      </c>
      <c r="H145" s="7">
        <v>2485</v>
      </c>
      <c r="I145" s="7">
        <v>4549</v>
      </c>
      <c r="J145" s="7">
        <v>4003</v>
      </c>
      <c r="K145" s="7">
        <v>2195</v>
      </c>
      <c r="L145" s="7">
        <v>177</v>
      </c>
      <c r="M145" s="7">
        <v>8431</v>
      </c>
      <c r="N145" s="7">
        <v>2870</v>
      </c>
      <c r="O145" s="7">
        <v>1259</v>
      </c>
      <c r="P145" s="7">
        <v>2720</v>
      </c>
      <c r="Q145" s="7">
        <v>221</v>
      </c>
      <c r="R145" s="7">
        <v>194</v>
      </c>
      <c r="S145" s="7">
        <v>663</v>
      </c>
      <c r="T145" s="7">
        <v>2618</v>
      </c>
      <c r="U145" s="7">
        <v>4026</v>
      </c>
      <c r="V145" s="7">
        <v>3333</v>
      </c>
      <c r="W145" s="7">
        <v>2752</v>
      </c>
      <c r="X145" s="7">
        <v>1692</v>
      </c>
      <c r="Y145" s="7">
        <v>223</v>
      </c>
      <c r="Z145" s="40"/>
      <c r="AA145" s="40"/>
      <c r="AB145" s="40"/>
      <c r="AC145" s="40"/>
      <c r="AD145" s="40"/>
    </row>
    <row r="146" spans="1:30" ht="15" customHeight="1" x14ac:dyDescent="0.25">
      <c r="A146" s="7" t="s">
        <v>14</v>
      </c>
      <c r="B146" s="7">
        <v>1</v>
      </c>
      <c r="C146" s="7">
        <v>93713</v>
      </c>
      <c r="D146" s="73">
        <v>20.12</v>
      </c>
      <c r="E146" s="7">
        <v>39811</v>
      </c>
      <c r="F146" s="7">
        <v>33212</v>
      </c>
      <c r="G146" s="7">
        <v>15365</v>
      </c>
      <c r="H146" s="7">
        <v>4222</v>
      </c>
      <c r="I146" s="7">
        <v>848</v>
      </c>
      <c r="J146" s="7">
        <v>197</v>
      </c>
      <c r="K146" s="7">
        <v>53</v>
      </c>
      <c r="L146" s="7">
        <v>5</v>
      </c>
      <c r="M146" s="7">
        <v>568</v>
      </c>
      <c r="N146" s="7">
        <v>7210</v>
      </c>
      <c r="O146" s="7">
        <v>12159</v>
      </c>
      <c r="P146" s="7">
        <v>73262</v>
      </c>
      <c r="Q146" s="7">
        <v>514</v>
      </c>
      <c r="R146" s="7">
        <v>226</v>
      </c>
      <c r="S146" s="7">
        <v>18170</v>
      </c>
      <c r="T146" s="7">
        <v>45144</v>
      </c>
      <c r="U146" s="7">
        <v>21270</v>
      </c>
      <c r="V146" s="7">
        <v>5123</v>
      </c>
      <c r="W146" s="7">
        <v>1044</v>
      </c>
      <c r="X146" s="7">
        <v>292</v>
      </c>
      <c r="Y146" s="7">
        <v>2444</v>
      </c>
      <c r="Z146" s="40"/>
      <c r="AA146" s="40"/>
      <c r="AB146" s="40"/>
      <c r="AC146" s="40"/>
      <c r="AD146" s="40"/>
    </row>
    <row r="147" spans="1:30" ht="15" customHeight="1" x14ac:dyDescent="0.25">
      <c r="A147" s="7" t="s">
        <v>14</v>
      </c>
      <c r="B147" s="7">
        <v>2</v>
      </c>
      <c r="C147" s="7">
        <v>48845</v>
      </c>
      <c r="D147" s="73">
        <v>20.46</v>
      </c>
      <c r="E147" s="7">
        <v>13062</v>
      </c>
      <c r="F147" s="7">
        <v>16638</v>
      </c>
      <c r="G147" s="7">
        <v>12942</v>
      </c>
      <c r="H147" s="7">
        <v>4206</v>
      </c>
      <c r="I147" s="7">
        <v>1339</v>
      </c>
      <c r="J147" s="7">
        <v>418</v>
      </c>
      <c r="K147" s="7">
        <v>219</v>
      </c>
      <c r="L147" s="7">
        <v>21</v>
      </c>
      <c r="M147" s="7">
        <v>437</v>
      </c>
      <c r="N147" s="7">
        <v>4246</v>
      </c>
      <c r="O147" s="7">
        <v>5512</v>
      </c>
      <c r="P147" s="7">
        <v>38490</v>
      </c>
      <c r="Q147" s="7">
        <v>160</v>
      </c>
      <c r="R147" s="7">
        <v>734</v>
      </c>
      <c r="S147" s="7">
        <v>8609</v>
      </c>
      <c r="T147" s="7">
        <v>21584</v>
      </c>
      <c r="U147" s="7">
        <v>12503</v>
      </c>
      <c r="V147" s="7">
        <v>3015</v>
      </c>
      <c r="W147" s="7">
        <v>452</v>
      </c>
      <c r="X147" s="7">
        <v>377</v>
      </c>
      <c r="Y147" s="7">
        <v>1571</v>
      </c>
      <c r="Z147" s="40"/>
      <c r="AA147" s="40"/>
      <c r="AB147" s="40"/>
      <c r="AC147" s="40"/>
      <c r="AD147" s="40"/>
    </row>
    <row r="148" spans="1:30" ht="15" customHeight="1" x14ac:dyDescent="0.25">
      <c r="A148" s="7" t="s">
        <v>14</v>
      </c>
      <c r="B148" s="7">
        <v>3</v>
      </c>
      <c r="C148" s="7">
        <v>31998</v>
      </c>
      <c r="D148" s="73">
        <v>13.99</v>
      </c>
      <c r="E148" s="7">
        <v>4517</v>
      </c>
      <c r="F148" s="7">
        <v>9545</v>
      </c>
      <c r="G148" s="7">
        <v>10402</v>
      </c>
      <c r="H148" s="7">
        <v>5731</v>
      </c>
      <c r="I148" s="7">
        <v>1472</v>
      </c>
      <c r="J148" s="7">
        <v>294</v>
      </c>
      <c r="K148" s="7">
        <v>36</v>
      </c>
      <c r="L148" s="7">
        <v>1</v>
      </c>
      <c r="M148" s="7">
        <v>490</v>
      </c>
      <c r="N148" s="7">
        <v>4717</v>
      </c>
      <c r="O148" s="7">
        <v>4879</v>
      </c>
      <c r="P148" s="7">
        <v>21748</v>
      </c>
      <c r="Q148" s="7">
        <v>164</v>
      </c>
      <c r="R148" s="7">
        <v>206</v>
      </c>
      <c r="S148" s="7">
        <v>3757</v>
      </c>
      <c r="T148" s="7">
        <v>14225</v>
      </c>
      <c r="U148" s="7">
        <v>10005</v>
      </c>
      <c r="V148" s="7">
        <v>2230</v>
      </c>
      <c r="W148" s="7">
        <v>540</v>
      </c>
      <c r="X148" s="7">
        <v>308</v>
      </c>
      <c r="Y148" s="7">
        <v>727</v>
      </c>
      <c r="Z148" s="40"/>
      <c r="AA148" s="40"/>
      <c r="AB148" s="40"/>
      <c r="AC148" s="40"/>
      <c r="AD148" s="40"/>
    </row>
    <row r="149" spans="1:30" ht="15" customHeight="1" x14ac:dyDescent="0.25">
      <c r="A149" s="7" t="s">
        <v>14</v>
      </c>
      <c r="B149" s="7">
        <v>4</v>
      </c>
      <c r="C149" s="7">
        <v>20103</v>
      </c>
      <c r="D149" s="73">
        <v>13.42</v>
      </c>
      <c r="E149" s="7">
        <v>2397</v>
      </c>
      <c r="F149" s="7">
        <v>4746</v>
      </c>
      <c r="G149" s="7">
        <v>6735</v>
      </c>
      <c r="H149" s="7">
        <v>3903</v>
      </c>
      <c r="I149" s="7">
        <v>1447</v>
      </c>
      <c r="J149" s="7">
        <v>511</v>
      </c>
      <c r="K149" s="7">
        <v>345</v>
      </c>
      <c r="L149" s="7">
        <v>19</v>
      </c>
      <c r="M149" s="7">
        <v>507</v>
      </c>
      <c r="N149" s="7">
        <v>3010</v>
      </c>
      <c r="O149" s="7">
        <v>2208</v>
      </c>
      <c r="P149" s="7">
        <v>14320</v>
      </c>
      <c r="Q149" s="7">
        <v>58</v>
      </c>
      <c r="R149" s="7">
        <v>397</v>
      </c>
      <c r="S149" s="7">
        <v>2748</v>
      </c>
      <c r="T149" s="7">
        <v>7476</v>
      </c>
      <c r="U149" s="7">
        <v>5682</v>
      </c>
      <c r="V149" s="7">
        <v>1914</v>
      </c>
      <c r="W149" s="7">
        <v>557</v>
      </c>
      <c r="X149" s="7">
        <v>436</v>
      </c>
      <c r="Y149" s="7">
        <v>893</v>
      </c>
      <c r="Z149" s="40"/>
      <c r="AA149" s="40"/>
      <c r="AB149" s="40"/>
      <c r="AC149" s="40"/>
      <c r="AD149" s="40"/>
    </row>
    <row r="150" spans="1:30" ht="15" customHeight="1" x14ac:dyDescent="0.25">
      <c r="A150" s="7" t="s">
        <v>14</v>
      </c>
      <c r="B150" s="7">
        <v>5</v>
      </c>
      <c r="C150" s="7">
        <v>20950</v>
      </c>
      <c r="D150" s="73">
        <v>21.33</v>
      </c>
      <c r="E150" s="7">
        <v>1777</v>
      </c>
      <c r="F150" s="7">
        <v>5424</v>
      </c>
      <c r="G150" s="7">
        <v>6635</v>
      </c>
      <c r="H150" s="7">
        <v>4034</v>
      </c>
      <c r="I150" s="7">
        <v>2059</v>
      </c>
      <c r="J150" s="7">
        <v>670</v>
      </c>
      <c r="K150" s="7">
        <v>312</v>
      </c>
      <c r="L150" s="7">
        <v>39</v>
      </c>
      <c r="M150" s="7">
        <v>862</v>
      </c>
      <c r="N150" s="7">
        <v>2276</v>
      </c>
      <c r="O150" s="7">
        <v>2567</v>
      </c>
      <c r="P150" s="7">
        <v>15197</v>
      </c>
      <c r="Q150" s="7">
        <v>48</v>
      </c>
      <c r="R150" s="7">
        <v>107</v>
      </c>
      <c r="S150" s="7">
        <v>2877</v>
      </c>
      <c r="T150" s="7">
        <v>6896</v>
      </c>
      <c r="U150" s="7">
        <v>7020</v>
      </c>
      <c r="V150" s="7">
        <v>1918</v>
      </c>
      <c r="W150" s="7">
        <v>883</v>
      </c>
      <c r="X150" s="7">
        <v>669</v>
      </c>
      <c r="Y150" s="7">
        <v>580</v>
      </c>
      <c r="Z150" s="40"/>
      <c r="AA150" s="40"/>
      <c r="AB150" s="40"/>
      <c r="AC150" s="40"/>
      <c r="AD150" s="40"/>
    </row>
    <row r="151" spans="1:30" ht="15" customHeight="1" x14ac:dyDescent="0.25">
      <c r="A151" s="7" t="s">
        <v>14</v>
      </c>
      <c r="B151" s="7">
        <v>6</v>
      </c>
      <c r="C151" s="7">
        <v>18772</v>
      </c>
      <c r="D151" s="73">
        <v>17.48</v>
      </c>
      <c r="E151" s="7">
        <v>1494</v>
      </c>
      <c r="F151" s="7">
        <v>4145</v>
      </c>
      <c r="G151" s="7">
        <v>4604</v>
      </c>
      <c r="H151" s="7">
        <v>4341</v>
      </c>
      <c r="I151" s="7">
        <v>2774</v>
      </c>
      <c r="J151" s="7">
        <v>1176</v>
      </c>
      <c r="K151" s="7">
        <v>225</v>
      </c>
      <c r="L151" s="7">
        <v>13</v>
      </c>
      <c r="M151" s="7">
        <v>871</v>
      </c>
      <c r="N151" s="7">
        <v>2217</v>
      </c>
      <c r="O151" s="7">
        <v>1222</v>
      </c>
      <c r="P151" s="7">
        <v>14419</v>
      </c>
      <c r="Q151" s="7">
        <v>43</v>
      </c>
      <c r="R151" s="7">
        <v>807</v>
      </c>
      <c r="S151" s="7">
        <v>2468</v>
      </c>
      <c r="T151" s="7">
        <v>6623</v>
      </c>
      <c r="U151" s="7">
        <v>5757</v>
      </c>
      <c r="V151" s="7">
        <v>1579</v>
      </c>
      <c r="W151" s="7">
        <v>592</v>
      </c>
      <c r="X151" s="7">
        <v>372</v>
      </c>
      <c r="Y151" s="7">
        <v>574</v>
      </c>
      <c r="Z151" s="40"/>
      <c r="AA151" s="40"/>
      <c r="AB151" s="40"/>
      <c r="AC151" s="40"/>
      <c r="AD151" s="40"/>
    </row>
    <row r="152" spans="1:30" ht="15" customHeight="1" x14ac:dyDescent="0.25">
      <c r="A152" s="7" t="s">
        <v>14</v>
      </c>
      <c r="B152" s="7">
        <v>7</v>
      </c>
      <c r="C152" s="7">
        <v>16716</v>
      </c>
      <c r="D152" s="73">
        <v>24.12</v>
      </c>
      <c r="E152" s="7">
        <v>225</v>
      </c>
      <c r="F152" s="7">
        <v>2215</v>
      </c>
      <c r="G152" s="7">
        <v>4127</v>
      </c>
      <c r="H152" s="7">
        <v>4638</v>
      </c>
      <c r="I152" s="7">
        <v>3735</v>
      </c>
      <c r="J152" s="7">
        <v>1381</v>
      </c>
      <c r="K152" s="7">
        <v>364</v>
      </c>
      <c r="L152" s="7">
        <v>31</v>
      </c>
      <c r="M152" s="7">
        <v>2233</v>
      </c>
      <c r="N152" s="7">
        <v>3095</v>
      </c>
      <c r="O152" s="7">
        <v>1915</v>
      </c>
      <c r="P152" s="7">
        <v>9428</v>
      </c>
      <c r="Q152" s="7">
        <v>45</v>
      </c>
      <c r="R152" s="7">
        <v>99</v>
      </c>
      <c r="S152" s="7">
        <v>1497</v>
      </c>
      <c r="T152" s="7">
        <v>5340</v>
      </c>
      <c r="U152" s="7">
        <v>4435</v>
      </c>
      <c r="V152" s="7">
        <v>3001</v>
      </c>
      <c r="W152" s="7">
        <v>1121</v>
      </c>
      <c r="X152" s="7">
        <v>542</v>
      </c>
      <c r="Y152" s="7">
        <v>681</v>
      </c>
      <c r="Z152" s="40"/>
      <c r="AA152" s="40"/>
      <c r="AB152" s="40"/>
      <c r="AC152" s="40"/>
      <c r="AD152" s="40"/>
    </row>
    <row r="153" spans="1:30" ht="15" customHeight="1" x14ac:dyDescent="0.25">
      <c r="A153" s="7" t="s">
        <v>14</v>
      </c>
      <c r="B153" s="7">
        <v>8</v>
      </c>
      <c r="C153" s="7">
        <v>17593</v>
      </c>
      <c r="D153" s="73">
        <v>7.02</v>
      </c>
      <c r="E153" s="7">
        <v>614</v>
      </c>
      <c r="F153" s="7">
        <v>1512</v>
      </c>
      <c r="G153" s="7">
        <v>2818</v>
      </c>
      <c r="H153" s="7">
        <v>3456</v>
      </c>
      <c r="I153" s="7">
        <v>5265</v>
      </c>
      <c r="J153" s="7">
        <v>2509</v>
      </c>
      <c r="K153" s="7">
        <v>1247</v>
      </c>
      <c r="L153" s="7">
        <v>172</v>
      </c>
      <c r="M153" s="7">
        <v>2679</v>
      </c>
      <c r="N153" s="7">
        <v>2699</v>
      </c>
      <c r="O153" s="7">
        <v>2071</v>
      </c>
      <c r="P153" s="7">
        <v>9933</v>
      </c>
      <c r="Q153" s="7">
        <v>211</v>
      </c>
      <c r="R153" s="7">
        <v>470</v>
      </c>
      <c r="S153" s="7">
        <v>1597</v>
      </c>
      <c r="T153" s="7">
        <v>4722</v>
      </c>
      <c r="U153" s="7">
        <v>3982</v>
      </c>
      <c r="V153" s="7">
        <v>3137</v>
      </c>
      <c r="W153" s="7">
        <v>1755</v>
      </c>
      <c r="X153" s="7">
        <v>1316</v>
      </c>
      <c r="Y153" s="7">
        <v>614</v>
      </c>
      <c r="Z153" s="40"/>
      <c r="AA153" s="40"/>
      <c r="AB153" s="40"/>
      <c r="AC153" s="40"/>
      <c r="AD153" s="40"/>
    </row>
    <row r="154" spans="1:30" ht="15" customHeight="1" x14ac:dyDescent="0.25">
      <c r="A154" s="7" t="s">
        <v>14</v>
      </c>
      <c r="B154" s="7">
        <v>9</v>
      </c>
      <c r="C154" s="7">
        <v>19830</v>
      </c>
      <c r="D154" s="73">
        <v>23.93</v>
      </c>
      <c r="E154" s="7">
        <v>2191</v>
      </c>
      <c r="F154" s="7">
        <v>1062</v>
      </c>
      <c r="G154" s="7">
        <v>3104</v>
      </c>
      <c r="H154" s="7">
        <v>3878</v>
      </c>
      <c r="I154" s="7">
        <v>5400</v>
      </c>
      <c r="J154" s="7">
        <v>2963</v>
      </c>
      <c r="K154" s="7">
        <v>1173</v>
      </c>
      <c r="L154" s="7">
        <v>59</v>
      </c>
      <c r="M154" s="7">
        <v>1863</v>
      </c>
      <c r="N154" s="7">
        <v>2812</v>
      </c>
      <c r="O154" s="7">
        <v>2355</v>
      </c>
      <c r="P154" s="7">
        <v>12701</v>
      </c>
      <c r="Q154" s="7">
        <v>99</v>
      </c>
      <c r="R154" s="7">
        <v>1578</v>
      </c>
      <c r="S154" s="7">
        <v>1748</v>
      </c>
      <c r="T154" s="7">
        <v>5029</v>
      </c>
      <c r="U154" s="7">
        <v>4721</v>
      </c>
      <c r="V154" s="7">
        <v>3102</v>
      </c>
      <c r="W154" s="7">
        <v>1922</v>
      </c>
      <c r="X154" s="7">
        <v>1475</v>
      </c>
      <c r="Y154" s="7">
        <v>255</v>
      </c>
      <c r="Z154" s="40"/>
      <c r="AA154" s="40"/>
      <c r="AB154" s="40"/>
      <c r="AC154" s="40"/>
      <c r="AD154" s="40"/>
    </row>
    <row r="155" spans="1:30" ht="15" customHeight="1" x14ac:dyDescent="0.25">
      <c r="A155" s="7" t="s">
        <v>14</v>
      </c>
      <c r="B155" s="7">
        <v>10</v>
      </c>
      <c r="C155" s="7">
        <v>16606</v>
      </c>
      <c r="D155" s="73">
        <v>30.13</v>
      </c>
      <c r="E155" s="7">
        <v>621</v>
      </c>
      <c r="F155" s="7">
        <v>274</v>
      </c>
      <c r="G155" s="7">
        <v>1161</v>
      </c>
      <c r="H155" s="7">
        <v>3694</v>
      </c>
      <c r="I155" s="7">
        <v>5169</v>
      </c>
      <c r="J155" s="7">
        <v>3096</v>
      </c>
      <c r="K155" s="7">
        <v>2281</v>
      </c>
      <c r="L155" s="7">
        <v>310</v>
      </c>
      <c r="M155" s="7">
        <v>548</v>
      </c>
      <c r="N155" s="7">
        <v>1658</v>
      </c>
      <c r="O155" s="7">
        <v>1952</v>
      </c>
      <c r="P155" s="7">
        <v>12422</v>
      </c>
      <c r="Q155" s="7">
        <v>26</v>
      </c>
      <c r="R155" s="7">
        <v>645</v>
      </c>
      <c r="S155" s="7">
        <v>1081</v>
      </c>
      <c r="T155" s="7">
        <v>4548</v>
      </c>
      <c r="U155" s="7">
        <v>3750</v>
      </c>
      <c r="V155" s="7">
        <v>2625</v>
      </c>
      <c r="W155" s="7">
        <v>1644</v>
      </c>
      <c r="X155" s="7">
        <v>2044</v>
      </c>
      <c r="Y155" s="7">
        <v>269</v>
      </c>
      <c r="Z155" s="40"/>
      <c r="AA155" s="40"/>
      <c r="AB155" s="40"/>
      <c r="AC155" s="40"/>
      <c r="AD155" s="40"/>
    </row>
    <row r="156" spans="1:30" ht="15" customHeight="1" x14ac:dyDescent="0.25">
      <c r="A156" s="7" t="s">
        <v>15</v>
      </c>
      <c r="B156" s="7">
        <v>1</v>
      </c>
      <c r="C156" s="7">
        <v>4614</v>
      </c>
      <c r="D156" s="73">
        <v>19.28</v>
      </c>
      <c r="E156" s="7">
        <v>2621</v>
      </c>
      <c r="F156" s="7">
        <v>1260</v>
      </c>
      <c r="G156" s="7">
        <v>501</v>
      </c>
      <c r="H156" s="7">
        <v>118</v>
      </c>
      <c r="I156" s="7">
        <v>86</v>
      </c>
      <c r="J156" s="7">
        <v>19</v>
      </c>
      <c r="K156" s="7">
        <v>5</v>
      </c>
      <c r="L156" s="7">
        <v>4</v>
      </c>
      <c r="M156" s="7">
        <v>170</v>
      </c>
      <c r="N156" s="7">
        <v>584</v>
      </c>
      <c r="O156" s="7">
        <v>1759</v>
      </c>
      <c r="P156" s="7">
        <v>1897</v>
      </c>
      <c r="Q156" s="7">
        <v>204</v>
      </c>
      <c r="R156" s="7">
        <v>118</v>
      </c>
      <c r="S156" s="7">
        <v>918</v>
      </c>
      <c r="T156" s="7">
        <v>1739</v>
      </c>
      <c r="U156" s="7">
        <v>1297</v>
      </c>
      <c r="V156" s="7">
        <v>215</v>
      </c>
      <c r="W156" s="7">
        <v>81</v>
      </c>
      <c r="X156" s="7">
        <v>29</v>
      </c>
      <c r="Y156" s="7">
        <v>217</v>
      </c>
      <c r="Z156" s="40"/>
      <c r="AA156" s="40"/>
      <c r="AB156" s="40"/>
      <c r="AC156" s="40"/>
      <c r="AD156" s="40"/>
    </row>
    <row r="157" spans="1:30" ht="15" customHeight="1" x14ac:dyDescent="0.25">
      <c r="A157" s="7" t="s">
        <v>15</v>
      </c>
      <c r="B157" s="7">
        <v>2</v>
      </c>
      <c r="C157" s="7">
        <v>6290</v>
      </c>
      <c r="D157" s="73">
        <v>2.04</v>
      </c>
      <c r="E157" s="7">
        <v>2215</v>
      </c>
      <c r="F157" s="7">
        <v>2043</v>
      </c>
      <c r="G157" s="7">
        <v>1209</v>
      </c>
      <c r="H157" s="7">
        <v>378</v>
      </c>
      <c r="I157" s="7">
        <v>308</v>
      </c>
      <c r="J157" s="7">
        <v>111</v>
      </c>
      <c r="K157" s="7">
        <v>23</v>
      </c>
      <c r="L157" s="7">
        <v>3</v>
      </c>
      <c r="M157" s="7">
        <v>548</v>
      </c>
      <c r="N157" s="7">
        <v>1212</v>
      </c>
      <c r="O157" s="7">
        <v>2595</v>
      </c>
      <c r="P157" s="7">
        <v>1759</v>
      </c>
      <c r="Q157" s="7">
        <v>176</v>
      </c>
      <c r="R157" s="7">
        <v>96</v>
      </c>
      <c r="S157" s="7">
        <v>882</v>
      </c>
      <c r="T157" s="7">
        <v>2278</v>
      </c>
      <c r="U157" s="7">
        <v>1948</v>
      </c>
      <c r="V157" s="7">
        <v>544</v>
      </c>
      <c r="W157" s="7">
        <v>220</v>
      </c>
      <c r="X157" s="7">
        <v>115</v>
      </c>
      <c r="Y157" s="7">
        <v>207</v>
      </c>
      <c r="Z157" s="40"/>
      <c r="AA157" s="40"/>
      <c r="AB157" s="40"/>
      <c r="AC157" s="40"/>
      <c r="AD157" s="40"/>
    </row>
    <row r="158" spans="1:30" ht="15" customHeight="1" x14ac:dyDescent="0.25">
      <c r="A158" s="7" t="s">
        <v>15</v>
      </c>
      <c r="B158" s="7">
        <v>3</v>
      </c>
      <c r="C158" s="7">
        <v>7303</v>
      </c>
      <c r="D158" s="73">
        <v>1.23</v>
      </c>
      <c r="E158" s="7">
        <v>2602</v>
      </c>
      <c r="F158" s="7">
        <v>2549</v>
      </c>
      <c r="G158" s="7">
        <v>998</v>
      </c>
      <c r="H158" s="7">
        <v>579</v>
      </c>
      <c r="I158" s="7">
        <v>410</v>
      </c>
      <c r="J158" s="7">
        <v>116</v>
      </c>
      <c r="K158" s="7">
        <v>48</v>
      </c>
      <c r="L158" s="7">
        <v>1</v>
      </c>
      <c r="M158" s="7">
        <v>1131</v>
      </c>
      <c r="N158" s="7">
        <v>1814</v>
      </c>
      <c r="O158" s="7">
        <v>2556</v>
      </c>
      <c r="P158" s="7">
        <v>1670</v>
      </c>
      <c r="Q158" s="7">
        <v>132</v>
      </c>
      <c r="R158" s="7">
        <v>92</v>
      </c>
      <c r="S158" s="7">
        <v>971</v>
      </c>
      <c r="T158" s="7">
        <v>2269</v>
      </c>
      <c r="U158" s="7">
        <v>2611</v>
      </c>
      <c r="V158" s="7">
        <v>740</v>
      </c>
      <c r="W158" s="7">
        <v>249</v>
      </c>
      <c r="X158" s="7">
        <v>196</v>
      </c>
      <c r="Y158" s="7">
        <v>175</v>
      </c>
      <c r="Z158" s="40"/>
      <c r="AA158" s="40"/>
      <c r="AB158" s="40"/>
      <c r="AC158" s="40"/>
      <c r="AD158" s="40"/>
    </row>
    <row r="159" spans="1:30" ht="15" customHeight="1" x14ac:dyDescent="0.25">
      <c r="A159" s="7" t="s">
        <v>15</v>
      </c>
      <c r="B159" s="7">
        <v>4</v>
      </c>
      <c r="C159" s="7">
        <v>13066</v>
      </c>
      <c r="D159" s="73">
        <v>0.05</v>
      </c>
      <c r="E159" s="7">
        <v>3198</v>
      </c>
      <c r="F159" s="7">
        <v>3918</v>
      </c>
      <c r="G159" s="7">
        <v>2867</v>
      </c>
      <c r="H159" s="7">
        <v>1358</v>
      </c>
      <c r="I159" s="7">
        <v>1090</v>
      </c>
      <c r="J159" s="7">
        <v>483</v>
      </c>
      <c r="K159" s="7">
        <v>140</v>
      </c>
      <c r="L159" s="7">
        <v>12</v>
      </c>
      <c r="M159" s="7">
        <v>3421</v>
      </c>
      <c r="N159" s="7">
        <v>3346</v>
      </c>
      <c r="O159" s="7">
        <v>3445</v>
      </c>
      <c r="P159" s="7">
        <v>2261</v>
      </c>
      <c r="Q159" s="7">
        <v>593</v>
      </c>
      <c r="R159" s="7">
        <v>170</v>
      </c>
      <c r="S159" s="7">
        <v>1671</v>
      </c>
      <c r="T159" s="7">
        <v>3703</v>
      </c>
      <c r="U159" s="7">
        <v>3825</v>
      </c>
      <c r="V159" s="7">
        <v>1566</v>
      </c>
      <c r="W159" s="7">
        <v>733</v>
      </c>
      <c r="X159" s="7">
        <v>584</v>
      </c>
      <c r="Y159" s="7">
        <v>814</v>
      </c>
      <c r="Z159" s="40"/>
      <c r="AA159" s="40"/>
      <c r="AB159" s="40"/>
      <c r="AC159" s="40"/>
      <c r="AD159" s="40"/>
    </row>
    <row r="160" spans="1:30" ht="15" customHeight="1" x14ac:dyDescent="0.25">
      <c r="A160" s="7" t="s">
        <v>15</v>
      </c>
      <c r="B160" s="7">
        <v>5</v>
      </c>
      <c r="C160" s="7">
        <v>19221</v>
      </c>
      <c r="D160" s="73">
        <v>0.03</v>
      </c>
      <c r="E160" s="7">
        <v>3649</v>
      </c>
      <c r="F160" s="7">
        <v>4315</v>
      </c>
      <c r="G160" s="7">
        <v>4360</v>
      </c>
      <c r="H160" s="7">
        <v>2801</v>
      </c>
      <c r="I160" s="7">
        <v>2513</v>
      </c>
      <c r="J160" s="7">
        <v>1074</v>
      </c>
      <c r="K160" s="7">
        <v>458</v>
      </c>
      <c r="L160" s="7">
        <v>51</v>
      </c>
      <c r="M160" s="7">
        <v>7964</v>
      </c>
      <c r="N160" s="7">
        <v>4725</v>
      </c>
      <c r="O160" s="7">
        <v>3820</v>
      </c>
      <c r="P160" s="7">
        <v>2045</v>
      </c>
      <c r="Q160" s="7">
        <v>667</v>
      </c>
      <c r="R160" s="7">
        <v>113</v>
      </c>
      <c r="S160" s="7">
        <v>1463</v>
      </c>
      <c r="T160" s="7">
        <v>4428</v>
      </c>
      <c r="U160" s="7">
        <v>6513</v>
      </c>
      <c r="V160" s="7">
        <v>3047</v>
      </c>
      <c r="W160" s="7">
        <v>1422</v>
      </c>
      <c r="X160" s="7">
        <v>1251</v>
      </c>
      <c r="Y160" s="7">
        <v>984</v>
      </c>
      <c r="Z160" s="40"/>
      <c r="AA160" s="40"/>
      <c r="AB160" s="40"/>
      <c r="AC160" s="40"/>
      <c r="AD160" s="40"/>
    </row>
    <row r="161" spans="1:30" ht="15" customHeight="1" x14ac:dyDescent="0.25">
      <c r="A161" s="7" t="s">
        <v>15</v>
      </c>
      <c r="B161" s="7">
        <v>6</v>
      </c>
      <c r="C161" s="7">
        <v>23098</v>
      </c>
      <c r="D161" s="73">
        <v>0.02</v>
      </c>
      <c r="E161" s="7">
        <v>2828</v>
      </c>
      <c r="F161" s="7">
        <v>4303</v>
      </c>
      <c r="G161" s="7">
        <v>4778</v>
      </c>
      <c r="H161" s="7">
        <v>3946</v>
      </c>
      <c r="I161" s="7">
        <v>4282</v>
      </c>
      <c r="J161" s="7">
        <v>1899</v>
      </c>
      <c r="K161" s="7">
        <v>976</v>
      </c>
      <c r="L161" s="7">
        <v>86</v>
      </c>
      <c r="M161" s="7">
        <v>12852</v>
      </c>
      <c r="N161" s="7">
        <v>4899</v>
      </c>
      <c r="O161" s="7">
        <v>3091</v>
      </c>
      <c r="P161" s="7">
        <v>1094</v>
      </c>
      <c r="Q161" s="7">
        <v>1162</v>
      </c>
      <c r="R161" s="7">
        <v>100</v>
      </c>
      <c r="S161" s="7">
        <v>1186</v>
      </c>
      <c r="T161" s="7">
        <v>4347</v>
      </c>
      <c r="U161" s="7">
        <v>7345</v>
      </c>
      <c r="V161" s="7">
        <v>4112</v>
      </c>
      <c r="W161" s="7">
        <v>2245</v>
      </c>
      <c r="X161" s="7">
        <v>2255</v>
      </c>
      <c r="Y161" s="7">
        <v>1508</v>
      </c>
      <c r="Z161" s="40"/>
      <c r="AA161" s="40"/>
      <c r="AB161" s="40"/>
      <c r="AC161" s="40"/>
      <c r="AD161" s="40"/>
    </row>
    <row r="162" spans="1:30" ht="15" customHeight="1" x14ac:dyDescent="0.25">
      <c r="A162" s="7" t="s">
        <v>15</v>
      </c>
      <c r="B162" s="7">
        <v>7</v>
      </c>
      <c r="C162" s="7">
        <v>21230</v>
      </c>
      <c r="D162" s="73">
        <v>0.04</v>
      </c>
      <c r="E162" s="7">
        <v>1739</v>
      </c>
      <c r="F162" s="7">
        <v>3089</v>
      </c>
      <c r="G162" s="7">
        <v>4947</v>
      </c>
      <c r="H162" s="7">
        <v>3475</v>
      </c>
      <c r="I162" s="7">
        <v>4190</v>
      </c>
      <c r="J162" s="7">
        <v>2395</v>
      </c>
      <c r="K162" s="7">
        <v>1299</v>
      </c>
      <c r="L162" s="7">
        <v>96</v>
      </c>
      <c r="M162" s="7">
        <v>10318</v>
      </c>
      <c r="N162" s="7">
        <v>5330</v>
      </c>
      <c r="O162" s="7">
        <v>2560</v>
      </c>
      <c r="P162" s="7">
        <v>2337</v>
      </c>
      <c r="Q162" s="7">
        <v>685</v>
      </c>
      <c r="R162" s="7">
        <v>134</v>
      </c>
      <c r="S162" s="7">
        <v>1341</v>
      </c>
      <c r="T162" s="7">
        <v>4413</v>
      </c>
      <c r="U162" s="7">
        <v>6032</v>
      </c>
      <c r="V162" s="7">
        <v>3753</v>
      </c>
      <c r="W162" s="7">
        <v>2249</v>
      </c>
      <c r="X162" s="7">
        <v>2428</v>
      </c>
      <c r="Y162" s="7">
        <v>880</v>
      </c>
      <c r="Z162" s="40"/>
      <c r="AA162" s="40"/>
      <c r="AB162" s="40"/>
      <c r="AC162" s="40"/>
      <c r="AD162" s="40"/>
    </row>
    <row r="163" spans="1:30" ht="15" customHeight="1" x14ac:dyDescent="0.25">
      <c r="A163" s="7" t="s">
        <v>15</v>
      </c>
      <c r="B163" s="7">
        <v>8</v>
      </c>
      <c r="C163" s="7">
        <v>13743</v>
      </c>
      <c r="D163" s="73">
        <v>0.16</v>
      </c>
      <c r="E163" s="7">
        <v>699</v>
      </c>
      <c r="F163" s="7">
        <v>1423</v>
      </c>
      <c r="G163" s="7">
        <v>2636</v>
      </c>
      <c r="H163" s="7">
        <v>3396</v>
      </c>
      <c r="I163" s="7">
        <v>3033</v>
      </c>
      <c r="J163" s="7">
        <v>1630</v>
      </c>
      <c r="K163" s="7">
        <v>875</v>
      </c>
      <c r="L163" s="7">
        <v>51</v>
      </c>
      <c r="M163" s="7">
        <v>7168</v>
      </c>
      <c r="N163" s="7">
        <v>3632</v>
      </c>
      <c r="O163" s="7">
        <v>962</v>
      </c>
      <c r="P163" s="7">
        <v>1668</v>
      </c>
      <c r="Q163" s="7">
        <v>313</v>
      </c>
      <c r="R163" s="7">
        <v>59</v>
      </c>
      <c r="S163" s="7">
        <v>926</v>
      </c>
      <c r="T163" s="7">
        <v>2777</v>
      </c>
      <c r="U163" s="7">
        <v>3468</v>
      </c>
      <c r="V163" s="7">
        <v>2729</v>
      </c>
      <c r="W163" s="7">
        <v>1551</v>
      </c>
      <c r="X163" s="7">
        <v>1575</v>
      </c>
      <c r="Y163" s="7">
        <v>658</v>
      </c>
      <c r="Z163" s="40"/>
      <c r="AA163" s="40"/>
      <c r="AB163" s="40"/>
      <c r="AC163" s="40"/>
      <c r="AD163" s="40"/>
    </row>
    <row r="164" spans="1:30" ht="15" customHeight="1" x14ac:dyDescent="0.25">
      <c r="A164" s="7" t="s">
        <v>15</v>
      </c>
      <c r="B164" s="7">
        <v>9</v>
      </c>
      <c r="C164" s="7">
        <v>4716</v>
      </c>
      <c r="D164" s="73">
        <v>8.65</v>
      </c>
      <c r="E164" s="7">
        <v>42</v>
      </c>
      <c r="F164" s="7">
        <v>178</v>
      </c>
      <c r="G164" s="7">
        <v>704</v>
      </c>
      <c r="H164" s="7">
        <v>1415</v>
      </c>
      <c r="I164" s="7">
        <v>1401</v>
      </c>
      <c r="J164" s="7">
        <v>705</v>
      </c>
      <c r="K164" s="7">
        <v>265</v>
      </c>
      <c r="L164" s="7">
        <v>6</v>
      </c>
      <c r="M164" s="7">
        <v>2729</v>
      </c>
      <c r="N164" s="7">
        <v>1350</v>
      </c>
      <c r="O164" s="7">
        <v>119</v>
      </c>
      <c r="P164" s="7">
        <v>468</v>
      </c>
      <c r="Q164" s="7">
        <v>50</v>
      </c>
      <c r="R164" s="7">
        <v>2</v>
      </c>
      <c r="S164" s="7">
        <v>139</v>
      </c>
      <c r="T164" s="7">
        <v>1009</v>
      </c>
      <c r="U164" s="7">
        <v>1109</v>
      </c>
      <c r="V164" s="7">
        <v>1245</v>
      </c>
      <c r="W164" s="7">
        <v>573</v>
      </c>
      <c r="X164" s="7">
        <v>566</v>
      </c>
      <c r="Y164" s="7">
        <v>73</v>
      </c>
      <c r="Z164" s="40"/>
      <c r="AA164" s="40"/>
      <c r="AB164" s="40"/>
      <c r="AC164" s="40"/>
      <c r="AD164" s="40"/>
    </row>
    <row r="165" spans="1:30" ht="15" customHeight="1" x14ac:dyDescent="0.25">
      <c r="A165" s="7" t="s">
        <v>15</v>
      </c>
      <c r="B165" s="7">
        <v>10</v>
      </c>
      <c r="C165" s="7">
        <v>2671</v>
      </c>
      <c r="D165" s="73">
        <v>6.23</v>
      </c>
      <c r="E165" s="7">
        <v>11</v>
      </c>
      <c r="F165" s="7">
        <v>30</v>
      </c>
      <c r="G165" s="7">
        <v>373</v>
      </c>
      <c r="H165" s="7">
        <v>880</v>
      </c>
      <c r="I165" s="7">
        <v>747</v>
      </c>
      <c r="J165" s="7">
        <v>415</v>
      </c>
      <c r="K165" s="7">
        <v>203</v>
      </c>
      <c r="L165" s="7">
        <v>12</v>
      </c>
      <c r="M165" s="7">
        <v>1577</v>
      </c>
      <c r="N165" s="7">
        <v>963</v>
      </c>
      <c r="O165" s="7">
        <v>25</v>
      </c>
      <c r="P165" s="7">
        <v>84</v>
      </c>
      <c r="Q165" s="7">
        <v>22</v>
      </c>
      <c r="R165" s="7">
        <v>2</v>
      </c>
      <c r="S165" s="7">
        <v>37</v>
      </c>
      <c r="T165" s="7">
        <v>453</v>
      </c>
      <c r="U165" s="7">
        <v>475</v>
      </c>
      <c r="V165" s="7">
        <v>1021</v>
      </c>
      <c r="W165" s="7">
        <v>377</v>
      </c>
      <c r="X165" s="7">
        <v>275</v>
      </c>
      <c r="Y165" s="7">
        <v>31</v>
      </c>
      <c r="Z165" s="40"/>
      <c r="AA165" s="40"/>
      <c r="AB165" s="40"/>
      <c r="AC165" s="40"/>
      <c r="AD165" s="40"/>
    </row>
    <row r="166" spans="1:30" ht="15" customHeight="1" x14ac:dyDescent="0.25">
      <c r="A166" s="7" t="s">
        <v>16</v>
      </c>
      <c r="B166" s="7">
        <v>1</v>
      </c>
      <c r="C166" s="7">
        <v>13294</v>
      </c>
      <c r="D166" s="73">
        <v>20.079999999999998</v>
      </c>
      <c r="E166" s="7">
        <v>9840</v>
      </c>
      <c r="F166" s="7">
        <v>2285</v>
      </c>
      <c r="G166" s="7">
        <v>766</v>
      </c>
      <c r="H166" s="7">
        <v>311</v>
      </c>
      <c r="I166" s="7">
        <v>53</v>
      </c>
      <c r="J166" s="7">
        <v>13</v>
      </c>
      <c r="K166" s="7">
        <v>25</v>
      </c>
      <c r="L166" s="7">
        <v>1</v>
      </c>
      <c r="M166" s="7">
        <v>94</v>
      </c>
      <c r="N166" s="7">
        <v>1862</v>
      </c>
      <c r="O166" s="7">
        <v>2481</v>
      </c>
      <c r="P166" s="7">
        <v>8842</v>
      </c>
      <c r="Q166" s="7">
        <v>15</v>
      </c>
      <c r="R166" s="7">
        <v>63</v>
      </c>
      <c r="S166" s="7">
        <v>2497</v>
      </c>
      <c r="T166" s="7">
        <v>5290</v>
      </c>
      <c r="U166" s="7">
        <v>3650</v>
      </c>
      <c r="V166" s="7">
        <v>1641</v>
      </c>
      <c r="W166" s="7">
        <v>89</v>
      </c>
      <c r="X166" s="7">
        <v>58</v>
      </c>
      <c r="Y166" s="7">
        <v>6</v>
      </c>
      <c r="Z166" s="40"/>
      <c r="AA166" s="40"/>
      <c r="AB166" s="40"/>
      <c r="AC166" s="40"/>
      <c r="AD166" s="40"/>
    </row>
    <row r="167" spans="1:30" ht="15" customHeight="1" x14ac:dyDescent="0.25">
      <c r="A167" s="7" t="s">
        <v>16</v>
      </c>
      <c r="B167" s="7">
        <v>2</v>
      </c>
      <c r="C167" s="7">
        <v>5373</v>
      </c>
      <c r="D167" s="73">
        <v>20.86</v>
      </c>
      <c r="E167" s="7">
        <v>4116</v>
      </c>
      <c r="F167" s="7">
        <v>576</v>
      </c>
      <c r="G167" s="7">
        <v>364</v>
      </c>
      <c r="H167" s="7">
        <v>226</v>
      </c>
      <c r="I167" s="7">
        <v>82</v>
      </c>
      <c r="J167" s="7">
        <v>9</v>
      </c>
      <c r="K167" s="7">
        <v>0</v>
      </c>
      <c r="L167" s="7">
        <v>0</v>
      </c>
      <c r="M167" s="7">
        <v>65</v>
      </c>
      <c r="N167" s="7">
        <v>1201</v>
      </c>
      <c r="O167" s="7">
        <v>1973</v>
      </c>
      <c r="P167" s="7">
        <v>2133</v>
      </c>
      <c r="Q167" s="7">
        <v>1</v>
      </c>
      <c r="R167" s="7">
        <v>25</v>
      </c>
      <c r="S167" s="7">
        <v>567</v>
      </c>
      <c r="T167" s="7">
        <v>1566</v>
      </c>
      <c r="U167" s="7">
        <v>2002</v>
      </c>
      <c r="V167" s="7">
        <v>1027</v>
      </c>
      <c r="W167" s="7">
        <v>134</v>
      </c>
      <c r="X167" s="7">
        <v>51</v>
      </c>
      <c r="Y167" s="7">
        <v>1</v>
      </c>
      <c r="Z167" s="40"/>
      <c r="AA167" s="40"/>
      <c r="AB167" s="40"/>
      <c r="AC167" s="40"/>
      <c r="AD167" s="40"/>
    </row>
    <row r="168" spans="1:30" ht="15" customHeight="1" x14ac:dyDescent="0.25">
      <c r="A168" s="7" t="s">
        <v>16</v>
      </c>
      <c r="B168" s="7">
        <v>3</v>
      </c>
      <c r="C168" s="7">
        <v>2949</v>
      </c>
      <c r="D168" s="73">
        <v>19.100000000000001</v>
      </c>
      <c r="E168" s="7">
        <v>1803</v>
      </c>
      <c r="F168" s="7">
        <v>550</v>
      </c>
      <c r="G168" s="7">
        <v>339</v>
      </c>
      <c r="H168" s="7">
        <v>127</v>
      </c>
      <c r="I168" s="7">
        <v>97</v>
      </c>
      <c r="J168" s="7">
        <v>31</v>
      </c>
      <c r="K168" s="7">
        <v>2</v>
      </c>
      <c r="L168" s="7">
        <v>0</v>
      </c>
      <c r="M168" s="7">
        <v>49</v>
      </c>
      <c r="N168" s="7">
        <v>613</v>
      </c>
      <c r="O168" s="7">
        <v>623</v>
      </c>
      <c r="P168" s="7">
        <v>1664</v>
      </c>
      <c r="Q168" s="7">
        <v>0</v>
      </c>
      <c r="R168" s="7">
        <v>2</v>
      </c>
      <c r="S168" s="7">
        <v>278</v>
      </c>
      <c r="T168" s="7">
        <v>750</v>
      </c>
      <c r="U168" s="7">
        <v>1374</v>
      </c>
      <c r="V168" s="7">
        <v>420</v>
      </c>
      <c r="W168" s="7">
        <v>61</v>
      </c>
      <c r="X168" s="7">
        <v>64</v>
      </c>
      <c r="Y168" s="7">
        <v>0</v>
      </c>
      <c r="Z168" s="40"/>
      <c r="AA168" s="40"/>
      <c r="AB168" s="40"/>
      <c r="AC168" s="40"/>
      <c r="AD168" s="40"/>
    </row>
    <row r="169" spans="1:30" ht="15" customHeight="1" x14ac:dyDescent="0.25">
      <c r="A169" s="7" t="s">
        <v>16</v>
      </c>
      <c r="B169" s="7">
        <v>4</v>
      </c>
      <c r="C169" s="7">
        <v>2372</v>
      </c>
      <c r="D169" s="73">
        <v>11.74</v>
      </c>
      <c r="E169" s="7">
        <v>1215</v>
      </c>
      <c r="F169" s="7">
        <v>494</v>
      </c>
      <c r="G169" s="7">
        <v>225</v>
      </c>
      <c r="H169" s="7">
        <v>251</v>
      </c>
      <c r="I169" s="7">
        <v>149</v>
      </c>
      <c r="J169" s="7">
        <v>35</v>
      </c>
      <c r="K169" s="7">
        <v>2</v>
      </c>
      <c r="L169" s="7">
        <v>1</v>
      </c>
      <c r="M169" s="7">
        <v>166</v>
      </c>
      <c r="N169" s="7">
        <v>449</v>
      </c>
      <c r="O169" s="7">
        <v>849</v>
      </c>
      <c r="P169" s="7">
        <v>907</v>
      </c>
      <c r="Q169" s="7">
        <v>1</v>
      </c>
      <c r="R169" s="7">
        <v>10</v>
      </c>
      <c r="S169" s="7">
        <v>154</v>
      </c>
      <c r="T169" s="7">
        <v>831</v>
      </c>
      <c r="U169" s="7">
        <v>786</v>
      </c>
      <c r="V169" s="7">
        <v>456</v>
      </c>
      <c r="W169" s="7">
        <v>102</v>
      </c>
      <c r="X169" s="7">
        <v>32</v>
      </c>
      <c r="Y169" s="7">
        <v>1</v>
      </c>
      <c r="Z169" s="40"/>
      <c r="AA169" s="40"/>
      <c r="AB169" s="40"/>
      <c r="AC169" s="40"/>
      <c r="AD169" s="40"/>
    </row>
    <row r="170" spans="1:30" ht="15" customHeight="1" x14ac:dyDescent="0.25">
      <c r="A170" s="7" t="s">
        <v>16</v>
      </c>
      <c r="B170" s="7">
        <v>5</v>
      </c>
      <c r="C170" s="7">
        <v>1552</v>
      </c>
      <c r="D170" s="73">
        <v>0.97</v>
      </c>
      <c r="E170" s="7">
        <v>618</v>
      </c>
      <c r="F170" s="7">
        <v>210</v>
      </c>
      <c r="G170" s="7">
        <v>165</v>
      </c>
      <c r="H170" s="7">
        <v>235</v>
      </c>
      <c r="I170" s="7">
        <v>149</v>
      </c>
      <c r="J170" s="7">
        <v>48</v>
      </c>
      <c r="K170" s="7">
        <v>102</v>
      </c>
      <c r="L170" s="7">
        <v>25</v>
      </c>
      <c r="M170" s="7">
        <v>242</v>
      </c>
      <c r="N170" s="7">
        <v>420</v>
      </c>
      <c r="O170" s="7">
        <v>402</v>
      </c>
      <c r="P170" s="7">
        <v>485</v>
      </c>
      <c r="Q170" s="7">
        <v>3</v>
      </c>
      <c r="R170" s="7">
        <v>11</v>
      </c>
      <c r="S170" s="7">
        <v>106</v>
      </c>
      <c r="T170" s="7">
        <v>504</v>
      </c>
      <c r="U170" s="7">
        <v>439</v>
      </c>
      <c r="V170" s="7">
        <v>331</v>
      </c>
      <c r="W170" s="7">
        <v>62</v>
      </c>
      <c r="X170" s="7">
        <v>96</v>
      </c>
      <c r="Y170" s="7">
        <v>3</v>
      </c>
      <c r="Z170" s="40"/>
      <c r="AA170" s="40"/>
      <c r="AB170" s="40"/>
      <c r="AC170" s="40"/>
      <c r="AD170" s="40"/>
    </row>
    <row r="171" spans="1:30" ht="15" customHeight="1" x14ac:dyDescent="0.25">
      <c r="A171" s="7" t="s">
        <v>16</v>
      </c>
      <c r="B171" s="7">
        <v>6</v>
      </c>
      <c r="C171" s="7">
        <v>2985</v>
      </c>
      <c r="D171" s="73">
        <v>0.42</v>
      </c>
      <c r="E171" s="7">
        <v>555</v>
      </c>
      <c r="F171" s="7">
        <v>469</v>
      </c>
      <c r="G171" s="7">
        <v>439</v>
      </c>
      <c r="H171" s="7">
        <v>351</v>
      </c>
      <c r="I171" s="7">
        <v>536</v>
      </c>
      <c r="J171" s="7">
        <v>308</v>
      </c>
      <c r="K171" s="7">
        <v>295</v>
      </c>
      <c r="L171" s="7">
        <v>32</v>
      </c>
      <c r="M171" s="7">
        <v>613</v>
      </c>
      <c r="N171" s="7">
        <v>637</v>
      </c>
      <c r="O171" s="7">
        <v>492</v>
      </c>
      <c r="P171" s="7">
        <v>1238</v>
      </c>
      <c r="Q171" s="7">
        <v>5</v>
      </c>
      <c r="R171" s="7">
        <v>0</v>
      </c>
      <c r="S171" s="7">
        <v>276</v>
      </c>
      <c r="T171" s="7">
        <v>831</v>
      </c>
      <c r="U171" s="7">
        <v>662</v>
      </c>
      <c r="V171" s="7">
        <v>582</v>
      </c>
      <c r="W171" s="7">
        <v>341</v>
      </c>
      <c r="X171" s="7">
        <v>287</v>
      </c>
      <c r="Y171" s="7">
        <v>6</v>
      </c>
      <c r="Z171" s="40"/>
      <c r="AA171" s="40"/>
      <c r="AB171" s="40"/>
      <c r="AC171" s="40"/>
      <c r="AD171" s="40"/>
    </row>
    <row r="172" spans="1:30" ht="15" customHeight="1" x14ac:dyDescent="0.25">
      <c r="A172" s="7" t="s">
        <v>16</v>
      </c>
      <c r="B172" s="7">
        <v>7</v>
      </c>
      <c r="C172" s="7">
        <v>3318</v>
      </c>
      <c r="D172" s="73">
        <v>1.05</v>
      </c>
      <c r="E172" s="7">
        <v>670</v>
      </c>
      <c r="F172" s="7">
        <v>875</v>
      </c>
      <c r="G172" s="7">
        <v>443</v>
      </c>
      <c r="H172" s="7">
        <v>553</v>
      </c>
      <c r="I172" s="7">
        <v>550</v>
      </c>
      <c r="J172" s="7">
        <v>176</v>
      </c>
      <c r="K172" s="7">
        <v>50</v>
      </c>
      <c r="L172" s="7">
        <v>1</v>
      </c>
      <c r="M172" s="7">
        <v>324</v>
      </c>
      <c r="N172" s="7">
        <v>627</v>
      </c>
      <c r="O172" s="7">
        <v>682</v>
      </c>
      <c r="P172" s="7">
        <v>1668</v>
      </c>
      <c r="Q172" s="7">
        <v>17</v>
      </c>
      <c r="R172" s="7">
        <v>14</v>
      </c>
      <c r="S172" s="7">
        <v>135</v>
      </c>
      <c r="T172" s="7">
        <v>932</v>
      </c>
      <c r="U172" s="7">
        <v>1064</v>
      </c>
      <c r="V172" s="7">
        <v>804</v>
      </c>
      <c r="W172" s="7">
        <v>205</v>
      </c>
      <c r="X172" s="7">
        <v>161</v>
      </c>
      <c r="Y172" s="7">
        <v>3</v>
      </c>
      <c r="Z172" s="40"/>
      <c r="AA172" s="40"/>
      <c r="AB172" s="40"/>
      <c r="AC172" s="40"/>
      <c r="AD172" s="40"/>
    </row>
    <row r="173" spans="1:30" ht="15" customHeight="1" x14ac:dyDescent="0.25">
      <c r="A173" s="7" t="s">
        <v>16</v>
      </c>
      <c r="B173" s="7">
        <v>8</v>
      </c>
      <c r="C173" s="7">
        <v>1704</v>
      </c>
      <c r="D173" s="73">
        <v>11.8</v>
      </c>
      <c r="E173" s="7">
        <v>54</v>
      </c>
      <c r="F173" s="7">
        <v>60</v>
      </c>
      <c r="G173" s="7">
        <v>152</v>
      </c>
      <c r="H173" s="7">
        <v>398</v>
      </c>
      <c r="I173" s="7">
        <v>563</v>
      </c>
      <c r="J173" s="7">
        <v>264</v>
      </c>
      <c r="K173" s="7">
        <v>207</v>
      </c>
      <c r="L173" s="7">
        <v>6</v>
      </c>
      <c r="M173" s="7">
        <v>769</v>
      </c>
      <c r="N173" s="7">
        <v>229</v>
      </c>
      <c r="O173" s="7">
        <v>50</v>
      </c>
      <c r="P173" s="7">
        <v>617</v>
      </c>
      <c r="Q173" s="7">
        <v>39</v>
      </c>
      <c r="R173" s="7">
        <v>36</v>
      </c>
      <c r="S173" s="7">
        <v>38</v>
      </c>
      <c r="T173" s="7">
        <v>257</v>
      </c>
      <c r="U173" s="7">
        <v>413</v>
      </c>
      <c r="V173" s="7">
        <v>459</v>
      </c>
      <c r="W173" s="7">
        <v>290</v>
      </c>
      <c r="X173" s="7">
        <v>208</v>
      </c>
      <c r="Y173" s="7">
        <v>3</v>
      </c>
      <c r="Z173" s="40"/>
      <c r="AA173" s="40"/>
      <c r="AB173" s="40"/>
      <c r="AC173" s="40"/>
      <c r="AD173" s="40"/>
    </row>
    <row r="174" spans="1:30" ht="15" customHeight="1" x14ac:dyDescent="0.25">
      <c r="A174" s="7" t="s">
        <v>16</v>
      </c>
      <c r="B174" s="7">
        <v>9</v>
      </c>
      <c r="C174" s="7">
        <v>4382</v>
      </c>
      <c r="D174" s="73">
        <v>2.69</v>
      </c>
      <c r="E174" s="7">
        <v>137</v>
      </c>
      <c r="F174" s="7">
        <v>326</v>
      </c>
      <c r="G174" s="7">
        <v>581</v>
      </c>
      <c r="H174" s="7">
        <v>790</v>
      </c>
      <c r="I174" s="7">
        <v>1124</v>
      </c>
      <c r="J174" s="7">
        <v>799</v>
      </c>
      <c r="K174" s="7">
        <v>577</v>
      </c>
      <c r="L174" s="7">
        <v>48</v>
      </c>
      <c r="M174" s="7">
        <v>1792</v>
      </c>
      <c r="N174" s="7">
        <v>983</v>
      </c>
      <c r="O174" s="7">
        <v>428</v>
      </c>
      <c r="P174" s="7">
        <v>1165</v>
      </c>
      <c r="Q174" s="7">
        <v>14</v>
      </c>
      <c r="R174" s="7">
        <v>6</v>
      </c>
      <c r="S174" s="7">
        <v>206</v>
      </c>
      <c r="T174" s="7">
        <v>618</v>
      </c>
      <c r="U174" s="7">
        <v>875</v>
      </c>
      <c r="V174" s="7">
        <v>1156</v>
      </c>
      <c r="W174" s="7">
        <v>876</v>
      </c>
      <c r="X174" s="7">
        <v>640</v>
      </c>
      <c r="Y174" s="7">
        <v>5</v>
      </c>
      <c r="Z174" s="40"/>
      <c r="AA174" s="40"/>
      <c r="AB174" s="40"/>
      <c r="AC174" s="40"/>
      <c r="AD174" s="40"/>
    </row>
    <row r="175" spans="1:30" ht="15" customHeight="1" x14ac:dyDescent="0.25">
      <c r="A175" s="7" t="s">
        <v>16</v>
      </c>
      <c r="B175" s="7">
        <v>10</v>
      </c>
      <c r="C175" s="7">
        <v>834</v>
      </c>
      <c r="D175" s="73">
        <v>0.71</v>
      </c>
      <c r="E175" s="7">
        <v>27</v>
      </c>
      <c r="F175" s="7">
        <v>7</v>
      </c>
      <c r="G175" s="7">
        <v>35</v>
      </c>
      <c r="H175" s="7">
        <v>96</v>
      </c>
      <c r="I175" s="7">
        <v>179</v>
      </c>
      <c r="J175" s="7">
        <v>230</v>
      </c>
      <c r="K175" s="7">
        <v>162</v>
      </c>
      <c r="L175" s="7">
        <v>98</v>
      </c>
      <c r="M175" s="7">
        <v>375</v>
      </c>
      <c r="N175" s="7">
        <v>155</v>
      </c>
      <c r="O175" s="7">
        <v>35</v>
      </c>
      <c r="P175" s="7">
        <v>268</v>
      </c>
      <c r="Q175" s="7">
        <v>1</v>
      </c>
      <c r="R175" s="7">
        <v>0</v>
      </c>
      <c r="S175" s="7">
        <v>53</v>
      </c>
      <c r="T175" s="7">
        <v>53</v>
      </c>
      <c r="U175" s="7">
        <v>93</v>
      </c>
      <c r="V175" s="7">
        <v>179</v>
      </c>
      <c r="W175" s="7">
        <v>162</v>
      </c>
      <c r="X175" s="7">
        <v>293</v>
      </c>
      <c r="Y175" s="7">
        <v>1</v>
      </c>
      <c r="Z175" s="40"/>
      <c r="AA175" s="40"/>
      <c r="AB175" s="40"/>
      <c r="AC175" s="40"/>
      <c r="AD175" s="40"/>
    </row>
    <row r="176" spans="1:30" ht="15" customHeight="1" x14ac:dyDescent="0.25">
      <c r="A176" s="7" t="s">
        <v>17</v>
      </c>
      <c r="B176" s="7">
        <v>1</v>
      </c>
      <c r="C176" s="7">
        <v>1209</v>
      </c>
      <c r="D176" s="73">
        <v>30.81</v>
      </c>
      <c r="E176" s="7">
        <v>14</v>
      </c>
      <c r="F176" s="7">
        <v>753</v>
      </c>
      <c r="G176" s="7">
        <v>339</v>
      </c>
      <c r="H176" s="7">
        <v>68</v>
      </c>
      <c r="I176" s="7">
        <v>27</v>
      </c>
      <c r="J176" s="7">
        <v>4</v>
      </c>
      <c r="K176" s="7">
        <v>4</v>
      </c>
      <c r="L176" s="7">
        <v>0</v>
      </c>
      <c r="M176" s="7">
        <v>11</v>
      </c>
      <c r="N176" s="7">
        <v>56</v>
      </c>
      <c r="O176" s="7">
        <v>77</v>
      </c>
      <c r="P176" s="7">
        <v>1065</v>
      </c>
      <c r="Q176" s="7">
        <v>0</v>
      </c>
      <c r="R176" s="7">
        <v>9</v>
      </c>
      <c r="S176" s="7">
        <v>251</v>
      </c>
      <c r="T176" s="7">
        <v>603</v>
      </c>
      <c r="U176" s="7">
        <v>260</v>
      </c>
      <c r="V176" s="7">
        <v>60</v>
      </c>
      <c r="W176" s="7">
        <v>15</v>
      </c>
      <c r="X176" s="7">
        <v>11</v>
      </c>
      <c r="Y176" s="7">
        <v>0</v>
      </c>
      <c r="Z176" s="40"/>
      <c r="AA176" s="40"/>
      <c r="AB176" s="40"/>
      <c r="AC176" s="40"/>
      <c r="AD176" s="40"/>
    </row>
    <row r="177" spans="1:30" ht="15" customHeight="1" x14ac:dyDescent="0.25">
      <c r="A177" s="7" t="s">
        <v>17</v>
      </c>
      <c r="B177" s="7">
        <v>2</v>
      </c>
      <c r="C177" s="7">
        <v>2187</v>
      </c>
      <c r="D177" s="73">
        <v>24.5</v>
      </c>
      <c r="E177" s="7">
        <v>147</v>
      </c>
      <c r="F177" s="7">
        <v>1643</v>
      </c>
      <c r="G177" s="7">
        <v>276</v>
      </c>
      <c r="H177" s="7">
        <v>69</v>
      </c>
      <c r="I177" s="7">
        <v>38</v>
      </c>
      <c r="J177" s="7">
        <v>11</v>
      </c>
      <c r="K177" s="7">
        <v>3</v>
      </c>
      <c r="L177" s="7">
        <v>0</v>
      </c>
      <c r="M177" s="7">
        <v>62</v>
      </c>
      <c r="N177" s="7">
        <v>311</v>
      </c>
      <c r="O177" s="7">
        <v>978</v>
      </c>
      <c r="P177" s="7">
        <v>836</v>
      </c>
      <c r="Q177" s="7">
        <v>0</v>
      </c>
      <c r="R177" s="7">
        <v>1</v>
      </c>
      <c r="S177" s="7">
        <v>130</v>
      </c>
      <c r="T177" s="7">
        <v>635</v>
      </c>
      <c r="U177" s="7">
        <v>610</v>
      </c>
      <c r="V177" s="7">
        <v>743</v>
      </c>
      <c r="W177" s="7">
        <v>60</v>
      </c>
      <c r="X177" s="7">
        <v>8</v>
      </c>
      <c r="Y177" s="7">
        <v>0</v>
      </c>
      <c r="Z177" s="40"/>
      <c r="AA177" s="40"/>
      <c r="AB177" s="40"/>
      <c r="AC177" s="40"/>
      <c r="AD177" s="40"/>
    </row>
    <row r="178" spans="1:30" ht="15" customHeight="1" x14ac:dyDescent="0.25">
      <c r="A178" s="7" t="s">
        <v>17</v>
      </c>
      <c r="B178" s="7">
        <v>3</v>
      </c>
      <c r="C178" s="7">
        <v>7820</v>
      </c>
      <c r="D178" s="73">
        <v>18.16</v>
      </c>
      <c r="E178" s="7">
        <v>177</v>
      </c>
      <c r="F178" s="7">
        <v>4398</v>
      </c>
      <c r="G178" s="7">
        <v>2648</v>
      </c>
      <c r="H178" s="7">
        <v>289</v>
      </c>
      <c r="I178" s="7">
        <v>184</v>
      </c>
      <c r="J178" s="7">
        <v>87</v>
      </c>
      <c r="K178" s="7">
        <v>36</v>
      </c>
      <c r="L178" s="7">
        <v>1</v>
      </c>
      <c r="M178" s="7">
        <v>289</v>
      </c>
      <c r="N178" s="7">
        <v>1613</v>
      </c>
      <c r="O178" s="7">
        <v>3595</v>
      </c>
      <c r="P178" s="7">
        <v>2323</v>
      </c>
      <c r="Q178" s="7">
        <v>0</v>
      </c>
      <c r="R178" s="7">
        <v>25</v>
      </c>
      <c r="S178" s="7">
        <v>705</v>
      </c>
      <c r="T178" s="7">
        <v>2533</v>
      </c>
      <c r="U178" s="7">
        <v>2950</v>
      </c>
      <c r="V178" s="7">
        <v>1320</v>
      </c>
      <c r="W178" s="7">
        <v>215</v>
      </c>
      <c r="X178" s="7">
        <v>72</v>
      </c>
      <c r="Y178" s="7">
        <v>0</v>
      </c>
      <c r="Z178" s="40"/>
      <c r="AA178" s="40"/>
      <c r="AB178" s="40"/>
      <c r="AC178" s="40"/>
      <c r="AD178" s="40"/>
    </row>
    <row r="179" spans="1:30" ht="15" customHeight="1" x14ac:dyDescent="0.25">
      <c r="A179" s="7" t="s">
        <v>17</v>
      </c>
      <c r="B179" s="7">
        <v>4</v>
      </c>
      <c r="C179" s="7">
        <v>6234</v>
      </c>
      <c r="D179" s="73">
        <v>4.18</v>
      </c>
      <c r="E179" s="7">
        <v>105</v>
      </c>
      <c r="F179" s="7">
        <v>2420</v>
      </c>
      <c r="G179" s="7">
        <v>2740</v>
      </c>
      <c r="H179" s="7">
        <v>455</v>
      </c>
      <c r="I179" s="7">
        <v>185</v>
      </c>
      <c r="J179" s="7">
        <v>201</v>
      </c>
      <c r="K179" s="7">
        <v>125</v>
      </c>
      <c r="L179" s="7">
        <v>3</v>
      </c>
      <c r="M179" s="7">
        <v>518</v>
      </c>
      <c r="N179" s="7">
        <v>1278</v>
      </c>
      <c r="O179" s="7">
        <v>3003</v>
      </c>
      <c r="P179" s="7">
        <v>1418</v>
      </c>
      <c r="Q179" s="7">
        <v>17</v>
      </c>
      <c r="R179" s="7">
        <v>2</v>
      </c>
      <c r="S179" s="7">
        <v>358</v>
      </c>
      <c r="T179" s="7">
        <v>1930</v>
      </c>
      <c r="U179" s="7">
        <v>2165</v>
      </c>
      <c r="V179" s="7">
        <v>1338</v>
      </c>
      <c r="W179" s="7">
        <v>263</v>
      </c>
      <c r="X179" s="7">
        <v>161</v>
      </c>
      <c r="Y179" s="7">
        <v>17</v>
      </c>
      <c r="Z179" s="40"/>
      <c r="AA179" s="40"/>
      <c r="AB179" s="40"/>
      <c r="AC179" s="40"/>
      <c r="AD179" s="40"/>
    </row>
    <row r="180" spans="1:30" ht="15" customHeight="1" x14ac:dyDescent="0.25">
      <c r="A180" s="7" t="s">
        <v>17</v>
      </c>
      <c r="B180" s="7">
        <v>5</v>
      </c>
      <c r="C180" s="7">
        <v>4670</v>
      </c>
      <c r="D180" s="73">
        <v>1.69</v>
      </c>
      <c r="E180" s="7">
        <v>344</v>
      </c>
      <c r="F180" s="7">
        <v>1360</v>
      </c>
      <c r="G180" s="7">
        <v>1439</v>
      </c>
      <c r="H180" s="7">
        <v>576</v>
      </c>
      <c r="I180" s="7">
        <v>557</v>
      </c>
      <c r="J180" s="7">
        <v>273</v>
      </c>
      <c r="K180" s="7">
        <v>110</v>
      </c>
      <c r="L180" s="7">
        <v>11</v>
      </c>
      <c r="M180" s="7">
        <v>982</v>
      </c>
      <c r="N180" s="7">
        <v>1370</v>
      </c>
      <c r="O180" s="7">
        <v>1369</v>
      </c>
      <c r="P180" s="7">
        <v>931</v>
      </c>
      <c r="Q180" s="7">
        <v>18</v>
      </c>
      <c r="R180" s="7">
        <v>268</v>
      </c>
      <c r="S180" s="7">
        <v>309</v>
      </c>
      <c r="T180" s="7">
        <v>1068</v>
      </c>
      <c r="U180" s="7">
        <v>1562</v>
      </c>
      <c r="V180" s="7">
        <v>1018</v>
      </c>
      <c r="W180" s="7">
        <v>251</v>
      </c>
      <c r="X180" s="7">
        <v>155</v>
      </c>
      <c r="Y180" s="7">
        <v>39</v>
      </c>
      <c r="Z180" s="40"/>
      <c r="AA180" s="40"/>
      <c r="AB180" s="40"/>
      <c r="AC180" s="40"/>
      <c r="AD180" s="40"/>
    </row>
    <row r="181" spans="1:30" ht="15" customHeight="1" x14ac:dyDescent="0.25">
      <c r="A181" s="7" t="s">
        <v>17</v>
      </c>
      <c r="B181" s="7">
        <v>6</v>
      </c>
      <c r="C181" s="7">
        <v>4592</v>
      </c>
      <c r="D181" s="73">
        <v>0.57999999999999996</v>
      </c>
      <c r="E181" s="7">
        <v>84</v>
      </c>
      <c r="F181" s="7">
        <v>1094</v>
      </c>
      <c r="G181" s="7">
        <v>1642</v>
      </c>
      <c r="H181" s="7">
        <v>685</v>
      </c>
      <c r="I181" s="7">
        <v>517</v>
      </c>
      <c r="J181" s="7">
        <v>338</v>
      </c>
      <c r="K181" s="7">
        <v>201</v>
      </c>
      <c r="L181" s="7">
        <v>31</v>
      </c>
      <c r="M181" s="7">
        <v>1010</v>
      </c>
      <c r="N181" s="7">
        <v>1323</v>
      </c>
      <c r="O181" s="7">
        <v>1485</v>
      </c>
      <c r="P181" s="7">
        <v>769</v>
      </c>
      <c r="Q181" s="7">
        <v>5</v>
      </c>
      <c r="R181" s="7">
        <v>43</v>
      </c>
      <c r="S181" s="7">
        <v>227</v>
      </c>
      <c r="T181" s="7">
        <v>866</v>
      </c>
      <c r="U181" s="7">
        <v>1425</v>
      </c>
      <c r="V181" s="7">
        <v>1353</v>
      </c>
      <c r="W181" s="7">
        <v>409</v>
      </c>
      <c r="X181" s="7">
        <v>262</v>
      </c>
      <c r="Y181" s="7">
        <v>7</v>
      </c>
      <c r="Z181" s="40"/>
      <c r="AA181" s="40"/>
      <c r="AB181" s="40"/>
      <c r="AC181" s="40"/>
      <c r="AD181" s="40"/>
    </row>
    <row r="182" spans="1:30" ht="15" customHeight="1" x14ac:dyDescent="0.25">
      <c r="A182" s="7" t="s">
        <v>17</v>
      </c>
      <c r="B182" s="7">
        <v>7</v>
      </c>
      <c r="C182" s="7">
        <v>2716</v>
      </c>
      <c r="D182" s="73">
        <v>0.62</v>
      </c>
      <c r="E182" s="7">
        <v>83</v>
      </c>
      <c r="F182" s="7">
        <v>355</v>
      </c>
      <c r="G182" s="7">
        <v>467</v>
      </c>
      <c r="H182" s="7">
        <v>366</v>
      </c>
      <c r="I182" s="7">
        <v>723</v>
      </c>
      <c r="J182" s="7">
        <v>348</v>
      </c>
      <c r="K182" s="7">
        <v>320</v>
      </c>
      <c r="L182" s="7">
        <v>54</v>
      </c>
      <c r="M182" s="7">
        <v>1072</v>
      </c>
      <c r="N182" s="7">
        <v>705</v>
      </c>
      <c r="O182" s="7">
        <v>400</v>
      </c>
      <c r="P182" s="7">
        <v>532</v>
      </c>
      <c r="Q182" s="7">
        <v>7</v>
      </c>
      <c r="R182" s="7">
        <v>5</v>
      </c>
      <c r="S182" s="7">
        <v>159</v>
      </c>
      <c r="T182" s="7">
        <v>477</v>
      </c>
      <c r="U182" s="7">
        <v>650</v>
      </c>
      <c r="V182" s="7">
        <v>767</v>
      </c>
      <c r="W182" s="7">
        <v>288</v>
      </c>
      <c r="X182" s="7">
        <v>363</v>
      </c>
      <c r="Y182" s="7">
        <v>7</v>
      </c>
      <c r="Z182" s="40"/>
      <c r="AA182" s="40"/>
      <c r="AB182" s="40"/>
      <c r="AC182" s="40"/>
      <c r="AD182" s="40"/>
    </row>
    <row r="183" spans="1:30" ht="15" customHeight="1" x14ac:dyDescent="0.25">
      <c r="A183" s="7" t="s">
        <v>17</v>
      </c>
      <c r="B183" s="7">
        <v>8</v>
      </c>
      <c r="C183" s="7">
        <v>4611</v>
      </c>
      <c r="D183" s="73">
        <v>0.28999999999999998</v>
      </c>
      <c r="E183" s="7">
        <v>22</v>
      </c>
      <c r="F183" s="7">
        <v>356</v>
      </c>
      <c r="G183" s="7">
        <v>771</v>
      </c>
      <c r="H183" s="7">
        <v>1138</v>
      </c>
      <c r="I183" s="7">
        <v>918</v>
      </c>
      <c r="J183" s="7">
        <v>828</v>
      </c>
      <c r="K183" s="7">
        <v>541</v>
      </c>
      <c r="L183" s="7">
        <v>37</v>
      </c>
      <c r="M183" s="7">
        <v>1698</v>
      </c>
      <c r="N183" s="7">
        <v>1077</v>
      </c>
      <c r="O183" s="7">
        <v>1009</v>
      </c>
      <c r="P183" s="7">
        <v>826</v>
      </c>
      <c r="Q183" s="7">
        <v>1</v>
      </c>
      <c r="R183" s="7">
        <v>7</v>
      </c>
      <c r="S183" s="7">
        <v>242</v>
      </c>
      <c r="T183" s="7">
        <v>842</v>
      </c>
      <c r="U183" s="7">
        <v>1020</v>
      </c>
      <c r="V183" s="7">
        <v>1115</v>
      </c>
      <c r="W183" s="7">
        <v>647</v>
      </c>
      <c r="X183" s="7">
        <v>737</v>
      </c>
      <c r="Y183" s="7">
        <v>1</v>
      </c>
      <c r="Z183" s="40"/>
      <c r="AA183" s="40"/>
      <c r="AB183" s="40"/>
      <c r="AC183" s="40"/>
      <c r="AD183" s="40"/>
    </row>
    <row r="184" spans="1:30" ht="15" customHeight="1" x14ac:dyDescent="0.25">
      <c r="A184" s="7" t="s">
        <v>17</v>
      </c>
      <c r="B184" s="7">
        <v>9</v>
      </c>
      <c r="C184" s="7">
        <v>2855</v>
      </c>
      <c r="D184" s="73">
        <v>1.42</v>
      </c>
      <c r="E184" s="7">
        <v>4</v>
      </c>
      <c r="F184" s="7">
        <v>114</v>
      </c>
      <c r="G184" s="7">
        <v>277</v>
      </c>
      <c r="H184" s="7">
        <v>731</v>
      </c>
      <c r="I184" s="7">
        <v>771</v>
      </c>
      <c r="J184" s="7">
        <v>508</v>
      </c>
      <c r="K184" s="7">
        <v>424</v>
      </c>
      <c r="L184" s="7">
        <v>26</v>
      </c>
      <c r="M184" s="7">
        <v>1171</v>
      </c>
      <c r="N184" s="7">
        <v>1072</v>
      </c>
      <c r="O184" s="7">
        <v>344</v>
      </c>
      <c r="P184" s="7">
        <v>267</v>
      </c>
      <c r="Q184" s="7">
        <v>1</v>
      </c>
      <c r="R184" s="7">
        <v>0</v>
      </c>
      <c r="S184" s="7">
        <v>69</v>
      </c>
      <c r="T184" s="7">
        <v>277</v>
      </c>
      <c r="U184" s="7">
        <v>431</v>
      </c>
      <c r="V184" s="7">
        <v>1163</v>
      </c>
      <c r="W184" s="7">
        <v>429</v>
      </c>
      <c r="X184" s="7">
        <v>484</v>
      </c>
      <c r="Y184" s="7">
        <v>2</v>
      </c>
      <c r="Z184" s="40"/>
      <c r="AA184" s="40"/>
      <c r="AB184" s="40"/>
      <c r="AC184" s="40"/>
      <c r="AD184" s="40"/>
    </row>
    <row r="185" spans="1:30" ht="15" customHeight="1" x14ac:dyDescent="0.25">
      <c r="A185" s="7" t="s">
        <v>17</v>
      </c>
      <c r="B185" s="7">
        <v>10</v>
      </c>
      <c r="C185" s="7">
        <v>1990</v>
      </c>
      <c r="D185" s="73">
        <v>17.95</v>
      </c>
      <c r="E185" s="7">
        <v>0</v>
      </c>
      <c r="F185" s="7">
        <v>0</v>
      </c>
      <c r="G185" s="7">
        <v>64</v>
      </c>
      <c r="H185" s="7">
        <v>650</v>
      </c>
      <c r="I185" s="7">
        <v>721</v>
      </c>
      <c r="J185" s="7">
        <v>400</v>
      </c>
      <c r="K185" s="7">
        <v>154</v>
      </c>
      <c r="L185" s="7">
        <v>1</v>
      </c>
      <c r="M185" s="7">
        <v>918</v>
      </c>
      <c r="N185" s="7">
        <v>690</v>
      </c>
      <c r="O185" s="7">
        <v>261</v>
      </c>
      <c r="P185" s="7">
        <v>121</v>
      </c>
      <c r="Q185" s="7">
        <v>0</v>
      </c>
      <c r="R185" s="7">
        <v>0</v>
      </c>
      <c r="S185" s="7">
        <v>13</v>
      </c>
      <c r="T185" s="7">
        <v>244</v>
      </c>
      <c r="U185" s="7">
        <v>281</v>
      </c>
      <c r="V185" s="7">
        <v>927</v>
      </c>
      <c r="W185" s="7">
        <v>308</v>
      </c>
      <c r="X185" s="7">
        <v>217</v>
      </c>
      <c r="Y185" s="7">
        <v>0</v>
      </c>
      <c r="Z185" s="40"/>
      <c r="AA185" s="40"/>
      <c r="AB185" s="40"/>
      <c r="AC185" s="40"/>
      <c r="AD185" s="40"/>
    </row>
    <row r="186" spans="1:30" ht="15" customHeight="1" x14ac:dyDescent="0.25">
      <c r="A186" s="7" t="s">
        <v>18</v>
      </c>
      <c r="B186" s="7">
        <v>1</v>
      </c>
      <c r="C186" s="7">
        <v>296</v>
      </c>
      <c r="D186" s="73">
        <v>0.9</v>
      </c>
      <c r="E186" s="7">
        <v>9</v>
      </c>
      <c r="F186" s="7">
        <v>87</v>
      </c>
      <c r="G186" s="7">
        <v>116</v>
      </c>
      <c r="H186" s="7">
        <v>54</v>
      </c>
      <c r="I186" s="7">
        <v>6</v>
      </c>
      <c r="J186" s="7">
        <v>7</v>
      </c>
      <c r="K186" s="7">
        <v>17</v>
      </c>
      <c r="L186" s="7">
        <v>0</v>
      </c>
      <c r="M186" s="7">
        <v>64</v>
      </c>
      <c r="N186" s="7">
        <v>155</v>
      </c>
      <c r="O186" s="7">
        <v>3</v>
      </c>
      <c r="P186" s="7">
        <v>74</v>
      </c>
      <c r="Q186" s="7">
        <v>0</v>
      </c>
      <c r="R186" s="7">
        <v>7</v>
      </c>
      <c r="S186" s="7">
        <v>72</v>
      </c>
      <c r="T186" s="7">
        <v>79</v>
      </c>
      <c r="U186" s="7">
        <v>74</v>
      </c>
      <c r="V186" s="7">
        <v>18</v>
      </c>
      <c r="W186" s="7">
        <v>21</v>
      </c>
      <c r="X186" s="7">
        <v>25</v>
      </c>
      <c r="Y186" s="7">
        <v>0</v>
      </c>
      <c r="Z186" s="40"/>
      <c r="AA186" s="40"/>
      <c r="AB186" s="40"/>
      <c r="AC186" s="40"/>
      <c r="AD186" s="40"/>
    </row>
    <row r="187" spans="1:30" ht="15" customHeight="1" x14ac:dyDescent="0.25">
      <c r="A187" s="7" t="s">
        <v>18</v>
      </c>
      <c r="B187" s="7">
        <v>2</v>
      </c>
      <c r="C187" s="7">
        <v>1029</v>
      </c>
      <c r="D187" s="73">
        <v>22.73</v>
      </c>
      <c r="E187" s="7">
        <v>475</v>
      </c>
      <c r="F187" s="7">
        <v>383</v>
      </c>
      <c r="G187" s="7">
        <v>87</v>
      </c>
      <c r="H187" s="7">
        <v>50</v>
      </c>
      <c r="I187" s="7">
        <v>24</v>
      </c>
      <c r="J187" s="7">
        <v>10</v>
      </c>
      <c r="K187" s="7">
        <v>0</v>
      </c>
      <c r="L187" s="7">
        <v>0</v>
      </c>
      <c r="M187" s="7">
        <v>63</v>
      </c>
      <c r="N187" s="7">
        <v>188</v>
      </c>
      <c r="O187" s="7">
        <v>345</v>
      </c>
      <c r="P187" s="7">
        <v>433</v>
      </c>
      <c r="Q187" s="7">
        <v>0</v>
      </c>
      <c r="R187" s="7">
        <v>7</v>
      </c>
      <c r="S187" s="7">
        <v>202</v>
      </c>
      <c r="T187" s="7">
        <v>305</v>
      </c>
      <c r="U187" s="7">
        <v>282</v>
      </c>
      <c r="V187" s="7">
        <v>170</v>
      </c>
      <c r="W187" s="7">
        <v>39</v>
      </c>
      <c r="X187" s="7">
        <v>24</v>
      </c>
      <c r="Y187" s="7">
        <v>0</v>
      </c>
      <c r="Z187" s="40"/>
      <c r="AA187" s="40"/>
      <c r="AB187" s="40"/>
      <c r="AC187" s="40"/>
      <c r="AD187" s="40"/>
    </row>
    <row r="188" spans="1:30" ht="15" customHeight="1" x14ac:dyDescent="0.25">
      <c r="A188" s="7" t="s">
        <v>18</v>
      </c>
      <c r="B188" s="7">
        <v>3</v>
      </c>
      <c r="C188" s="7">
        <v>2430</v>
      </c>
      <c r="D188" s="73">
        <v>12.25</v>
      </c>
      <c r="E188" s="7">
        <v>1406</v>
      </c>
      <c r="F188" s="7">
        <v>686</v>
      </c>
      <c r="G188" s="7">
        <v>204</v>
      </c>
      <c r="H188" s="7">
        <v>62</v>
      </c>
      <c r="I188" s="7">
        <v>52</v>
      </c>
      <c r="J188" s="7">
        <v>16</v>
      </c>
      <c r="K188" s="7">
        <v>4</v>
      </c>
      <c r="L188" s="7">
        <v>0</v>
      </c>
      <c r="M188" s="7">
        <v>147</v>
      </c>
      <c r="N188" s="7">
        <v>548</v>
      </c>
      <c r="O188" s="7">
        <v>889</v>
      </c>
      <c r="P188" s="7">
        <v>846</v>
      </c>
      <c r="Q188" s="7">
        <v>0</v>
      </c>
      <c r="R188" s="7">
        <v>37</v>
      </c>
      <c r="S188" s="7">
        <v>350</v>
      </c>
      <c r="T188" s="7">
        <v>995</v>
      </c>
      <c r="U188" s="7">
        <v>595</v>
      </c>
      <c r="V188" s="7">
        <v>332</v>
      </c>
      <c r="W188" s="7">
        <v>65</v>
      </c>
      <c r="X188" s="7">
        <v>56</v>
      </c>
      <c r="Y188" s="7">
        <v>0</v>
      </c>
      <c r="Z188" s="40"/>
      <c r="AA188" s="40"/>
      <c r="AB188" s="40"/>
      <c r="AC188" s="40"/>
      <c r="AD188" s="40"/>
    </row>
    <row r="189" spans="1:30" ht="15" customHeight="1" x14ac:dyDescent="0.25">
      <c r="A189" s="7" t="s">
        <v>18</v>
      </c>
      <c r="B189" s="7">
        <v>4</v>
      </c>
      <c r="C189" s="7">
        <v>4553</v>
      </c>
      <c r="D189" s="73">
        <v>13.34</v>
      </c>
      <c r="E189" s="7">
        <v>1909</v>
      </c>
      <c r="F189" s="7">
        <v>1835</v>
      </c>
      <c r="G189" s="7">
        <v>377</v>
      </c>
      <c r="H189" s="7">
        <v>201</v>
      </c>
      <c r="I189" s="7">
        <v>182</v>
      </c>
      <c r="J189" s="7">
        <v>44</v>
      </c>
      <c r="K189" s="7">
        <v>5</v>
      </c>
      <c r="L189" s="7">
        <v>0</v>
      </c>
      <c r="M189" s="7">
        <v>521</v>
      </c>
      <c r="N189" s="7">
        <v>1343</v>
      </c>
      <c r="O189" s="7">
        <v>1901</v>
      </c>
      <c r="P189" s="7">
        <v>788</v>
      </c>
      <c r="Q189" s="7">
        <v>0</v>
      </c>
      <c r="R189" s="7">
        <v>38</v>
      </c>
      <c r="S189" s="7">
        <v>898</v>
      </c>
      <c r="T189" s="7">
        <v>818</v>
      </c>
      <c r="U189" s="7">
        <v>1495</v>
      </c>
      <c r="V189" s="7">
        <v>885</v>
      </c>
      <c r="W189" s="7">
        <v>275</v>
      </c>
      <c r="X189" s="7">
        <v>144</v>
      </c>
      <c r="Y189" s="7">
        <v>0</v>
      </c>
      <c r="Z189" s="40"/>
      <c r="AA189" s="40"/>
      <c r="AB189" s="40"/>
      <c r="AC189" s="40"/>
      <c r="AD189" s="40"/>
    </row>
    <row r="190" spans="1:30" ht="15" customHeight="1" x14ac:dyDescent="0.25">
      <c r="A190" s="7" t="s">
        <v>18</v>
      </c>
      <c r="B190" s="7">
        <v>5</v>
      </c>
      <c r="C190" s="7">
        <v>6295</v>
      </c>
      <c r="D190" s="73">
        <v>1.1000000000000001</v>
      </c>
      <c r="E190" s="7">
        <v>1871</v>
      </c>
      <c r="F190" s="7">
        <v>1764</v>
      </c>
      <c r="G190" s="7">
        <v>928</v>
      </c>
      <c r="H190" s="7">
        <v>955</v>
      </c>
      <c r="I190" s="7">
        <v>575</v>
      </c>
      <c r="J190" s="7">
        <v>142</v>
      </c>
      <c r="K190" s="7">
        <v>56</v>
      </c>
      <c r="L190" s="7">
        <v>4</v>
      </c>
      <c r="M190" s="7">
        <v>1535</v>
      </c>
      <c r="N190" s="7">
        <v>2179</v>
      </c>
      <c r="O190" s="7">
        <v>1336</v>
      </c>
      <c r="P190" s="7">
        <v>1244</v>
      </c>
      <c r="Q190" s="7">
        <v>1</v>
      </c>
      <c r="R190" s="7">
        <v>64</v>
      </c>
      <c r="S190" s="7">
        <v>806</v>
      </c>
      <c r="T190" s="7">
        <v>1223</v>
      </c>
      <c r="U190" s="7">
        <v>1692</v>
      </c>
      <c r="V190" s="7">
        <v>1278</v>
      </c>
      <c r="W190" s="7">
        <v>692</v>
      </c>
      <c r="X190" s="7">
        <v>539</v>
      </c>
      <c r="Y190" s="7">
        <v>1</v>
      </c>
      <c r="Z190" s="40"/>
      <c r="AA190" s="40"/>
      <c r="AB190" s="40"/>
      <c r="AC190" s="40"/>
      <c r="AD190" s="40"/>
    </row>
    <row r="191" spans="1:30" ht="15" customHeight="1" x14ac:dyDescent="0.25">
      <c r="A191" s="7" t="s">
        <v>18</v>
      </c>
      <c r="B191" s="7">
        <v>6</v>
      </c>
      <c r="C191" s="7">
        <v>8065</v>
      </c>
      <c r="D191" s="73">
        <v>7.0000000000000007E-2</v>
      </c>
      <c r="E191" s="7">
        <v>2232</v>
      </c>
      <c r="F191" s="7">
        <v>2155</v>
      </c>
      <c r="G191" s="7">
        <v>1218</v>
      </c>
      <c r="H191" s="7">
        <v>1070</v>
      </c>
      <c r="I191" s="7">
        <v>918</v>
      </c>
      <c r="J191" s="7">
        <v>364</v>
      </c>
      <c r="K191" s="7">
        <v>88</v>
      </c>
      <c r="L191" s="7">
        <v>20</v>
      </c>
      <c r="M191" s="7">
        <v>3511</v>
      </c>
      <c r="N191" s="7">
        <v>2690</v>
      </c>
      <c r="O191" s="7">
        <v>1343</v>
      </c>
      <c r="P191" s="7">
        <v>520</v>
      </c>
      <c r="Q191" s="7">
        <v>1</v>
      </c>
      <c r="R191" s="7">
        <v>132</v>
      </c>
      <c r="S191" s="7">
        <v>592</v>
      </c>
      <c r="T191" s="7">
        <v>1519</v>
      </c>
      <c r="U191" s="7">
        <v>2188</v>
      </c>
      <c r="V191" s="7">
        <v>1583</v>
      </c>
      <c r="W191" s="7">
        <v>944</v>
      </c>
      <c r="X191" s="7">
        <v>1106</v>
      </c>
      <c r="Y191" s="7">
        <v>1</v>
      </c>
      <c r="Z191" s="40"/>
      <c r="AA191" s="40"/>
      <c r="AB191" s="40"/>
      <c r="AC191" s="40"/>
      <c r="AD191" s="40"/>
    </row>
    <row r="192" spans="1:30" ht="15" customHeight="1" x14ac:dyDescent="0.25">
      <c r="A192" s="7" t="s">
        <v>18</v>
      </c>
      <c r="B192" s="7">
        <v>7</v>
      </c>
      <c r="C192" s="7">
        <v>9804</v>
      </c>
      <c r="D192" s="73">
        <v>0.14000000000000001</v>
      </c>
      <c r="E192" s="7">
        <v>2711</v>
      </c>
      <c r="F192" s="7">
        <v>2116</v>
      </c>
      <c r="G192" s="7">
        <v>1680</v>
      </c>
      <c r="H192" s="7">
        <v>1628</v>
      </c>
      <c r="I192" s="7">
        <v>1120</v>
      </c>
      <c r="J192" s="7">
        <v>410</v>
      </c>
      <c r="K192" s="7">
        <v>122</v>
      </c>
      <c r="L192" s="7">
        <v>17</v>
      </c>
      <c r="M192" s="7">
        <v>3867</v>
      </c>
      <c r="N192" s="7">
        <v>3113</v>
      </c>
      <c r="O192" s="7">
        <v>1710</v>
      </c>
      <c r="P192" s="7">
        <v>1114</v>
      </c>
      <c r="Q192" s="7">
        <v>0</v>
      </c>
      <c r="R192" s="7">
        <v>162</v>
      </c>
      <c r="S192" s="7">
        <v>813</v>
      </c>
      <c r="T192" s="7">
        <v>1986</v>
      </c>
      <c r="U192" s="7">
        <v>2369</v>
      </c>
      <c r="V192" s="7">
        <v>1938</v>
      </c>
      <c r="W192" s="7">
        <v>1196</v>
      </c>
      <c r="X192" s="7">
        <v>1340</v>
      </c>
      <c r="Y192" s="7">
        <v>0</v>
      </c>
      <c r="Z192" s="40"/>
      <c r="AA192" s="40"/>
      <c r="AB192" s="40"/>
      <c r="AC192" s="40"/>
      <c r="AD192" s="40"/>
    </row>
    <row r="193" spans="1:30" ht="15" customHeight="1" x14ac:dyDescent="0.25">
      <c r="A193" s="7" t="s">
        <v>18</v>
      </c>
      <c r="B193" s="7">
        <v>8</v>
      </c>
      <c r="C193" s="7">
        <v>6985</v>
      </c>
      <c r="D193" s="73">
        <v>0.32</v>
      </c>
      <c r="E193" s="7">
        <v>1093</v>
      </c>
      <c r="F193" s="7">
        <v>912</v>
      </c>
      <c r="G193" s="7">
        <v>1352</v>
      </c>
      <c r="H193" s="7">
        <v>1239</v>
      </c>
      <c r="I193" s="7">
        <v>1622</v>
      </c>
      <c r="J193" s="7">
        <v>581</v>
      </c>
      <c r="K193" s="7">
        <v>158</v>
      </c>
      <c r="L193" s="7">
        <v>28</v>
      </c>
      <c r="M193" s="7">
        <v>3705</v>
      </c>
      <c r="N193" s="7">
        <v>2047</v>
      </c>
      <c r="O193" s="7">
        <v>754</v>
      </c>
      <c r="P193" s="7">
        <v>477</v>
      </c>
      <c r="Q193" s="7">
        <v>2</v>
      </c>
      <c r="R193" s="7">
        <v>135</v>
      </c>
      <c r="S193" s="7">
        <v>398</v>
      </c>
      <c r="T193" s="7">
        <v>1036</v>
      </c>
      <c r="U193" s="7">
        <v>1348</v>
      </c>
      <c r="V193" s="7">
        <v>1475</v>
      </c>
      <c r="W193" s="7">
        <v>1165</v>
      </c>
      <c r="X193" s="7">
        <v>1426</v>
      </c>
      <c r="Y193" s="7">
        <v>2</v>
      </c>
      <c r="Z193" s="40"/>
      <c r="AA193" s="40"/>
      <c r="AB193" s="40"/>
      <c r="AC193" s="40"/>
      <c r="AD193" s="40"/>
    </row>
    <row r="194" spans="1:30" ht="15" customHeight="1" x14ac:dyDescent="0.25">
      <c r="A194" s="7" t="s">
        <v>18</v>
      </c>
      <c r="B194" s="7">
        <v>9</v>
      </c>
      <c r="C194" s="7">
        <v>2366</v>
      </c>
      <c r="D194" s="73">
        <v>0.42</v>
      </c>
      <c r="E194" s="7">
        <v>185</v>
      </c>
      <c r="F194" s="7">
        <v>262</v>
      </c>
      <c r="G194" s="7">
        <v>385</v>
      </c>
      <c r="H194" s="7">
        <v>512</v>
      </c>
      <c r="I194" s="7">
        <v>610</v>
      </c>
      <c r="J194" s="7">
        <v>295</v>
      </c>
      <c r="K194" s="7">
        <v>109</v>
      </c>
      <c r="L194" s="7">
        <v>8</v>
      </c>
      <c r="M194" s="7">
        <v>1406</v>
      </c>
      <c r="N194" s="7">
        <v>571</v>
      </c>
      <c r="O194" s="7">
        <v>124</v>
      </c>
      <c r="P194" s="7">
        <v>263</v>
      </c>
      <c r="Q194" s="7">
        <v>2</v>
      </c>
      <c r="R194" s="7">
        <v>45</v>
      </c>
      <c r="S194" s="7">
        <v>133</v>
      </c>
      <c r="T194" s="7">
        <v>285</v>
      </c>
      <c r="U194" s="7">
        <v>461</v>
      </c>
      <c r="V194" s="7">
        <v>487</v>
      </c>
      <c r="W194" s="7">
        <v>363</v>
      </c>
      <c r="X194" s="7">
        <v>590</v>
      </c>
      <c r="Y194" s="7">
        <v>2</v>
      </c>
      <c r="Z194" s="40"/>
      <c r="AA194" s="40"/>
      <c r="AB194" s="40"/>
      <c r="AC194" s="40"/>
      <c r="AD194" s="40"/>
    </row>
    <row r="195" spans="1:30" ht="15" customHeight="1" x14ac:dyDescent="0.25">
      <c r="A195" s="7" t="s">
        <v>18</v>
      </c>
      <c r="B195" s="7">
        <v>10</v>
      </c>
      <c r="C195" s="7">
        <v>2444</v>
      </c>
      <c r="D195" s="73">
        <v>7.27</v>
      </c>
      <c r="E195" s="7">
        <v>104</v>
      </c>
      <c r="F195" s="7">
        <v>325</v>
      </c>
      <c r="G195" s="7">
        <v>403</v>
      </c>
      <c r="H195" s="7">
        <v>566</v>
      </c>
      <c r="I195" s="7">
        <v>713</v>
      </c>
      <c r="J195" s="7">
        <v>223</v>
      </c>
      <c r="K195" s="7">
        <v>80</v>
      </c>
      <c r="L195" s="7">
        <v>30</v>
      </c>
      <c r="M195" s="7">
        <v>1442</v>
      </c>
      <c r="N195" s="7">
        <v>750</v>
      </c>
      <c r="O195" s="7">
        <v>111</v>
      </c>
      <c r="P195" s="7">
        <v>141</v>
      </c>
      <c r="Q195" s="7">
        <v>0</v>
      </c>
      <c r="R195" s="7">
        <v>51</v>
      </c>
      <c r="S195" s="7">
        <v>70</v>
      </c>
      <c r="T195" s="7">
        <v>357</v>
      </c>
      <c r="U195" s="7">
        <v>303</v>
      </c>
      <c r="V195" s="7">
        <v>569</v>
      </c>
      <c r="W195" s="7">
        <v>589</v>
      </c>
      <c r="X195" s="7">
        <v>505</v>
      </c>
      <c r="Y195" s="7">
        <v>0</v>
      </c>
      <c r="Z195" s="40"/>
      <c r="AA195" s="40"/>
      <c r="AB195" s="40"/>
      <c r="AC195" s="40"/>
      <c r="AD195" s="40"/>
    </row>
    <row r="196" spans="1:30" ht="15" customHeight="1" x14ac:dyDescent="0.25">
      <c r="A196" s="7" t="s">
        <v>19</v>
      </c>
      <c r="B196" s="7">
        <v>1</v>
      </c>
      <c r="C196" s="7"/>
      <c r="D196" s="73"/>
      <c r="E196" s="7"/>
      <c r="F196" s="7"/>
      <c r="G196" s="7"/>
      <c r="H196" s="7"/>
      <c r="I196" s="7"/>
      <c r="J196" s="7"/>
      <c r="K196" s="7"/>
      <c r="L196" s="7"/>
      <c r="M196" s="7"/>
      <c r="N196" s="7"/>
      <c r="O196" s="7"/>
      <c r="P196" s="7"/>
      <c r="Q196" s="7"/>
      <c r="R196" s="7"/>
      <c r="S196" s="7"/>
      <c r="T196" s="7"/>
      <c r="U196" s="7"/>
      <c r="V196" s="7"/>
      <c r="W196" s="7"/>
      <c r="X196" s="7"/>
      <c r="Y196" s="7"/>
      <c r="Z196" s="40"/>
      <c r="AA196" s="40"/>
      <c r="AB196" s="40"/>
      <c r="AC196" s="40"/>
      <c r="AD196" s="40"/>
    </row>
    <row r="197" spans="1:30" ht="15" customHeight="1" x14ac:dyDescent="0.25">
      <c r="A197" s="7" t="s">
        <v>19</v>
      </c>
      <c r="B197" s="7">
        <v>2</v>
      </c>
      <c r="C197" s="7"/>
      <c r="D197" s="73"/>
      <c r="E197" s="7"/>
      <c r="F197" s="7"/>
      <c r="G197" s="7"/>
      <c r="H197" s="7"/>
      <c r="I197" s="7"/>
      <c r="J197" s="7"/>
      <c r="K197" s="7"/>
      <c r="L197" s="7"/>
      <c r="M197" s="7"/>
      <c r="N197" s="7"/>
      <c r="O197" s="7"/>
      <c r="P197" s="7"/>
      <c r="Q197" s="7"/>
      <c r="R197" s="7"/>
      <c r="S197" s="7"/>
      <c r="T197" s="7"/>
      <c r="U197" s="7"/>
      <c r="V197" s="7"/>
      <c r="W197" s="7"/>
      <c r="X197" s="7"/>
      <c r="Y197" s="7"/>
      <c r="Z197" s="40"/>
      <c r="AA197" s="40"/>
      <c r="AB197" s="40"/>
      <c r="AC197" s="40"/>
      <c r="AD197" s="40"/>
    </row>
    <row r="198" spans="1:30" ht="15" customHeight="1" x14ac:dyDescent="0.25">
      <c r="A198" s="7" t="s">
        <v>19</v>
      </c>
      <c r="B198" s="7">
        <v>3</v>
      </c>
      <c r="C198" s="7">
        <v>911</v>
      </c>
      <c r="D198" s="73">
        <v>11</v>
      </c>
      <c r="E198" s="7">
        <v>497</v>
      </c>
      <c r="F198" s="7">
        <v>122</v>
      </c>
      <c r="G198" s="7">
        <v>75</v>
      </c>
      <c r="H198" s="7">
        <v>74</v>
      </c>
      <c r="I198" s="7">
        <v>89</v>
      </c>
      <c r="J198" s="7">
        <v>43</v>
      </c>
      <c r="K198" s="7">
        <v>9</v>
      </c>
      <c r="L198" s="7">
        <v>2</v>
      </c>
      <c r="M198" s="7">
        <v>151</v>
      </c>
      <c r="N198" s="7">
        <v>136</v>
      </c>
      <c r="O198" s="7">
        <v>259</v>
      </c>
      <c r="P198" s="7">
        <v>315</v>
      </c>
      <c r="Q198" s="7">
        <v>50</v>
      </c>
      <c r="R198" s="7">
        <v>43</v>
      </c>
      <c r="S198" s="7">
        <v>168</v>
      </c>
      <c r="T198" s="7">
        <v>224</v>
      </c>
      <c r="U198" s="7">
        <v>172</v>
      </c>
      <c r="V198" s="7">
        <v>96</v>
      </c>
      <c r="W198" s="7">
        <v>70</v>
      </c>
      <c r="X198" s="7">
        <v>72</v>
      </c>
      <c r="Y198" s="7">
        <v>66</v>
      </c>
      <c r="Z198" s="40"/>
      <c r="AA198" s="40"/>
      <c r="AB198" s="40"/>
      <c r="AC198" s="40"/>
      <c r="AD198" s="40"/>
    </row>
    <row r="199" spans="1:30" ht="15" customHeight="1" x14ac:dyDescent="0.25">
      <c r="A199" s="7" t="s">
        <v>19</v>
      </c>
      <c r="B199" s="7">
        <v>4</v>
      </c>
      <c r="C199" s="7">
        <v>1558</v>
      </c>
      <c r="D199" s="73">
        <v>0.02</v>
      </c>
      <c r="E199" s="7">
        <v>521</v>
      </c>
      <c r="F199" s="7">
        <v>377</v>
      </c>
      <c r="G199" s="7">
        <v>364</v>
      </c>
      <c r="H199" s="7">
        <v>201</v>
      </c>
      <c r="I199" s="7">
        <v>89</v>
      </c>
      <c r="J199" s="7">
        <v>4</v>
      </c>
      <c r="K199" s="7">
        <v>2</v>
      </c>
      <c r="L199" s="7">
        <v>0</v>
      </c>
      <c r="M199" s="7">
        <v>1232</v>
      </c>
      <c r="N199" s="7">
        <v>176</v>
      </c>
      <c r="O199" s="7">
        <v>18</v>
      </c>
      <c r="P199" s="7">
        <v>7</v>
      </c>
      <c r="Q199" s="7">
        <v>125</v>
      </c>
      <c r="R199" s="7">
        <v>4</v>
      </c>
      <c r="S199" s="7">
        <v>77</v>
      </c>
      <c r="T199" s="7">
        <v>237</v>
      </c>
      <c r="U199" s="7">
        <v>653</v>
      </c>
      <c r="V199" s="7">
        <v>250</v>
      </c>
      <c r="W199" s="7">
        <v>132</v>
      </c>
      <c r="X199" s="7">
        <v>56</v>
      </c>
      <c r="Y199" s="7">
        <v>149</v>
      </c>
      <c r="Z199" s="40"/>
      <c r="AA199" s="40"/>
      <c r="AB199" s="40"/>
      <c r="AC199" s="40"/>
      <c r="AD199" s="40"/>
    </row>
    <row r="200" spans="1:30" ht="15" customHeight="1" x14ac:dyDescent="0.25">
      <c r="A200" s="7" t="s">
        <v>19</v>
      </c>
      <c r="B200" s="7">
        <v>5</v>
      </c>
      <c r="C200" s="7">
        <v>5873</v>
      </c>
      <c r="D200" s="73">
        <v>0.04</v>
      </c>
      <c r="E200" s="7">
        <v>1991</v>
      </c>
      <c r="F200" s="7">
        <v>1722</v>
      </c>
      <c r="G200" s="7">
        <v>1135</v>
      </c>
      <c r="H200" s="7">
        <v>622</v>
      </c>
      <c r="I200" s="7">
        <v>350</v>
      </c>
      <c r="J200" s="7">
        <v>40</v>
      </c>
      <c r="K200" s="7">
        <v>10</v>
      </c>
      <c r="L200" s="7">
        <v>3</v>
      </c>
      <c r="M200" s="7">
        <v>4174</v>
      </c>
      <c r="N200" s="7">
        <v>789</v>
      </c>
      <c r="O200" s="7">
        <v>338</v>
      </c>
      <c r="P200" s="7">
        <v>171</v>
      </c>
      <c r="Q200" s="7">
        <v>401</v>
      </c>
      <c r="R200" s="7">
        <v>27</v>
      </c>
      <c r="S200" s="7">
        <v>407</v>
      </c>
      <c r="T200" s="7">
        <v>1012</v>
      </c>
      <c r="U200" s="7">
        <v>2284</v>
      </c>
      <c r="V200" s="7">
        <v>917</v>
      </c>
      <c r="W200" s="7">
        <v>449</v>
      </c>
      <c r="X200" s="7">
        <v>289</v>
      </c>
      <c r="Y200" s="7">
        <v>488</v>
      </c>
      <c r="Z200" s="40"/>
      <c r="AA200" s="40"/>
      <c r="AB200" s="40"/>
      <c r="AC200" s="40"/>
      <c r="AD200" s="40"/>
    </row>
    <row r="201" spans="1:30" ht="15" customHeight="1" x14ac:dyDescent="0.25">
      <c r="A201" s="7" t="s">
        <v>19</v>
      </c>
      <c r="B201" s="7">
        <v>6</v>
      </c>
      <c r="C201" s="7">
        <v>6248</v>
      </c>
      <c r="D201" s="73">
        <v>0.09</v>
      </c>
      <c r="E201" s="7">
        <v>1772</v>
      </c>
      <c r="F201" s="7">
        <v>1598</v>
      </c>
      <c r="G201" s="7">
        <v>1251</v>
      </c>
      <c r="H201" s="7">
        <v>831</v>
      </c>
      <c r="I201" s="7">
        <v>695</v>
      </c>
      <c r="J201" s="7">
        <v>89</v>
      </c>
      <c r="K201" s="7">
        <v>12</v>
      </c>
      <c r="L201" s="7">
        <v>0</v>
      </c>
      <c r="M201" s="7">
        <v>3722</v>
      </c>
      <c r="N201" s="7">
        <v>1069</v>
      </c>
      <c r="O201" s="7">
        <v>801</v>
      </c>
      <c r="P201" s="7">
        <v>250</v>
      </c>
      <c r="Q201" s="7">
        <v>406</v>
      </c>
      <c r="R201" s="7">
        <v>11</v>
      </c>
      <c r="S201" s="7">
        <v>322</v>
      </c>
      <c r="T201" s="7">
        <v>1120</v>
      </c>
      <c r="U201" s="7">
        <v>2388</v>
      </c>
      <c r="V201" s="7">
        <v>1051</v>
      </c>
      <c r="W201" s="7">
        <v>529</v>
      </c>
      <c r="X201" s="7">
        <v>339</v>
      </c>
      <c r="Y201" s="7">
        <v>488</v>
      </c>
      <c r="Z201" s="40"/>
      <c r="AA201" s="40"/>
      <c r="AB201" s="40"/>
      <c r="AC201" s="40"/>
      <c r="AD201" s="40"/>
    </row>
    <row r="202" spans="1:30" ht="15" customHeight="1" x14ac:dyDescent="0.25">
      <c r="A202" s="7" t="s">
        <v>19</v>
      </c>
      <c r="B202" s="7">
        <v>7</v>
      </c>
      <c r="C202" s="7"/>
      <c r="D202" s="73"/>
      <c r="E202" s="7"/>
      <c r="F202" s="7"/>
      <c r="G202" s="7"/>
      <c r="H202" s="7"/>
      <c r="I202" s="7"/>
      <c r="J202" s="7"/>
      <c r="K202" s="7"/>
      <c r="L202" s="7"/>
      <c r="M202" s="7"/>
      <c r="N202" s="7"/>
      <c r="O202" s="7"/>
      <c r="P202" s="7"/>
      <c r="Q202" s="7"/>
      <c r="R202" s="7"/>
      <c r="S202" s="7"/>
      <c r="T202" s="7"/>
      <c r="U202" s="7"/>
      <c r="V202" s="7"/>
      <c r="W202" s="7"/>
      <c r="X202" s="7"/>
      <c r="Y202" s="7"/>
      <c r="Z202" s="40"/>
      <c r="AA202" s="40"/>
      <c r="AB202" s="40"/>
      <c r="AC202" s="40"/>
      <c r="AD202" s="40"/>
    </row>
    <row r="203" spans="1:30" ht="15" customHeight="1" x14ac:dyDescent="0.25">
      <c r="A203" s="7" t="s">
        <v>19</v>
      </c>
      <c r="B203" s="7">
        <v>8</v>
      </c>
      <c r="C203" s="7"/>
      <c r="D203" s="73"/>
      <c r="E203" s="7"/>
      <c r="F203" s="7"/>
      <c r="G203" s="7"/>
      <c r="H203" s="7"/>
      <c r="I203" s="7"/>
      <c r="J203" s="7"/>
      <c r="K203" s="7"/>
      <c r="L203" s="7"/>
      <c r="M203" s="7"/>
      <c r="N203" s="7"/>
      <c r="O203" s="7"/>
      <c r="P203" s="7"/>
      <c r="Q203" s="7"/>
      <c r="R203" s="7"/>
      <c r="S203" s="7"/>
      <c r="T203" s="7"/>
      <c r="U203" s="7"/>
      <c r="V203" s="7"/>
      <c r="W203" s="7"/>
      <c r="X203" s="7"/>
      <c r="Y203" s="7"/>
      <c r="Z203" s="40"/>
      <c r="AA203" s="40"/>
      <c r="AB203" s="40"/>
      <c r="AC203" s="40"/>
      <c r="AD203" s="40"/>
    </row>
    <row r="204" spans="1:30" ht="15" customHeight="1" x14ac:dyDescent="0.25">
      <c r="A204" s="7" t="s">
        <v>19</v>
      </c>
      <c r="B204" s="7">
        <v>9</v>
      </c>
      <c r="C204" s="7"/>
      <c r="D204" s="73"/>
      <c r="E204" s="7"/>
      <c r="F204" s="7"/>
      <c r="G204" s="7"/>
      <c r="H204" s="7"/>
      <c r="I204" s="7"/>
      <c r="J204" s="7"/>
      <c r="K204" s="7"/>
      <c r="L204" s="7"/>
      <c r="M204" s="7"/>
      <c r="N204" s="7"/>
      <c r="O204" s="7"/>
      <c r="P204" s="7"/>
      <c r="Q204" s="7"/>
      <c r="R204" s="7"/>
      <c r="S204" s="7"/>
      <c r="T204" s="7"/>
      <c r="U204" s="7"/>
      <c r="V204" s="7"/>
      <c r="W204" s="7"/>
      <c r="X204" s="7"/>
      <c r="Y204" s="7"/>
      <c r="Z204" s="40"/>
      <c r="AA204" s="40"/>
      <c r="AB204" s="40"/>
      <c r="AC204" s="40"/>
      <c r="AD204" s="40"/>
    </row>
    <row r="205" spans="1:30" ht="15" customHeight="1" x14ac:dyDescent="0.25">
      <c r="A205" s="7" t="s">
        <v>19</v>
      </c>
      <c r="B205" s="7">
        <v>10</v>
      </c>
      <c r="C205" s="7"/>
      <c r="D205" s="73"/>
      <c r="E205" s="7"/>
      <c r="F205" s="7"/>
      <c r="G205" s="7"/>
      <c r="H205" s="7"/>
      <c r="I205" s="7"/>
      <c r="J205" s="7"/>
      <c r="K205" s="7"/>
      <c r="L205" s="7"/>
      <c r="M205" s="7"/>
      <c r="N205" s="7"/>
      <c r="O205" s="7"/>
      <c r="P205" s="7"/>
      <c r="Q205" s="7"/>
      <c r="R205" s="7"/>
      <c r="S205" s="7"/>
      <c r="T205" s="7"/>
      <c r="U205" s="7"/>
      <c r="V205" s="7"/>
      <c r="W205" s="7"/>
      <c r="X205" s="7"/>
      <c r="Y205" s="7"/>
      <c r="Z205" s="40"/>
      <c r="AA205" s="40"/>
      <c r="AB205" s="40"/>
      <c r="AC205" s="40"/>
      <c r="AD205" s="40"/>
    </row>
    <row r="206" spans="1:30" ht="15" customHeight="1" x14ac:dyDescent="0.25">
      <c r="A206" s="7" t="s">
        <v>20</v>
      </c>
      <c r="B206" s="7">
        <v>1</v>
      </c>
      <c r="C206" s="7">
        <v>12523</v>
      </c>
      <c r="D206" s="73">
        <v>15.28</v>
      </c>
      <c r="E206" s="7">
        <v>6814</v>
      </c>
      <c r="F206" s="7">
        <v>3820</v>
      </c>
      <c r="G206" s="7">
        <v>1111</v>
      </c>
      <c r="H206" s="7">
        <v>491</v>
      </c>
      <c r="I206" s="7">
        <v>225</v>
      </c>
      <c r="J206" s="7">
        <v>55</v>
      </c>
      <c r="K206" s="7">
        <v>7</v>
      </c>
      <c r="L206" s="7">
        <v>0</v>
      </c>
      <c r="M206" s="7">
        <v>326</v>
      </c>
      <c r="N206" s="7">
        <v>1685</v>
      </c>
      <c r="O206" s="7">
        <v>3993</v>
      </c>
      <c r="P206" s="7">
        <v>6507</v>
      </c>
      <c r="Q206" s="7">
        <v>12</v>
      </c>
      <c r="R206" s="7">
        <v>39</v>
      </c>
      <c r="S206" s="7">
        <v>2275</v>
      </c>
      <c r="T206" s="7">
        <v>4387</v>
      </c>
      <c r="U206" s="7">
        <v>4033</v>
      </c>
      <c r="V206" s="7">
        <v>1488</v>
      </c>
      <c r="W206" s="7">
        <v>181</v>
      </c>
      <c r="X206" s="7">
        <v>104</v>
      </c>
      <c r="Y206" s="7">
        <v>16</v>
      </c>
      <c r="Z206" s="40"/>
      <c r="AA206" s="40"/>
      <c r="AB206" s="40"/>
      <c r="AC206" s="40"/>
      <c r="AD206" s="40"/>
    </row>
    <row r="207" spans="1:30" ht="15" customHeight="1" x14ac:dyDescent="0.25">
      <c r="A207" s="7" t="s">
        <v>20</v>
      </c>
      <c r="B207" s="7">
        <v>2</v>
      </c>
      <c r="C207" s="7">
        <v>16646</v>
      </c>
      <c r="D207" s="73">
        <v>15.06</v>
      </c>
      <c r="E207" s="7">
        <v>8297</v>
      </c>
      <c r="F207" s="7">
        <v>5836</v>
      </c>
      <c r="G207" s="7">
        <v>974</v>
      </c>
      <c r="H207" s="7">
        <v>890</v>
      </c>
      <c r="I207" s="7">
        <v>485</v>
      </c>
      <c r="J207" s="7">
        <v>138</v>
      </c>
      <c r="K207" s="7">
        <v>26</v>
      </c>
      <c r="L207" s="7">
        <v>0</v>
      </c>
      <c r="M207" s="7">
        <v>662</v>
      </c>
      <c r="N207" s="7">
        <v>3429</v>
      </c>
      <c r="O207" s="7">
        <v>7923</v>
      </c>
      <c r="P207" s="7">
        <v>4579</v>
      </c>
      <c r="Q207" s="7">
        <v>53</v>
      </c>
      <c r="R207" s="7">
        <v>46</v>
      </c>
      <c r="S207" s="7">
        <v>1661</v>
      </c>
      <c r="T207" s="7">
        <v>3775</v>
      </c>
      <c r="U207" s="7">
        <v>7368</v>
      </c>
      <c r="V207" s="7">
        <v>3084</v>
      </c>
      <c r="W207" s="7">
        <v>458</v>
      </c>
      <c r="X207" s="7">
        <v>199</v>
      </c>
      <c r="Y207" s="7">
        <v>55</v>
      </c>
      <c r="Z207" s="40"/>
      <c r="AA207" s="40"/>
      <c r="AB207" s="40"/>
      <c r="AC207" s="40"/>
      <c r="AD207" s="40"/>
    </row>
    <row r="208" spans="1:30" ht="15" customHeight="1" x14ac:dyDescent="0.25">
      <c r="A208" s="7" t="s">
        <v>20</v>
      </c>
      <c r="B208" s="7">
        <v>3</v>
      </c>
      <c r="C208" s="7">
        <v>7052</v>
      </c>
      <c r="D208" s="73">
        <v>13.37</v>
      </c>
      <c r="E208" s="7">
        <v>2460</v>
      </c>
      <c r="F208" s="7">
        <v>3253</v>
      </c>
      <c r="G208" s="7">
        <v>547</v>
      </c>
      <c r="H208" s="7">
        <v>405</v>
      </c>
      <c r="I208" s="7">
        <v>298</v>
      </c>
      <c r="J208" s="7">
        <v>79</v>
      </c>
      <c r="K208" s="7">
        <v>10</v>
      </c>
      <c r="L208" s="7">
        <v>0</v>
      </c>
      <c r="M208" s="7">
        <v>428</v>
      </c>
      <c r="N208" s="7">
        <v>1824</v>
      </c>
      <c r="O208" s="7">
        <v>3408</v>
      </c>
      <c r="P208" s="7">
        <v>1380</v>
      </c>
      <c r="Q208" s="7">
        <v>12</v>
      </c>
      <c r="R208" s="7">
        <v>13</v>
      </c>
      <c r="S208" s="7">
        <v>674</v>
      </c>
      <c r="T208" s="7">
        <v>1933</v>
      </c>
      <c r="U208" s="7">
        <v>2570</v>
      </c>
      <c r="V208" s="7">
        <v>1521</v>
      </c>
      <c r="W208" s="7">
        <v>221</v>
      </c>
      <c r="X208" s="7">
        <v>105</v>
      </c>
      <c r="Y208" s="7">
        <v>15</v>
      </c>
      <c r="Z208" s="40"/>
      <c r="AA208" s="40"/>
      <c r="AB208" s="40"/>
      <c r="AC208" s="40"/>
      <c r="AD208" s="40"/>
    </row>
    <row r="209" spans="1:30" ht="15" customHeight="1" x14ac:dyDescent="0.25">
      <c r="A209" s="7" t="s">
        <v>20</v>
      </c>
      <c r="B209" s="7">
        <v>4</v>
      </c>
      <c r="C209" s="7">
        <v>5264</v>
      </c>
      <c r="D209" s="73">
        <v>3.45</v>
      </c>
      <c r="E209" s="7">
        <v>1110</v>
      </c>
      <c r="F209" s="7">
        <v>2190</v>
      </c>
      <c r="G209" s="7">
        <v>597</v>
      </c>
      <c r="H209" s="7">
        <v>528</v>
      </c>
      <c r="I209" s="7">
        <v>631</v>
      </c>
      <c r="J209" s="7">
        <v>177</v>
      </c>
      <c r="K209" s="7">
        <v>31</v>
      </c>
      <c r="L209" s="7">
        <v>0</v>
      </c>
      <c r="M209" s="7">
        <v>782</v>
      </c>
      <c r="N209" s="7">
        <v>984</v>
      </c>
      <c r="O209" s="7">
        <v>2297</v>
      </c>
      <c r="P209" s="7">
        <v>1176</v>
      </c>
      <c r="Q209" s="7">
        <v>25</v>
      </c>
      <c r="R209" s="7">
        <v>3</v>
      </c>
      <c r="S209" s="7">
        <v>650</v>
      </c>
      <c r="T209" s="7">
        <v>1349</v>
      </c>
      <c r="U209" s="7">
        <v>1687</v>
      </c>
      <c r="V209" s="7">
        <v>1054</v>
      </c>
      <c r="W209" s="7">
        <v>350</v>
      </c>
      <c r="X209" s="7">
        <v>147</v>
      </c>
      <c r="Y209" s="7">
        <v>24</v>
      </c>
      <c r="Z209" s="40"/>
      <c r="AA209" s="40"/>
      <c r="AB209" s="40"/>
      <c r="AC209" s="40"/>
      <c r="AD209" s="40"/>
    </row>
    <row r="210" spans="1:30" ht="15" customHeight="1" x14ac:dyDescent="0.25">
      <c r="A210" s="7" t="s">
        <v>20</v>
      </c>
      <c r="B210" s="7">
        <v>5</v>
      </c>
      <c r="C210" s="7">
        <v>5953</v>
      </c>
      <c r="D210" s="73">
        <v>0.21</v>
      </c>
      <c r="E210" s="7">
        <v>1476</v>
      </c>
      <c r="F210" s="7">
        <v>1232</v>
      </c>
      <c r="G210" s="7">
        <v>813</v>
      </c>
      <c r="H210" s="7">
        <v>777</v>
      </c>
      <c r="I210" s="7">
        <v>1019</v>
      </c>
      <c r="J210" s="7">
        <v>451</v>
      </c>
      <c r="K210" s="7">
        <v>179</v>
      </c>
      <c r="L210" s="7">
        <v>6</v>
      </c>
      <c r="M210" s="7">
        <v>1782</v>
      </c>
      <c r="N210" s="7">
        <v>1559</v>
      </c>
      <c r="O210" s="7">
        <v>1238</v>
      </c>
      <c r="P210" s="7">
        <v>1352</v>
      </c>
      <c r="Q210" s="7">
        <v>22</v>
      </c>
      <c r="R210" s="7">
        <v>24</v>
      </c>
      <c r="S210" s="7">
        <v>441</v>
      </c>
      <c r="T210" s="7">
        <v>1410</v>
      </c>
      <c r="U210" s="7">
        <v>1667</v>
      </c>
      <c r="V210" s="7">
        <v>1356</v>
      </c>
      <c r="W210" s="7">
        <v>624</v>
      </c>
      <c r="X210" s="7">
        <v>410</v>
      </c>
      <c r="Y210" s="7">
        <v>21</v>
      </c>
      <c r="Z210" s="40"/>
      <c r="AA210" s="40"/>
      <c r="AB210" s="40"/>
      <c r="AC210" s="40"/>
      <c r="AD210" s="40"/>
    </row>
    <row r="211" spans="1:30" ht="15" customHeight="1" x14ac:dyDescent="0.25">
      <c r="A211" s="7" t="s">
        <v>20</v>
      </c>
      <c r="B211" s="7">
        <v>6</v>
      </c>
      <c r="C211" s="7">
        <v>4225</v>
      </c>
      <c r="D211" s="73">
        <v>0.48</v>
      </c>
      <c r="E211" s="7">
        <v>809</v>
      </c>
      <c r="F211" s="7">
        <v>552</v>
      </c>
      <c r="G211" s="7">
        <v>630</v>
      </c>
      <c r="H211" s="7">
        <v>663</v>
      </c>
      <c r="I211" s="7">
        <v>1041</v>
      </c>
      <c r="J211" s="7">
        <v>460</v>
      </c>
      <c r="K211" s="7">
        <v>61</v>
      </c>
      <c r="L211" s="7">
        <v>9</v>
      </c>
      <c r="M211" s="7">
        <v>1533</v>
      </c>
      <c r="N211" s="7">
        <v>877</v>
      </c>
      <c r="O211" s="7">
        <v>735</v>
      </c>
      <c r="P211" s="7">
        <v>1066</v>
      </c>
      <c r="Q211" s="7">
        <v>14</v>
      </c>
      <c r="R211" s="7">
        <v>5</v>
      </c>
      <c r="S211" s="7">
        <v>428</v>
      </c>
      <c r="T211" s="7">
        <v>901</v>
      </c>
      <c r="U211" s="7">
        <v>1028</v>
      </c>
      <c r="V211" s="7">
        <v>974</v>
      </c>
      <c r="W211" s="7">
        <v>534</v>
      </c>
      <c r="X211" s="7">
        <v>340</v>
      </c>
      <c r="Y211" s="7">
        <v>15</v>
      </c>
      <c r="Z211" s="40"/>
      <c r="AA211" s="40"/>
      <c r="AB211" s="40"/>
      <c r="AC211" s="40"/>
      <c r="AD211" s="40"/>
    </row>
    <row r="212" spans="1:30" ht="15" customHeight="1" x14ac:dyDescent="0.25">
      <c r="A212" s="7" t="s">
        <v>20</v>
      </c>
      <c r="B212" s="7">
        <v>7</v>
      </c>
      <c r="C212" s="7">
        <v>5076</v>
      </c>
      <c r="D212" s="73">
        <v>0.15</v>
      </c>
      <c r="E212" s="7">
        <v>433</v>
      </c>
      <c r="F212" s="7">
        <v>731</v>
      </c>
      <c r="G212" s="7">
        <v>896</v>
      </c>
      <c r="H212" s="7">
        <v>1046</v>
      </c>
      <c r="I212" s="7">
        <v>1491</v>
      </c>
      <c r="J212" s="7">
        <v>380</v>
      </c>
      <c r="K212" s="7">
        <v>94</v>
      </c>
      <c r="L212" s="7">
        <v>5</v>
      </c>
      <c r="M212" s="7">
        <v>2107</v>
      </c>
      <c r="N212" s="7">
        <v>1449</v>
      </c>
      <c r="O212" s="7">
        <v>593</v>
      </c>
      <c r="P212" s="7">
        <v>795</v>
      </c>
      <c r="Q212" s="7">
        <v>132</v>
      </c>
      <c r="R212" s="7">
        <v>20</v>
      </c>
      <c r="S212" s="7">
        <v>303</v>
      </c>
      <c r="T212" s="7">
        <v>1012</v>
      </c>
      <c r="U212" s="7">
        <v>1333</v>
      </c>
      <c r="V212" s="7">
        <v>1215</v>
      </c>
      <c r="W212" s="7">
        <v>647</v>
      </c>
      <c r="X212" s="7">
        <v>414</v>
      </c>
      <c r="Y212" s="7">
        <v>132</v>
      </c>
      <c r="Z212" s="40"/>
      <c r="AA212" s="40"/>
      <c r="AB212" s="40"/>
      <c r="AC212" s="40"/>
      <c r="AD212" s="40"/>
    </row>
    <row r="213" spans="1:30" ht="15" customHeight="1" x14ac:dyDescent="0.25">
      <c r="A213" s="7" t="s">
        <v>20</v>
      </c>
      <c r="B213" s="7">
        <v>8</v>
      </c>
      <c r="C213" s="7">
        <v>4530</v>
      </c>
      <c r="D213" s="73">
        <v>0.37</v>
      </c>
      <c r="E213" s="7">
        <v>304</v>
      </c>
      <c r="F213" s="7">
        <v>463</v>
      </c>
      <c r="G213" s="7">
        <v>651</v>
      </c>
      <c r="H213" s="7">
        <v>894</v>
      </c>
      <c r="I213" s="7">
        <v>1197</v>
      </c>
      <c r="J213" s="7">
        <v>803</v>
      </c>
      <c r="K213" s="7">
        <v>202</v>
      </c>
      <c r="L213" s="7">
        <v>16</v>
      </c>
      <c r="M213" s="7">
        <v>2379</v>
      </c>
      <c r="N213" s="7">
        <v>1069</v>
      </c>
      <c r="O213" s="7">
        <v>550</v>
      </c>
      <c r="P213" s="7">
        <v>502</v>
      </c>
      <c r="Q213" s="7">
        <v>30</v>
      </c>
      <c r="R213" s="7">
        <v>23</v>
      </c>
      <c r="S213" s="7">
        <v>254</v>
      </c>
      <c r="T213" s="7">
        <v>705</v>
      </c>
      <c r="U213" s="7">
        <v>1161</v>
      </c>
      <c r="V213" s="7">
        <v>1206</v>
      </c>
      <c r="W213" s="7">
        <v>670</v>
      </c>
      <c r="X213" s="7">
        <v>486</v>
      </c>
      <c r="Y213" s="7">
        <v>25</v>
      </c>
      <c r="Z213" s="40"/>
      <c r="AA213" s="40"/>
      <c r="AB213" s="40"/>
      <c r="AC213" s="40"/>
      <c r="AD213" s="40"/>
    </row>
    <row r="214" spans="1:30" ht="15" customHeight="1" x14ac:dyDescent="0.25">
      <c r="A214" s="7" t="s">
        <v>20</v>
      </c>
      <c r="B214" s="7">
        <v>9</v>
      </c>
      <c r="C214" s="7">
        <v>5680</v>
      </c>
      <c r="D214" s="73">
        <v>8.7799999999999994</v>
      </c>
      <c r="E214" s="7">
        <v>65</v>
      </c>
      <c r="F214" s="7">
        <v>173</v>
      </c>
      <c r="G214" s="7">
        <v>658</v>
      </c>
      <c r="H214" s="7">
        <v>934</v>
      </c>
      <c r="I214" s="7">
        <v>2195</v>
      </c>
      <c r="J214" s="7">
        <v>1103</v>
      </c>
      <c r="K214" s="7">
        <v>530</v>
      </c>
      <c r="L214" s="7">
        <v>22</v>
      </c>
      <c r="M214" s="7">
        <v>3194</v>
      </c>
      <c r="N214" s="7">
        <v>1208</v>
      </c>
      <c r="O214" s="7">
        <v>359</v>
      </c>
      <c r="P214" s="7">
        <v>913</v>
      </c>
      <c r="Q214" s="7">
        <v>6</v>
      </c>
      <c r="R214" s="7">
        <v>0</v>
      </c>
      <c r="S214" s="7">
        <v>165</v>
      </c>
      <c r="T214" s="7">
        <v>858</v>
      </c>
      <c r="U214" s="7">
        <v>1248</v>
      </c>
      <c r="V214" s="7">
        <v>1636</v>
      </c>
      <c r="W214" s="7">
        <v>1083</v>
      </c>
      <c r="X214" s="7">
        <v>684</v>
      </c>
      <c r="Y214" s="7">
        <v>6</v>
      </c>
      <c r="Z214" s="40"/>
      <c r="AA214" s="40"/>
      <c r="AB214" s="40"/>
      <c r="AC214" s="40"/>
      <c r="AD214" s="40"/>
    </row>
    <row r="215" spans="1:30" ht="15" customHeight="1" x14ac:dyDescent="0.25">
      <c r="A215" s="7" t="s">
        <v>20</v>
      </c>
      <c r="B215" s="7">
        <v>10</v>
      </c>
      <c r="C215" s="7">
        <v>717</v>
      </c>
      <c r="D215" s="73">
        <v>14.81</v>
      </c>
      <c r="E215" s="7">
        <v>14</v>
      </c>
      <c r="F215" s="7">
        <v>44</v>
      </c>
      <c r="G215" s="7">
        <v>106</v>
      </c>
      <c r="H215" s="7">
        <v>151</v>
      </c>
      <c r="I215" s="7">
        <v>235</v>
      </c>
      <c r="J215" s="7">
        <v>147</v>
      </c>
      <c r="K215" s="7">
        <v>20</v>
      </c>
      <c r="L215" s="7">
        <v>0</v>
      </c>
      <c r="M215" s="7">
        <v>365</v>
      </c>
      <c r="N215" s="7">
        <v>151</v>
      </c>
      <c r="O215" s="7">
        <v>44</v>
      </c>
      <c r="P215" s="7">
        <v>157</v>
      </c>
      <c r="Q215" s="7">
        <v>0</v>
      </c>
      <c r="R215" s="7">
        <v>0</v>
      </c>
      <c r="S215" s="7">
        <v>101</v>
      </c>
      <c r="T215" s="7">
        <v>83</v>
      </c>
      <c r="U215" s="7">
        <v>158</v>
      </c>
      <c r="V215" s="7">
        <v>202</v>
      </c>
      <c r="W215" s="7">
        <v>97</v>
      </c>
      <c r="X215" s="7">
        <v>76</v>
      </c>
      <c r="Y215" s="7">
        <v>0</v>
      </c>
      <c r="Z215" s="40"/>
      <c r="AA215" s="40"/>
      <c r="AB215" s="40"/>
      <c r="AC215" s="40"/>
      <c r="AD215" s="40"/>
    </row>
    <row r="216" spans="1:30" ht="15" customHeight="1" x14ac:dyDescent="0.25">
      <c r="A216" s="7" t="s">
        <v>21</v>
      </c>
      <c r="B216" s="7">
        <v>1</v>
      </c>
      <c r="C216" s="7">
        <v>21792</v>
      </c>
      <c r="D216" s="73">
        <v>19.36</v>
      </c>
      <c r="E216" s="7">
        <v>13696</v>
      </c>
      <c r="F216" s="7">
        <v>5210</v>
      </c>
      <c r="G216" s="7">
        <v>2052</v>
      </c>
      <c r="H216" s="7">
        <v>476</v>
      </c>
      <c r="I216" s="7">
        <v>207</v>
      </c>
      <c r="J216" s="7">
        <v>117</v>
      </c>
      <c r="K216" s="7">
        <v>32</v>
      </c>
      <c r="L216" s="7">
        <v>2</v>
      </c>
      <c r="M216" s="7">
        <v>343</v>
      </c>
      <c r="N216" s="7">
        <v>2012</v>
      </c>
      <c r="O216" s="7">
        <v>5918</v>
      </c>
      <c r="P216" s="7">
        <v>13510</v>
      </c>
      <c r="Q216" s="7">
        <v>9</v>
      </c>
      <c r="R216" s="7">
        <v>87</v>
      </c>
      <c r="S216" s="7">
        <v>3149</v>
      </c>
      <c r="T216" s="7">
        <v>9270</v>
      </c>
      <c r="U216" s="7">
        <v>6502</v>
      </c>
      <c r="V216" s="7">
        <v>2446</v>
      </c>
      <c r="W216" s="7">
        <v>217</v>
      </c>
      <c r="X216" s="7">
        <v>113</v>
      </c>
      <c r="Y216" s="7">
        <v>8</v>
      </c>
      <c r="Z216" s="40"/>
      <c r="AA216" s="40"/>
      <c r="AB216" s="40"/>
      <c r="AC216" s="40"/>
      <c r="AD216" s="40"/>
    </row>
    <row r="217" spans="1:30" ht="15" customHeight="1" x14ac:dyDescent="0.25">
      <c r="A217" s="7" t="s">
        <v>21</v>
      </c>
      <c r="B217" s="7">
        <v>2</v>
      </c>
      <c r="C217" s="7">
        <v>32109</v>
      </c>
      <c r="D217" s="73">
        <v>4.8499999999999996</v>
      </c>
      <c r="E217" s="7">
        <v>17165</v>
      </c>
      <c r="F217" s="7">
        <v>8993</v>
      </c>
      <c r="G217" s="7">
        <v>3502</v>
      </c>
      <c r="H217" s="7">
        <v>1192</v>
      </c>
      <c r="I217" s="7">
        <v>866</v>
      </c>
      <c r="J217" s="7">
        <v>313</v>
      </c>
      <c r="K217" s="7">
        <v>77</v>
      </c>
      <c r="L217" s="7">
        <v>1</v>
      </c>
      <c r="M217" s="7">
        <v>1244</v>
      </c>
      <c r="N217" s="7">
        <v>4716</v>
      </c>
      <c r="O217" s="7">
        <v>12917</v>
      </c>
      <c r="P217" s="7">
        <v>13209</v>
      </c>
      <c r="Q217" s="7">
        <v>23</v>
      </c>
      <c r="R217" s="7">
        <v>134</v>
      </c>
      <c r="S217" s="7">
        <v>3487</v>
      </c>
      <c r="T217" s="7">
        <v>11415</v>
      </c>
      <c r="U217" s="7">
        <v>10781</v>
      </c>
      <c r="V217" s="7">
        <v>5235</v>
      </c>
      <c r="W217" s="7">
        <v>641</v>
      </c>
      <c r="X217" s="7">
        <v>345</v>
      </c>
      <c r="Y217" s="7">
        <v>71</v>
      </c>
      <c r="Z217" s="40"/>
      <c r="AA217" s="40"/>
      <c r="AB217" s="40"/>
      <c r="AC217" s="40"/>
      <c r="AD217" s="40"/>
    </row>
    <row r="218" spans="1:30" ht="15" customHeight="1" x14ac:dyDescent="0.25">
      <c r="A218" s="7" t="s">
        <v>21</v>
      </c>
      <c r="B218" s="7">
        <v>3</v>
      </c>
      <c r="C218" s="7">
        <v>23295</v>
      </c>
      <c r="D218" s="73">
        <v>3.31</v>
      </c>
      <c r="E218" s="7">
        <v>10220</v>
      </c>
      <c r="F218" s="7">
        <v>7531</v>
      </c>
      <c r="G218" s="7">
        <v>2723</v>
      </c>
      <c r="H218" s="7">
        <v>1248</v>
      </c>
      <c r="I218" s="7">
        <v>946</v>
      </c>
      <c r="J218" s="7">
        <v>509</v>
      </c>
      <c r="K218" s="7">
        <v>115</v>
      </c>
      <c r="L218" s="7">
        <v>3</v>
      </c>
      <c r="M218" s="7">
        <v>1571</v>
      </c>
      <c r="N218" s="7">
        <v>3915</v>
      </c>
      <c r="O218" s="7">
        <v>9521</v>
      </c>
      <c r="P218" s="7">
        <v>8280</v>
      </c>
      <c r="Q218" s="7">
        <v>8</v>
      </c>
      <c r="R218" s="7">
        <v>97</v>
      </c>
      <c r="S218" s="7">
        <v>2517</v>
      </c>
      <c r="T218" s="7">
        <v>7464</v>
      </c>
      <c r="U218" s="7">
        <v>7883</v>
      </c>
      <c r="V218" s="7">
        <v>4081</v>
      </c>
      <c r="W218" s="7">
        <v>777</v>
      </c>
      <c r="X218" s="7">
        <v>438</v>
      </c>
      <c r="Y218" s="7">
        <v>38</v>
      </c>
      <c r="Z218" s="40"/>
      <c r="AA218" s="40"/>
      <c r="AB218" s="40"/>
      <c r="AC218" s="40"/>
      <c r="AD218" s="40"/>
    </row>
    <row r="219" spans="1:30" ht="15" customHeight="1" x14ac:dyDescent="0.25">
      <c r="A219" s="7" t="s">
        <v>21</v>
      </c>
      <c r="B219" s="7">
        <v>4</v>
      </c>
      <c r="C219" s="7">
        <v>19519</v>
      </c>
      <c r="D219" s="73">
        <v>2.09</v>
      </c>
      <c r="E219" s="7">
        <v>6905</v>
      </c>
      <c r="F219" s="7">
        <v>5660</v>
      </c>
      <c r="G219" s="7">
        <v>2743</v>
      </c>
      <c r="H219" s="7">
        <v>1696</v>
      </c>
      <c r="I219" s="7">
        <v>1471</v>
      </c>
      <c r="J219" s="7">
        <v>844</v>
      </c>
      <c r="K219" s="7">
        <v>197</v>
      </c>
      <c r="L219" s="7">
        <v>3</v>
      </c>
      <c r="M219" s="7">
        <v>2428</v>
      </c>
      <c r="N219" s="7">
        <v>4093</v>
      </c>
      <c r="O219" s="7">
        <v>6906</v>
      </c>
      <c r="P219" s="7">
        <v>6021</v>
      </c>
      <c r="Q219" s="7">
        <v>71</v>
      </c>
      <c r="R219" s="7">
        <v>114</v>
      </c>
      <c r="S219" s="7">
        <v>1647</v>
      </c>
      <c r="T219" s="7">
        <v>5352</v>
      </c>
      <c r="U219" s="7">
        <v>6966</v>
      </c>
      <c r="V219" s="7">
        <v>3756</v>
      </c>
      <c r="W219" s="7">
        <v>1021</v>
      </c>
      <c r="X219" s="7">
        <v>620</v>
      </c>
      <c r="Y219" s="7">
        <v>43</v>
      </c>
      <c r="Z219" s="40"/>
      <c r="AA219" s="40"/>
      <c r="AB219" s="40"/>
      <c r="AC219" s="40"/>
      <c r="AD219" s="40"/>
    </row>
    <row r="220" spans="1:30" ht="15" customHeight="1" x14ac:dyDescent="0.25">
      <c r="A220" s="7" t="s">
        <v>21</v>
      </c>
      <c r="B220" s="7">
        <v>5</v>
      </c>
      <c r="C220" s="7">
        <v>13953</v>
      </c>
      <c r="D220" s="73">
        <v>10.1</v>
      </c>
      <c r="E220" s="7">
        <v>3237</v>
      </c>
      <c r="F220" s="7">
        <v>4650</v>
      </c>
      <c r="G220" s="7">
        <v>2434</v>
      </c>
      <c r="H220" s="7">
        <v>1713</v>
      </c>
      <c r="I220" s="7">
        <v>1083</v>
      </c>
      <c r="J220" s="7">
        <v>698</v>
      </c>
      <c r="K220" s="7">
        <v>136</v>
      </c>
      <c r="L220" s="7">
        <v>2</v>
      </c>
      <c r="M220" s="7">
        <v>1823</v>
      </c>
      <c r="N220" s="7">
        <v>3269</v>
      </c>
      <c r="O220" s="7">
        <v>5343</v>
      </c>
      <c r="P220" s="7">
        <v>3497</v>
      </c>
      <c r="Q220" s="7">
        <v>21</v>
      </c>
      <c r="R220" s="7">
        <v>94</v>
      </c>
      <c r="S220" s="7">
        <v>1231</v>
      </c>
      <c r="T220" s="7">
        <v>3296</v>
      </c>
      <c r="U220" s="7">
        <v>4345</v>
      </c>
      <c r="V220" s="7">
        <v>3496</v>
      </c>
      <c r="W220" s="7">
        <v>985</v>
      </c>
      <c r="X220" s="7">
        <v>473</v>
      </c>
      <c r="Y220" s="7">
        <v>33</v>
      </c>
      <c r="Z220" s="40"/>
      <c r="AA220" s="40"/>
      <c r="AB220" s="40"/>
      <c r="AC220" s="40"/>
      <c r="AD220" s="40"/>
    </row>
    <row r="221" spans="1:30" ht="15" customHeight="1" x14ac:dyDescent="0.25">
      <c r="A221" s="7" t="s">
        <v>21</v>
      </c>
      <c r="B221" s="7">
        <v>6</v>
      </c>
      <c r="C221" s="7">
        <v>6848</v>
      </c>
      <c r="D221" s="73">
        <v>1.7</v>
      </c>
      <c r="E221" s="7">
        <v>998</v>
      </c>
      <c r="F221" s="7">
        <v>1788</v>
      </c>
      <c r="G221" s="7">
        <v>1335</v>
      </c>
      <c r="H221" s="7">
        <v>1075</v>
      </c>
      <c r="I221" s="7">
        <v>1101</v>
      </c>
      <c r="J221" s="7">
        <v>415</v>
      </c>
      <c r="K221" s="7">
        <v>135</v>
      </c>
      <c r="L221" s="7">
        <v>1</v>
      </c>
      <c r="M221" s="7">
        <v>1567</v>
      </c>
      <c r="N221" s="7">
        <v>2040</v>
      </c>
      <c r="O221" s="7">
        <v>1914</v>
      </c>
      <c r="P221" s="7">
        <v>1320</v>
      </c>
      <c r="Q221" s="7">
        <v>7</v>
      </c>
      <c r="R221" s="7">
        <v>30</v>
      </c>
      <c r="S221" s="7">
        <v>562</v>
      </c>
      <c r="T221" s="7">
        <v>1469</v>
      </c>
      <c r="U221" s="7">
        <v>2156</v>
      </c>
      <c r="V221" s="7">
        <v>1505</v>
      </c>
      <c r="W221" s="7">
        <v>718</v>
      </c>
      <c r="X221" s="7">
        <v>401</v>
      </c>
      <c r="Y221" s="7">
        <v>7</v>
      </c>
      <c r="Z221" s="40"/>
      <c r="AA221" s="40"/>
      <c r="AB221" s="40"/>
      <c r="AC221" s="40"/>
      <c r="AD221" s="40"/>
    </row>
    <row r="222" spans="1:30" ht="15" customHeight="1" x14ac:dyDescent="0.25">
      <c r="A222" s="7" t="s">
        <v>21</v>
      </c>
      <c r="B222" s="7">
        <v>7</v>
      </c>
      <c r="C222" s="7">
        <v>12247</v>
      </c>
      <c r="D222" s="73">
        <v>1.63</v>
      </c>
      <c r="E222" s="7">
        <v>1118</v>
      </c>
      <c r="F222" s="7">
        <v>2171</v>
      </c>
      <c r="G222" s="7">
        <v>1768</v>
      </c>
      <c r="H222" s="7">
        <v>2653</v>
      </c>
      <c r="I222" s="7">
        <v>2863</v>
      </c>
      <c r="J222" s="7">
        <v>1223</v>
      </c>
      <c r="K222" s="7">
        <v>430</v>
      </c>
      <c r="L222" s="7">
        <v>21</v>
      </c>
      <c r="M222" s="7">
        <v>4186</v>
      </c>
      <c r="N222" s="7">
        <v>3766</v>
      </c>
      <c r="O222" s="7">
        <v>2549</v>
      </c>
      <c r="P222" s="7">
        <v>1724</v>
      </c>
      <c r="Q222" s="7">
        <v>22</v>
      </c>
      <c r="R222" s="7">
        <v>76</v>
      </c>
      <c r="S222" s="7">
        <v>615</v>
      </c>
      <c r="T222" s="7">
        <v>2295</v>
      </c>
      <c r="U222" s="7">
        <v>2976</v>
      </c>
      <c r="V222" s="7">
        <v>3467</v>
      </c>
      <c r="W222" s="7">
        <v>1685</v>
      </c>
      <c r="X222" s="7">
        <v>1099</v>
      </c>
      <c r="Y222" s="7">
        <v>34</v>
      </c>
      <c r="Z222" s="40"/>
      <c r="AA222" s="40"/>
      <c r="AB222" s="40"/>
      <c r="AC222" s="40"/>
      <c r="AD222" s="40"/>
    </row>
    <row r="223" spans="1:30" ht="15" customHeight="1" x14ac:dyDescent="0.25">
      <c r="A223" s="7" t="s">
        <v>21</v>
      </c>
      <c r="B223" s="7">
        <v>8</v>
      </c>
      <c r="C223" s="7">
        <v>9049</v>
      </c>
      <c r="D223" s="73">
        <v>1.29</v>
      </c>
      <c r="E223" s="7">
        <v>283</v>
      </c>
      <c r="F223" s="7">
        <v>684</v>
      </c>
      <c r="G223" s="7">
        <v>1472</v>
      </c>
      <c r="H223" s="7">
        <v>2489</v>
      </c>
      <c r="I223" s="7">
        <v>2670</v>
      </c>
      <c r="J223" s="7">
        <v>1236</v>
      </c>
      <c r="K223" s="7">
        <v>204</v>
      </c>
      <c r="L223" s="7">
        <v>11</v>
      </c>
      <c r="M223" s="7">
        <v>3751</v>
      </c>
      <c r="N223" s="7">
        <v>3103</v>
      </c>
      <c r="O223" s="7">
        <v>994</v>
      </c>
      <c r="P223" s="7">
        <v>1187</v>
      </c>
      <c r="Q223" s="7">
        <v>14</v>
      </c>
      <c r="R223" s="7">
        <v>81</v>
      </c>
      <c r="S223" s="7">
        <v>396</v>
      </c>
      <c r="T223" s="7">
        <v>1440</v>
      </c>
      <c r="U223" s="7">
        <v>1739</v>
      </c>
      <c r="V223" s="7">
        <v>3046</v>
      </c>
      <c r="W223" s="7">
        <v>1458</v>
      </c>
      <c r="X223" s="7">
        <v>873</v>
      </c>
      <c r="Y223" s="7">
        <v>16</v>
      </c>
      <c r="Z223" s="40"/>
      <c r="AA223" s="40"/>
      <c r="AB223" s="40"/>
      <c r="AC223" s="40"/>
      <c r="AD223" s="40"/>
    </row>
    <row r="224" spans="1:30" ht="15" customHeight="1" x14ac:dyDescent="0.25">
      <c r="A224" s="7" t="s">
        <v>21</v>
      </c>
      <c r="B224" s="7">
        <v>9</v>
      </c>
      <c r="C224" s="7">
        <v>12485</v>
      </c>
      <c r="D224" s="73">
        <v>4.6399999999999997</v>
      </c>
      <c r="E224" s="7">
        <v>72</v>
      </c>
      <c r="F224" s="7">
        <v>403</v>
      </c>
      <c r="G224" s="7">
        <v>1098</v>
      </c>
      <c r="H224" s="7">
        <v>3005</v>
      </c>
      <c r="I224" s="7">
        <v>3925</v>
      </c>
      <c r="J224" s="7">
        <v>2535</v>
      </c>
      <c r="K224" s="7">
        <v>1360</v>
      </c>
      <c r="L224" s="7">
        <v>87</v>
      </c>
      <c r="M224" s="7">
        <v>6933</v>
      </c>
      <c r="N224" s="7">
        <v>3553</v>
      </c>
      <c r="O224" s="7">
        <v>834</v>
      </c>
      <c r="P224" s="7">
        <v>1159</v>
      </c>
      <c r="Q224" s="7">
        <v>6</v>
      </c>
      <c r="R224" s="7">
        <v>97</v>
      </c>
      <c r="S224" s="7">
        <v>224</v>
      </c>
      <c r="T224" s="7">
        <v>1498</v>
      </c>
      <c r="U224" s="7">
        <v>1634</v>
      </c>
      <c r="V224" s="7">
        <v>4164</v>
      </c>
      <c r="W224" s="7">
        <v>2556</v>
      </c>
      <c r="X224" s="7">
        <v>2300</v>
      </c>
      <c r="Y224" s="7">
        <v>12</v>
      </c>
      <c r="Z224" s="40"/>
      <c r="AA224" s="40"/>
      <c r="AB224" s="40"/>
      <c r="AC224" s="40"/>
      <c r="AD224" s="40"/>
    </row>
    <row r="225" spans="1:30" ht="15" customHeight="1" x14ac:dyDescent="0.25">
      <c r="A225" s="7" t="s">
        <v>21</v>
      </c>
      <c r="B225" s="7">
        <v>10</v>
      </c>
      <c r="C225" s="7">
        <v>1329</v>
      </c>
      <c r="D225" s="73">
        <v>6.45</v>
      </c>
      <c r="E225" s="7">
        <v>10</v>
      </c>
      <c r="F225" s="7">
        <v>50</v>
      </c>
      <c r="G225" s="7">
        <v>53</v>
      </c>
      <c r="H225" s="7">
        <v>422</v>
      </c>
      <c r="I225" s="7">
        <v>483</v>
      </c>
      <c r="J225" s="7">
        <v>230</v>
      </c>
      <c r="K225" s="7">
        <v>81</v>
      </c>
      <c r="L225" s="7">
        <v>0</v>
      </c>
      <c r="M225" s="7">
        <v>643</v>
      </c>
      <c r="N225" s="7">
        <v>495</v>
      </c>
      <c r="O225" s="7">
        <v>72</v>
      </c>
      <c r="P225" s="7">
        <v>119</v>
      </c>
      <c r="Q225" s="7">
        <v>0</v>
      </c>
      <c r="R225" s="7">
        <v>22</v>
      </c>
      <c r="S225" s="7">
        <v>36</v>
      </c>
      <c r="T225" s="7">
        <v>122</v>
      </c>
      <c r="U225" s="7">
        <v>189</v>
      </c>
      <c r="V225" s="7">
        <v>567</v>
      </c>
      <c r="W225" s="7">
        <v>256</v>
      </c>
      <c r="X225" s="7">
        <v>137</v>
      </c>
      <c r="Y225" s="7">
        <v>0</v>
      </c>
      <c r="Z225" s="40"/>
      <c r="AA225" s="40"/>
      <c r="AB225" s="40"/>
      <c r="AC225" s="40"/>
      <c r="AD225" s="40"/>
    </row>
    <row r="226" spans="1:30" ht="15" customHeight="1" x14ac:dyDescent="0.25">
      <c r="A226" s="7" t="s">
        <v>22</v>
      </c>
      <c r="B226" s="7">
        <v>1</v>
      </c>
      <c r="C226" s="7"/>
      <c r="D226" s="73"/>
      <c r="E226" s="7"/>
      <c r="F226" s="7"/>
      <c r="G226" s="7"/>
      <c r="H226" s="7"/>
      <c r="I226" s="7"/>
      <c r="J226" s="7"/>
      <c r="K226" s="7"/>
      <c r="L226" s="7"/>
      <c r="M226" s="7"/>
      <c r="N226" s="7"/>
      <c r="O226" s="7"/>
      <c r="P226" s="7"/>
      <c r="Q226" s="7"/>
      <c r="R226" s="7"/>
      <c r="S226" s="7"/>
      <c r="T226" s="7"/>
      <c r="U226" s="7"/>
      <c r="V226" s="7"/>
      <c r="W226" s="7"/>
      <c r="X226" s="7"/>
      <c r="Y226" s="7"/>
      <c r="Z226" s="40"/>
      <c r="AA226" s="40"/>
      <c r="AB226" s="40"/>
      <c r="AC226" s="40"/>
      <c r="AD226" s="40"/>
    </row>
    <row r="227" spans="1:30" ht="15" customHeight="1" x14ac:dyDescent="0.25">
      <c r="A227" s="7" t="s">
        <v>22</v>
      </c>
      <c r="B227" s="7">
        <v>2</v>
      </c>
      <c r="C227" s="7"/>
      <c r="D227" s="73"/>
      <c r="E227" s="7"/>
      <c r="F227" s="7"/>
      <c r="G227" s="7"/>
      <c r="H227" s="7"/>
      <c r="I227" s="7"/>
      <c r="J227" s="7"/>
      <c r="K227" s="7"/>
      <c r="L227" s="7"/>
      <c r="M227" s="7"/>
      <c r="N227" s="7"/>
      <c r="O227" s="7"/>
      <c r="P227" s="7"/>
      <c r="Q227" s="7"/>
      <c r="R227" s="7"/>
      <c r="S227" s="7"/>
      <c r="T227" s="7"/>
      <c r="U227" s="7"/>
      <c r="V227" s="7"/>
      <c r="W227" s="7"/>
      <c r="X227" s="7"/>
      <c r="Y227" s="7"/>
      <c r="Z227" s="40"/>
      <c r="AA227" s="40"/>
      <c r="AB227" s="40"/>
      <c r="AC227" s="40"/>
      <c r="AD227" s="40"/>
    </row>
    <row r="228" spans="1:30" ht="15" customHeight="1" x14ac:dyDescent="0.25">
      <c r="A228" s="7" t="s">
        <v>22</v>
      </c>
      <c r="B228" s="7">
        <v>3</v>
      </c>
      <c r="C228" s="7">
        <v>237</v>
      </c>
      <c r="D228" s="73">
        <v>5.46</v>
      </c>
      <c r="E228" s="7">
        <v>57</v>
      </c>
      <c r="F228" s="7">
        <v>96</v>
      </c>
      <c r="G228" s="7">
        <v>48</v>
      </c>
      <c r="H228" s="7">
        <v>22</v>
      </c>
      <c r="I228" s="7">
        <v>12</v>
      </c>
      <c r="J228" s="7">
        <v>2</v>
      </c>
      <c r="K228" s="7">
        <v>0</v>
      </c>
      <c r="L228" s="7">
        <v>0</v>
      </c>
      <c r="M228" s="7">
        <v>34</v>
      </c>
      <c r="N228" s="7">
        <v>60</v>
      </c>
      <c r="O228" s="7">
        <v>19</v>
      </c>
      <c r="P228" s="7">
        <v>124</v>
      </c>
      <c r="Q228" s="7">
        <v>0</v>
      </c>
      <c r="R228" s="7">
        <v>2</v>
      </c>
      <c r="S228" s="7">
        <v>97</v>
      </c>
      <c r="T228" s="7">
        <v>82</v>
      </c>
      <c r="U228" s="7">
        <v>35</v>
      </c>
      <c r="V228" s="7">
        <v>15</v>
      </c>
      <c r="W228" s="7">
        <v>5</v>
      </c>
      <c r="X228" s="7">
        <v>1</v>
      </c>
      <c r="Y228" s="7">
        <v>0</v>
      </c>
      <c r="Z228" s="40"/>
      <c r="AA228" s="40"/>
      <c r="AB228" s="40"/>
      <c r="AC228" s="40"/>
      <c r="AD228" s="40"/>
    </row>
    <row r="229" spans="1:30" ht="15" customHeight="1" x14ac:dyDescent="0.25">
      <c r="A229" s="7" t="s">
        <v>22</v>
      </c>
      <c r="B229" s="7">
        <v>4</v>
      </c>
      <c r="C229" s="7">
        <v>1957</v>
      </c>
      <c r="D229" s="73">
        <v>0.06</v>
      </c>
      <c r="E229" s="7">
        <v>900</v>
      </c>
      <c r="F229" s="7">
        <v>586</v>
      </c>
      <c r="G229" s="7">
        <v>271</v>
      </c>
      <c r="H229" s="7">
        <v>124</v>
      </c>
      <c r="I229" s="7">
        <v>61</v>
      </c>
      <c r="J229" s="7">
        <v>14</v>
      </c>
      <c r="K229" s="7">
        <v>1</v>
      </c>
      <c r="L229" s="7">
        <v>0</v>
      </c>
      <c r="M229" s="7">
        <v>1070</v>
      </c>
      <c r="N229" s="7">
        <v>335</v>
      </c>
      <c r="O229" s="7">
        <v>338</v>
      </c>
      <c r="P229" s="7">
        <v>208</v>
      </c>
      <c r="Q229" s="7">
        <v>6</v>
      </c>
      <c r="R229" s="7">
        <v>69</v>
      </c>
      <c r="S229" s="7">
        <v>396</v>
      </c>
      <c r="T229" s="7">
        <v>534</v>
      </c>
      <c r="U229" s="7">
        <v>567</v>
      </c>
      <c r="V229" s="7">
        <v>226</v>
      </c>
      <c r="W229" s="7">
        <v>83</v>
      </c>
      <c r="X229" s="7">
        <v>72</v>
      </c>
      <c r="Y229" s="7">
        <v>10</v>
      </c>
      <c r="Z229" s="40"/>
      <c r="AA229" s="40"/>
      <c r="AB229" s="40"/>
      <c r="AC229" s="40"/>
      <c r="AD229" s="40"/>
    </row>
    <row r="230" spans="1:30" ht="15" customHeight="1" x14ac:dyDescent="0.25">
      <c r="A230" s="7" t="s">
        <v>22</v>
      </c>
      <c r="B230" s="7">
        <v>5</v>
      </c>
      <c r="C230" s="7">
        <v>2144</v>
      </c>
      <c r="D230" s="73">
        <v>0.14000000000000001</v>
      </c>
      <c r="E230" s="7">
        <v>568</v>
      </c>
      <c r="F230" s="7">
        <v>570</v>
      </c>
      <c r="G230" s="7">
        <v>479</v>
      </c>
      <c r="H230" s="7">
        <v>326</v>
      </c>
      <c r="I230" s="7">
        <v>173</v>
      </c>
      <c r="J230" s="7">
        <v>25</v>
      </c>
      <c r="K230" s="7">
        <v>3</v>
      </c>
      <c r="L230" s="7">
        <v>0</v>
      </c>
      <c r="M230" s="7">
        <v>1149</v>
      </c>
      <c r="N230" s="7">
        <v>550</v>
      </c>
      <c r="O230" s="7">
        <v>274</v>
      </c>
      <c r="P230" s="7">
        <v>166</v>
      </c>
      <c r="Q230" s="7">
        <v>5</v>
      </c>
      <c r="R230" s="7">
        <v>25</v>
      </c>
      <c r="S230" s="7">
        <v>315</v>
      </c>
      <c r="T230" s="7">
        <v>591</v>
      </c>
      <c r="U230" s="7">
        <v>671</v>
      </c>
      <c r="V230" s="7">
        <v>314</v>
      </c>
      <c r="W230" s="7">
        <v>141</v>
      </c>
      <c r="X230" s="7">
        <v>82</v>
      </c>
      <c r="Y230" s="7">
        <v>5</v>
      </c>
      <c r="Z230" s="40"/>
      <c r="AA230" s="40"/>
      <c r="AB230" s="40"/>
      <c r="AC230" s="40"/>
      <c r="AD230" s="40"/>
    </row>
    <row r="231" spans="1:30" ht="15" customHeight="1" x14ac:dyDescent="0.25">
      <c r="A231" s="7" t="s">
        <v>22</v>
      </c>
      <c r="B231" s="7">
        <v>6</v>
      </c>
      <c r="C231" s="7"/>
      <c r="D231" s="73"/>
      <c r="E231" s="7"/>
      <c r="F231" s="7"/>
      <c r="G231" s="7"/>
      <c r="H231" s="7"/>
      <c r="I231" s="7"/>
      <c r="J231" s="7"/>
      <c r="K231" s="7"/>
      <c r="L231" s="7"/>
      <c r="M231" s="7"/>
      <c r="N231" s="7"/>
      <c r="O231" s="7"/>
      <c r="P231" s="7"/>
      <c r="Q231" s="7"/>
      <c r="R231" s="7"/>
      <c r="S231" s="7"/>
      <c r="T231" s="7"/>
      <c r="U231" s="7"/>
      <c r="V231" s="7"/>
      <c r="W231" s="7"/>
      <c r="X231" s="7"/>
      <c r="Y231" s="7"/>
      <c r="Z231" s="40"/>
      <c r="AA231" s="40"/>
      <c r="AB231" s="40"/>
      <c r="AC231" s="40"/>
      <c r="AD231" s="40"/>
    </row>
    <row r="232" spans="1:30" ht="15" customHeight="1" x14ac:dyDescent="0.25">
      <c r="A232" s="7" t="s">
        <v>22</v>
      </c>
      <c r="B232" s="7">
        <v>7</v>
      </c>
      <c r="C232" s="7">
        <v>3775</v>
      </c>
      <c r="D232" s="73">
        <v>0.14000000000000001</v>
      </c>
      <c r="E232" s="7">
        <v>603</v>
      </c>
      <c r="F232" s="7">
        <v>1057</v>
      </c>
      <c r="G232" s="7">
        <v>848</v>
      </c>
      <c r="H232" s="7">
        <v>672</v>
      </c>
      <c r="I232" s="7">
        <v>479</v>
      </c>
      <c r="J232" s="7">
        <v>106</v>
      </c>
      <c r="K232" s="7">
        <v>8</v>
      </c>
      <c r="L232" s="7">
        <v>2</v>
      </c>
      <c r="M232" s="7">
        <v>2318</v>
      </c>
      <c r="N232" s="7">
        <v>865</v>
      </c>
      <c r="O232" s="7">
        <v>411</v>
      </c>
      <c r="P232" s="7">
        <v>174</v>
      </c>
      <c r="Q232" s="7">
        <v>7</v>
      </c>
      <c r="R232" s="7">
        <v>15</v>
      </c>
      <c r="S232" s="7">
        <v>367</v>
      </c>
      <c r="T232" s="7">
        <v>1021</v>
      </c>
      <c r="U232" s="7">
        <v>1270</v>
      </c>
      <c r="V232" s="7">
        <v>628</v>
      </c>
      <c r="W232" s="7">
        <v>275</v>
      </c>
      <c r="X232" s="7">
        <v>188</v>
      </c>
      <c r="Y232" s="7">
        <v>11</v>
      </c>
      <c r="Z232" s="40"/>
      <c r="AA232" s="40"/>
      <c r="AB232" s="40"/>
      <c r="AC232" s="40"/>
      <c r="AD232" s="40"/>
    </row>
    <row r="233" spans="1:30" ht="15" customHeight="1" x14ac:dyDescent="0.25">
      <c r="A233" s="7" t="s">
        <v>22</v>
      </c>
      <c r="B233" s="7">
        <v>8</v>
      </c>
      <c r="C233" s="7">
        <v>2542</v>
      </c>
      <c r="D233" s="73">
        <v>0.12</v>
      </c>
      <c r="E233" s="7">
        <v>330</v>
      </c>
      <c r="F233" s="7">
        <v>542</v>
      </c>
      <c r="G233" s="7">
        <v>630</v>
      </c>
      <c r="H233" s="7">
        <v>507</v>
      </c>
      <c r="I233" s="7">
        <v>432</v>
      </c>
      <c r="J233" s="7">
        <v>92</v>
      </c>
      <c r="K233" s="7">
        <v>7</v>
      </c>
      <c r="L233" s="7">
        <v>2</v>
      </c>
      <c r="M233" s="7">
        <v>1736</v>
      </c>
      <c r="N233" s="7">
        <v>539</v>
      </c>
      <c r="O233" s="7">
        <v>169</v>
      </c>
      <c r="P233" s="7">
        <v>92</v>
      </c>
      <c r="Q233" s="7">
        <v>6</v>
      </c>
      <c r="R233" s="7">
        <v>21</v>
      </c>
      <c r="S233" s="7">
        <v>197</v>
      </c>
      <c r="T233" s="7">
        <v>629</v>
      </c>
      <c r="U233" s="7">
        <v>870</v>
      </c>
      <c r="V233" s="7">
        <v>456</v>
      </c>
      <c r="W233" s="7">
        <v>235</v>
      </c>
      <c r="X233" s="7">
        <v>128</v>
      </c>
      <c r="Y233" s="7">
        <v>6</v>
      </c>
      <c r="Z233" s="40"/>
      <c r="AA233" s="40"/>
      <c r="AB233" s="40"/>
      <c r="AC233" s="40"/>
      <c r="AD233" s="40"/>
    </row>
    <row r="234" spans="1:30" ht="15" customHeight="1" x14ac:dyDescent="0.25">
      <c r="A234" s="7" t="s">
        <v>22</v>
      </c>
      <c r="B234" s="7">
        <v>9</v>
      </c>
      <c r="C234" s="7">
        <v>317</v>
      </c>
      <c r="D234" s="73">
        <v>0.41</v>
      </c>
      <c r="E234" s="7">
        <v>10</v>
      </c>
      <c r="F234" s="7">
        <v>13</v>
      </c>
      <c r="G234" s="7">
        <v>43</v>
      </c>
      <c r="H234" s="7">
        <v>75</v>
      </c>
      <c r="I234" s="7">
        <v>122</v>
      </c>
      <c r="J234" s="7">
        <v>51</v>
      </c>
      <c r="K234" s="7">
        <v>3</v>
      </c>
      <c r="L234" s="7">
        <v>0</v>
      </c>
      <c r="M234" s="7">
        <v>265</v>
      </c>
      <c r="N234" s="7">
        <v>39</v>
      </c>
      <c r="O234" s="7">
        <v>0</v>
      </c>
      <c r="P234" s="7">
        <v>13</v>
      </c>
      <c r="Q234" s="7">
        <v>0</v>
      </c>
      <c r="R234" s="7">
        <v>0</v>
      </c>
      <c r="S234" s="7">
        <v>10</v>
      </c>
      <c r="T234" s="7">
        <v>53</v>
      </c>
      <c r="U234" s="7">
        <v>85</v>
      </c>
      <c r="V234" s="7">
        <v>77</v>
      </c>
      <c r="W234" s="7">
        <v>62</v>
      </c>
      <c r="X234" s="7">
        <v>29</v>
      </c>
      <c r="Y234" s="7">
        <v>1</v>
      </c>
      <c r="Z234" s="40"/>
      <c r="AA234" s="40"/>
      <c r="AB234" s="40"/>
      <c r="AC234" s="40"/>
      <c r="AD234" s="40"/>
    </row>
    <row r="235" spans="1:30" ht="15" customHeight="1" x14ac:dyDescent="0.25">
      <c r="A235" s="7" t="s">
        <v>22</v>
      </c>
      <c r="B235" s="7">
        <v>10</v>
      </c>
      <c r="C235" s="7"/>
      <c r="D235" s="73"/>
      <c r="E235" s="7"/>
      <c r="F235" s="7"/>
      <c r="G235" s="7"/>
      <c r="H235" s="7"/>
      <c r="I235" s="7"/>
      <c r="J235" s="7"/>
      <c r="K235" s="7"/>
      <c r="L235" s="7"/>
      <c r="M235" s="7"/>
      <c r="N235" s="7"/>
      <c r="O235" s="7"/>
      <c r="P235" s="7"/>
      <c r="Q235" s="7"/>
      <c r="R235" s="7"/>
      <c r="S235" s="7"/>
      <c r="T235" s="7"/>
      <c r="U235" s="7"/>
      <c r="V235" s="7"/>
      <c r="W235" s="7"/>
      <c r="X235" s="7"/>
      <c r="Y235" s="7"/>
      <c r="Z235" s="40"/>
      <c r="AA235" s="40"/>
      <c r="AB235" s="40"/>
      <c r="AC235" s="40"/>
      <c r="AD235" s="40"/>
    </row>
    <row r="236" spans="1:30" ht="15" customHeight="1" x14ac:dyDescent="0.25">
      <c r="A236" s="7" t="s">
        <v>23</v>
      </c>
      <c r="B236" s="7">
        <v>1</v>
      </c>
      <c r="C236" s="7">
        <v>1023</v>
      </c>
      <c r="D236" s="73">
        <v>15.39</v>
      </c>
      <c r="E236" s="7">
        <v>380</v>
      </c>
      <c r="F236" s="7">
        <v>288</v>
      </c>
      <c r="G236" s="7">
        <v>196</v>
      </c>
      <c r="H236" s="7">
        <v>124</v>
      </c>
      <c r="I236" s="7">
        <v>31</v>
      </c>
      <c r="J236" s="7">
        <v>3</v>
      </c>
      <c r="K236" s="7">
        <v>1</v>
      </c>
      <c r="L236" s="7">
        <v>0</v>
      </c>
      <c r="M236" s="7">
        <v>38</v>
      </c>
      <c r="N236" s="7">
        <v>207</v>
      </c>
      <c r="O236" s="7">
        <v>234</v>
      </c>
      <c r="P236" s="7">
        <v>544</v>
      </c>
      <c r="Q236" s="7">
        <v>0</v>
      </c>
      <c r="R236" s="7">
        <v>0</v>
      </c>
      <c r="S236" s="7">
        <v>147</v>
      </c>
      <c r="T236" s="7">
        <v>442</v>
      </c>
      <c r="U236" s="7">
        <v>362</v>
      </c>
      <c r="V236" s="7">
        <v>63</v>
      </c>
      <c r="W236" s="7">
        <v>5</v>
      </c>
      <c r="X236" s="7">
        <v>4</v>
      </c>
      <c r="Y236" s="7">
        <v>0</v>
      </c>
      <c r="Z236" s="40"/>
      <c r="AA236" s="40"/>
      <c r="AB236" s="40"/>
      <c r="AC236" s="40"/>
      <c r="AD236" s="40"/>
    </row>
    <row r="237" spans="1:30" ht="15" customHeight="1" x14ac:dyDescent="0.25">
      <c r="A237" s="7" t="s">
        <v>23</v>
      </c>
      <c r="B237" s="7">
        <v>2</v>
      </c>
      <c r="C237" s="7">
        <v>3486</v>
      </c>
      <c r="D237" s="73">
        <v>20.81</v>
      </c>
      <c r="E237" s="7">
        <v>1382</v>
      </c>
      <c r="F237" s="7">
        <v>1339</v>
      </c>
      <c r="G237" s="7">
        <v>566</v>
      </c>
      <c r="H237" s="7">
        <v>120</v>
      </c>
      <c r="I237" s="7">
        <v>43</v>
      </c>
      <c r="J237" s="7">
        <v>29</v>
      </c>
      <c r="K237" s="7">
        <v>6</v>
      </c>
      <c r="L237" s="7">
        <v>1</v>
      </c>
      <c r="M237" s="7">
        <v>104</v>
      </c>
      <c r="N237" s="7">
        <v>156</v>
      </c>
      <c r="O237" s="7">
        <v>442</v>
      </c>
      <c r="P237" s="7">
        <v>2781</v>
      </c>
      <c r="Q237" s="7">
        <v>3</v>
      </c>
      <c r="R237" s="7">
        <v>112</v>
      </c>
      <c r="S237" s="7">
        <v>1023</v>
      </c>
      <c r="T237" s="7">
        <v>1680</v>
      </c>
      <c r="U237" s="7">
        <v>473</v>
      </c>
      <c r="V237" s="7">
        <v>128</v>
      </c>
      <c r="W237" s="7">
        <v>30</v>
      </c>
      <c r="X237" s="7">
        <v>32</v>
      </c>
      <c r="Y237" s="7">
        <v>8</v>
      </c>
      <c r="Z237" s="40"/>
      <c r="AA237" s="40"/>
      <c r="AB237" s="40"/>
      <c r="AC237" s="40"/>
      <c r="AD237" s="40"/>
    </row>
    <row r="238" spans="1:30" ht="15" customHeight="1" x14ac:dyDescent="0.25">
      <c r="A238" s="7" t="s">
        <v>23</v>
      </c>
      <c r="B238" s="7">
        <v>3</v>
      </c>
      <c r="C238" s="7">
        <v>4290</v>
      </c>
      <c r="D238" s="73">
        <v>3.92</v>
      </c>
      <c r="E238" s="7">
        <v>1167</v>
      </c>
      <c r="F238" s="7">
        <v>1701</v>
      </c>
      <c r="G238" s="7">
        <v>1014</v>
      </c>
      <c r="H238" s="7">
        <v>275</v>
      </c>
      <c r="I238" s="7">
        <v>113</v>
      </c>
      <c r="J238" s="7">
        <v>16</v>
      </c>
      <c r="K238" s="7">
        <v>1</v>
      </c>
      <c r="L238" s="7">
        <v>3</v>
      </c>
      <c r="M238" s="7">
        <v>125</v>
      </c>
      <c r="N238" s="7">
        <v>575</v>
      </c>
      <c r="O238" s="7">
        <v>1010</v>
      </c>
      <c r="P238" s="7">
        <v>2572</v>
      </c>
      <c r="Q238" s="7">
        <v>8</v>
      </c>
      <c r="R238" s="7">
        <v>45</v>
      </c>
      <c r="S238" s="7">
        <v>1117</v>
      </c>
      <c r="T238" s="7">
        <v>1670</v>
      </c>
      <c r="U238" s="7">
        <v>1026</v>
      </c>
      <c r="V238" s="7">
        <v>345</v>
      </c>
      <c r="W238" s="7">
        <v>50</v>
      </c>
      <c r="X238" s="7">
        <v>28</v>
      </c>
      <c r="Y238" s="7">
        <v>9</v>
      </c>
      <c r="Z238" s="40"/>
      <c r="AA238" s="40"/>
      <c r="AB238" s="40"/>
      <c r="AC238" s="40"/>
      <c r="AD238" s="40"/>
    </row>
    <row r="239" spans="1:30" ht="15" customHeight="1" x14ac:dyDescent="0.25">
      <c r="A239" s="7" t="s">
        <v>23</v>
      </c>
      <c r="B239" s="7">
        <v>4</v>
      </c>
      <c r="C239" s="7">
        <v>6112</v>
      </c>
      <c r="D239" s="73">
        <v>1.51</v>
      </c>
      <c r="E239" s="7">
        <v>1387</v>
      </c>
      <c r="F239" s="7">
        <v>2044</v>
      </c>
      <c r="G239" s="7">
        <v>1558</v>
      </c>
      <c r="H239" s="7">
        <v>560</v>
      </c>
      <c r="I239" s="7">
        <v>257</v>
      </c>
      <c r="J239" s="7">
        <v>159</v>
      </c>
      <c r="K239" s="7">
        <v>126</v>
      </c>
      <c r="L239" s="7">
        <v>21</v>
      </c>
      <c r="M239" s="7">
        <v>563</v>
      </c>
      <c r="N239" s="7">
        <v>753</v>
      </c>
      <c r="O239" s="7">
        <v>1970</v>
      </c>
      <c r="P239" s="7">
        <v>2820</v>
      </c>
      <c r="Q239" s="7">
        <v>6</v>
      </c>
      <c r="R239" s="7">
        <v>122</v>
      </c>
      <c r="S239" s="7">
        <v>1259</v>
      </c>
      <c r="T239" s="7">
        <v>2328</v>
      </c>
      <c r="U239" s="7">
        <v>1533</v>
      </c>
      <c r="V239" s="7">
        <v>471</v>
      </c>
      <c r="W239" s="7">
        <v>183</v>
      </c>
      <c r="X239" s="7">
        <v>213</v>
      </c>
      <c r="Y239" s="7">
        <v>3</v>
      </c>
      <c r="Z239" s="40"/>
      <c r="AA239" s="40"/>
      <c r="AB239" s="40"/>
      <c r="AC239" s="40"/>
      <c r="AD239" s="40"/>
    </row>
    <row r="240" spans="1:30" ht="15" customHeight="1" x14ac:dyDescent="0.25">
      <c r="A240" s="7" t="s">
        <v>23</v>
      </c>
      <c r="B240" s="7">
        <v>5</v>
      </c>
      <c r="C240" s="7">
        <v>6326</v>
      </c>
      <c r="D240" s="73">
        <v>7.0000000000000007E-2</v>
      </c>
      <c r="E240" s="7">
        <v>963</v>
      </c>
      <c r="F240" s="7">
        <v>1402</v>
      </c>
      <c r="G240" s="7">
        <v>1228</v>
      </c>
      <c r="H240" s="7">
        <v>1069</v>
      </c>
      <c r="I240" s="7">
        <v>773</v>
      </c>
      <c r="J240" s="7">
        <v>410</v>
      </c>
      <c r="K240" s="7">
        <v>442</v>
      </c>
      <c r="L240" s="7">
        <v>39</v>
      </c>
      <c r="M240" s="7">
        <v>1616</v>
      </c>
      <c r="N240" s="7">
        <v>1704</v>
      </c>
      <c r="O240" s="7">
        <v>962</v>
      </c>
      <c r="P240" s="7">
        <v>2031</v>
      </c>
      <c r="Q240" s="7">
        <v>13</v>
      </c>
      <c r="R240" s="7">
        <v>64</v>
      </c>
      <c r="S240" s="7">
        <v>969</v>
      </c>
      <c r="T240" s="7">
        <v>1878</v>
      </c>
      <c r="U240" s="7">
        <v>1548</v>
      </c>
      <c r="V240" s="7">
        <v>819</v>
      </c>
      <c r="W240" s="7">
        <v>460</v>
      </c>
      <c r="X240" s="7">
        <v>574</v>
      </c>
      <c r="Y240" s="7">
        <v>14</v>
      </c>
      <c r="Z240" s="40"/>
      <c r="AA240" s="40"/>
      <c r="AB240" s="40"/>
      <c r="AC240" s="40"/>
      <c r="AD240" s="40"/>
    </row>
    <row r="241" spans="1:30" ht="15" customHeight="1" x14ac:dyDescent="0.25">
      <c r="A241" s="7" t="s">
        <v>23</v>
      </c>
      <c r="B241" s="7">
        <v>6</v>
      </c>
      <c r="C241" s="7">
        <v>9160</v>
      </c>
      <c r="D241" s="73">
        <v>0.05</v>
      </c>
      <c r="E241" s="7">
        <v>1096</v>
      </c>
      <c r="F241" s="7">
        <v>2087</v>
      </c>
      <c r="G241" s="7">
        <v>1926</v>
      </c>
      <c r="H241" s="7">
        <v>1266</v>
      </c>
      <c r="I241" s="7">
        <v>1243</v>
      </c>
      <c r="J241" s="7">
        <v>809</v>
      </c>
      <c r="K241" s="7">
        <v>603</v>
      </c>
      <c r="L241" s="7">
        <v>130</v>
      </c>
      <c r="M241" s="7">
        <v>3671</v>
      </c>
      <c r="N241" s="7">
        <v>1957</v>
      </c>
      <c r="O241" s="7">
        <v>1747</v>
      </c>
      <c r="P241" s="7">
        <v>1763</v>
      </c>
      <c r="Q241" s="7">
        <v>22</v>
      </c>
      <c r="R241" s="7">
        <v>52</v>
      </c>
      <c r="S241" s="7">
        <v>1008</v>
      </c>
      <c r="T241" s="7">
        <v>2454</v>
      </c>
      <c r="U241" s="7">
        <v>2274</v>
      </c>
      <c r="V241" s="7">
        <v>1446</v>
      </c>
      <c r="W241" s="7">
        <v>794</v>
      </c>
      <c r="X241" s="7">
        <v>1111</v>
      </c>
      <c r="Y241" s="7">
        <v>21</v>
      </c>
      <c r="Z241" s="40"/>
      <c r="AA241" s="40"/>
      <c r="AB241" s="40"/>
      <c r="AC241" s="40"/>
      <c r="AD241" s="40"/>
    </row>
    <row r="242" spans="1:30" ht="15" customHeight="1" x14ac:dyDescent="0.25">
      <c r="A242" s="7" t="s">
        <v>23</v>
      </c>
      <c r="B242" s="7">
        <v>7</v>
      </c>
      <c r="C242" s="7">
        <v>13972</v>
      </c>
      <c r="D242" s="73">
        <v>0.1</v>
      </c>
      <c r="E242" s="7">
        <v>1314</v>
      </c>
      <c r="F242" s="7">
        <v>2766</v>
      </c>
      <c r="G242" s="7">
        <v>2193</v>
      </c>
      <c r="H242" s="7">
        <v>2358</v>
      </c>
      <c r="I242" s="7">
        <v>2211</v>
      </c>
      <c r="J242" s="7">
        <v>1650</v>
      </c>
      <c r="K242" s="7">
        <v>1286</v>
      </c>
      <c r="L242" s="7">
        <v>194</v>
      </c>
      <c r="M242" s="7">
        <v>6534</v>
      </c>
      <c r="N242" s="7">
        <v>3312</v>
      </c>
      <c r="O242" s="7">
        <v>2217</v>
      </c>
      <c r="P242" s="7">
        <v>1851</v>
      </c>
      <c r="Q242" s="7">
        <v>58</v>
      </c>
      <c r="R242" s="7">
        <v>61</v>
      </c>
      <c r="S242" s="7">
        <v>1276</v>
      </c>
      <c r="T242" s="7">
        <v>3295</v>
      </c>
      <c r="U242" s="7">
        <v>3104</v>
      </c>
      <c r="V242" s="7">
        <v>2501</v>
      </c>
      <c r="W242" s="7">
        <v>1562</v>
      </c>
      <c r="X242" s="7">
        <v>2112</v>
      </c>
      <c r="Y242" s="7">
        <v>61</v>
      </c>
      <c r="Z242" s="40"/>
      <c r="AA242" s="40"/>
      <c r="AB242" s="40"/>
      <c r="AC242" s="40"/>
      <c r="AD242" s="40"/>
    </row>
    <row r="243" spans="1:30" ht="15" customHeight="1" x14ac:dyDescent="0.25">
      <c r="A243" s="7" t="s">
        <v>23</v>
      </c>
      <c r="B243" s="7">
        <v>8</v>
      </c>
      <c r="C243" s="7">
        <v>10338</v>
      </c>
      <c r="D243" s="73">
        <v>0.13</v>
      </c>
      <c r="E243" s="7">
        <v>629</v>
      </c>
      <c r="F243" s="7">
        <v>1640</v>
      </c>
      <c r="G243" s="7">
        <v>1466</v>
      </c>
      <c r="H243" s="7">
        <v>1625</v>
      </c>
      <c r="I243" s="7">
        <v>2045</v>
      </c>
      <c r="J243" s="7">
        <v>1433</v>
      </c>
      <c r="K243" s="7">
        <v>1355</v>
      </c>
      <c r="L243" s="7">
        <v>145</v>
      </c>
      <c r="M243" s="7">
        <v>5330</v>
      </c>
      <c r="N243" s="7">
        <v>2449</v>
      </c>
      <c r="O243" s="7">
        <v>1102</v>
      </c>
      <c r="P243" s="7">
        <v>1393</v>
      </c>
      <c r="Q243" s="7">
        <v>64</v>
      </c>
      <c r="R243" s="7">
        <v>25</v>
      </c>
      <c r="S243" s="7">
        <v>714</v>
      </c>
      <c r="T243" s="7">
        <v>2100</v>
      </c>
      <c r="U243" s="7">
        <v>2417</v>
      </c>
      <c r="V243" s="7">
        <v>1788</v>
      </c>
      <c r="W243" s="7">
        <v>1420</v>
      </c>
      <c r="X243" s="7">
        <v>1813</v>
      </c>
      <c r="Y243" s="7">
        <v>61</v>
      </c>
      <c r="Z243" s="40"/>
      <c r="AA243" s="40"/>
      <c r="AB243" s="40"/>
      <c r="AC243" s="40"/>
      <c r="AD243" s="40"/>
    </row>
    <row r="244" spans="1:30" ht="15" customHeight="1" x14ac:dyDescent="0.25">
      <c r="A244" s="7" t="s">
        <v>23</v>
      </c>
      <c r="B244" s="7">
        <v>9</v>
      </c>
      <c r="C244" s="7">
        <v>11087</v>
      </c>
      <c r="D244" s="73">
        <v>0.4</v>
      </c>
      <c r="E244" s="7">
        <v>424</v>
      </c>
      <c r="F244" s="7">
        <v>1200</v>
      </c>
      <c r="G244" s="7">
        <v>1322</v>
      </c>
      <c r="H244" s="7">
        <v>2093</v>
      </c>
      <c r="I244" s="7">
        <v>2993</v>
      </c>
      <c r="J244" s="7">
        <v>1636</v>
      </c>
      <c r="K244" s="7">
        <v>1295</v>
      </c>
      <c r="L244" s="7">
        <v>124</v>
      </c>
      <c r="M244" s="7">
        <v>5762</v>
      </c>
      <c r="N244" s="7">
        <v>2377</v>
      </c>
      <c r="O244" s="7">
        <v>932</v>
      </c>
      <c r="P244" s="7">
        <v>1994</v>
      </c>
      <c r="Q244" s="7">
        <v>22</v>
      </c>
      <c r="R244" s="7">
        <v>29</v>
      </c>
      <c r="S244" s="7">
        <v>673</v>
      </c>
      <c r="T244" s="7">
        <v>2467</v>
      </c>
      <c r="U244" s="7">
        <v>2094</v>
      </c>
      <c r="V244" s="7">
        <v>2507</v>
      </c>
      <c r="W244" s="7">
        <v>1578</v>
      </c>
      <c r="X244" s="7">
        <v>1719</v>
      </c>
      <c r="Y244" s="7">
        <v>20</v>
      </c>
      <c r="Z244" s="40"/>
      <c r="AA244" s="40"/>
      <c r="AB244" s="40"/>
      <c r="AC244" s="40"/>
      <c r="AD244" s="40"/>
    </row>
    <row r="245" spans="1:30" ht="15" customHeight="1" x14ac:dyDescent="0.25">
      <c r="A245" s="7" t="s">
        <v>23</v>
      </c>
      <c r="B245" s="7">
        <v>10</v>
      </c>
      <c r="C245" s="7">
        <v>5194</v>
      </c>
      <c r="D245" s="73">
        <v>2.5499999999999998</v>
      </c>
      <c r="E245" s="7">
        <v>54</v>
      </c>
      <c r="F245" s="7">
        <v>173</v>
      </c>
      <c r="G245" s="7">
        <v>379</v>
      </c>
      <c r="H245" s="7">
        <v>938</v>
      </c>
      <c r="I245" s="7">
        <v>1695</v>
      </c>
      <c r="J245" s="7">
        <v>1145</v>
      </c>
      <c r="K245" s="7">
        <v>796</v>
      </c>
      <c r="L245" s="7">
        <v>14</v>
      </c>
      <c r="M245" s="7">
        <v>3265</v>
      </c>
      <c r="N245" s="7">
        <v>1228</v>
      </c>
      <c r="O245" s="7">
        <v>340</v>
      </c>
      <c r="P245" s="7">
        <v>353</v>
      </c>
      <c r="Q245" s="7">
        <v>8</v>
      </c>
      <c r="R245" s="7">
        <v>4</v>
      </c>
      <c r="S245" s="7">
        <v>85</v>
      </c>
      <c r="T245" s="7">
        <v>769</v>
      </c>
      <c r="U245" s="7">
        <v>937</v>
      </c>
      <c r="V245" s="7">
        <v>1363</v>
      </c>
      <c r="W245" s="7">
        <v>1019</v>
      </c>
      <c r="X245" s="7">
        <v>1010</v>
      </c>
      <c r="Y245" s="7">
        <v>7</v>
      </c>
      <c r="Z245" s="40"/>
      <c r="AA245" s="40"/>
      <c r="AB245" s="40"/>
      <c r="AC245" s="40"/>
      <c r="AD245" s="40"/>
    </row>
    <row r="246" spans="1:30" ht="15" customHeight="1" x14ac:dyDescent="0.25">
      <c r="A246" s="7" t="s">
        <v>24</v>
      </c>
      <c r="B246" s="7">
        <v>1</v>
      </c>
      <c r="C246" s="7">
        <v>13528</v>
      </c>
      <c r="D246" s="73">
        <v>19.899999999999999</v>
      </c>
      <c r="E246" s="7">
        <v>4934</v>
      </c>
      <c r="F246" s="7">
        <v>6380</v>
      </c>
      <c r="G246" s="7">
        <v>1665</v>
      </c>
      <c r="H246" s="7">
        <v>395</v>
      </c>
      <c r="I246" s="7">
        <v>97</v>
      </c>
      <c r="J246" s="7">
        <v>40</v>
      </c>
      <c r="K246" s="7">
        <v>13</v>
      </c>
      <c r="L246" s="7">
        <v>4</v>
      </c>
      <c r="M246" s="7">
        <v>119</v>
      </c>
      <c r="N246" s="7">
        <v>1051</v>
      </c>
      <c r="O246" s="7">
        <v>1972</v>
      </c>
      <c r="P246" s="7">
        <v>10349</v>
      </c>
      <c r="Q246" s="7">
        <v>37</v>
      </c>
      <c r="R246" s="7">
        <v>100</v>
      </c>
      <c r="S246" s="7">
        <v>3026</v>
      </c>
      <c r="T246" s="7">
        <v>5897</v>
      </c>
      <c r="U246" s="7">
        <v>3393</v>
      </c>
      <c r="V246" s="7">
        <v>930</v>
      </c>
      <c r="W246" s="7">
        <v>113</v>
      </c>
      <c r="X246" s="7">
        <v>60</v>
      </c>
      <c r="Y246" s="7">
        <v>9</v>
      </c>
      <c r="Z246" s="40"/>
      <c r="AA246" s="40"/>
      <c r="AB246" s="40"/>
      <c r="AC246" s="40"/>
      <c r="AD246" s="40"/>
    </row>
    <row r="247" spans="1:30" ht="15" customHeight="1" x14ac:dyDescent="0.25">
      <c r="A247" s="7" t="s">
        <v>24</v>
      </c>
      <c r="B247" s="7">
        <v>2</v>
      </c>
      <c r="C247" s="7">
        <v>11299</v>
      </c>
      <c r="D247" s="73">
        <v>20.309999999999999</v>
      </c>
      <c r="E247" s="7">
        <v>3930</v>
      </c>
      <c r="F247" s="7">
        <v>4500</v>
      </c>
      <c r="G247" s="7">
        <v>1565</v>
      </c>
      <c r="H247" s="7">
        <v>944</v>
      </c>
      <c r="I247" s="7">
        <v>253</v>
      </c>
      <c r="J247" s="7">
        <v>82</v>
      </c>
      <c r="K247" s="7">
        <v>23</v>
      </c>
      <c r="L247" s="7">
        <v>2</v>
      </c>
      <c r="M247" s="7">
        <v>223</v>
      </c>
      <c r="N247" s="7">
        <v>809</v>
      </c>
      <c r="O247" s="7">
        <v>1663</v>
      </c>
      <c r="P247" s="7">
        <v>8589</v>
      </c>
      <c r="Q247" s="7">
        <v>15</v>
      </c>
      <c r="R247" s="7">
        <v>87</v>
      </c>
      <c r="S247" s="7">
        <v>2609</v>
      </c>
      <c r="T247" s="7">
        <v>4944</v>
      </c>
      <c r="U247" s="7">
        <v>2434</v>
      </c>
      <c r="V247" s="7">
        <v>1042</v>
      </c>
      <c r="W247" s="7">
        <v>113</v>
      </c>
      <c r="X247" s="7">
        <v>66</v>
      </c>
      <c r="Y247" s="7">
        <v>4</v>
      </c>
      <c r="Z247" s="40"/>
      <c r="AA247" s="40"/>
      <c r="AB247" s="40"/>
      <c r="AC247" s="40"/>
      <c r="AD247" s="40"/>
    </row>
    <row r="248" spans="1:30" ht="15" customHeight="1" x14ac:dyDescent="0.25">
      <c r="A248" s="7" t="s">
        <v>24</v>
      </c>
      <c r="B248" s="7">
        <v>3</v>
      </c>
      <c r="C248" s="7">
        <v>8510</v>
      </c>
      <c r="D248" s="73">
        <v>18.59</v>
      </c>
      <c r="E248" s="7">
        <v>1293</v>
      </c>
      <c r="F248" s="7">
        <v>4439</v>
      </c>
      <c r="G248" s="7">
        <v>1937</v>
      </c>
      <c r="H248" s="7">
        <v>454</v>
      </c>
      <c r="I248" s="7">
        <v>254</v>
      </c>
      <c r="J248" s="7">
        <v>119</v>
      </c>
      <c r="K248" s="7">
        <v>14</v>
      </c>
      <c r="L248" s="7">
        <v>0</v>
      </c>
      <c r="M248" s="7">
        <v>264</v>
      </c>
      <c r="N248" s="7">
        <v>1409</v>
      </c>
      <c r="O248" s="7">
        <v>3453</v>
      </c>
      <c r="P248" s="7">
        <v>3371</v>
      </c>
      <c r="Q248" s="7">
        <v>13</v>
      </c>
      <c r="R248" s="7">
        <v>25</v>
      </c>
      <c r="S248" s="7">
        <v>946</v>
      </c>
      <c r="T248" s="7">
        <v>2347</v>
      </c>
      <c r="U248" s="7">
        <v>3456</v>
      </c>
      <c r="V248" s="7">
        <v>1572</v>
      </c>
      <c r="W248" s="7">
        <v>118</v>
      </c>
      <c r="X248" s="7">
        <v>38</v>
      </c>
      <c r="Y248" s="7">
        <v>8</v>
      </c>
      <c r="Z248" s="40"/>
      <c r="AA248" s="40"/>
      <c r="AB248" s="40"/>
      <c r="AC248" s="40"/>
      <c r="AD248" s="40"/>
    </row>
    <row r="249" spans="1:30" ht="15" customHeight="1" x14ac:dyDescent="0.25">
      <c r="A249" s="7" t="s">
        <v>24</v>
      </c>
      <c r="B249" s="7">
        <v>4</v>
      </c>
      <c r="C249" s="7">
        <v>11065</v>
      </c>
      <c r="D249" s="73">
        <v>23.41</v>
      </c>
      <c r="E249" s="7">
        <v>2102</v>
      </c>
      <c r="F249" s="7">
        <v>4781</v>
      </c>
      <c r="G249" s="7">
        <v>2462</v>
      </c>
      <c r="H249" s="7">
        <v>854</v>
      </c>
      <c r="I249" s="7">
        <v>567</v>
      </c>
      <c r="J249" s="7">
        <v>224</v>
      </c>
      <c r="K249" s="7">
        <v>73</v>
      </c>
      <c r="L249" s="7">
        <v>2</v>
      </c>
      <c r="M249" s="7">
        <v>432</v>
      </c>
      <c r="N249" s="7">
        <v>1095</v>
      </c>
      <c r="O249" s="7">
        <v>3410</v>
      </c>
      <c r="P249" s="7">
        <v>6110</v>
      </c>
      <c r="Q249" s="7">
        <v>18</v>
      </c>
      <c r="R249" s="7">
        <v>607</v>
      </c>
      <c r="S249" s="7">
        <v>1667</v>
      </c>
      <c r="T249" s="7">
        <v>3884</v>
      </c>
      <c r="U249" s="7">
        <v>2700</v>
      </c>
      <c r="V249" s="7">
        <v>1755</v>
      </c>
      <c r="W249" s="7">
        <v>320</v>
      </c>
      <c r="X249" s="7">
        <v>120</v>
      </c>
      <c r="Y249" s="7">
        <v>12</v>
      </c>
      <c r="Z249" s="40"/>
      <c r="AA249" s="40"/>
      <c r="AB249" s="40"/>
      <c r="AC249" s="40"/>
      <c r="AD249" s="40"/>
    </row>
    <row r="250" spans="1:30" ht="15" customHeight="1" x14ac:dyDescent="0.25">
      <c r="A250" s="7" t="s">
        <v>24</v>
      </c>
      <c r="B250" s="7">
        <v>5</v>
      </c>
      <c r="C250" s="7">
        <v>7353</v>
      </c>
      <c r="D250" s="73">
        <v>0.97</v>
      </c>
      <c r="E250" s="7">
        <v>720</v>
      </c>
      <c r="F250" s="7">
        <v>2241</v>
      </c>
      <c r="G250" s="7">
        <v>2033</v>
      </c>
      <c r="H250" s="7">
        <v>785</v>
      </c>
      <c r="I250" s="7">
        <v>853</v>
      </c>
      <c r="J250" s="7">
        <v>462</v>
      </c>
      <c r="K250" s="7">
        <v>221</v>
      </c>
      <c r="L250" s="7">
        <v>38</v>
      </c>
      <c r="M250" s="7">
        <v>1178</v>
      </c>
      <c r="N250" s="7">
        <v>1316</v>
      </c>
      <c r="O250" s="7">
        <v>2391</v>
      </c>
      <c r="P250" s="7">
        <v>2446</v>
      </c>
      <c r="Q250" s="7">
        <v>22</v>
      </c>
      <c r="R250" s="7">
        <v>13</v>
      </c>
      <c r="S250" s="7">
        <v>955</v>
      </c>
      <c r="T250" s="7">
        <v>2029</v>
      </c>
      <c r="U250" s="7">
        <v>1972</v>
      </c>
      <c r="V250" s="7">
        <v>1557</v>
      </c>
      <c r="W250" s="7">
        <v>560</v>
      </c>
      <c r="X250" s="7">
        <v>252</v>
      </c>
      <c r="Y250" s="7">
        <v>15</v>
      </c>
      <c r="Z250" s="40"/>
      <c r="AA250" s="40"/>
      <c r="AB250" s="40"/>
      <c r="AC250" s="40"/>
      <c r="AD250" s="40"/>
    </row>
    <row r="251" spans="1:30" ht="15" customHeight="1" x14ac:dyDescent="0.25">
      <c r="A251" s="7" t="s">
        <v>24</v>
      </c>
      <c r="B251" s="7">
        <v>6</v>
      </c>
      <c r="C251" s="7">
        <v>6350</v>
      </c>
      <c r="D251" s="73">
        <v>11.34</v>
      </c>
      <c r="E251" s="7">
        <v>317</v>
      </c>
      <c r="F251" s="7">
        <v>1545</v>
      </c>
      <c r="G251" s="7">
        <v>1829</v>
      </c>
      <c r="H251" s="7">
        <v>1137</v>
      </c>
      <c r="I251" s="7">
        <v>744</v>
      </c>
      <c r="J251" s="7">
        <v>542</v>
      </c>
      <c r="K251" s="7">
        <v>234</v>
      </c>
      <c r="L251" s="7">
        <v>2</v>
      </c>
      <c r="M251" s="7">
        <v>922</v>
      </c>
      <c r="N251" s="7">
        <v>1501</v>
      </c>
      <c r="O251" s="7">
        <v>1872</v>
      </c>
      <c r="P251" s="7">
        <v>2027</v>
      </c>
      <c r="Q251" s="7">
        <v>28</v>
      </c>
      <c r="R251" s="7">
        <v>22</v>
      </c>
      <c r="S251" s="7">
        <v>610</v>
      </c>
      <c r="T251" s="7">
        <v>1856</v>
      </c>
      <c r="U251" s="7">
        <v>1882</v>
      </c>
      <c r="V251" s="7">
        <v>1297</v>
      </c>
      <c r="W251" s="7">
        <v>436</v>
      </c>
      <c r="X251" s="7">
        <v>236</v>
      </c>
      <c r="Y251" s="7">
        <v>11</v>
      </c>
      <c r="Z251" s="40"/>
      <c r="AA251" s="40"/>
      <c r="AB251" s="40"/>
      <c r="AC251" s="40"/>
      <c r="AD251" s="40"/>
    </row>
    <row r="252" spans="1:30" ht="15" customHeight="1" x14ac:dyDescent="0.25">
      <c r="A252" s="7" t="s">
        <v>24</v>
      </c>
      <c r="B252" s="7">
        <v>7</v>
      </c>
      <c r="C252" s="7">
        <v>5153</v>
      </c>
      <c r="D252" s="73">
        <v>7.53</v>
      </c>
      <c r="E252" s="7">
        <v>287</v>
      </c>
      <c r="F252" s="7">
        <v>792</v>
      </c>
      <c r="G252" s="7">
        <v>905</v>
      </c>
      <c r="H252" s="7">
        <v>1218</v>
      </c>
      <c r="I252" s="7">
        <v>1383</v>
      </c>
      <c r="J252" s="7">
        <v>423</v>
      </c>
      <c r="K252" s="7">
        <v>142</v>
      </c>
      <c r="L252" s="7">
        <v>3</v>
      </c>
      <c r="M252" s="7">
        <v>855</v>
      </c>
      <c r="N252" s="7">
        <v>1423</v>
      </c>
      <c r="O252" s="7">
        <v>970</v>
      </c>
      <c r="P252" s="7">
        <v>1888</v>
      </c>
      <c r="Q252" s="7">
        <v>17</v>
      </c>
      <c r="R252" s="7">
        <v>18</v>
      </c>
      <c r="S252" s="7">
        <v>580</v>
      </c>
      <c r="T252" s="7">
        <v>1632</v>
      </c>
      <c r="U252" s="7">
        <v>1356</v>
      </c>
      <c r="V252" s="7">
        <v>892</v>
      </c>
      <c r="W252" s="7">
        <v>456</v>
      </c>
      <c r="X252" s="7">
        <v>211</v>
      </c>
      <c r="Y252" s="7">
        <v>8</v>
      </c>
      <c r="Z252" s="40"/>
      <c r="AA252" s="40"/>
      <c r="AB252" s="40"/>
      <c r="AC252" s="40"/>
      <c r="AD252" s="40"/>
    </row>
    <row r="253" spans="1:30" ht="15" customHeight="1" x14ac:dyDescent="0.25">
      <c r="A253" s="7" t="s">
        <v>24</v>
      </c>
      <c r="B253" s="7">
        <v>8</v>
      </c>
      <c r="C253" s="7">
        <v>6643</v>
      </c>
      <c r="D253" s="73">
        <v>0.79</v>
      </c>
      <c r="E253" s="7">
        <v>52</v>
      </c>
      <c r="F253" s="7">
        <v>553</v>
      </c>
      <c r="G253" s="7">
        <v>816</v>
      </c>
      <c r="H253" s="7">
        <v>1849</v>
      </c>
      <c r="I253" s="7">
        <v>1813</v>
      </c>
      <c r="J253" s="7">
        <v>1089</v>
      </c>
      <c r="K253" s="7">
        <v>445</v>
      </c>
      <c r="L253" s="7">
        <v>26</v>
      </c>
      <c r="M253" s="7">
        <v>2069</v>
      </c>
      <c r="N253" s="7">
        <v>2358</v>
      </c>
      <c r="O253" s="7">
        <v>1541</v>
      </c>
      <c r="P253" s="7">
        <v>627</v>
      </c>
      <c r="Q253" s="7">
        <v>48</v>
      </c>
      <c r="R253" s="7">
        <v>12</v>
      </c>
      <c r="S253" s="7">
        <v>307</v>
      </c>
      <c r="T253" s="7">
        <v>1444</v>
      </c>
      <c r="U253" s="7">
        <v>2021</v>
      </c>
      <c r="V253" s="7">
        <v>1678</v>
      </c>
      <c r="W253" s="7">
        <v>820</v>
      </c>
      <c r="X253" s="7">
        <v>319</v>
      </c>
      <c r="Y253" s="7">
        <v>42</v>
      </c>
      <c r="Z253" s="40"/>
      <c r="AA253" s="40"/>
      <c r="AB253" s="40"/>
      <c r="AC253" s="40"/>
      <c r="AD253" s="40"/>
    </row>
    <row r="254" spans="1:30" ht="15" customHeight="1" x14ac:dyDescent="0.25">
      <c r="A254" s="7" t="s">
        <v>24</v>
      </c>
      <c r="B254" s="7">
        <v>9</v>
      </c>
      <c r="C254" s="7">
        <v>9401</v>
      </c>
      <c r="D254" s="73">
        <v>1.49</v>
      </c>
      <c r="E254" s="7">
        <v>66</v>
      </c>
      <c r="F254" s="7">
        <v>325</v>
      </c>
      <c r="G254" s="7">
        <v>874</v>
      </c>
      <c r="H254" s="7">
        <v>2623</v>
      </c>
      <c r="I254" s="7">
        <v>2685</v>
      </c>
      <c r="J254" s="7">
        <v>1570</v>
      </c>
      <c r="K254" s="7">
        <v>1200</v>
      </c>
      <c r="L254" s="7">
        <v>58</v>
      </c>
      <c r="M254" s="7">
        <v>3601</v>
      </c>
      <c r="N254" s="7">
        <v>2972</v>
      </c>
      <c r="O254" s="7">
        <v>1478</v>
      </c>
      <c r="P254" s="7">
        <v>1315</v>
      </c>
      <c r="Q254" s="7">
        <v>35</v>
      </c>
      <c r="R254" s="7">
        <v>4</v>
      </c>
      <c r="S254" s="7">
        <v>382</v>
      </c>
      <c r="T254" s="7">
        <v>1796</v>
      </c>
      <c r="U254" s="7">
        <v>2056</v>
      </c>
      <c r="V254" s="7">
        <v>2874</v>
      </c>
      <c r="W254" s="7">
        <v>1362</v>
      </c>
      <c r="X254" s="7">
        <v>894</v>
      </c>
      <c r="Y254" s="7">
        <v>33</v>
      </c>
      <c r="Z254" s="40"/>
      <c r="AA254" s="40"/>
      <c r="AB254" s="40"/>
      <c r="AC254" s="40"/>
      <c r="AD254" s="40"/>
    </row>
    <row r="255" spans="1:30" ht="15" customHeight="1" x14ac:dyDescent="0.25">
      <c r="A255" s="7" t="s">
        <v>24</v>
      </c>
      <c r="B255" s="7">
        <v>10</v>
      </c>
      <c r="C255" s="7">
        <v>5945</v>
      </c>
      <c r="D255" s="73">
        <v>12.3</v>
      </c>
      <c r="E255" s="7">
        <v>45</v>
      </c>
      <c r="F255" s="7">
        <v>73</v>
      </c>
      <c r="G255" s="7">
        <v>318</v>
      </c>
      <c r="H255" s="7">
        <v>1317</v>
      </c>
      <c r="I255" s="7">
        <v>1709</v>
      </c>
      <c r="J255" s="7">
        <v>1293</v>
      </c>
      <c r="K255" s="7">
        <v>1109</v>
      </c>
      <c r="L255" s="7">
        <v>81</v>
      </c>
      <c r="M255" s="7">
        <v>2647</v>
      </c>
      <c r="N255" s="7">
        <v>2213</v>
      </c>
      <c r="O255" s="7">
        <v>382</v>
      </c>
      <c r="P255" s="7">
        <v>668</v>
      </c>
      <c r="Q255" s="7">
        <v>35</v>
      </c>
      <c r="R255" s="7">
        <v>8</v>
      </c>
      <c r="S255" s="7">
        <v>152</v>
      </c>
      <c r="T255" s="7">
        <v>776</v>
      </c>
      <c r="U255" s="7">
        <v>1130</v>
      </c>
      <c r="V255" s="7">
        <v>2055</v>
      </c>
      <c r="W255" s="7">
        <v>936</v>
      </c>
      <c r="X255" s="7">
        <v>858</v>
      </c>
      <c r="Y255" s="7">
        <v>30</v>
      </c>
      <c r="Z255" s="40"/>
      <c r="AA255" s="40"/>
      <c r="AB255" s="40"/>
      <c r="AC255" s="40"/>
      <c r="AD255" s="40"/>
    </row>
    <row r="256" spans="1:30" ht="15" customHeight="1" x14ac:dyDescent="0.25">
      <c r="A256" s="7" t="s">
        <v>25</v>
      </c>
      <c r="B256" s="7">
        <v>1</v>
      </c>
      <c r="C256" s="7">
        <v>1243</v>
      </c>
      <c r="D256" s="73">
        <v>12.61</v>
      </c>
      <c r="E256" s="7">
        <v>1119</v>
      </c>
      <c r="F256" s="7">
        <v>97</v>
      </c>
      <c r="G256" s="7">
        <v>4</v>
      </c>
      <c r="H256" s="7">
        <v>21</v>
      </c>
      <c r="I256" s="7">
        <v>2</v>
      </c>
      <c r="J256" s="7">
        <v>0</v>
      </c>
      <c r="K256" s="7">
        <v>0</v>
      </c>
      <c r="L256" s="7">
        <v>0</v>
      </c>
      <c r="M256" s="7">
        <v>10</v>
      </c>
      <c r="N256" s="7">
        <v>293</v>
      </c>
      <c r="O256" s="7">
        <v>380</v>
      </c>
      <c r="P256" s="7">
        <v>560</v>
      </c>
      <c r="Q256" s="7">
        <v>0</v>
      </c>
      <c r="R256" s="7">
        <v>0</v>
      </c>
      <c r="S256" s="7">
        <v>164</v>
      </c>
      <c r="T256" s="7">
        <v>620</v>
      </c>
      <c r="U256" s="7">
        <v>405</v>
      </c>
      <c r="V256" s="7">
        <v>49</v>
      </c>
      <c r="W256" s="7">
        <v>4</v>
      </c>
      <c r="X256" s="7">
        <v>1</v>
      </c>
      <c r="Y256" s="7">
        <v>0</v>
      </c>
      <c r="Z256" s="40"/>
      <c r="AA256" s="40"/>
      <c r="AB256" s="40"/>
      <c r="AC256" s="40"/>
      <c r="AD256" s="40"/>
    </row>
    <row r="257" spans="1:30" ht="15" customHeight="1" x14ac:dyDescent="0.25">
      <c r="A257" s="7" t="s">
        <v>25</v>
      </c>
      <c r="B257" s="7">
        <v>2</v>
      </c>
      <c r="C257" s="7">
        <v>2630</v>
      </c>
      <c r="D257" s="73">
        <v>14.77</v>
      </c>
      <c r="E257" s="7">
        <v>1938</v>
      </c>
      <c r="F257" s="7">
        <v>453</v>
      </c>
      <c r="G257" s="7">
        <v>130</v>
      </c>
      <c r="H257" s="7">
        <v>57</v>
      </c>
      <c r="I257" s="7">
        <v>29</v>
      </c>
      <c r="J257" s="7">
        <v>10</v>
      </c>
      <c r="K257" s="7">
        <v>11</v>
      </c>
      <c r="L257" s="7">
        <v>2</v>
      </c>
      <c r="M257" s="7">
        <v>74</v>
      </c>
      <c r="N257" s="7">
        <v>452</v>
      </c>
      <c r="O257" s="7">
        <v>732</v>
      </c>
      <c r="P257" s="7">
        <v>1369</v>
      </c>
      <c r="Q257" s="7">
        <v>3</v>
      </c>
      <c r="R257" s="7">
        <v>28</v>
      </c>
      <c r="S257" s="7">
        <v>620</v>
      </c>
      <c r="T257" s="7">
        <v>1052</v>
      </c>
      <c r="U257" s="7">
        <v>719</v>
      </c>
      <c r="V257" s="7">
        <v>148</v>
      </c>
      <c r="W257" s="7">
        <v>33</v>
      </c>
      <c r="X257" s="7">
        <v>27</v>
      </c>
      <c r="Y257" s="7">
        <v>3</v>
      </c>
      <c r="Z257" s="40"/>
      <c r="AA257" s="40"/>
      <c r="AB257" s="40"/>
      <c r="AC257" s="40"/>
      <c r="AD257" s="40"/>
    </row>
    <row r="258" spans="1:30" ht="15" customHeight="1" x14ac:dyDescent="0.25">
      <c r="A258" s="7" t="s">
        <v>25</v>
      </c>
      <c r="B258" s="7">
        <v>3</v>
      </c>
      <c r="C258" s="7">
        <v>2649</v>
      </c>
      <c r="D258" s="73">
        <v>21.55</v>
      </c>
      <c r="E258" s="7">
        <v>1435</v>
      </c>
      <c r="F258" s="7">
        <v>706</v>
      </c>
      <c r="G258" s="7">
        <v>203</v>
      </c>
      <c r="H258" s="7">
        <v>210</v>
      </c>
      <c r="I258" s="7">
        <v>74</v>
      </c>
      <c r="J258" s="7">
        <v>15</v>
      </c>
      <c r="K258" s="7">
        <v>6</v>
      </c>
      <c r="L258" s="7">
        <v>0</v>
      </c>
      <c r="M258" s="7">
        <v>82</v>
      </c>
      <c r="N258" s="7">
        <v>254</v>
      </c>
      <c r="O258" s="7">
        <v>360</v>
      </c>
      <c r="P258" s="7">
        <v>1937</v>
      </c>
      <c r="Q258" s="7">
        <v>16</v>
      </c>
      <c r="R258" s="7">
        <v>86</v>
      </c>
      <c r="S258" s="7">
        <v>765</v>
      </c>
      <c r="T258" s="7">
        <v>949</v>
      </c>
      <c r="U258" s="7">
        <v>498</v>
      </c>
      <c r="V258" s="7">
        <v>220</v>
      </c>
      <c r="W258" s="7">
        <v>74</v>
      </c>
      <c r="X258" s="7">
        <v>42</v>
      </c>
      <c r="Y258" s="7">
        <v>15</v>
      </c>
      <c r="Z258" s="40"/>
      <c r="AA258" s="40"/>
      <c r="AB258" s="40"/>
      <c r="AC258" s="40"/>
      <c r="AD258" s="40"/>
    </row>
    <row r="259" spans="1:30" ht="15" customHeight="1" x14ac:dyDescent="0.25">
      <c r="A259" s="7" t="s">
        <v>25</v>
      </c>
      <c r="B259" s="7">
        <v>4</v>
      </c>
      <c r="C259" s="7">
        <v>7341</v>
      </c>
      <c r="D259" s="73">
        <v>0.37</v>
      </c>
      <c r="E259" s="7">
        <v>3547</v>
      </c>
      <c r="F259" s="7">
        <v>2088</v>
      </c>
      <c r="G259" s="7">
        <v>683</v>
      </c>
      <c r="H259" s="7">
        <v>307</v>
      </c>
      <c r="I259" s="7">
        <v>370</v>
      </c>
      <c r="J259" s="7">
        <v>223</v>
      </c>
      <c r="K259" s="7">
        <v>119</v>
      </c>
      <c r="L259" s="7">
        <v>4</v>
      </c>
      <c r="M259" s="7">
        <v>765</v>
      </c>
      <c r="N259" s="7">
        <v>864</v>
      </c>
      <c r="O259" s="7">
        <v>1815</v>
      </c>
      <c r="P259" s="7">
        <v>3865</v>
      </c>
      <c r="Q259" s="7">
        <v>32</v>
      </c>
      <c r="R259" s="7">
        <v>135</v>
      </c>
      <c r="S259" s="7">
        <v>1473</v>
      </c>
      <c r="T259" s="7">
        <v>2655</v>
      </c>
      <c r="U259" s="7">
        <v>1853</v>
      </c>
      <c r="V259" s="7">
        <v>685</v>
      </c>
      <c r="W259" s="7">
        <v>300</v>
      </c>
      <c r="X259" s="7">
        <v>211</v>
      </c>
      <c r="Y259" s="7">
        <v>29</v>
      </c>
      <c r="Z259" s="40"/>
      <c r="AA259" s="40"/>
      <c r="AB259" s="40"/>
      <c r="AC259" s="40"/>
      <c r="AD259" s="40"/>
    </row>
    <row r="260" spans="1:30" ht="15" customHeight="1" x14ac:dyDescent="0.25">
      <c r="A260" s="7" t="s">
        <v>25</v>
      </c>
      <c r="B260" s="7">
        <v>5</v>
      </c>
      <c r="C260" s="7">
        <v>9535</v>
      </c>
      <c r="D260" s="73">
        <v>0.1</v>
      </c>
      <c r="E260" s="7">
        <v>3017</v>
      </c>
      <c r="F260" s="7">
        <v>2965</v>
      </c>
      <c r="G260" s="7">
        <v>1175</v>
      </c>
      <c r="H260" s="7">
        <v>815</v>
      </c>
      <c r="I260" s="7">
        <v>806</v>
      </c>
      <c r="J260" s="7">
        <v>437</v>
      </c>
      <c r="K260" s="7">
        <v>293</v>
      </c>
      <c r="L260" s="7">
        <v>27</v>
      </c>
      <c r="M260" s="7">
        <v>1781</v>
      </c>
      <c r="N260" s="7">
        <v>2020</v>
      </c>
      <c r="O260" s="7">
        <v>2767</v>
      </c>
      <c r="P260" s="7">
        <v>2844</v>
      </c>
      <c r="Q260" s="7">
        <v>123</v>
      </c>
      <c r="R260" s="7">
        <v>75</v>
      </c>
      <c r="S260" s="7">
        <v>1400</v>
      </c>
      <c r="T260" s="7">
        <v>2968</v>
      </c>
      <c r="U260" s="7">
        <v>2730</v>
      </c>
      <c r="V260" s="7">
        <v>1218</v>
      </c>
      <c r="W260" s="7">
        <v>554</v>
      </c>
      <c r="X260" s="7">
        <v>480</v>
      </c>
      <c r="Y260" s="7">
        <v>110</v>
      </c>
      <c r="Z260" s="40"/>
      <c r="AA260" s="40"/>
      <c r="AB260" s="40"/>
      <c r="AC260" s="40"/>
      <c r="AD260" s="40"/>
    </row>
    <row r="261" spans="1:30" ht="15" customHeight="1" x14ac:dyDescent="0.25">
      <c r="A261" s="7" t="s">
        <v>25</v>
      </c>
      <c r="B261" s="7">
        <v>6</v>
      </c>
      <c r="C261" s="7">
        <v>11997</v>
      </c>
      <c r="D261" s="73">
        <v>7.0000000000000007E-2</v>
      </c>
      <c r="E261" s="7">
        <v>2252</v>
      </c>
      <c r="F261" s="7">
        <v>2363</v>
      </c>
      <c r="G261" s="7">
        <v>1917</v>
      </c>
      <c r="H261" s="7">
        <v>1632</v>
      </c>
      <c r="I261" s="7">
        <v>1622</v>
      </c>
      <c r="J261" s="7">
        <v>1085</v>
      </c>
      <c r="K261" s="7">
        <v>983</v>
      </c>
      <c r="L261" s="7">
        <v>143</v>
      </c>
      <c r="M261" s="7">
        <v>4417</v>
      </c>
      <c r="N261" s="7">
        <v>2845</v>
      </c>
      <c r="O261" s="7">
        <v>2489</v>
      </c>
      <c r="P261" s="7">
        <v>2062</v>
      </c>
      <c r="Q261" s="7">
        <v>184</v>
      </c>
      <c r="R261" s="7">
        <v>98</v>
      </c>
      <c r="S261" s="7">
        <v>1190</v>
      </c>
      <c r="T261" s="7">
        <v>3146</v>
      </c>
      <c r="U261" s="7">
        <v>3342</v>
      </c>
      <c r="V261" s="7">
        <v>1925</v>
      </c>
      <c r="W261" s="7">
        <v>1040</v>
      </c>
      <c r="X261" s="7">
        <v>1088</v>
      </c>
      <c r="Y261" s="7">
        <v>168</v>
      </c>
      <c r="Z261" s="40"/>
      <c r="AA261" s="40"/>
      <c r="AB261" s="40"/>
      <c r="AC261" s="40"/>
      <c r="AD261" s="40"/>
    </row>
    <row r="262" spans="1:30" ht="15" customHeight="1" x14ac:dyDescent="0.25">
      <c r="A262" s="7" t="s">
        <v>25</v>
      </c>
      <c r="B262" s="7">
        <v>7</v>
      </c>
      <c r="C262" s="7">
        <v>11201</v>
      </c>
      <c r="D262" s="73">
        <v>0.09</v>
      </c>
      <c r="E262" s="7">
        <v>1662</v>
      </c>
      <c r="F262" s="7">
        <v>2308</v>
      </c>
      <c r="G262" s="7">
        <v>1639</v>
      </c>
      <c r="H262" s="7">
        <v>1338</v>
      </c>
      <c r="I262" s="7">
        <v>1500</v>
      </c>
      <c r="J262" s="7">
        <v>1277</v>
      </c>
      <c r="K262" s="7">
        <v>1328</v>
      </c>
      <c r="L262" s="7">
        <v>149</v>
      </c>
      <c r="M262" s="7">
        <v>4880</v>
      </c>
      <c r="N262" s="7">
        <v>2408</v>
      </c>
      <c r="O262" s="7">
        <v>2446</v>
      </c>
      <c r="P262" s="7">
        <v>1289</v>
      </c>
      <c r="Q262" s="7">
        <v>178</v>
      </c>
      <c r="R262" s="7">
        <v>36</v>
      </c>
      <c r="S262" s="7">
        <v>827</v>
      </c>
      <c r="T262" s="7">
        <v>2787</v>
      </c>
      <c r="U262" s="7">
        <v>3144</v>
      </c>
      <c r="V262" s="7">
        <v>1913</v>
      </c>
      <c r="W262" s="7">
        <v>1037</v>
      </c>
      <c r="X262" s="7">
        <v>1284</v>
      </c>
      <c r="Y262" s="7">
        <v>173</v>
      </c>
      <c r="Z262" s="40"/>
      <c r="AA262" s="40"/>
      <c r="AB262" s="40"/>
      <c r="AC262" s="40"/>
      <c r="AD262" s="40"/>
    </row>
    <row r="263" spans="1:30" ht="15" customHeight="1" x14ac:dyDescent="0.25">
      <c r="A263" s="7" t="s">
        <v>25</v>
      </c>
      <c r="B263" s="7">
        <v>8</v>
      </c>
      <c r="C263" s="7">
        <v>6864</v>
      </c>
      <c r="D263" s="73">
        <v>0.16</v>
      </c>
      <c r="E263" s="7">
        <v>1176</v>
      </c>
      <c r="F263" s="7">
        <v>1294</v>
      </c>
      <c r="G263" s="7">
        <v>796</v>
      </c>
      <c r="H263" s="7">
        <v>968</v>
      </c>
      <c r="I263" s="7">
        <v>975</v>
      </c>
      <c r="J263" s="7">
        <v>804</v>
      </c>
      <c r="K263" s="7">
        <v>758</v>
      </c>
      <c r="L263" s="7">
        <v>93</v>
      </c>
      <c r="M263" s="7">
        <v>2485</v>
      </c>
      <c r="N263" s="7">
        <v>1943</v>
      </c>
      <c r="O263" s="7">
        <v>992</v>
      </c>
      <c r="P263" s="7">
        <v>1369</v>
      </c>
      <c r="Q263" s="7">
        <v>75</v>
      </c>
      <c r="R263" s="7">
        <v>32</v>
      </c>
      <c r="S263" s="7">
        <v>742</v>
      </c>
      <c r="T263" s="7">
        <v>1683</v>
      </c>
      <c r="U263" s="7">
        <v>1838</v>
      </c>
      <c r="V263" s="7">
        <v>1152</v>
      </c>
      <c r="W263" s="7">
        <v>639</v>
      </c>
      <c r="X263" s="7">
        <v>707</v>
      </c>
      <c r="Y263" s="7">
        <v>71</v>
      </c>
      <c r="Z263" s="40"/>
      <c r="AA263" s="40"/>
      <c r="AB263" s="40"/>
      <c r="AC263" s="40"/>
      <c r="AD263" s="40"/>
    </row>
    <row r="264" spans="1:30" ht="15" customHeight="1" x14ac:dyDescent="0.25">
      <c r="A264" s="7" t="s">
        <v>25</v>
      </c>
      <c r="B264" s="7">
        <v>9</v>
      </c>
      <c r="C264" s="7">
        <v>2588</v>
      </c>
      <c r="D264" s="73">
        <v>0.53</v>
      </c>
      <c r="E264" s="7">
        <v>233</v>
      </c>
      <c r="F264" s="7">
        <v>302</v>
      </c>
      <c r="G264" s="7">
        <v>245</v>
      </c>
      <c r="H264" s="7">
        <v>391</v>
      </c>
      <c r="I264" s="7">
        <v>609</v>
      </c>
      <c r="J264" s="7">
        <v>371</v>
      </c>
      <c r="K264" s="7">
        <v>429</v>
      </c>
      <c r="L264" s="7">
        <v>8</v>
      </c>
      <c r="M264" s="7">
        <v>1146</v>
      </c>
      <c r="N264" s="7">
        <v>534</v>
      </c>
      <c r="O264" s="7">
        <v>405</v>
      </c>
      <c r="P264" s="7">
        <v>482</v>
      </c>
      <c r="Q264" s="7">
        <v>21</v>
      </c>
      <c r="R264" s="7">
        <v>1</v>
      </c>
      <c r="S264" s="7">
        <v>253</v>
      </c>
      <c r="T264" s="7">
        <v>508</v>
      </c>
      <c r="U264" s="7">
        <v>646</v>
      </c>
      <c r="V264" s="7">
        <v>506</v>
      </c>
      <c r="W264" s="7">
        <v>314</v>
      </c>
      <c r="X264" s="7">
        <v>339</v>
      </c>
      <c r="Y264" s="7">
        <v>21</v>
      </c>
      <c r="Z264" s="40"/>
      <c r="AA264" s="40"/>
      <c r="AB264" s="40"/>
      <c r="AC264" s="40"/>
      <c r="AD264" s="40"/>
    </row>
    <row r="265" spans="1:30" ht="15" customHeight="1" x14ac:dyDescent="0.25">
      <c r="A265" s="7" t="s">
        <v>25</v>
      </c>
      <c r="B265" s="7">
        <v>10</v>
      </c>
      <c r="C265" s="7">
        <v>1715</v>
      </c>
      <c r="D265" s="73">
        <v>7.87</v>
      </c>
      <c r="E265" s="7">
        <v>145</v>
      </c>
      <c r="F265" s="7">
        <v>160</v>
      </c>
      <c r="G265" s="7">
        <v>123</v>
      </c>
      <c r="H265" s="7">
        <v>120</v>
      </c>
      <c r="I265" s="7">
        <v>350</v>
      </c>
      <c r="J265" s="7">
        <v>429</v>
      </c>
      <c r="K265" s="7">
        <v>362</v>
      </c>
      <c r="L265" s="7">
        <v>26</v>
      </c>
      <c r="M265" s="7">
        <v>845</v>
      </c>
      <c r="N265" s="7">
        <v>276</v>
      </c>
      <c r="O265" s="7">
        <v>235</v>
      </c>
      <c r="P265" s="7">
        <v>327</v>
      </c>
      <c r="Q265" s="7">
        <v>32</v>
      </c>
      <c r="R265" s="7">
        <v>7</v>
      </c>
      <c r="S265" s="7">
        <v>89</v>
      </c>
      <c r="T265" s="7">
        <v>328</v>
      </c>
      <c r="U265" s="7">
        <v>264</v>
      </c>
      <c r="V265" s="7">
        <v>408</v>
      </c>
      <c r="W265" s="7">
        <v>306</v>
      </c>
      <c r="X265" s="7">
        <v>280</v>
      </c>
      <c r="Y265" s="7">
        <v>33</v>
      </c>
      <c r="Z265" s="40"/>
      <c r="AA265" s="40"/>
      <c r="AB265" s="40"/>
      <c r="AC265" s="40"/>
      <c r="AD265" s="40"/>
    </row>
    <row r="266" spans="1:30" ht="15" customHeight="1" x14ac:dyDescent="0.25">
      <c r="A266" s="7" t="s">
        <v>26</v>
      </c>
      <c r="B266" s="7">
        <v>1</v>
      </c>
      <c r="C266" s="7"/>
      <c r="D266" s="73"/>
      <c r="E266" s="7"/>
      <c r="F266" s="7"/>
      <c r="G266" s="7"/>
      <c r="H266" s="7"/>
      <c r="I266" s="7"/>
      <c r="J266" s="7"/>
      <c r="K266" s="7"/>
      <c r="L266" s="7"/>
      <c r="M266" s="7"/>
      <c r="N266" s="7"/>
      <c r="O266" s="7"/>
      <c r="P266" s="7"/>
      <c r="Q266" s="7"/>
      <c r="R266" s="7"/>
      <c r="S266" s="7"/>
      <c r="T266" s="7"/>
      <c r="U266" s="7"/>
      <c r="V266" s="7"/>
      <c r="W266" s="7"/>
      <c r="X266" s="7"/>
      <c r="Y266" s="7"/>
      <c r="Z266" s="40"/>
      <c r="AA266" s="40"/>
      <c r="AB266" s="40"/>
      <c r="AC266" s="40"/>
      <c r="AD266" s="40"/>
    </row>
    <row r="267" spans="1:30" ht="15" customHeight="1" x14ac:dyDescent="0.25">
      <c r="A267" s="7" t="s">
        <v>26</v>
      </c>
      <c r="B267" s="7">
        <v>2</v>
      </c>
      <c r="C267" s="7"/>
      <c r="D267" s="73"/>
      <c r="E267" s="7"/>
      <c r="F267" s="7"/>
      <c r="G267" s="7"/>
      <c r="H267" s="7"/>
      <c r="I267" s="7"/>
      <c r="J267" s="7"/>
      <c r="K267" s="7"/>
      <c r="L267" s="7"/>
      <c r="M267" s="7"/>
      <c r="N267" s="7"/>
      <c r="O267" s="7"/>
      <c r="P267" s="7"/>
      <c r="Q267" s="7"/>
      <c r="R267" s="7"/>
      <c r="S267" s="7"/>
      <c r="T267" s="7"/>
      <c r="U267" s="7"/>
      <c r="V267" s="7"/>
      <c r="W267" s="7"/>
      <c r="X267" s="7"/>
      <c r="Y267" s="7"/>
      <c r="Z267" s="40"/>
      <c r="AA267" s="40"/>
      <c r="AB267" s="40"/>
      <c r="AC267" s="40"/>
      <c r="AD267" s="40"/>
    </row>
    <row r="268" spans="1:30" ht="15" customHeight="1" x14ac:dyDescent="0.25">
      <c r="A268" s="7" t="s">
        <v>26</v>
      </c>
      <c r="B268" s="7">
        <v>3</v>
      </c>
      <c r="C268" s="7">
        <v>437</v>
      </c>
      <c r="D268" s="73">
        <v>2.17</v>
      </c>
      <c r="E268" s="7">
        <v>41</v>
      </c>
      <c r="F268" s="7">
        <v>85</v>
      </c>
      <c r="G268" s="7">
        <v>229</v>
      </c>
      <c r="H268" s="7">
        <v>58</v>
      </c>
      <c r="I268" s="7">
        <v>21</v>
      </c>
      <c r="J268" s="7">
        <v>3</v>
      </c>
      <c r="K268" s="7">
        <v>0</v>
      </c>
      <c r="L268" s="7">
        <v>0</v>
      </c>
      <c r="M268" s="7">
        <v>92</v>
      </c>
      <c r="N268" s="7">
        <v>232</v>
      </c>
      <c r="O268" s="7">
        <v>11</v>
      </c>
      <c r="P268" s="7">
        <v>102</v>
      </c>
      <c r="Q268" s="7">
        <v>0</v>
      </c>
      <c r="R268" s="7">
        <v>0</v>
      </c>
      <c r="S268" s="7">
        <v>0</v>
      </c>
      <c r="T268" s="7">
        <v>6</v>
      </c>
      <c r="U268" s="7">
        <v>6</v>
      </c>
      <c r="V268" s="7">
        <v>0</v>
      </c>
      <c r="W268" s="7">
        <v>2</v>
      </c>
      <c r="X268" s="7">
        <v>0</v>
      </c>
      <c r="Y268" s="7">
        <v>423</v>
      </c>
      <c r="Z268" s="40"/>
      <c r="AA268" s="40"/>
      <c r="AB268" s="40"/>
      <c r="AC268" s="40"/>
      <c r="AD268" s="40"/>
    </row>
    <row r="269" spans="1:30" ht="15" customHeight="1" x14ac:dyDescent="0.25">
      <c r="A269" s="7" t="s">
        <v>26</v>
      </c>
      <c r="B269" s="7">
        <v>4</v>
      </c>
      <c r="C269" s="7">
        <v>283</v>
      </c>
      <c r="D269" s="73">
        <v>3.03</v>
      </c>
      <c r="E269" s="7">
        <v>0</v>
      </c>
      <c r="F269" s="7">
        <v>16</v>
      </c>
      <c r="G269" s="7">
        <v>191</v>
      </c>
      <c r="H269" s="7">
        <v>18</v>
      </c>
      <c r="I269" s="7">
        <v>36</v>
      </c>
      <c r="J269" s="7">
        <v>16</v>
      </c>
      <c r="K269" s="7">
        <v>6</v>
      </c>
      <c r="L269" s="7">
        <v>0</v>
      </c>
      <c r="M269" s="7">
        <v>76</v>
      </c>
      <c r="N269" s="7">
        <v>20</v>
      </c>
      <c r="O269" s="7">
        <v>187</v>
      </c>
      <c r="P269" s="7">
        <v>0</v>
      </c>
      <c r="Q269" s="7">
        <v>0</v>
      </c>
      <c r="R269" s="7">
        <v>0</v>
      </c>
      <c r="S269" s="7">
        <v>0</v>
      </c>
      <c r="T269" s="7">
        <v>0</v>
      </c>
      <c r="U269" s="7">
        <v>0</v>
      </c>
      <c r="V269" s="7">
        <v>0</v>
      </c>
      <c r="W269" s="7">
        <v>0</v>
      </c>
      <c r="X269" s="7">
        <v>0</v>
      </c>
      <c r="Y269" s="7">
        <v>283</v>
      </c>
      <c r="Z269" s="40"/>
      <c r="AA269" s="40"/>
      <c r="AB269" s="40"/>
      <c r="AC269" s="40"/>
      <c r="AD269" s="40"/>
    </row>
    <row r="270" spans="1:30" ht="15" customHeight="1" x14ac:dyDescent="0.25">
      <c r="A270" s="7" t="s">
        <v>26</v>
      </c>
      <c r="B270" s="7">
        <v>5</v>
      </c>
      <c r="C270" s="7">
        <v>1175</v>
      </c>
      <c r="D270" s="73">
        <v>0.04</v>
      </c>
      <c r="E270" s="7">
        <v>536</v>
      </c>
      <c r="F270" s="7">
        <v>207</v>
      </c>
      <c r="G270" s="7">
        <v>255</v>
      </c>
      <c r="H270" s="7">
        <v>131</v>
      </c>
      <c r="I270" s="7">
        <v>42</v>
      </c>
      <c r="J270" s="7">
        <v>2</v>
      </c>
      <c r="K270" s="7">
        <v>2</v>
      </c>
      <c r="L270" s="7">
        <v>0</v>
      </c>
      <c r="M270" s="7">
        <v>543</v>
      </c>
      <c r="N270" s="7">
        <v>414</v>
      </c>
      <c r="O270" s="7">
        <v>80</v>
      </c>
      <c r="P270" s="7">
        <v>137</v>
      </c>
      <c r="Q270" s="7">
        <v>1</v>
      </c>
      <c r="R270" s="7">
        <v>0</v>
      </c>
      <c r="S270" s="7">
        <v>0</v>
      </c>
      <c r="T270" s="7">
        <v>4</v>
      </c>
      <c r="U270" s="7">
        <v>4</v>
      </c>
      <c r="V270" s="7">
        <v>8</v>
      </c>
      <c r="W270" s="7">
        <v>10</v>
      </c>
      <c r="X270" s="7">
        <v>4</v>
      </c>
      <c r="Y270" s="7">
        <v>1145</v>
      </c>
      <c r="Z270" s="40"/>
      <c r="AA270" s="40"/>
      <c r="AB270" s="40"/>
      <c r="AC270" s="40"/>
      <c r="AD270" s="40"/>
    </row>
    <row r="271" spans="1:30" ht="15" customHeight="1" x14ac:dyDescent="0.25">
      <c r="A271" s="7" t="s">
        <v>26</v>
      </c>
      <c r="B271" s="7">
        <v>6</v>
      </c>
      <c r="C271" s="7">
        <v>3237</v>
      </c>
      <c r="D271" s="73">
        <v>0.05</v>
      </c>
      <c r="E271" s="7">
        <v>1382</v>
      </c>
      <c r="F271" s="7">
        <v>592</v>
      </c>
      <c r="G271" s="7">
        <v>605</v>
      </c>
      <c r="H271" s="7">
        <v>400</v>
      </c>
      <c r="I271" s="7">
        <v>219</v>
      </c>
      <c r="J271" s="7">
        <v>30</v>
      </c>
      <c r="K271" s="7">
        <v>8</v>
      </c>
      <c r="L271" s="7">
        <v>1</v>
      </c>
      <c r="M271" s="7">
        <v>1970</v>
      </c>
      <c r="N271" s="7">
        <v>703</v>
      </c>
      <c r="O271" s="7">
        <v>185</v>
      </c>
      <c r="P271" s="7">
        <v>379</v>
      </c>
      <c r="Q271" s="7">
        <v>0</v>
      </c>
      <c r="R271" s="7">
        <v>0</v>
      </c>
      <c r="S271" s="7">
        <v>3</v>
      </c>
      <c r="T271" s="7">
        <v>6</v>
      </c>
      <c r="U271" s="7">
        <v>4</v>
      </c>
      <c r="V271" s="7">
        <v>10</v>
      </c>
      <c r="W271" s="7">
        <v>25</v>
      </c>
      <c r="X271" s="7">
        <v>18</v>
      </c>
      <c r="Y271" s="7">
        <v>3171</v>
      </c>
      <c r="Z271" s="40"/>
      <c r="AA271" s="40"/>
      <c r="AB271" s="40"/>
      <c r="AC271" s="40"/>
      <c r="AD271" s="40"/>
    </row>
    <row r="272" spans="1:30" ht="15" customHeight="1" x14ac:dyDescent="0.25">
      <c r="A272" s="7" t="s">
        <v>26</v>
      </c>
      <c r="B272" s="7">
        <v>7</v>
      </c>
      <c r="C272" s="7">
        <v>4072</v>
      </c>
      <c r="D272" s="73">
        <v>0.11</v>
      </c>
      <c r="E272" s="7">
        <v>591</v>
      </c>
      <c r="F272" s="7">
        <v>626</v>
      </c>
      <c r="G272" s="7">
        <v>1197</v>
      </c>
      <c r="H272" s="7">
        <v>865</v>
      </c>
      <c r="I272" s="7">
        <v>621</v>
      </c>
      <c r="J272" s="7">
        <v>129</v>
      </c>
      <c r="K272" s="7">
        <v>43</v>
      </c>
      <c r="L272" s="7">
        <v>0</v>
      </c>
      <c r="M272" s="7">
        <v>2356</v>
      </c>
      <c r="N272" s="7">
        <v>1097</v>
      </c>
      <c r="O272" s="7">
        <v>344</v>
      </c>
      <c r="P272" s="7">
        <v>275</v>
      </c>
      <c r="Q272" s="7">
        <v>0</v>
      </c>
      <c r="R272" s="7">
        <v>0</v>
      </c>
      <c r="S272" s="7">
        <v>0</v>
      </c>
      <c r="T272" s="7">
        <v>7</v>
      </c>
      <c r="U272" s="7">
        <v>8</v>
      </c>
      <c r="V272" s="7">
        <v>5</v>
      </c>
      <c r="W272" s="7">
        <v>21</v>
      </c>
      <c r="X272" s="7">
        <v>23</v>
      </c>
      <c r="Y272" s="7">
        <v>4008</v>
      </c>
      <c r="Z272" s="40"/>
      <c r="AA272" s="40"/>
      <c r="AB272" s="40"/>
      <c r="AC272" s="40"/>
      <c r="AD272" s="40"/>
    </row>
    <row r="273" spans="1:30" ht="15" customHeight="1" x14ac:dyDescent="0.25">
      <c r="A273" s="7" t="s">
        <v>26</v>
      </c>
      <c r="B273" s="7">
        <v>8</v>
      </c>
      <c r="C273" s="7">
        <v>1857</v>
      </c>
      <c r="D273" s="73">
        <v>0.09</v>
      </c>
      <c r="E273" s="7">
        <v>418</v>
      </c>
      <c r="F273" s="7">
        <v>300</v>
      </c>
      <c r="G273" s="7">
        <v>289</v>
      </c>
      <c r="H273" s="7">
        <v>333</v>
      </c>
      <c r="I273" s="7">
        <v>425</v>
      </c>
      <c r="J273" s="7">
        <v>89</v>
      </c>
      <c r="K273" s="7">
        <v>3</v>
      </c>
      <c r="L273" s="7">
        <v>0</v>
      </c>
      <c r="M273" s="7">
        <v>1344</v>
      </c>
      <c r="N273" s="7">
        <v>453</v>
      </c>
      <c r="O273" s="7">
        <v>15</v>
      </c>
      <c r="P273" s="7">
        <v>45</v>
      </c>
      <c r="Q273" s="7">
        <v>0</v>
      </c>
      <c r="R273" s="7">
        <v>1</v>
      </c>
      <c r="S273" s="7">
        <v>0</v>
      </c>
      <c r="T273" s="7">
        <v>0</v>
      </c>
      <c r="U273" s="7">
        <v>8</v>
      </c>
      <c r="V273" s="7">
        <v>22</v>
      </c>
      <c r="W273" s="7">
        <v>14</v>
      </c>
      <c r="X273" s="7">
        <v>13</v>
      </c>
      <c r="Y273" s="7">
        <v>1799</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5592</v>
      </c>
      <c r="D276" s="73">
        <v>22.7</v>
      </c>
      <c r="E276" s="7">
        <v>2017</v>
      </c>
      <c r="F276" s="7">
        <v>2479</v>
      </c>
      <c r="G276" s="7">
        <v>752</v>
      </c>
      <c r="H276" s="7">
        <v>250</v>
      </c>
      <c r="I276" s="7">
        <v>88</v>
      </c>
      <c r="J276" s="7">
        <v>3</v>
      </c>
      <c r="K276" s="7">
        <v>1</v>
      </c>
      <c r="L276" s="7">
        <v>2</v>
      </c>
      <c r="M276" s="7">
        <v>45</v>
      </c>
      <c r="N276" s="7">
        <v>759</v>
      </c>
      <c r="O276" s="7">
        <v>1218</v>
      </c>
      <c r="P276" s="7">
        <v>3568</v>
      </c>
      <c r="Q276" s="7">
        <v>2</v>
      </c>
      <c r="R276" s="7">
        <v>17</v>
      </c>
      <c r="S276" s="7">
        <v>1063</v>
      </c>
      <c r="T276" s="7">
        <v>2211</v>
      </c>
      <c r="U276" s="7">
        <v>1591</v>
      </c>
      <c r="V276" s="7">
        <v>671</v>
      </c>
      <c r="W276" s="7">
        <v>30</v>
      </c>
      <c r="X276" s="7">
        <v>8</v>
      </c>
      <c r="Y276" s="7">
        <v>1</v>
      </c>
      <c r="Z276" s="40"/>
      <c r="AA276" s="40"/>
      <c r="AB276" s="40"/>
      <c r="AC276" s="40"/>
      <c r="AD276" s="40"/>
    </row>
    <row r="277" spans="1:30" ht="15" customHeight="1" x14ac:dyDescent="0.25">
      <c r="A277" s="7" t="s">
        <v>27</v>
      </c>
      <c r="B277" s="7">
        <v>2</v>
      </c>
      <c r="C277" s="7">
        <v>4935</v>
      </c>
      <c r="D277" s="73">
        <v>20.420000000000002</v>
      </c>
      <c r="E277" s="7">
        <v>1019</v>
      </c>
      <c r="F277" s="7">
        <v>1838</v>
      </c>
      <c r="G277" s="7">
        <v>1304</v>
      </c>
      <c r="H277" s="7">
        <v>435</v>
      </c>
      <c r="I277" s="7">
        <v>287</v>
      </c>
      <c r="J277" s="7">
        <v>42</v>
      </c>
      <c r="K277" s="7">
        <v>10</v>
      </c>
      <c r="L277" s="7">
        <v>0</v>
      </c>
      <c r="M277" s="7">
        <v>151</v>
      </c>
      <c r="N277" s="7">
        <v>950</v>
      </c>
      <c r="O277" s="7">
        <v>1470</v>
      </c>
      <c r="P277" s="7">
        <v>2349</v>
      </c>
      <c r="Q277" s="7">
        <v>15</v>
      </c>
      <c r="R277" s="7">
        <v>19</v>
      </c>
      <c r="S277" s="7">
        <v>1094</v>
      </c>
      <c r="T277" s="7">
        <v>1586</v>
      </c>
      <c r="U277" s="7">
        <v>1316</v>
      </c>
      <c r="V277" s="7">
        <v>695</v>
      </c>
      <c r="W277" s="7">
        <v>137</v>
      </c>
      <c r="X277" s="7">
        <v>74</v>
      </c>
      <c r="Y277" s="7">
        <v>14</v>
      </c>
      <c r="Z277" s="40"/>
      <c r="AA277" s="40"/>
      <c r="AB277" s="40"/>
      <c r="AC277" s="40"/>
      <c r="AD277" s="40"/>
    </row>
    <row r="278" spans="1:30" ht="15" customHeight="1" x14ac:dyDescent="0.25">
      <c r="A278" s="7" t="s">
        <v>27</v>
      </c>
      <c r="B278" s="7">
        <v>3</v>
      </c>
      <c r="C278" s="7">
        <v>3966</v>
      </c>
      <c r="D278" s="73">
        <v>0.41</v>
      </c>
      <c r="E278" s="7">
        <v>989</v>
      </c>
      <c r="F278" s="7">
        <v>1337</v>
      </c>
      <c r="G278" s="7">
        <v>751</v>
      </c>
      <c r="H278" s="7">
        <v>445</v>
      </c>
      <c r="I278" s="7">
        <v>347</v>
      </c>
      <c r="J278" s="7">
        <v>87</v>
      </c>
      <c r="K278" s="7">
        <v>8</v>
      </c>
      <c r="L278" s="7">
        <v>2</v>
      </c>
      <c r="M278" s="7">
        <v>457</v>
      </c>
      <c r="N278" s="7">
        <v>807</v>
      </c>
      <c r="O278" s="7">
        <v>1261</v>
      </c>
      <c r="P278" s="7">
        <v>1431</v>
      </c>
      <c r="Q278" s="7">
        <v>10</v>
      </c>
      <c r="R278" s="7">
        <v>4</v>
      </c>
      <c r="S278" s="7">
        <v>500</v>
      </c>
      <c r="T278" s="7">
        <v>1104</v>
      </c>
      <c r="U278" s="7">
        <v>1456</v>
      </c>
      <c r="V278" s="7">
        <v>598</v>
      </c>
      <c r="W278" s="7">
        <v>161</v>
      </c>
      <c r="X278" s="7">
        <v>132</v>
      </c>
      <c r="Y278" s="7">
        <v>11</v>
      </c>
      <c r="Z278" s="40"/>
      <c r="AA278" s="40"/>
      <c r="AB278" s="40"/>
      <c r="AC278" s="40"/>
      <c r="AD278" s="40"/>
    </row>
    <row r="279" spans="1:30" ht="15" customHeight="1" x14ac:dyDescent="0.25">
      <c r="A279" s="7" t="s">
        <v>27</v>
      </c>
      <c r="B279" s="7">
        <v>4</v>
      </c>
      <c r="C279" s="7">
        <v>9572</v>
      </c>
      <c r="D279" s="73">
        <v>0.31</v>
      </c>
      <c r="E279" s="7">
        <v>1738</v>
      </c>
      <c r="F279" s="7">
        <v>3113</v>
      </c>
      <c r="G279" s="7">
        <v>1451</v>
      </c>
      <c r="H279" s="7">
        <v>1422</v>
      </c>
      <c r="I279" s="7">
        <v>1088</v>
      </c>
      <c r="J279" s="7">
        <v>520</v>
      </c>
      <c r="K279" s="7">
        <v>212</v>
      </c>
      <c r="L279" s="7">
        <v>28</v>
      </c>
      <c r="M279" s="7">
        <v>1584</v>
      </c>
      <c r="N279" s="7">
        <v>1872</v>
      </c>
      <c r="O279" s="7">
        <v>2541</v>
      </c>
      <c r="P279" s="7">
        <v>3561</v>
      </c>
      <c r="Q279" s="7">
        <v>14</v>
      </c>
      <c r="R279" s="7">
        <v>17</v>
      </c>
      <c r="S279" s="7">
        <v>1354</v>
      </c>
      <c r="T279" s="7">
        <v>2869</v>
      </c>
      <c r="U279" s="7">
        <v>2890</v>
      </c>
      <c r="V279" s="7">
        <v>1364</v>
      </c>
      <c r="W279" s="7">
        <v>518</v>
      </c>
      <c r="X279" s="7">
        <v>542</v>
      </c>
      <c r="Y279" s="7">
        <v>18</v>
      </c>
      <c r="Z279" s="40"/>
      <c r="AA279" s="40"/>
      <c r="AB279" s="40"/>
      <c r="AC279" s="40"/>
      <c r="AD279" s="40"/>
    </row>
    <row r="280" spans="1:30" ht="15" customHeight="1" x14ac:dyDescent="0.25">
      <c r="A280" s="7" t="s">
        <v>27</v>
      </c>
      <c r="B280" s="7">
        <v>5</v>
      </c>
      <c r="C280" s="7">
        <v>9224</v>
      </c>
      <c r="D280" s="73">
        <v>0.2</v>
      </c>
      <c r="E280" s="7">
        <v>1140</v>
      </c>
      <c r="F280" s="7">
        <v>2252</v>
      </c>
      <c r="G280" s="7">
        <v>2304</v>
      </c>
      <c r="H280" s="7">
        <v>1315</v>
      </c>
      <c r="I280" s="7">
        <v>1397</v>
      </c>
      <c r="J280" s="7">
        <v>629</v>
      </c>
      <c r="K280" s="7">
        <v>168</v>
      </c>
      <c r="L280" s="7">
        <v>19</v>
      </c>
      <c r="M280" s="7">
        <v>2187</v>
      </c>
      <c r="N280" s="7">
        <v>2461</v>
      </c>
      <c r="O280" s="7">
        <v>3150</v>
      </c>
      <c r="P280" s="7">
        <v>1389</v>
      </c>
      <c r="Q280" s="7">
        <v>37</v>
      </c>
      <c r="R280" s="7">
        <v>31</v>
      </c>
      <c r="S280" s="7">
        <v>772</v>
      </c>
      <c r="T280" s="7">
        <v>2133</v>
      </c>
      <c r="U280" s="7">
        <v>3101</v>
      </c>
      <c r="V280" s="7">
        <v>1775</v>
      </c>
      <c r="W280" s="7">
        <v>660</v>
      </c>
      <c r="X280" s="7">
        <v>707</v>
      </c>
      <c r="Y280" s="7">
        <v>45</v>
      </c>
      <c r="Z280" s="40"/>
      <c r="AA280" s="40"/>
      <c r="AB280" s="40"/>
      <c r="AC280" s="40"/>
      <c r="AD280" s="40"/>
    </row>
    <row r="281" spans="1:30" ht="15" customHeight="1" x14ac:dyDescent="0.25">
      <c r="A281" s="7" t="s">
        <v>27</v>
      </c>
      <c r="B281" s="7">
        <v>6</v>
      </c>
      <c r="C281" s="7">
        <v>2790</v>
      </c>
      <c r="D281" s="73">
        <v>0.12</v>
      </c>
      <c r="E281" s="7">
        <v>174</v>
      </c>
      <c r="F281" s="7">
        <v>524</v>
      </c>
      <c r="G281" s="7">
        <v>702</v>
      </c>
      <c r="H281" s="7">
        <v>563</v>
      </c>
      <c r="I281" s="7">
        <v>497</v>
      </c>
      <c r="J281" s="7">
        <v>199</v>
      </c>
      <c r="K281" s="7">
        <v>111</v>
      </c>
      <c r="L281" s="7">
        <v>20</v>
      </c>
      <c r="M281" s="7">
        <v>778</v>
      </c>
      <c r="N281" s="7">
        <v>878</v>
      </c>
      <c r="O281" s="7">
        <v>871</v>
      </c>
      <c r="P281" s="7">
        <v>257</v>
      </c>
      <c r="Q281" s="7">
        <v>6</v>
      </c>
      <c r="R281" s="7">
        <v>8</v>
      </c>
      <c r="S281" s="7">
        <v>147</v>
      </c>
      <c r="T281" s="7">
        <v>735</v>
      </c>
      <c r="U281" s="7">
        <v>873</v>
      </c>
      <c r="V281" s="7">
        <v>523</v>
      </c>
      <c r="W281" s="7">
        <v>263</v>
      </c>
      <c r="X281" s="7">
        <v>237</v>
      </c>
      <c r="Y281" s="7">
        <v>4</v>
      </c>
      <c r="Z281" s="40"/>
      <c r="AA281" s="40"/>
      <c r="AB281" s="40"/>
      <c r="AC281" s="40"/>
      <c r="AD281" s="40"/>
    </row>
    <row r="282" spans="1:30" ht="15" customHeight="1" x14ac:dyDescent="0.25">
      <c r="A282" s="7" t="s">
        <v>27</v>
      </c>
      <c r="B282" s="7">
        <v>7</v>
      </c>
      <c r="C282" s="7">
        <v>4157</v>
      </c>
      <c r="D282" s="73">
        <v>0.42</v>
      </c>
      <c r="E282" s="7">
        <v>76</v>
      </c>
      <c r="F282" s="7">
        <v>632</v>
      </c>
      <c r="G282" s="7">
        <v>522</v>
      </c>
      <c r="H282" s="7">
        <v>882</v>
      </c>
      <c r="I282" s="7">
        <v>1309</v>
      </c>
      <c r="J282" s="7">
        <v>450</v>
      </c>
      <c r="K282" s="7">
        <v>262</v>
      </c>
      <c r="L282" s="7">
        <v>24</v>
      </c>
      <c r="M282" s="7">
        <v>1257</v>
      </c>
      <c r="N282" s="7">
        <v>1282</v>
      </c>
      <c r="O282" s="7">
        <v>793</v>
      </c>
      <c r="P282" s="7">
        <v>816</v>
      </c>
      <c r="Q282" s="7">
        <v>9</v>
      </c>
      <c r="R282" s="7">
        <v>8</v>
      </c>
      <c r="S282" s="7">
        <v>263</v>
      </c>
      <c r="T282" s="7">
        <v>1036</v>
      </c>
      <c r="U282" s="7">
        <v>1133</v>
      </c>
      <c r="V282" s="7">
        <v>827</v>
      </c>
      <c r="W282" s="7">
        <v>410</v>
      </c>
      <c r="X282" s="7">
        <v>473</v>
      </c>
      <c r="Y282" s="7">
        <v>7</v>
      </c>
      <c r="Z282" s="40"/>
      <c r="AA282" s="40"/>
      <c r="AB282" s="40"/>
      <c r="AC282" s="40"/>
      <c r="AD282" s="40"/>
    </row>
    <row r="283" spans="1:30" ht="15" customHeight="1" x14ac:dyDescent="0.25">
      <c r="A283" s="7" t="s">
        <v>27</v>
      </c>
      <c r="B283" s="7">
        <v>8</v>
      </c>
      <c r="C283" s="7">
        <v>3564</v>
      </c>
      <c r="D283" s="73">
        <v>3.22</v>
      </c>
      <c r="E283" s="7">
        <v>100</v>
      </c>
      <c r="F283" s="7">
        <v>252</v>
      </c>
      <c r="G283" s="7">
        <v>398</v>
      </c>
      <c r="H283" s="7">
        <v>955</v>
      </c>
      <c r="I283" s="7">
        <v>1099</v>
      </c>
      <c r="J283" s="7">
        <v>439</v>
      </c>
      <c r="K283" s="7">
        <v>317</v>
      </c>
      <c r="L283" s="7">
        <v>4</v>
      </c>
      <c r="M283" s="7">
        <v>1459</v>
      </c>
      <c r="N283" s="7">
        <v>1055</v>
      </c>
      <c r="O283" s="7">
        <v>477</v>
      </c>
      <c r="P283" s="7">
        <v>567</v>
      </c>
      <c r="Q283" s="7">
        <v>6</v>
      </c>
      <c r="R283" s="7">
        <v>1</v>
      </c>
      <c r="S283" s="7">
        <v>266</v>
      </c>
      <c r="T283" s="7">
        <v>735</v>
      </c>
      <c r="U283" s="7">
        <v>962</v>
      </c>
      <c r="V283" s="7">
        <v>791</v>
      </c>
      <c r="W283" s="7">
        <v>413</v>
      </c>
      <c r="X283" s="7">
        <v>393</v>
      </c>
      <c r="Y283" s="7">
        <v>3</v>
      </c>
      <c r="Z283" s="40"/>
      <c r="AA283" s="40"/>
      <c r="AB283" s="40"/>
      <c r="AC283" s="40"/>
      <c r="AD283" s="40"/>
    </row>
    <row r="284" spans="1:30" ht="15" customHeight="1" x14ac:dyDescent="0.25">
      <c r="A284" s="7" t="s">
        <v>27</v>
      </c>
      <c r="B284" s="7">
        <v>9</v>
      </c>
      <c r="C284" s="7">
        <v>7051</v>
      </c>
      <c r="D284" s="73">
        <v>6</v>
      </c>
      <c r="E284" s="7">
        <v>14</v>
      </c>
      <c r="F284" s="7">
        <v>159</v>
      </c>
      <c r="G284" s="7">
        <v>569</v>
      </c>
      <c r="H284" s="7">
        <v>1526</v>
      </c>
      <c r="I284" s="7">
        <v>2175</v>
      </c>
      <c r="J284" s="7">
        <v>1565</v>
      </c>
      <c r="K284" s="7">
        <v>948</v>
      </c>
      <c r="L284" s="7">
        <v>95</v>
      </c>
      <c r="M284" s="7">
        <v>3518</v>
      </c>
      <c r="N284" s="7">
        <v>2392</v>
      </c>
      <c r="O284" s="7">
        <v>511</v>
      </c>
      <c r="P284" s="7">
        <v>629</v>
      </c>
      <c r="Q284" s="7">
        <v>1</v>
      </c>
      <c r="R284" s="7">
        <v>9</v>
      </c>
      <c r="S284" s="7">
        <v>229</v>
      </c>
      <c r="T284" s="7">
        <v>740</v>
      </c>
      <c r="U284" s="7">
        <v>1499</v>
      </c>
      <c r="V284" s="7">
        <v>2274</v>
      </c>
      <c r="W284" s="7">
        <v>1242</v>
      </c>
      <c r="X284" s="7">
        <v>1057</v>
      </c>
      <c r="Y284" s="7">
        <v>1</v>
      </c>
      <c r="Z284" s="40"/>
      <c r="AA284" s="40"/>
      <c r="AB284" s="40"/>
      <c r="AC284" s="40"/>
      <c r="AD284" s="40"/>
    </row>
    <row r="285" spans="1:30" ht="15" customHeight="1" x14ac:dyDescent="0.25">
      <c r="A285" s="7" t="s">
        <v>27</v>
      </c>
      <c r="B285" s="7">
        <v>10</v>
      </c>
      <c r="C285" s="7">
        <v>3843</v>
      </c>
      <c r="D285" s="73">
        <v>6.33</v>
      </c>
      <c r="E285" s="7">
        <v>4</v>
      </c>
      <c r="F285" s="7">
        <v>4</v>
      </c>
      <c r="G285" s="7">
        <v>60</v>
      </c>
      <c r="H285" s="7">
        <v>488</v>
      </c>
      <c r="I285" s="7">
        <v>1276</v>
      </c>
      <c r="J285" s="7">
        <v>914</v>
      </c>
      <c r="K285" s="7">
        <v>1002</v>
      </c>
      <c r="L285" s="7">
        <v>95</v>
      </c>
      <c r="M285" s="7">
        <v>2447</v>
      </c>
      <c r="N285" s="7">
        <v>947</v>
      </c>
      <c r="O285" s="7">
        <v>136</v>
      </c>
      <c r="P285" s="7">
        <v>310</v>
      </c>
      <c r="Q285" s="7">
        <v>3</v>
      </c>
      <c r="R285" s="7">
        <v>4</v>
      </c>
      <c r="S285" s="7">
        <v>64</v>
      </c>
      <c r="T285" s="7">
        <v>306</v>
      </c>
      <c r="U285" s="7">
        <v>623</v>
      </c>
      <c r="V285" s="7">
        <v>1034</v>
      </c>
      <c r="W285" s="7">
        <v>908</v>
      </c>
      <c r="X285" s="7">
        <v>901</v>
      </c>
      <c r="Y285" s="7">
        <v>3</v>
      </c>
      <c r="Z285" s="40"/>
      <c r="AA285" s="40"/>
      <c r="AB285" s="40"/>
      <c r="AC285" s="40"/>
      <c r="AD285" s="40"/>
    </row>
    <row r="286" spans="1:30" ht="15" customHeight="1" x14ac:dyDescent="0.25">
      <c r="A286" s="7" t="s">
        <v>28</v>
      </c>
      <c r="B286" s="7">
        <v>1</v>
      </c>
      <c r="C286" s="7">
        <v>16605</v>
      </c>
      <c r="D286" s="73">
        <v>10.029999999999999</v>
      </c>
      <c r="E286" s="7">
        <v>9651</v>
      </c>
      <c r="F286" s="7">
        <v>4412</v>
      </c>
      <c r="G286" s="7">
        <v>1849</v>
      </c>
      <c r="H286" s="7">
        <v>435</v>
      </c>
      <c r="I286" s="7">
        <v>204</v>
      </c>
      <c r="J286" s="7">
        <v>45</v>
      </c>
      <c r="K286" s="7">
        <v>9</v>
      </c>
      <c r="L286" s="7">
        <v>0</v>
      </c>
      <c r="M286" s="7">
        <v>262</v>
      </c>
      <c r="N286" s="7">
        <v>2665</v>
      </c>
      <c r="O286" s="7">
        <v>3939</v>
      </c>
      <c r="P286" s="7">
        <v>9722</v>
      </c>
      <c r="Q286" s="7">
        <v>17</v>
      </c>
      <c r="R286" s="7">
        <v>34</v>
      </c>
      <c r="S286" s="7">
        <v>2315</v>
      </c>
      <c r="T286" s="7">
        <v>7605</v>
      </c>
      <c r="U286" s="7">
        <v>4563</v>
      </c>
      <c r="V286" s="7">
        <v>1863</v>
      </c>
      <c r="W286" s="7">
        <v>126</v>
      </c>
      <c r="X286" s="7">
        <v>83</v>
      </c>
      <c r="Y286" s="7">
        <v>16</v>
      </c>
      <c r="Z286" s="40"/>
      <c r="AA286" s="40"/>
      <c r="AB286" s="40"/>
      <c r="AC286" s="40"/>
      <c r="AD286" s="40"/>
    </row>
    <row r="287" spans="1:30" ht="15" customHeight="1" x14ac:dyDescent="0.25">
      <c r="A287" s="7" t="s">
        <v>28</v>
      </c>
      <c r="B287" s="7">
        <v>2</v>
      </c>
      <c r="C287" s="7">
        <v>15725</v>
      </c>
      <c r="D287" s="73">
        <v>6.31</v>
      </c>
      <c r="E287" s="7">
        <v>7454</v>
      </c>
      <c r="F287" s="7">
        <v>4427</v>
      </c>
      <c r="G287" s="7">
        <v>2122</v>
      </c>
      <c r="H287" s="7">
        <v>1063</v>
      </c>
      <c r="I287" s="7">
        <v>429</v>
      </c>
      <c r="J287" s="7">
        <v>172</v>
      </c>
      <c r="K287" s="7">
        <v>55</v>
      </c>
      <c r="L287" s="7">
        <v>3</v>
      </c>
      <c r="M287" s="7">
        <v>649</v>
      </c>
      <c r="N287" s="7">
        <v>2821</v>
      </c>
      <c r="O287" s="7">
        <v>6014</v>
      </c>
      <c r="P287" s="7">
        <v>6222</v>
      </c>
      <c r="Q287" s="7">
        <v>19</v>
      </c>
      <c r="R287" s="7">
        <v>44</v>
      </c>
      <c r="S287" s="7">
        <v>1782</v>
      </c>
      <c r="T287" s="7">
        <v>5503</v>
      </c>
      <c r="U287" s="7">
        <v>5427</v>
      </c>
      <c r="V287" s="7">
        <v>2462</v>
      </c>
      <c r="W287" s="7">
        <v>313</v>
      </c>
      <c r="X287" s="7">
        <v>177</v>
      </c>
      <c r="Y287" s="7">
        <v>17</v>
      </c>
      <c r="Z287" s="40"/>
      <c r="AA287" s="40"/>
      <c r="AB287" s="40"/>
      <c r="AC287" s="40"/>
      <c r="AD287" s="40"/>
    </row>
    <row r="288" spans="1:30" ht="15" customHeight="1" x14ac:dyDescent="0.25">
      <c r="A288" s="7" t="s">
        <v>28</v>
      </c>
      <c r="B288" s="7">
        <v>3</v>
      </c>
      <c r="C288" s="7">
        <v>21504</v>
      </c>
      <c r="D288" s="73">
        <v>0.9</v>
      </c>
      <c r="E288" s="7">
        <v>8506</v>
      </c>
      <c r="F288" s="7">
        <v>6032</v>
      </c>
      <c r="G288" s="7">
        <v>3243</v>
      </c>
      <c r="H288" s="7">
        <v>1903</v>
      </c>
      <c r="I288" s="7">
        <v>1099</v>
      </c>
      <c r="J288" s="7">
        <v>539</v>
      </c>
      <c r="K288" s="7">
        <v>174</v>
      </c>
      <c r="L288" s="7">
        <v>8</v>
      </c>
      <c r="M288" s="7">
        <v>1931</v>
      </c>
      <c r="N288" s="7">
        <v>3924</v>
      </c>
      <c r="O288" s="7">
        <v>8037</v>
      </c>
      <c r="P288" s="7">
        <v>7541</v>
      </c>
      <c r="Q288" s="7">
        <v>71</v>
      </c>
      <c r="R288" s="7">
        <v>77</v>
      </c>
      <c r="S288" s="7">
        <v>3136</v>
      </c>
      <c r="T288" s="7">
        <v>6774</v>
      </c>
      <c r="U288" s="7">
        <v>6569</v>
      </c>
      <c r="V288" s="7">
        <v>3316</v>
      </c>
      <c r="W288" s="7">
        <v>998</v>
      </c>
      <c r="X288" s="7">
        <v>562</v>
      </c>
      <c r="Y288" s="7">
        <v>72</v>
      </c>
      <c r="Z288" s="40"/>
      <c r="AA288" s="40"/>
      <c r="AB288" s="40"/>
      <c r="AC288" s="40"/>
      <c r="AD288" s="40"/>
    </row>
    <row r="289" spans="1:30" ht="15" customHeight="1" x14ac:dyDescent="0.25">
      <c r="A289" s="7" t="s">
        <v>28</v>
      </c>
      <c r="B289" s="7">
        <v>4</v>
      </c>
      <c r="C289" s="7">
        <v>16761</v>
      </c>
      <c r="D289" s="73">
        <v>1.44</v>
      </c>
      <c r="E289" s="7">
        <v>4945</v>
      </c>
      <c r="F289" s="7">
        <v>4402</v>
      </c>
      <c r="G289" s="7">
        <v>3527</v>
      </c>
      <c r="H289" s="7">
        <v>1962</v>
      </c>
      <c r="I289" s="7">
        <v>1168</v>
      </c>
      <c r="J289" s="7">
        <v>449</v>
      </c>
      <c r="K289" s="7">
        <v>293</v>
      </c>
      <c r="L289" s="7">
        <v>15</v>
      </c>
      <c r="M289" s="7">
        <v>2034</v>
      </c>
      <c r="N289" s="7">
        <v>2692</v>
      </c>
      <c r="O289" s="7">
        <v>6880</v>
      </c>
      <c r="P289" s="7">
        <v>4990</v>
      </c>
      <c r="Q289" s="7">
        <v>165</v>
      </c>
      <c r="R289" s="7">
        <v>78</v>
      </c>
      <c r="S289" s="7">
        <v>2039</v>
      </c>
      <c r="T289" s="7">
        <v>4128</v>
      </c>
      <c r="U289" s="7">
        <v>4977</v>
      </c>
      <c r="V289" s="7">
        <v>4108</v>
      </c>
      <c r="W289" s="7">
        <v>739</v>
      </c>
      <c r="X289" s="7">
        <v>532</v>
      </c>
      <c r="Y289" s="7">
        <v>160</v>
      </c>
      <c r="Z289" s="40"/>
      <c r="AA289" s="40"/>
      <c r="AB289" s="40"/>
      <c r="AC289" s="40"/>
      <c r="AD289" s="40"/>
    </row>
    <row r="290" spans="1:30" ht="15" customHeight="1" x14ac:dyDescent="0.25">
      <c r="A290" s="7" t="s">
        <v>28</v>
      </c>
      <c r="B290" s="7">
        <v>5</v>
      </c>
      <c r="C290" s="7">
        <v>15116</v>
      </c>
      <c r="D290" s="73">
        <v>0.36</v>
      </c>
      <c r="E290" s="7">
        <v>2089</v>
      </c>
      <c r="F290" s="7">
        <v>3991</v>
      </c>
      <c r="G290" s="7">
        <v>4066</v>
      </c>
      <c r="H290" s="7">
        <v>2291</v>
      </c>
      <c r="I290" s="7">
        <v>1569</v>
      </c>
      <c r="J290" s="7">
        <v>773</v>
      </c>
      <c r="K290" s="7">
        <v>308</v>
      </c>
      <c r="L290" s="7">
        <v>29</v>
      </c>
      <c r="M290" s="7">
        <v>2368</v>
      </c>
      <c r="N290" s="7">
        <v>2421</v>
      </c>
      <c r="O290" s="7">
        <v>5552</v>
      </c>
      <c r="P290" s="7">
        <v>4736</v>
      </c>
      <c r="Q290" s="7">
        <v>39</v>
      </c>
      <c r="R290" s="7">
        <v>72</v>
      </c>
      <c r="S290" s="7">
        <v>1833</v>
      </c>
      <c r="T290" s="7">
        <v>3630</v>
      </c>
      <c r="U290" s="7">
        <v>4010</v>
      </c>
      <c r="V290" s="7">
        <v>3680</v>
      </c>
      <c r="W290" s="7">
        <v>1196</v>
      </c>
      <c r="X290" s="7">
        <v>660</v>
      </c>
      <c r="Y290" s="7">
        <v>35</v>
      </c>
      <c r="Z290" s="40"/>
      <c r="AA290" s="40"/>
      <c r="AB290" s="40"/>
      <c r="AC290" s="40"/>
      <c r="AD290" s="40"/>
    </row>
    <row r="291" spans="1:30" ht="15" customHeight="1" x14ac:dyDescent="0.25">
      <c r="A291" s="7" t="s">
        <v>28</v>
      </c>
      <c r="B291" s="7">
        <v>6</v>
      </c>
      <c r="C291" s="7">
        <v>14763</v>
      </c>
      <c r="D291" s="73">
        <v>0.45</v>
      </c>
      <c r="E291" s="7">
        <v>1543</v>
      </c>
      <c r="F291" s="7">
        <v>2781</v>
      </c>
      <c r="G291" s="7">
        <v>4104</v>
      </c>
      <c r="H291" s="7">
        <v>2422</v>
      </c>
      <c r="I291" s="7">
        <v>2101</v>
      </c>
      <c r="J291" s="7">
        <v>1229</v>
      </c>
      <c r="K291" s="7">
        <v>547</v>
      </c>
      <c r="L291" s="7">
        <v>36</v>
      </c>
      <c r="M291" s="7">
        <v>3053</v>
      </c>
      <c r="N291" s="7">
        <v>2738</v>
      </c>
      <c r="O291" s="7">
        <v>4164</v>
      </c>
      <c r="P291" s="7">
        <v>4730</v>
      </c>
      <c r="Q291" s="7">
        <v>78</v>
      </c>
      <c r="R291" s="7">
        <v>85</v>
      </c>
      <c r="S291" s="7">
        <v>1404</v>
      </c>
      <c r="T291" s="7">
        <v>2788</v>
      </c>
      <c r="U291" s="7">
        <v>4765</v>
      </c>
      <c r="V291" s="7">
        <v>3246</v>
      </c>
      <c r="W291" s="7">
        <v>1332</v>
      </c>
      <c r="X291" s="7">
        <v>1056</v>
      </c>
      <c r="Y291" s="7">
        <v>87</v>
      </c>
      <c r="Z291" s="40"/>
      <c r="AA291" s="40"/>
      <c r="AB291" s="40"/>
      <c r="AC291" s="40"/>
      <c r="AD291" s="40"/>
    </row>
    <row r="292" spans="1:30" ht="15" customHeight="1" x14ac:dyDescent="0.25">
      <c r="A292" s="7" t="s">
        <v>28</v>
      </c>
      <c r="B292" s="7">
        <v>7</v>
      </c>
      <c r="C292" s="7">
        <v>11254</v>
      </c>
      <c r="D292" s="73">
        <v>0.28999999999999998</v>
      </c>
      <c r="E292" s="7">
        <v>1129</v>
      </c>
      <c r="F292" s="7">
        <v>1971</v>
      </c>
      <c r="G292" s="7">
        <v>2225</v>
      </c>
      <c r="H292" s="7">
        <v>2376</v>
      </c>
      <c r="I292" s="7">
        <v>2002</v>
      </c>
      <c r="J292" s="7">
        <v>999</v>
      </c>
      <c r="K292" s="7">
        <v>534</v>
      </c>
      <c r="L292" s="7">
        <v>18</v>
      </c>
      <c r="M292" s="7">
        <v>3636</v>
      </c>
      <c r="N292" s="7">
        <v>2267</v>
      </c>
      <c r="O292" s="7">
        <v>3061</v>
      </c>
      <c r="P292" s="7">
        <v>2252</v>
      </c>
      <c r="Q292" s="7">
        <v>38</v>
      </c>
      <c r="R292" s="7">
        <v>84</v>
      </c>
      <c r="S292" s="7">
        <v>995</v>
      </c>
      <c r="T292" s="7">
        <v>2396</v>
      </c>
      <c r="U292" s="7">
        <v>2555</v>
      </c>
      <c r="V292" s="7">
        <v>2830</v>
      </c>
      <c r="W292" s="7">
        <v>1280</v>
      </c>
      <c r="X292" s="7">
        <v>1069</v>
      </c>
      <c r="Y292" s="7">
        <v>45</v>
      </c>
      <c r="Z292" s="40"/>
      <c r="AA292" s="40"/>
      <c r="AB292" s="40"/>
      <c r="AC292" s="40"/>
      <c r="AD292" s="40"/>
    </row>
    <row r="293" spans="1:30" ht="15" customHeight="1" x14ac:dyDescent="0.25">
      <c r="A293" s="7" t="s">
        <v>28</v>
      </c>
      <c r="B293" s="7">
        <v>8</v>
      </c>
      <c r="C293" s="7">
        <v>14286</v>
      </c>
      <c r="D293" s="73">
        <v>0.87</v>
      </c>
      <c r="E293" s="7">
        <v>838</v>
      </c>
      <c r="F293" s="7">
        <v>937</v>
      </c>
      <c r="G293" s="7">
        <v>1946</v>
      </c>
      <c r="H293" s="7">
        <v>2894</v>
      </c>
      <c r="I293" s="7">
        <v>3864</v>
      </c>
      <c r="J293" s="7">
        <v>2486</v>
      </c>
      <c r="K293" s="7">
        <v>1265</v>
      </c>
      <c r="L293" s="7">
        <v>56</v>
      </c>
      <c r="M293" s="7">
        <v>6342</v>
      </c>
      <c r="N293" s="7">
        <v>3970</v>
      </c>
      <c r="O293" s="7">
        <v>1753</v>
      </c>
      <c r="P293" s="7">
        <v>2180</v>
      </c>
      <c r="Q293" s="7">
        <v>41</v>
      </c>
      <c r="R293" s="7">
        <v>72</v>
      </c>
      <c r="S293" s="7">
        <v>647</v>
      </c>
      <c r="T293" s="7">
        <v>2135</v>
      </c>
      <c r="U293" s="7">
        <v>2789</v>
      </c>
      <c r="V293" s="7">
        <v>3939</v>
      </c>
      <c r="W293" s="7">
        <v>2488</v>
      </c>
      <c r="X293" s="7">
        <v>2169</v>
      </c>
      <c r="Y293" s="7">
        <v>47</v>
      </c>
      <c r="Z293" s="40"/>
      <c r="AA293" s="40"/>
      <c r="AB293" s="40"/>
      <c r="AC293" s="40"/>
      <c r="AD293" s="40"/>
    </row>
    <row r="294" spans="1:30" ht="15" customHeight="1" x14ac:dyDescent="0.25">
      <c r="A294" s="7" t="s">
        <v>28</v>
      </c>
      <c r="B294" s="7">
        <v>9</v>
      </c>
      <c r="C294" s="7">
        <v>14576</v>
      </c>
      <c r="D294" s="73">
        <v>2.25</v>
      </c>
      <c r="E294" s="7">
        <v>228</v>
      </c>
      <c r="F294" s="7">
        <v>924</v>
      </c>
      <c r="G294" s="7">
        <v>1623</v>
      </c>
      <c r="H294" s="7">
        <v>2943</v>
      </c>
      <c r="I294" s="7">
        <v>4109</v>
      </c>
      <c r="J294" s="7">
        <v>2811</v>
      </c>
      <c r="K294" s="7">
        <v>1688</v>
      </c>
      <c r="L294" s="7">
        <v>250</v>
      </c>
      <c r="M294" s="7">
        <v>6874</v>
      </c>
      <c r="N294" s="7">
        <v>3906</v>
      </c>
      <c r="O294" s="7">
        <v>1403</v>
      </c>
      <c r="P294" s="7">
        <v>2370</v>
      </c>
      <c r="Q294" s="7">
        <v>23</v>
      </c>
      <c r="R294" s="7">
        <v>140</v>
      </c>
      <c r="S294" s="7">
        <v>618</v>
      </c>
      <c r="T294" s="7">
        <v>1874</v>
      </c>
      <c r="U294" s="7">
        <v>2253</v>
      </c>
      <c r="V294" s="7">
        <v>4823</v>
      </c>
      <c r="W294" s="7">
        <v>2583</v>
      </c>
      <c r="X294" s="7">
        <v>2257</v>
      </c>
      <c r="Y294" s="7">
        <v>28</v>
      </c>
      <c r="Z294" s="40"/>
      <c r="AA294" s="40"/>
      <c r="AB294" s="40"/>
      <c r="AC294" s="40"/>
      <c r="AD294" s="40"/>
    </row>
    <row r="295" spans="1:30" ht="15" customHeight="1" x14ac:dyDescent="0.25">
      <c r="A295" s="7" t="s">
        <v>28</v>
      </c>
      <c r="B295" s="7">
        <v>10</v>
      </c>
      <c r="C295" s="7">
        <v>7524</v>
      </c>
      <c r="D295" s="73">
        <v>12.72</v>
      </c>
      <c r="E295" s="7">
        <v>43</v>
      </c>
      <c r="F295" s="7">
        <v>194</v>
      </c>
      <c r="G295" s="7">
        <v>686</v>
      </c>
      <c r="H295" s="7">
        <v>1668</v>
      </c>
      <c r="I295" s="7">
        <v>2165</v>
      </c>
      <c r="J295" s="7">
        <v>1694</v>
      </c>
      <c r="K295" s="7">
        <v>1009</v>
      </c>
      <c r="L295" s="7">
        <v>65</v>
      </c>
      <c r="M295" s="7">
        <v>3540</v>
      </c>
      <c r="N295" s="7">
        <v>2511</v>
      </c>
      <c r="O295" s="7">
        <v>705</v>
      </c>
      <c r="P295" s="7">
        <v>764</v>
      </c>
      <c r="Q295" s="7">
        <v>4</v>
      </c>
      <c r="R295" s="7">
        <v>49</v>
      </c>
      <c r="S295" s="7">
        <v>151</v>
      </c>
      <c r="T295" s="7">
        <v>695</v>
      </c>
      <c r="U295" s="7">
        <v>1006</v>
      </c>
      <c r="V295" s="7">
        <v>2676</v>
      </c>
      <c r="W295" s="7">
        <v>1440</v>
      </c>
      <c r="X295" s="7">
        <v>1502</v>
      </c>
      <c r="Y295" s="7">
        <v>5</v>
      </c>
      <c r="Z295" s="40"/>
      <c r="AA295" s="40"/>
      <c r="AB295" s="40"/>
      <c r="AC295" s="40"/>
      <c r="AD295" s="40"/>
    </row>
    <row r="296" spans="1:30" ht="15" customHeight="1" x14ac:dyDescent="0.25">
      <c r="A296" s="7" t="s">
        <v>29</v>
      </c>
      <c r="B296" s="7">
        <v>1</v>
      </c>
      <c r="C296" s="7">
        <v>2436</v>
      </c>
      <c r="D296" s="73">
        <v>20.2</v>
      </c>
      <c r="E296" s="7">
        <v>1465</v>
      </c>
      <c r="F296" s="7">
        <v>620</v>
      </c>
      <c r="G296" s="7">
        <v>147</v>
      </c>
      <c r="H296" s="7">
        <v>160</v>
      </c>
      <c r="I296" s="7">
        <v>35</v>
      </c>
      <c r="J296" s="7">
        <v>5</v>
      </c>
      <c r="K296" s="7">
        <v>4</v>
      </c>
      <c r="L296" s="7">
        <v>0</v>
      </c>
      <c r="M296" s="7">
        <v>20</v>
      </c>
      <c r="N296" s="7">
        <v>339</v>
      </c>
      <c r="O296" s="7">
        <v>586</v>
      </c>
      <c r="P296" s="7">
        <v>1377</v>
      </c>
      <c r="Q296" s="7">
        <v>114</v>
      </c>
      <c r="R296" s="7">
        <v>21</v>
      </c>
      <c r="S296" s="7">
        <v>416</v>
      </c>
      <c r="T296" s="7">
        <v>829</v>
      </c>
      <c r="U296" s="7">
        <v>880</v>
      </c>
      <c r="V296" s="7">
        <v>150</v>
      </c>
      <c r="W296" s="7">
        <v>17</v>
      </c>
      <c r="X296" s="7">
        <v>7</v>
      </c>
      <c r="Y296" s="7">
        <v>116</v>
      </c>
      <c r="Z296" s="40"/>
      <c r="AA296" s="40"/>
      <c r="AB296" s="40"/>
      <c r="AC296" s="40"/>
      <c r="AD296" s="40"/>
    </row>
    <row r="297" spans="1:30" ht="15" customHeight="1" x14ac:dyDescent="0.25">
      <c r="A297" s="7" t="s">
        <v>29</v>
      </c>
      <c r="B297" s="7">
        <v>2</v>
      </c>
      <c r="C297" s="7">
        <v>2662</v>
      </c>
      <c r="D297" s="73">
        <v>11.24</v>
      </c>
      <c r="E297" s="7">
        <v>1478</v>
      </c>
      <c r="F297" s="7">
        <v>828</v>
      </c>
      <c r="G297" s="7">
        <v>209</v>
      </c>
      <c r="H297" s="7">
        <v>97</v>
      </c>
      <c r="I297" s="7">
        <v>29</v>
      </c>
      <c r="J297" s="7">
        <v>17</v>
      </c>
      <c r="K297" s="7">
        <v>4</v>
      </c>
      <c r="L297" s="7">
        <v>0</v>
      </c>
      <c r="M297" s="7">
        <v>47</v>
      </c>
      <c r="N297" s="7">
        <v>716</v>
      </c>
      <c r="O297" s="7">
        <v>1053</v>
      </c>
      <c r="P297" s="7">
        <v>823</v>
      </c>
      <c r="Q297" s="7">
        <v>23</v>
      </c>
      <c r="R297" s="7">
        <v>14</v>
      </c>
      <c r="S297" s="7">
        <v>306</v>
      </c>
      <c r="T297" s="7">
        <v>910</v>
      </c>
      <c r="U297" s="7">
        <v>1129</v>
      </c>
      <c r="V297" s="7">
        <v>253</v>
      </c>
      <c r="W297" s="7">
        <v>15</v>
      </c>
      <c r="X297" s="7">
        <v>12</v>
      </c>
      <c r="Y297" s="7">
        <v>23</v>
      </c>
      <c r="Z297" s="40"/>
      <c r="AA297" s="40"/>
      <c r="AB297" s="40"/>
      <c r="AC297" s="40"/>
      <c r="AD297" s="40"/>
    </row>
    <row r="298" spans="1:30" ht="15" customHeight="1" x14ac:dyDescent="0.25">
      <c r="A298" s="7" t="s">
        <v>29</v>
      </c>
      <c r="B298" s="7">
        <v>3</v>
      </c>
      <c r="C298" s="7">
        <v>2754</v>
      </c>
      <c r="D298" s="73">
        <v>5.92</v>
      </c>
      <c r="E298" s="7">
        <v>905</v>
      </c>
      <c r="F298" s="7">
        <v>955</v>
      </c>
      <c r="G298" s="7">
        <v>313</v>
      </c>
      <c r="H298" s="7">
        <v>338</v>
      </c>
      <c r="I298" s="7">
        <v>169</v>
      </c>
      <c r="J298" s="7">
        <v>58</v>
      </c>
      <c r="K298" s="7">
        <v>16</v>
      </c>
      <c r="L298" s="7">
        <v>0</v>
      </c>
      <c r="M298" s="7">
        <v>227</v>
      </c>
      <c r="N298" s="7">
        <v>769</v>
      </c>
      <c r="O298" s="7">
        <v>1036</v>
      </c>
      <c r="P298" s="7">
        <v>608</v>
      </c>
      <c r="Q298" s="7">
        <v>114</v>
      </c>
      <c r="R298" s="7">
        <v>14</v>
      </c>
      <c r="S298" s="7">
        <v>328</v>
      </c>
      <c r="T298" s="7">
        <v>1052</v>
      </c>
      <c r="U298" s="7">
        <v>972</v>
      </c>
      <c r="V298" s="7">
        <v>195</v>
      </c>
      <c r="W298" s="7">
        <v>54</v>
      </c>
      <c r="X298" s="7">
        <v>24</v>
      </c>
      <c r="Y298" s="7">
        <v>115</v>
      </c>
      <c r="Z298" s="40"/>
      <c r="AA298" s="40"/>
      <c r="AB298" s="40"/>
      <c r="AC298" s="40"/>
      <c r="AD298" s="40"/>
    </row>
    <row r="299" spans="1:30" ht="15" customHeight="1" x14ac:dyDescent="0.25">
      <c r="A299" s="7" t="s">
        <v>29</v>
      </c>
      <c r="B299" s="7">
        <v>4</v>
      </c>
      <c r="C299" s="7">
        <v>3367</v>
      </c>
      <c r="D299" s="73">
        <v>0.13</v>
      </c>
      <c r="E299" s="7">
        <v>535</v>
      </c>
      <c r="F299" s="7">
        <v>1947</v>
      </c>
      <c r="G299" s="7">
        <v>429</v>
      </c>
      <c r="H299" s="7">
        <v>193</v>
      </c>
      <c r="I299" s="7">
        <v>170</v>
      </c>
      <c r="J299" s="7">
        <v>65</v>
      </c>
      <c r="K299" s="7">
        <v>26</v>
      </c>
      <c r="L299" s="7">
        <v>2</v>
      </c>
      <c r="M299" s="7">
        <v>196</v>
      </c>
      <c r="N299" s="7">
        <v>752</v>
      </c>
      <c r="O299" s="7">
        <v>1376</v>
      </c>
      <c r="P299" s="7">
        <v>1029</v>
      </c>
      <c r="Q299" s="7">
        <v>14</v>
      </c>
      <c r="R299" s="7">
        <v>48</v>
      </c>
      <c r="S299" s="7">
        <v>477</v>
      </c>
      <c r="T299" s="7">
        <v>1477</v>
      </c>
      <c r="U299" s="7">
        <v>1074</v>
      </c>
      <c r="V299" s="7">
        <v>168</v>
      </c>
      <c r="W299" s="7">
        <v>69</v>
      </c>
      <c r="X299" s="7">
        <v>39</v>
      </c>
      <c r="Y299" s="7">
        <v>15</v>
      </c>
      <c r="Z299" s="40"/>
      <c r="AA299" s="40"/>
      <c r="AB299" s="40"/>
      <c r="AC299" s="40"/>
      <c r="AD299" s="40"/>
    </row>
    <row r="300" spans="1:30" ht="15" customHeight="1" x14ac:dyDescent="0.25">
      <c r="A300" s="7" t="s">
        <v>29</v>
      </c>
      <c r="B300" s="7">
        <v>5</v>
      </c>
      <c r="C300" s="7">
        <v>2316</v>
      </c>
      <c r="D300" s="73">
        <v>0.09</v>
      </c>
      <c r="E300" s="7">
        <v>212</v>
      </c>
      <c r="F300" s="7">
        <v>984</v>
      </c>
      <c r="G300" s="7">
        <v>358</v>
      </c>
      <c r="H300" s="7">
        <v>235</v>
      </c>
      <c r="I300" s="7">
        <v>208</v>
      </c>
      <c r="J300" s="7">
        <v>163</v>
      </c>
      <c r="K300" s="7">
        <v>145</v>
      </c>
      <c r="L300" s="7">
        <v>11</v>
      </c>
      <c r="M300" s="7">
        <v>473</v>
      </c>
      <c r="N300" s="7">
        <v>483</v>
      </c>
      <c r="O300" s="7">
        <v>644</v>
      </c>
      <c r="P300" s="7">
        <v>686</v>
      </c>
      <c r="Q300" s="7">
        <v>30</v>
      </c>
      <c r="R300" s="7">
        <v>29</v>
      </c>
      <c r="S300" s="7">
        <v>310</v>
      </c>
      <c r="T300" s="7">
        <v>810</v>
      </c>
      <c r="U300" s="7">
        <v>702</v>
      </c>
      <c r="V300" s="7">
        <v>193</v>
      </c>
      <c r="W300" s="7">
        <v>140</v>
      </c>
      <c r="X300" s="7">
        <v>101</v>
      </c>
      <c r="Y300" s="7">
        <v>31</v>
      </c>
      <c r="Z300" s="40"/>
      <c r="AA300" s="40"/>
      <c r="AB300" s="40"/>
      <c r="AC300" s="40"/>
      <c r="AD300" s="40"/>
    </row>
    <row r="301" spans="1:30" ht="15" customHeight="1" x14ac:dyDescent="0.25">
      <c r="A301" s="7" t="s">
        <v>29</v>
      </c>
      <c r="B301" s="7">
        <v>6</v>
      </c>
      <c r="C301" s="7">
        <v>3924</v>
      </c>
      <c r="D301" s="73">
        <v>0.11</v>
      </c>
      <c r="E301" s="7">
        <v>408</v>
      </c>
      <c r="F301" s="7">
        <v>1094</v>
      </c>
      <c r="G301" s="7">
        <v>492</v>
      </c>
      <c r="H301" s="7">
        <v>520</v>
      </c>
      <c r="I301" s="7">
        <v>629</v>
      </c>
      <c r="J301" s="7">
        <v>393</v>
      </c>
      <c r="K301" s="7">
        <v>364</v>
      </c>
      <c r="L301" s="7">
        <v>24</v>
      </c>
      <c r="M301" s="7">
        <v>1086</v>
      </c>
      <c r="N301" s="7">
        <v>1213</v>
      </c>
      <c r="O301" s="7">
        <v>690</v>
      </c>
      <c r="P301" s="7">
        <v>784</v>
      </c>
      <c r="Q301" s="7">
        <v>151</v>
      </c>
      <c r="R301" s="7">
        <v>20</v>
      </c>
      <c r="S301" s="7">
        <v>432</v>
      </c>
      <c r="T301" s="7">
        <v>1248</v>
      </c>
      <c r="U301" s="7">
        <v>1101</v>
      </c>
      <c r="V301" s="7">
        <v>442</v>
      </c>
      <c r="W301" s="7">
        <v>308</v>
      </c>
      <c r="X301" s="7">
        <v>220</v>
      </c>
      <c r="Y301" s="7">
        <v>153</v>
      </c>
      <c r="Z301" s="40"/>
      <c r="AA301" s="40"/>
      <c r="AB301" s="40"/>
      <c r="AC301" s="40"/>
      <c r="AD301" s="40"/>
    </row>
    <row r="302" spans="1:30" ht="15" customHeight="1" x14ac:dyDescent="0.25">
      <c r="A302" s="7" t="s">
        <v>29</v>
      </c>
      <c r="B302" s="7">
        <v>7</v>
      </c>
      <c r="C302" s="7">
        <v>5826</v>
      </c>
      <c r="D302" s="73">
        <v>0.08</v>
      </c>
      <c r="E302" s="7">
        <v>270</v>
      </c>
      <c r="F302" s="7">
        <v>1008</v>
      </c>
      <c r="G302" s="7">
        <v>888</v>
      </c>
      <c r="H302" s="7">
        <v>854</v>
      </c>
      <c r="I302" s="7">
        <v>828</v>
      </c>
      <c r="J302" s="7">
        <v>925</v>
      </c>
      <c r="K302" s="7">
        <v>849</v>
      </c>
      <c r="L302" s="7">
        <v>204</v>
      </c>
      <c r="M302" s="7">
        <v>2100</v>
      </c>
      <c r="N302" s="7">
        <v>1295</v>
      </c>
      <c r="O302" s="7">
        <v>856</v>
      </c>
      <c r="P302" s="7">
        <v>1474</v>
      </c>
      <c r="Q302" s="7">
        <v>101</v>
      </c>
      <c r="R302" s="7">
        <v>84</v>
      </c>
      <c r="S302" s="7">
        <v>632</v>
      </c>
      <c r="T302" s="7">
        <v>1544</v>
      </c>
      <c r="U302" s="7">
        <v>1414</v>
      </c>
      <c r="V302" s="7">
        <v>766</v>
      </c>
      <c r="W302" s="7">
        <v>661</v>
      </c>
      <c r="X302" s="7">
        <v>601</v>
      </c>
      <c r="Y302" s="7">
        <v>124</v>
      </c>
      <c r="Z302" s="40"/>
      <c r="AA302" s="40"/>
      <c r="AB302" s="40"/>
      <c r="AC302" s="40"/>
      <c r="AD302" s="40"/>
    </row>
    <row r="303" spans="1:30" ht="15" customHeight="1" x14ac:dyDescent="0.25">
      <c r="A303" s="7" t="s">
        <v>29</v>
      </c>
      <c r="B303" s="7">
        <v>8</v>
      </c>
      <c r="C303" s="7">
        <v>6447</v>
      </c>
      <c r="D303" s="73">
        <v>0.23</v>
      </c>
      <c r="E303" s="7">
        <v>224</v>
      </c>
      <c r="F303" s="7">
        <v>709</v>
      </c>
      <c r="G303" s="7">
        <v>948</v>
      </c>
      <c r="H303" s="7">
        <v>1153</v>
      </c>
      <c r="I303" s="7">
        <v>1293</v>
      </c>
      <c r="J303" s="7">
        <v>1080</v>
      </c>
      <c r="K303" s="7">
        <v>916</v>
      </c>
      <c r="L303" s="7">
        <v>124</v>
      </c>
      <c r="M303" s="7">
        <v>2474</v>
      </c>
      <c r="N303" s="7">
        <v>1289</v>
      </c>
      <c r="O303" s="7">
        <v>847</v>
      </c>
      <c r="P303" s="7">
        <v>1545</v>
      </c>
      <c r="Q303" s="7">
        <v>292</v>
      </c>
      <c r="R303" s="7">
        <v>34</v>
      </c>
      <c r="S303" s="7">
        <v>503</v>
      </c>
      <c r="T303" s="7">
        <v>1719</v>
      </c>
      <c r="U303" s="7">
        <v>1665</v>
      </c>
      <c r="V303" s="7">
        <v>940</v>
      </c>
      <c r="W303" s="7">
        <v>742</v>
      </c>
      <c r="X303" s="7">
        <v>548</v>
      </c>
      <c r="Y303" s="7">
        <v>296</v>
      </c>
      <c r="Z303" s="40"/>
      <c r="AA303" s="40"/>
      <c r="AB303" s="40"/>
      <c r="AC303" s="40"/>
      <c r="AD303" s="40"/>
    </row>
    <row r="304" spans="1:30" ht="15" customHeight="1" x14ac:dyDescent="0.25">
      <c r="A304" s="7" t="s">
        <v>29</v>
      </c>
      <c r="B304" s="7">
        <v>9</v>
      </c>
      <c r="C304" s="7">
        <v>4813</v>
      </c>
      <c r="D304" s="73">
        <v>0.19</v>
      </c>
      <c r="E304" s="7">
        <v>141</v>
      </c>
      <c r="F304" s="7">
        <v>457</v>
      </c>
      <c r="G304" s="7">
        <v>501</v>
      </c>
      <c r="H304" s="7">
        <v>643</v>
      </c>
      <c r="I304" s="7">
        <v>1260</v>
      </c>
      <c r="J304" s="7">
        <v>823</v>
      </c>
      <c r="K304" s="7">
        <v>897</v>
      </c>
      <c r="L304" s="7">
        <v>91</v>
      </c>
      <c r="M304" s="7">
        <v>1936</v>
      </c>
      <c r="N304" s="7">
        <v>935</v>
      </c>
      <c r="O304" s="7">
        <v>409</v>
      </c>
      <c r="P304" s="7">
        <v>1408</v>
      </c>
      <c r="Q304" s="7">
        <v>125</v>
      </c>
      <c r="R304" s="7">
        <v>39</v>
      </c>
      <c r="S304" s="7">
        <v>340</v>
      </c>
      <c r="T304" s="7">
        <v>1187</v>
      </c>
      <c r="U304" s="7">
        <v>1234</v>
      </c>
      <c r="V304" s="7">
        <v>705</v>
      </c>
      <c r="W304" s="7">
        <v>643</v>
      </c>
      <c r="X304" s="7">
        <v>538</v>
      </c>
      <c r="Y304" s="7">
        <v>127</v>
      </c>
      <c r="Z304" s="40"/>
      <c r="AA304" s="40"/>
      <c r="AB304" s="40"/>
      <c r="AC304" s="40"/>
      <c r="AD304" s="40"/>
    </row>
    <row r="305" spans="1:30" ht="15" customHeight="1" x14ac:dyDescent="0.25">
      <c r="A305" s="7" t="s">
        <v>29</v>
      </c>
      <c r="B305" s="7">
        <v>10</v>
      </c>
      <c r="C305" s="7">
        <v>6187</v>
      </c>
      <c r="D305" s="73">
        <v>3.64</v>
      </c>
      <c r="E305" s="7">
        <v>30</v>
      </c>
      <c r="F305" s="7">
        <v>87</v>
      </c>
      <c r="G305" s="7">
        <v>235</v>
      </c>
      <c r="H305" s="7">
        <v>489</v>
      </c>
      <c r="I305" s="7">
        <v>1625</v>
      </c>
      <c r="J305" s="7">
        <v>1613</v>
      </c>
      <c r="K305" s="7">
        <v>1859</v>
      </c>
      <c r="L305" s="7">
        <v>249</v>
      </c>
      <c r="M305" s="7">
        <v>3581</v>
      </c>
      <c r="N305" s="7">
        <v>1134</v>
      </c>
      <c r="O305" s="7">
        <v>216</v>
      </c>
      <c r="P305" s="7">
        <v>1057</v>
      </c>
      <c r="Q305" s="7">
        <v>199</v>
      </c>
      <c r="R305" s="7">
        <v>6</v>
      </c>
      <c r="S305" s="7">
        <v>203</v>
      </c>
      <c r="T305" s="7">
        <v>733</v>
      </c>
      <c r="U305" s="7">
        <v>1409</v>
      </c>
      <c r="V305" s="7">
        <v>1196</v>
      </c>
      <c r="W305" s="7">
        <v>1221</v>
      </c>
      <c r="X305" s="7">
        <v>1207</v>
      </c>
      <c r="Y305" s="7">
        <v>212</v>
      </c>
      <c r="Z305" s="40"/>
      <c r="AA305" s="40"/>
      <c r="AB305" s="40"/>
      <c r="AC305" s="40"/>
      <c r="AD305" s="40"/>
    </row>
    <row r="306" spans="1:30" ht="15" customHeight="1" x14ac:dyDescent="0.25">
      <c r="A306" s="7" t="s">
        <v>30</v>
      </c>
      <c r="B306" s="7">
        <v>1</v>
      </c>
      <c r="C306" s="7">
        <v>8223</v>
      </c>
      <c r="D306" s="73">
        <v>24.58</v>
      </c>
      <c r="E306" s="7">
        <v>2238</v>
      </c>
      <c r="F306" s="7">
        <v>3945</v>
      </c>
      <c r="G306" s="7">
        <v>1516</v>
      </c>
      <c r="H306" s="7">
        <v>440</v>
      </c>
      <c r="I306" s="7">
        <v>71</v>
      </c>
      <c r="J306" s="7">
        <v>9</v>
      </c>
      <c r="K306" s="7">
        <v>4</v>
      </c>
      <c r="L306" s="7">
        <v>0</v>
      </c>
      <c r="M306" s="7">
        <v>59</v>
      </c>
      <c r="N306" s="7">
        <v>1020</v>
      </c>
      <c r="O306" s="7">
        <v>1754</v>
      </c>
      <c r="P306" s="7">
        <v>5374</v>
      </c>
      <c r="Q306" s="7">
        <v>16</v>
      </c>
      <c r="R306" s="7">
        <v>18</v>
      </c>
      <c r="S306" s="7">
        <v>1277</v>
      </c>
      <c r="T306" s="7">
        <v>3736</v>
      </c>
      <c r="U306" s="7">
        <v>2416</v>
      </c>
      <c r="V306" s="7">
        <v>489</v>
      </c>
      <c r="W306" s="7">
        <v>53</v>
      </c>
      <c r="X306" s="7">
        <v>23</v>
      </c>
      <c r="Y306" s="7">
        <v>211</v>
      </c>
      <c r="Z306" s="40"/>
      <c r="AA306" s="40"/>
      <c r="AB306" s="40"/>
      <c r="AC306" s="40"/>
      <c r="AD306" s="40"/>
    </row>
    <row r="307" spans="1:30" ht="15" customHeight="1" x14ac:dyDescent="0.25">
      <c r="A307" s="7" t="s">
        <v>30</v>
      </c>
      <c r="B307" s="7">
        <v>2</v>
      </c>
      <c r="C307" s="7">
        <v>10895</v>
      </c>
      <c r="D307" s="73">
        <v>4.91</v>
      </c>
      <c r="E307" s="7">
        <v>2521</v>
      </c>
      <c r="F307" s="7">
        <v>4784</v>
      </c>
      <c r="G307" s="7">
        <v>2019</v>
      </c>
      <c r="H307" s="7">
        <v>1037</v>
      </c>
      <c r="I307" s="7">
        <v>379</v>
      </c>
      <c r="J307" s="7">
        <v>126</v>
      </c>
      <c r="K307" s="7">
        <v>27</v>
      </c>
      <c r="L307" s="7">
        <v>2</v>
      </c>
      <c r="M307" s="7">
        <v>335</v>
      </c>
      <c r="N307" s="7">
        <v>1246</v>
      </c>
      <c r="O307" s="7">
        <v>2740</v>
      </c>
      <c r="P307" s="7">
        <v>6543</v>
      </c>
      <c r="Q307" s="7">
        <v>31</v>
      </c>
      <c r="R307" s="7">
        <v>72</v>
      </c>
      <c r="S307" s="7">
        <v>1889</v>
      </c>
      <c r="T307" s="7">
        <v>4650</v>
      </c>
      <c r="U307" s="7">
        <v>2778</v>
      </c>
      <c r="V307" s="7">
        <v>815</v>
      </c>
      <c r="W307" s="7">
        <v>290</v>
      </c>
      <c r="X307" s="7">
        <v>88</v>
      </c>
      <c r="Y307" s="7">
        <v>313</v>
      </c>
      <c r="Z307" s="40"/>
      <c r="AA307" s="40"/>
      <c r="AB307" s="40"/>
      <c r="AC307" s="40"/>
      <c r="AD307" s="40"/>
    </row>
    <row r="308" spans="1:30" ht="15" customHeight="1" x14ac:dyDescent="0.25">
      <c r="A308" s="7" t="s">
        <v>30</v>
      </c>
      <c r="B308" s="7">
        <v>3</v>
      </c>
      <c r="C308" s="7">
        <v>7227</v>
      </c>
      <c r="D308" s="73">
        <v>3.73</v>
      </c>
      <c r="E308" s="7">
        <v>1622</v>
      </c>
      <c r="F308" s="7">
        <v>3239</v>
      </c>
      <c r="G308" s="7">
        <v>1201</v>
      </c>
      <c r="H308" s="7">
        <v>608</v>
      </c>
      <c r="I308" s="7">
        <v>294</v>
      </c>
      <c r="J308" s="7">
        <v>215</v>
      </c>
      <c r="K308" s="7">
        <v>48</v>
      </c>
      <c r="L308" s="7">
        <v>0</v>
      </c>
      <c r="M308" s="7">
        <v>350</v>
      </c>
      <c r="N308" s="7">
        <v>1527</v>
      </c>
      <c r="O308" s="7">
        <v>1139</v>
      </c>
      <c r="P308" s="7">
        <v>4200</v>
      </c>
      <c r="Q308" s="7">
        <v>11</v>
      </c>
      <c r="R308" s="7">
        <v>3</v>
      </c>
      <c r="S308" s="7">
        <v>1033</v>
      </c>
      <c r="T308" s="7">
        <v>2281</v>
      </c>
      <c r="U308" s="7">
        <v>2981</v>
      </c>
      <c r="V308" s="7">
        <v>544</v>
      </c>
      <c r="W308" s="7">
        <v>174</v>
      </c>
      <c r="X308" s="7">
        <v>46</v>
      </c>
      <c r="Y308" s="7">
        <v>165</v>
      </c>
      <c r="Z308" s="40"/>
      <c r="AA308" s="40"/>
      <c r="AB308" s="40"/>
      <c r="AC308" s="40"/>
      <c r="AD308" s="40"/>
    </row>
    <row r="309" spans="1:30" ht="15" customHeight="1" x14ac:dyDescent="0.25">
      <c r="A309" s="7" t="s">
        <v>30</v>
      </c>
      <c r="B309" s="7">
        <v>4</v>
      </c>
      <c r="C309" s="7">
        <v>5278</v>
      </c>
      <c r="D309" s="73">
        <v>10.4</v>
      </c>
      <c r="E309" s="7">
        <v>807</v>
      </c>
      <c r="F309" s="7">
        <v>1839</v>
      </c>
      <c r="G309" s="7">
        <v>1071</v>
      </c>
      <c r="H309" s="7">
        <v>693</v>
      </c>
      <c r="I309" s="7">
        <v>496</v>
      </c>
      <c r="J309" s="7">
        <v>193</v>
      </c>
      <c r="K309" s="7">
        <v>137</v>
      </c>
      <c r="L309" s="7">
        <v>42</v>
      </c>
      <c r="M309" s="7">
        <v>549</v>
      </c>
      <c r="N309" s="7">
        <v>913</v>
      </c>
      <c r="O309" s="7">
        <v>1061</v>
      </c>
      <c r="P309" s="7">
        <v>2741</v>
      </c>
      <c r="Q309" s="7">
        <v>14</v>
      </c>
      <c r="R309" s="7">
        <v>0</v>
      </c>
      <c r="S309" s="7">
        <v>811</v>
      </c>
      <c r="T309" s="7">
        <v>2141</v>
      </c>
      <c r="U309" s="7">
        <v>1395</v>
      </c>
      <c r="V309" s="7">
        <v>411</v>
      </c>
      <c r="W309" s="7">
        <v>222</v>
      </c>
      <c r="X309" s="7">
        <v>149</v>
      </c>
      <c r="Y309" s="7">
        <v>149</v>
      </c>
      <c r="Z309" s="40"/>
      <c r="AA309" s="40"/>
      <c r="AB309" s="40"/>
      <c r="AC309" s="40"/>
      <c r="AD309" s="40"/>
    </row>
    <row r="310" spans="1:30" ht="15" customHeight="1" x14ac:dyDescent="0.25">
      <c r="A310" s="7" t="s">
        <v>30</v>
      </c>
      <c r="B310" s="7">
        <v>5</v>
      </c>
      <c r="C310" s="7">
        <v>5055</v>
      </c>
      <c r="D310" s="73">
        <v>1.0900000000000001</v>
      </c>
      <c r="E310" s="7">
        <v>417</v>
      </c>
      <c r="F310" s="7">
        <v>1482</v>
      </c>
      <c r="G310" s="7">
        <v>885</v>
      </c>
      <c r="H310" s="7">
        <v>848</v>
      </c>
      <c r="I310" s="7">
        <v>899</v>
      </c>
      <c r="J310" s="7">
        <v>359</v>
      </c>
      <c r="K310" s="7">
        <v>159</v>
      </c>
      <c r="L310" s="7">
        <v>6</v>
      </c>
      <c r="M310" s="7">
        <v>832</v>
      </c>
      <c r="N310" s="7">
        <v>1323</v>
      </c>
      <c r="O310" s="7">
        <v>1225</v>
      </c>
      <c r="P310" s="7">
        <v>1656</v>
      </c>
      <c r="Q310" s="7">
        <v>19</v>
      </c>
      <c r="R310" s="7">
        <v>9</v>
      </c>
      <c r="S310" s="7">
        <v>507</v>
      </c>
      <c r="T310" s="7">
        <v>1442</v>
      </c>
      <c r="U310" s="7">
        <v>1533</v>
      </c>
      <c r="V310" s="7">
        <v>900</v>
      </c>
      <c r="W310" s="7">
        <v>391</v>
      </c>
      <c r="X310" s="7">
        <v>107</v>
      </c>
      <c r="Y310" s="7">
        <v>166</v>
      </c>
      <c r="Z310" s="40"/>
      <c r="AA310" s="40"/>
      <c r="AB310" s="40"/>
      <c r="AC310" s="40"/>
      <c r="AD310" s="40"/>
    </row>
    <row r="311" spans="1:30" ht="15" customHeight="1" x14ac:dyDescent="0.25">
      <c r="A311" s="7" t="s">
        <v>30</v>
      </c>
      <c r="B311" s="7">
        <v>6</v>
      </c>
      <c r="C311" s="7">
        <v>2175</v>
      </c>
      <c r="D311" s="73">
        <v>10.54</v>
      </c>
      <c r="E311" s="7">
        <v>249</v>
      </c>
      <c r="F311" s="7">
        <v>769</v>
      </c>
      <c r="G311" s="7">
        <v>260</v>
      </c>
      <c r="H311" s="7">
        <v>419</v>
      </c>
      <c r="I311" s="7">
        <v>289</v>
      </c>
      <c r="J311" s="7">
        <v>125</v>
      </c>
      <c r="K311" s="7">
        <v>64</v>
      </c>
      <c r="L311" s="7">
        <v>0</v>
      </c>
      <c r="M311" s="7">
        <v>227</v>
      </c>
      <c r="N311" s="7">
        <v>302</v>
      </c>
      <c r="O311" s="7">
        <v>204</v>
      </c>
      <c r="P311" s="7">
        <v>1428</v>
      </c>
      <c r="Q311" s="7">
        <v>14</v>
      </c>
      <c r="R311" s="7">
        <v>1</v>
      </c>
      <c r="S311" s="7">
        <v>304</v>
      </c>
      <c r="T311" s="7">
        <v>945</v>
      </c>
      <c r="U311" s="7">
        <v>517</v>
      </c>
      <c r="V311" s="7">
        <v>220</v>
      </c>
      <c r="W311" s="7">
        <v>99</v>
      </c>
      <c r="X311" s="7">
        <v>40</v>
      </c>
      <c r="Y311" s="7">
        <v>49</v>
      </c>
      <c r="Z311" s="40"/>
      <c r="AA311" s="40"/>
      <c r="AB311" s="40"/>
      <c r="AC311" s="40"/>
      <c r="AD311" s="40"/>
    </row>
    <row r="312" spans="1:30" ht="15" customHeight="1" x14ac:dyDescent="0.25">
      <c r="A312" s="7" t="s">
        <v>30</v>
      </c>
      <c r="B312" s="7">
        <v>7</v>
      </c>
      <c r="C312" s="7">
        <v>2482</v>
      </c>
      <c r="D312" s="73">
        <v>1.05</v>
      </c>
      <c r="E312" s="7">
        <v>104</v>
      </c>
      <c r="F312" s="7">
        <v>445</v>
      </c>
      <c r="G312" s="7">
        <v>232</v>
      </c>
      <c r="H312" s="7">
        <v>749</v>
      </c>
      <c r="I312" s="7">
        <v>750</v>
      </c>
      <c r="J312" s="7">
        <v>140</v>
      </c>
      <c r="K312" s="7">
        <v>62</v>
      </c>
      <c r="L312" s="7">
        <v>0</v>
      </c>
      <c r="M312" s="7">
        <v>440</v>
      </c>
      <c r="N312" s="7">
        <v>839</v>
      </c>
      <c r="O312" s="7">
        <v>499</v>
      </c>
      <c r="P312" s="7">
        <v>703</v>
      </c>
      <c r="Q312" s="7">
        <v>1</v>
      </c>
      <c r="R312" s="7">
        <v>0</v>
      </c>
      <c r="S312" s="7">
        <v>222</v>
      </c>
      <c r="T312" s="7">
        <v>647</v>
      </c>
      <c r="U312" s="7">
        <v>575</v>
      </c>
      <c r="V312" s="7">
        <v>732</v>
      </c>
      <c r="W312" s="7">
        <v>130</v>
      </c>
      <c r="X312" s="7">
        <v>85</v>
      </c>
      <c r="Y312" s="7">
        <v>91</v>
      </c>
      <c r="Z312" s="40"/>
      <c r="AA312" s="40"/>
      <c r="AB312" s="40"/>
      <c r="AC312" s="40"/>
      <c r="AD312" s="40"/>
    </row>
    <row r="313" spans="1:30" ht="15" customHeight="1" x14ac:dyDescent="0.25">
      <c r="A313" s="7" t="s">
        <v>30</v>
      </c>
      <c r="B313" s="7">
        <v>8</v>
      </c>
      <c r="C313" s="7">
        <v>1842</v>
      </c>
      <c r="D313" s="73">
        <v>0.72</v>
      </c>
      <c r="E313" s="7">
        <v>37</v>
      </c>
      <c r="F313" s="7">
        <v>371</v>
      </c>
      <c r="G313" s="7">
        <v>228</v>
      </c>
      <c r="H313" s="7">
        <v>535</v>
      </c>
      <c r="I313" s="7">
        <v>392</v>
      </c>
      <c r="J313" s="7">
        <v>157</v>
      </c>
      <c r="K313" s="7">
        <v>110</v>
      </c>
      <c r="L313" s="7">
        <v>12</v>
      </c>
      <c r="M313" s="7">
        <v>447</v>
      </c>
      <c r="N313" s="7">
        <v>667</v>
      </c>
      <c r="O313" s="7">
        <v>284</v>
      </c>
      <c r="P313" s="7">
        <v>422</v>
      </c>
      <c r="Q313" s="7">
        <v>22</v>
      </c>
      <c r="R313" s="7">
        <v>6</v>
      </c>
      <c r="S313" s="7">
        <v>110</v>
      </c>
      <c r="T313" s="7">
        <v>581</v>
      </c>
      <c r="U313" s="7">
        <v>335</v>
      </c>
      <c r="V313" s="7">
        <v>502</v>
      </c>
      <c r="W313" s="7">
        <v>116</v>
      </c>
      <c r="X313" s="7">
        <v>102</v>
      </c>
      <c r="Y313" s="7">
        <v>90</v>
      </c>
      <c r="Z313" s="40"/>
      <c r="AA313" s="40"/>
      <c r="AB313" s="40"/>
      <c r="AC313" s="40"/>
      <c r="AD313" s="40"/>
    </row>
    <row r="314" spans="1:30" ht="15" customHeight="1" x14ac:dyDescent="0.25">
      <c r="A314" s="7" t="s">
        <v>30</v>
      </c>
      <c r="B314" s="7">
        <v>9</v>
      </c>
      <c r="C314" s="7">
        <v>1007</v>
      </c>
      <c r="D314" s="73">
        <v>1.03</v>
      </c>
      <c r="E314" s="7">
        <v>15</v>
      </c>
      <c r="F314" s="7">
        <v>47</v>
      </c>
      <c r="G314" s="7">
        <v>66</v>
      </c>
      <c r="H314" s="7">
        <v>274</v>
      </c>
      <c r="I314" s="7">
        <v>511</v>
      </c>
      <c r="J314" s="7">
        <v>63</v>
      </c>
      <c r="K314" s="7">
        <v>28</v>
      </c>
      <c r="L314" s="7">
        <v>3</v>
      </c>
      <c r="M314" s="7">
        <v>386</v>
      </c>
      <c r="N314" s="7">
        <v>411</v>
      </c>
      <c r="O314" s="7">
        <v>92</v>
      </c>
      <c r="P314" s="7">
        <v>112</v>
      </c>
      <c r="Q314" s="7">
        <v>6</v>
      </c>
      <c r="R314" s="7">
        <v>4</v>
      </c>
      <c r="S314" s="7">
        <v>23</v>
      </c>
      <c r="T314" s="7">
        <v>133</v>
      </c>
      <c r="U314" s="7">
        <v>284</v>
      </c>
      <c r="V314" s="7">
        <v>377</v>
      </c>
      <c r="W314" s="7">
        <v>137</v>
      </c>
      <c r="X314" s="7">
        <v>37</v>
      </c>
      <c r="Y314" s="7">
        <v>12</v>
      </c>
      <c r="Z314" s="40"/>
      <c r="AA314" s="40"/>
      <c r="AB314" s="40"/>
      <c r="AC314" s="40"/>
      <c r="AD314" s="40"/>
    </row>
    <row r="315" spans="1:30" ht="15" customHeight="1" x14ac:dyDescent="0.25">
      <c r="A315" s="7" t="s">
        <v>30</v>
      </c>
      <c r="B315" s="7">
        <v>10</v>
      </c>
      <c r="C315" s="7">
        <v>951</v>
      </c>
      <c r="D315" s="73">
        <v>5.85</v>
      </c>
      <c r="E315" s="7">
        <v>0</v>
      </c>
      <c r="F315" s="7">
        <v>9</v>
      </c>
      <c r="G315" s="7">
        <v>6</v>
      </c>
      <c r="H315" s="7">
        <v>237</v>
      </c>
      <c r="I315" s="7">
        <v>319</v>
      </c>
      <c r="J315" s="7">
        <v>255</v>
      </c>
      <c r="K315" s="7">
        <v>125</v>
      </c>
      <c r="L315" s="7">
        <v>0</v>
      </c>
      <c r="M315" s="7">
        <v>415</v>
      </c>
      <c r="N315" s="7">
        <v>305</v>
      </c>
      <c r="O315" s="7">
        <v>178</v>
      </c>
      <c r="P315" s="7">
        <v>52</v>
      </c>
      <c r="Q315" s="7">
        <v>1</v>
      </c>
      <c r="R315" s="7">
        <v>0</v>
      </c>
      <c r="S315" s="7">
        <v>4</v>
      </c>
      <c r="T315" s="7">
        <v>158</v>
      </c>
      <c r="U315" s="7">
        <v>298</v>
      </c>
      <c r="V315" s="7">
        <v>192</v>
      </c>
      <c r="W315" s="7">
        <v>203</v>
      </c>
      <c r="X315" s="7">
        <v>82</v>
      </c>
      <c r="Y315" s="7">
        <v>14</v>
      </c>
      <c r="Z315" s="40"/>
      <c r="AA315" s="40"/>
      <c r="AB315" s="40"/>
      <c r="AC315" s="40"/>
      <c r="AD315" s="40"/>
    </row>
    <row r="316" spans="1:30" ht="15" customHeight="1" x14ac:dyDescent="0.25">
      <c r="A316" s="7" t="s">
        <v>31</v>
      </c>
      <c r="B316" s="7">
        <v>1</v>
      </c>
      <c r="C316" s="7">
        <v>4536</v>
      </c>
      <c r="D316" s="73">
        <v>19.84</v>
      </c>
      <c r="E316" s="7">
        <v>2668</v>
      </c>
      <c r="F316" s="7">
        <v>1322</v>
      </c>
      <c r="G316" s="7">
        <v>338</v>
      </c>
      <c r="H316" s="7">
        <v>92</v>
      </c>
      <c r="I316" s="7">
        <v>98</v>
      </c>
      <c r="J316" s="7">
        <v>15</v>
      </c>
      <c r="K316" s="7">
        <v>3</v>
      </c>
      <c r="L316" s="7">
        <v>0</v>
      </c>
      <c r="M316" s="7">
        <v>150</v>
      </c>
      <c r="N316" s="7">
        <v>551</v>
      </c>
      <c r="O316" s="7">
        <v>1475</v>
      </c>
      <c r="P316" s="7">
        <v>2360</v>
      </c>
      <c r="Q316" s="7">
        <v>0</v>
      </c>
      <c r="R316" s="7">
        <v>0</v>
      </c>
      <c r="S316" s="7">
        <v>462</v>
      </c>
      <c r="T316" s="7">
        <v>1914</v>
      </c>
      <c r="U316" s="7">
        <v>1180</v>
      </c>
      <c r="V316" s="7">
        <v>770</v>
      </c>
      <c r="W316" s="7">
        <v>193</v>
      </c>
      <c r="X316" s="7">
        <v>17</v>
      </c>
      <c r="Y316" s="7">
        <v>0</v>
      </c>
      <c r="Z316" s="40"/>
      <c r="AA316" s="40"/>
      <c r="AB316" s="40"/>
      <c r="AC316" s="40"/>
      <c r="AD316" s="40"/>
    </row>
    <row r="317" spans="1:30" ht="15" customHeight="1" x14ac:dyDescent="0.25">
      <c r="A317" s="7" t="s">
        <v>31</v>
      </c>
      <c r="B317" s="7">
        <v>2</v>
      </c>
      <c r="C317" s="7">
        <v>8224</v>
      </c>
      <c r="D317" s="73">
        <v>19.64</v>
      </c>
      <c r="E317" s="7">
        <v>4070</v>
      </c>
      <c r="F317" s="7">
        <v>3367</v>
      </c>
      <c r="G317" s="7">
        <v>569</v>
      </c>
      <c r="H317" s="7">
        <v>122</v>
      </c>
      <c r="I317" s="7">
        <v>65</v>
      </c>
      <c r="J317" s="7">
        <v>22</v>
      </c>
      <c r="K317" s="7">
        <v>7</v>
      </c>
      <c r="L317" s="7">
        <v>2</v>
      </c>
      <c r="M317" s="7">
        <v>173</v>
      </c>
      <c r="N317" s="7">
        <v>1638</v>
      </c>
      <c r="O317" s="7">
        <v>3757</v>
      </c>
      <c r="P317" s="7">
        <v>2655</v>
      </c>
      <c r="Q317" s="7">
        <v>1</v>
      </c>
      <c r="R317" s="7">
        <v>1</v>
      </c>
      <c r="S317" s="7">
        <v>752</v>
      </c>
      <c r="T317" s="7">
        <v>2464</v>
      </c>
      <c r="U317" s="7">
        <v>2081</v>
      </c>
      <c r="V317" s="7">
        <v>2580</v>
      </c>
      <c r="W317" s="7">
        <v>215</v>
      </c>
      <c r="X317" s="7">
        <v>130</v>
      </c>
      <c r="Y317" s="7">
        <v>1</v>
      </c>
      <c r="Z317" s="40"/>
      <c r="AA317" s="40"/>
      <c r="AB317" s="40"/>
      <c r="AC317" s="40"/>
      <c r="AD317" s="40"/>
    </row>
    <row r="318" spans="1:30" ht="15" customHeight="1" x14ac:dyDescent="0.25">
      <c r="A318" s="7" t="s">
        <v>31</v>
      </c>
      <c r="B318" s="7">
        <v>3</v>
      </c>
      <c r="C318" s="7">
        <v>13526</v>
      </c>
      <c r="D318" s="73">
        <v>4.4000000000000004</v>
      </c>
      <c r="E318" s="7">
        <v>4592</v>
      </c>
      <c r="F318" s="7">
        <v>6282</v>
      </c>
      <c r="G318" s="7">
        <v>1364</v>
      </c>
      <c r="H318" s="7">
        <v>564</v>
      </c>
      <c r="I318" s="7">
        <v>457</v>
      </c>
      <c r="J318" s="7">
        <v>211</v>
      </c>
      <c r="K318" s="7">
        <v>52</v>
      </c>
      <c r="L318" s="7">
        <v>4</v>
      </c>
      <c r="M318" s="7">
        <v>969</v>
      </c>
      <c r="N318" s="7">
        <v>2766</v>
      </c>
      <c r="O318" s="7">
        <v>5933</v>
      </c>
      <c r="P318" s="7">
        <v>3844</v>
      </c>
      <c r="Q318" s="7">
        <v>14</v>
      </c>
      <c r="R318" s="7">
        <v>35</v>
      </c>
      <c r="S318" s="7">
        <v>1486</v>
      </c>
      <c r="T318" s="7">
        <v>3249</v>
      </c>
      <c r="U318" s="7">
        <v>3927</v>
      </c>
      <c r="V318" s="7">
        <v>4038</v>
      </c>
      <c r="W318" s="7">
        <v>552</v>
      </c>
      <c r="X318" s="7">
        <v>226</v>
      </c>
      <c r="Y318" s="7">
        <v>13</v>
      </c>
      <c r="Z318" s="40"/>
      <c r="AA318" s="40"/>
      <c r="AB318" s="40"/>
      <c r="AC318" s="40"/>
      <c r="AD318" s="40"/>
    </row>
    <row r="319" spans="1:30" ht="15" customHeight="1" x14ac:dyDescent="0.25">
      <c r="A319" s="7" t="s">
        <v>31</v>
      </c>
      <c r="B319" s="7">
        <v>4</v>
      </c>
      <c r="C319" s="7">
        <v>9792</v>
      </c>
      <c r="D319" s="73">
        <v>3.8</v>
      </c>
      <c r="E319" s="7">
        <v>2756</v>
      </c>
      <c r="F319" s="7">
        <v>4518</v>
      </c>
      <c r="G319" s="7">
        <v>1035</v>
      </c>
      <c r="H319" s="7">
        <v>722</v>
      </c>
      <c r="I319" s="7">
        <v>566</v>
      </c>
      <c r="J319" s="7">
        <v>139</v>
      </c>
      <c r="K319" s="7">
        <v>54</v>
      </c>
      <c r="L319" s="7">
        <v>2</v>
      </c>
      <c r="M319" s="7">
        <v>928</v>
      </c>
      <c r="N319" s="7">
        <v>2054</v>
      </c>
      <c r="O319" s="7">
        <v>4097</v>
      </c>
      <c r="P319" s="7">
        <v>2710</v>
      </c>
      <c r="Q319" s="7">
        <v>3</v>
      </c>
      <c r="R319" s="7">
        <v>21</v>
      </c>
      <c r="S319" s="7">
        <v>908</v>
      </c>
      <c r="T319" s="7">
        <v>2372</v>
      </c>
      <c r="U319" s="7">
        <v>3168</v>
      </c>
      <c r="V319" s="7">
        <v>2602</v>
      </c>
      <c r="W319" s="7">
        <v>472</v>
      </c>
      <c r="X319" s="7">
        <v>207</v>
      </c>
      <c r="Y319" s="7">
        <v>42</v>
      </c>
      <c r="Z319" s="40"/>
      <c r="AA319" s="40"/>
      <c r="AB319" s="40"/>
      <c r="AC319" s="40"/>
      <c r="AD319" s="40"/>
    </row>
    <row r="320" spans="1:30" ht="15" customHeight="1" x14ac:dyDescent="0.25">
      <c r="A320" s="7" t="s">
        <v>31</v>
      </c>
      <c r="B320" s="7">
        <v>5</v>
      </c>
      <c r="C320" s="7">
        <v>5679</v>
      </c>
      <c r="D320" s="73">
        <v>2.11</v>
      </c>
      <c r="E320" s="7">
        <v>1242</v>
      </c>
      <c r="F320" s="7">
        <v>2424</v>
      </c>
      <c r="G320" s="7">
        <v>751</v>
      </c>
      <c r="H320" s="7">
        <v>320</v>
      </c>
      <c r="I320" s="7">
        <v>462</v>
      </c>
      <c r="J320" s="7">
        <v>332</v>
      </c>
      <c r="K320" s="7">
        <v>131</v>
      </c>
      <c r="L320" s="7">
        <v>17</v>
      </c>
      <c r="M320" s="7">
        <v>1068</v>
      </c>
      <c r="N320" s="7">
        <v>1146</v>
      </c>
      <c r="O320" s="7">
        <v>2513</v>
      </c>
      <c r="P320" s="7">
        <v>943</v>
      </c>
      <c r="Q320" s="7">
        <v>9</v>
      </c>
      <c r="R320" s="7">
        <v>44</v>
      </c>
      <c r="S320" s="7">
        <v>526</v>
      </c>
      <c r="T320" s="7">
        <v>1345</v>
      </c>
      <c r="U320" s="7">
        <v>1640</v>
      </c>
      <c r="V320" s="7">
        <v>1373</v>
      </c>
      <c r="W320" s="7">
        <v>441</v>
      </c>
      <c r="X320" s="7">
        <v>301</v>
      </c>
      <c r="Y320" s="7">
        <v>9</v>
      </c>
      <c r="Z320" s="40"/>
      <c r="AA320" s="40"/>
      <c r="AB320" s="40"/>
      <c r="AC320" s="40"/>
      <c r="AD320" s="40"/>
    </row>
    <row r="321" spans="1:16380" ht="15" customHeight="1" x14ac:dyDescent="0.25">
      <c r="A321" s="7" t="s">
        <v>31</v>
      </c>
      <c r="B321" s="7">
        <v>6</v>
      </c>
      <c r="C321" s="7">
        <v>9470</v>
      </c>
      <c r="D321" s="73">
        <v>1.1599999999999999</v>
      </c>
      <c r="E321" s="7">
        <v>1351</v>
      </c>
      <c r="F321" s="7">
        <v>3578</v>
      </c>
      <c r="G321" s="7">
        <v>1489</v>
      </c>
      <c r="H321" s="7">
        <v>1162</v>
      </c>
      <c r="I321" s="7">
        <v>1206</v>
      </c>
      <c r="J321" s="7">
        <v>542</v>
      </c>
      <c r="K321" s="7">
        <v>129</v>
      </c>
      <c r="L321" s="7">
        <v>13</v>
      </c>
      <c r="M321" s="7">
        <v>2368</v>
      </c>
      <c r="N321" s="7">
        <v>2008</v>
      </c>
      <c r="O321" s="7">
        <v>3745</v>
      </c>
      <c r="P321" s="7">
        <v>1347</v>
      </c>
      <c r="Q321" s="7">
        <v>2</v>
      </c>
      <c r="R321" s="7">
        <v>17</v>
      </c>
      <c r="S321" s="7">
        <v>617</v>
      </c>
      <c r="T321" s="7">
        <v>2054</v>
      </c>
      <c r="U321" s="7">
        <v>2281</v>
      </c>
      <c r="V321" s="7">
        <v>3117</v>
      </c>
      <c r="W321" s="7">
        <v>918</v>
      </c>
      <c r="X321" s="7">
        <v>463</v>
      </c>
      <c r="Y321" s="7">
        <v>3</v>
      </c>
      <c r="Z321" s="40"/>
      <c r="AA321" s="40"/>
      <c r="AB321" s="40"/>
      <c r="AC321" s="40"/>
      <c r="AD321" s="40"/>
    </row>
    <row r="322" spans="1:16380" ht="15" customHeight="1" x14ac:dyDescent="0.25">
      <c r="A322" s="7" t="s">
        <v>31</v>
      </c>
      <c r="B322" s="7">
        <v>7</v>
      </c>
      <c r="C322" s="7">
        <v>5992</v>
      </c>
      <c r="D322" s="73">
        <v>0.91</v>
      </c>
      <c r="E322" s="7">
        <v>366</v>
      </c>
      <c r="F322" s="7">
        <v>1464</v>
      </c>
      <c r="G322" s="7">
        <v>1147</v>
      </c>
      <c r="H322" s="7">
        <v>1119</v>
      </c>
      <c r="I322" s="7">
        <v>1230</v>
      </c>
      <c r="J322" s="7">
        <v>384</v>
      </c>
      <c r="K322" s="7">
        <v>240</v>
      </c>
      <c r="L322" s="7">
        <v>42</v>
      </c>
      <c r="M322" s="7">
        <v>2070</v>
      </c>
      <c r="N322" s="7">
        <v>1711</v>
      </c>
      <c r="O322" s="7">
        <v>1665</v>
      </c>
      <c r="P322" s="7">
        <v>538</v>
      </c>
      <c r="Q322" s="7">
        <v>8</v>
      </c>
      <c r="R322" s="7">
        <v>10</v>
      </c>
      <c r="S322" s="7">
        <v>352</v>
      </c>
      <c r="T322" s="7">
        <v>960</v>
      </c>
      <c r="U322" s="7">
        <v>1499</v>
      </c>
      <c r="V322" s="7">
        <v>1870</v>
      </c>
      <c r="W322" s="7">
        <v>830</v>
      </c>
      <c r="X322" s="7">
        <v>462</v>
      </c>
      <c r="Y322" s="7">
        <v>9</v>
      </c>
      <c r="Z322" s="40"/>
      <c r="AA322" s="40"/>
      <c r="AB322" s="40"/>
      <c r="AC322" s="40"/>
      <c r="AD322" s="40"/>
    </row>
    <row r="323" spans="1:16380" ht="15" customHeight="1" x14ac:dyDescent="0.25">
      <c r="A323" s="7" t="s">
        <v>31</v>
      </c>
      <c r="B323" s="7">
        <v>8</v>
      </c>
      <c r="C323" s="7">
        <v>7651</v>
      </c>
      <c r="D323" s="73">
        <v>1.38</v>
      </c>
      <c r="E323" s="7">
        <v>497</v>
      </c>
      <c r="F323" s="7">
        <v>1114</v>
      </c>
      <c r="G323" s="7">
        <v>1679</v>
      </c>
      <c r="H323" s="7">
        <v>1357</v>
      </c>
      <c r="I323" s="7">
        <v>1548</v>
      </c>
      <c r="J323" s="7">
        <v>1085</v>
      </c>
      <c r="K323" s="7">
        <v>347</v>
      </c>
      <c r="L323" s="7">
        <v>24</v>
      </c>
      <c r="M323" s="7">
        <v>3033</v>
      </c>
      <c r="N323" s="7">
        <v>1743</v>
      </c>
      <c r="O323" s="7">
        <v>1352</v>
      </c>
      <c r="P323" s="7">
        <v>1518</v>
      </c>
      <c r="Q323" s="7">
        <v>5</v>
      </c>
      <c r="R323" s="7">
        <v>57</v>
      </c>
      <c r="S323" s="7">
        <v>532</v>
      </c>
      <c r="T323" s="7">
        <v>1540</v>
      </c>
      <c r="U323" s="7">
        <v>1697</v>
      </c>
      <c r="V323" s="7">
        <v>1862</v>
      </c>
      <c r="W323" s="7">
        <v>1172</v>
      </c>
      <c r="X323" s="7">
        <v>784</v>
      </c>
      <c r="Y323" s="7">
        <v>7</v>
      </c>
      <c r="Z323" s="40"/>
      <c r="AA323" s="40"/>
      <c r="AB323" s="40"/>
      <c r="AC323" s="40"/>
      <c r="AD323" s="40"/>
    </row>
    <row r="324" spans="1:16380" ht="15" customHeight="1" x14ac:dyDescent="0.25">
      <c r="A324" s="7" t="s">
        <v>31</v>
      </c>
      <c r="B324" s="7">
        <v>9</v>
      </c>
      <c r="C324" s="7">
        <v>6012</v>
      </c>
      <c r="D324" s="73">
        <v>0.49</v>
      </c>
      <c r="E324" s="7">
        <v>68</v>
      </c>
      <c r="F324" s="7">
        <v>198</v>
      </c>
      <c r="G324" s="7">
        <v>861</v>
      </c>
      <c r="H324" s="7">
        <v>1364</v>
      </c>
      <c r="I324" s="7">
        <v>1836</v>
      </c>
      <c r="J324" s="7">
        <v>1053</v>
      </c>
      <c r="K324" s="7">
        <v>583</v>
      </c>
      <c r="L324" s="7">
        <v>49</v>
      </c>
      <c r="M324" s="7">
        <v>3483</v>
      </c>
      <c r="N324" s="7">
        <v>1153</v>
      </c>
      <c r="O324" s="7">
        <v>580</v>
      </c>
      <c r="P324" s="7">
        <v>794</v>
      </c>
      <c r="Q324" s="7">
        <v>2</v>
      </c>
      <c r="R324" s="7">
        <v>0</v>
      </c>
      <c r="S324" s="7">
        <v>175</v>
      </c>
      <c r="T324" s="7">
        <v>840</v>
      </c>
      <c r="U324" s="7">
        <v>981</v>
      </c>
      <c r="V324" s="7">
        <v>1798</v>
      </c>
      <c r="W324" s="7">
        <v>1172</v>
      </c>
      <c r="X324" s="7">
        <v>1043</v>
      </c>
      <c r="Y324" s="7">
        <v>3</v>
      </c>
      <c r="Z324" s="40"/>
      <c r="AA324" s="40"/>
      <c r="AB324" s="40"/>
      <c r="AC324" s="40"/>
      <c r="AD324" s="40"/>
    </row>
    <row r="325" spans="1:16380" ht="15" customHeight="1" x14ac:dyDescent="0.25">
      <c r="A325" s="7" t="s">
        <v>31</v>
      </c>
      <c r="B325" s="7">
        <v>10</v>
      </c>
      <c r="C325" s="7">
        <v>7012</v>
      </c>
      <c r="D325" s="73">
        <v>6.59</v>
      </c>
      <c r="E325" s="7">
        <v>87</v>
      </c>
      <c r="F325" s="7">
        <v>391</v>
      </c>
      <c r="G325" s="7">
        <v>642</v>
      </c>
      <c r="H325" s="7">
        <v>1184</v>
      </c>
      <c r="I325" s="7">
        <v>1834</v>
      </c>
      <c r="J325" s="7">
        <v>1808</v>
      </c>
      <c r="K325" s="7">
        <v>1036</v>
      </c>
      <c r="L325" s="7">
        <v>30</v>
      </c>
      <c r="M325" s="7">
        <v>4222</v>
      </c>
      <c r="N325" s="7">
        <v>1427</v>
      </c>
      <c r="O325" s="7">
        <v>648</v>
      </c>
      <c r="P325" s="7">
        <v>713</v>
      </c>
      <c r="Q325" s="7">
        <v>2</v>
      </c>
      <c r="R325" s="7">
        <v>51</v>
      </c>
      <c r="S325" s="7">
        <v>343</v>
      </c>
      <c r="T325" s="7">
        <v>736</v>
      </c>
      <c r="U325" s="7">
        <v>922</v>
      </c>
      <c r="V325" s="7">
        <v>2072</v>
      </c>
      <c r="W325" s="7">
        <v>1489</v>
      </c>
      <c r="X325" s="7">
        <v>1397</v>
      </c>
      <c r="Y325" s="7">
        <v>2</v>
      </c>
      <c r="Z325" s="40"/>
      <c r="AA325" s="40"/>
      <c r="AB325" s="40"/>
      <c r="AC325" s="40"/>
      <c r="AD325" s="40"/>
    </row>
    <row r="326" spans="1:1638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c r="GT326" s="47"/>
      <c r="GU326" s="47"/>
      <c r="GV326" s="47"/>
      <c r="GW326" s="47"/>
      <c r="GX326" s="47"/>
      <c r="GY326" s="47"/>
      <c r="GZ326" s="47"/>
      <c r="HA326" s="47"/>
      <c r="HB326" s="47"/>
      <c r="HC326" s="47"/>
      <c r="HD326" s="47"/>
      <c r="HE326" s="47"/>
      <c r="HF326" s="47"/>
      <c r="HG326" s="47"/>
      <c r="HH326" s="47"/>
      <c r="HI326" s="47"/>
      <c r="HJ326" s="47"/>
      <c r="HK326" s="47"/>
      <c r="HL326" s="47"/>
      <c r="HM326" s="47"/>
      <c r="HN326" s="47"/>
      <c r="HO326" s="47"/>
      <c r="HP326" s="47"/>
      <c r="HQ326" s="47"/>
      <c r="HR326" s="47"/>
      <c r="HS326" s="47"/>
      <c r="HT326" s="47"/>
      <c r="HU326" s="47"/>
      <c r="HV326" s="47"/>
      <c r="HW326" s="47"/>
      <c r="HX326" s="47"/>
      <c r="HY326" s="47"/>
      <c r="HZ326" s="47"/>
      <c r="IA326" s="47"/>
      <c r="IB326" s="47"/>
      <c r="IC326" s="47"/>
      <c r="ID326" s="47"/>
      <c r="IE326" s="47"/>
      <c r="IF326" s="47"/>
      <c r="IG326" s="47"/>
      <c r="IH326" s="47"/>
      <c r="II326" s="47"/>
      <c r="IJ326" s="47"/>
      <c r="IK326" s="47"/>
      <c r="IL326" s="47"/>
      <c r="IM326" s="47"/>
      <c r="IN326" s="47"/>
      <c r="IO326" s="47"/>
      <c r="IP326" s="47"/>
      <c r="IQ326" s="47"/>
      <c r="IR326" s="47"/>
      <c r="IS326" s="47"/>
      <c r="IT326" s="47"/>
      <c r="IU326" s="47"/>
      <c r="IV326" s="47"/>
      <c r="IW326" s="47"/>
      <c r="IX326" s="47"/>
      <c r="IY326" s="47"/>
      <c r="IZ326" s="47"/>
      <c r="JA326" s="47"/>
      <c r="JB326" s="47"/>
      <c r="JC326" s="47"/>
      <c r="JD326" s="47"/>
      <c r="JE326" s="47"/>
      <c r="JF326" s="47"/>
      <c r="JG326" s="47"/>
      <c r="JH326" s="47"/>
      <c r="JI326" s="47"/>
      <c r="JJ326" s="47"/>
      <c r="JK326" s="47"/>
      <c r="JL326" s="47"/>
      <c r="JM326" s="47"/>
      <c r="JN326" s="47"/>
      <c r="JO326" s="47"/>
      <c r="JP326" s="47"/>
      <c r="JQ326" s="47"/>
      <c r="JR326" s="47"/>
      <c r="JS326" s="47"/>
      <c r="JT326" s="47"/>
      <c r="JU326" s="47"/>
      <c r="JV326" s="47"/>
      <c r="JW326" s="47"/>
      <c r="JX326" s="47"/>
      <c r="JY326" s="47"/>
      <c r="JZ326" s="47"/>
      <c r="KA326" s="47"/>
      <c r="KB326" s="47"/>
      <c r="KC326" s="47"/>
      <c r="KD326" s="47"/>
      <c r="KE326" s="47"/>
      <c r="KF326" s="47"/>
      <c r="KG326" s="47"/>
      <c r="KH326" s="47"/>
      <c r="KI326" s="47"/>
      <c r="KJ326" s="47"/>
      <c r="KK326" s="47"/>
      <c r="KL326" s="47"/>
      <c r="KM326" s="47"/>
      <c r="KN326" s="47"/>
      <c r="KO326" s="47"/>
      <c r="KP326" s="47"/>
      <c r="KQ326" s="47"/>
      <c r="KR326" s="47"/>
      <c r="KS326" s="47"/>
      <c r="KT326" s="47"/>
      <c r="KU326" s="47"/>
      <c r="KV326" s="47"/>
      <c r="KW326" s="47"/>
      <c r="KX326" s="47"/>
      <c r="KY326" s="47"/>
      <c r="KZ326" s="47"/>
      <c r="LA326" s="47"/>
      <c r="LB326" s="47"/>
      <c r="LC326" s="47"/>
      <c r="LD326" s="47"/>
      <c r="LE326" s="47"/>
      <c r="LF326" s="47"/>
      <c r="LG326" s="47"/>
      <c r="LH326" s="47"/>
      <c r="LI326" s="47"/>
      <c r="LJ326" s="47"/>
      <c r="LK326" s="47"/>
      <c r="LL326" s="47"/>
      <c r="LM326" s="47"/>
      <c r="LN326" s="47"/>
      <c r="LO326" s="47"/>
      <c r="LP326" s="47"/>
      <c r="LQ326" s="47"/>
      <c r="LR326" s="47"/>
      <c r="LS326" s="47"/>
      <c r="LT326" s="47"/>
      <c r="LU326" s="47"/>
      <c r="LV326" s="47"/>
      <c r="LW326" s="47"/>
      <c r="LX326" s="47"/>
      <c r="LY326" s="47"/>
      <c r="LZ326" s="47"/>
      <c r="MA326" s="47"/>
      <c r="MB326" s="47"/>
      <c r="MC326" s="47"/>
      <c r="MD326" s="47"/>
      <c r="ME326" s="47"/>
      <c r="MF326" s="47"/>
      <c r="MG326" s="47"/>
      <c r="MH326" s="47"/>
      <c r="MI326" s="47"/>
      <c r="MJ326" s="47"/>
      <c r="MK326" s="47"/>
      <c r="ML326" s="47"/>
      <c r="MM326" s="47"/>
      <c r="MN326" s="47"/>
      <c r="MO326" s="47"/>
      <c r="MP326" s="47"/>
      <c r="MQ326" s="47"/>
      <c r="MR326" s="47"/>
      <c r="MS326" s="47"/>
      <c r="MT326" s="47"/>
      <c r="MU326" s="47"/>
      <c r="MV326" s="47"/>
      <c r="MW326" s="47"/>
      <c r="MX326" s="47"/>
      <c r="MY326" s="47"/>
      <c r="MZ326" s="47"/>
      <c r="NA326" s="47"/>
      <c r="NB326" s="47"/>
      <c r="NC326" s="47"/>
      <c r="ND326" s="47"/>
      <c r="NE326" s="47"/>
      <c r="NF326" s="47"/>
      <c r="NG326" s="47"/>
      <c r="NH326" s="47"/>
      <c r="NI326" s="47"/>
      <c r="NJ326" s="47"/>
      <c r="NK326" s="47"/>
      <c r="NL326" s="47"/>
      <c r="NM326" s="47"/>
      <c r="NN326" s="47"/>
      <c r="NO326" s="47"/>
      <c r="NP326" s="47"/>
      <c r="NQ326" s="47"/>
      <c r="NR326" s="47"/>
      <c r="NS326" s="47"/>
      <c r="NT326" s="47"/>
      <c r="NU326" s="47"/>
      <c r="NV326" s="47"/>
      <c r="NW326" s="47"/>
      <c r="NX326" s="47"/>
      <c r="NY326" s="47"/>
      <c r="NZ326" s="47"/>
      <c r="OA326" s="47"/>
      <c r="OB326" s="47"/>
      <c r="OC326" s="47"/>
      <c r="OD326" s="47"/>
      <c r="OE326" s="47"/>
      <c r="OF326" s="47"/>
      <c r="OG326" s="47"/>
      <c r="OH326" s="47"/>
      <c r="OI326" s="47"/>
      <c r="OJ326" s="47"/>
      <c r="OK326" s="47"/>
      <c r="OL326" s="47"/>
      <c r="OM326" s="47"/>
      <c r="ON326" s="47"/>
      <c r="OO326" s="47"/>
      <c r="OP326" s="47"/>
      <c r="OQ326" s="47"/>
      <c r="OR326" s="47"/>
      <c r="OS326" s="47"/>
      <c r="OT326" s="47"/>
      <c r="OU326" s="47"/>
      <c r="OV326" s="47"/>
      <c r="OW326" s="47"/>
      <c r="OX326" s="47"/>
      <c r="OY326" s="47"/>
      <c r="OZ326" s="47"/>
      <c r="PA326" s="47"/>
      <c r="PB326" s="47"/>
      <c r="PC326" s="47"/>
      <c r="PD326" s="47"/>
      <c r="PE326" s="47"/>
      <c r="PF326" s="47"/>
      <c r="PG326" s="47"/>
      <c r="PH326" s="47"/>
      <c r="PI326" s="47"/>
      <c r="PJ326" s="47"/>
      <c r="PK326" s="47"/>
      <c r="PL326" s="47"/>
      <c r="PM326" s="47"/>
      <c r="PN326" s="47"/>
      <c r="PO326" s="47"/>
      <c r="PP326" s="47"/>
      <c r="PQ326" s="47"/>
      <c r="PR326" s="47"/>
      <c r="PS326" s="47"/>
      <c r="PT326" s="47"/>
      <c r="PU326" s="47"/>
      <c r="PV326" s="47"/>
      <c r="PW326" s="47"/>
      <c r="PX326" s="47"/>
      <c r="PY326" s="47"/>
      <c r="PZ326" s="47"/>
      <c r="QA326" s="47"/>
      <c r="QB326" s="47"/>
      <c r="QC326" s="47"/>
      <c r="QD326" s="47"/>
      <c r="QE326" s="47"/>
      <c r="QF326" s="47"/>
      <c r="QG326" s="47"/>
      <c r="QH326" s="47"/>
      <c r="QI326" s="47"/>
      <c r="QJ326" s="47"/>
      <c r="QK326" s="47"/>
      <c r="QL326" s="47"/>
      <c r="QM326" s="47"/>
      <c r="QN326" s="47"/>
      <c r="QO326" s="47"/>
      <c r="QP326" s="47"/>
      <c r="QQ326" s="47"/>
      <c r="QR326" s="47"/>
      <c r="QS326" s="47"/>
      <c r="QT326" s="47"/>
      <c r="QU326" s="47"/>
      <c r="QV326" s="47"/>
      <c r="QW326" s="47"/>
      <c r="QX326" s="47"/>
      <c r="QY326" s="47"/>
      <c r="QZ326" s="47"/>
      <c r="RA326" s="47"/>
      <c r="RB326" s="47"/>
      <c r="RC326" s="47"/>
      <c r="RD326" s="47"/>
      <c r="RE326" s="47"/>
      <c r="RF326" s="47"/>
      <c r="RG326" s="47"/>
      <c r="RH326" s="47"/>
      <c r="RI326" s="47"/>
      <c r="RJ326" s="47"/>
      <c r="RK326" s="47"/>
      <c r="RL326" s="47"/>
      <c r="RM326" s="47"/>
      <c r="RN326" s="47"/>
      <c r="RO326" s="47"/>
      <c r="RP326" s="47"/>
      <c r="RQ326" s="47"/>
      <c r="RR326" s="47"/>
      <c r="RS326" s="47"/>
      <c r="RT326" s="47"/>
      <c r="RU326" s="47"/>
      <c r="RV326" s="47"/>
      <c r="RW326" s="47"/>
      <c r="RX326" s="47"/>
      <c r="RY326" s="47"/>
      <c r="RZ326" s="47"/>
      <c r="SA326" s="47"/>
      <c r="SB326" s="47"/>
      <c r="SC326" s="47"/>
      <c r="SD326" s="47"/>
      <c r="SE326" s="47"/>
      <c r="SF326" s="47"/>
      <c r="SG326" s="47"/>
      <c r="SH326" s="47"/>
      <c r="SI326" s="47"/>
      <c r="SJ326" s="47"/>
      <c r="SK326" s="47"/>
      <c r="SL326" s="47"/>
      <c r="SM326" s="47"/>
      <c r="SN326" s="47"/>
      <c r="SO326" s="47"/>
      <c r="SP326" s="47"/>
      <c r="SQ326" s="47"/>
      <c r="SR326" s="47"/>
      <c r="SS326" s="47"/>
      <c r="ST326" s="47"/>
      <c r="SU326" s="47"/>
      <c r="SV326" s="47"/>
      <c r="SW326" s="47"/>
      <c r="SX326" s="47"/>
      <c r="SY326" s="47"/>
      <c r="SZ326" s="47"/>
      <c r="TA326" s="47"/>
      <c r="TB326" s="47"/>
      <c r="TC326" s="47"/>
      <c r="TD326" s="47"/>
      <c r="TE326" s="47"/>
      <c r="TF326" s="47"/>
      <c r="TG326" s="47"/>
      <c r="TH326" s="47"/>
      <c r="TI326" s="47"/>
      <c r="TJ326" s="47"/>
      <c r="TK326" s="47"/>
      <c r="TL326" s="47"/>
      <c r="TM326" s="47"/>
      <c r="TN326" s="47"/>
      <c r="TO326" s="47"/>
      <c r="TP326" s="47"/>
      <c r="TQ326" s="47"/>
      <c r="TR326" s="47"/>
      <c r="TS326" s="47"/>
      <c r="TT326" s="47"/>
      <c r="TU326" s="47"/>
      <c r="TV326" s="47"/>
      <c r="TW326" s="47"/>
      <c r="TX326" s="47"/>
      <c r="TY326" s="47"/>
      <c r="TZ326" s="47"/>
      <c r="UA326" s="47"/>
      <c r="UB326" s="47"/>
      <c r="UC326" s="47"/>
      <c r="UD326" s="47"/>
      <c r="UE326" s="47"/>
      <c r="UF326" s="47"/>
      <c r="UG326" s="47"/>
      <c r="UH326" s="47"/>
      <c r="UI326" s="47"/>
      <c r="UJ326" s="47"/>
      <c r="UK326" s="47"/>
      <c r="UL326" s="47"/>
      <c r="UM326" s="47"/>
      <c r="UN326" s="47"/>
      <c r="UO326" s="47"/>
      <c r="UP326" s="47"/>
      <c r="UQ326" s="47"/>
      <c r="UR326" s="47"/>
      <c r="US326" s="47"/>
      <c r="UT326" s="47"/>
      <c r="UU326" s="47"/>
      <c r="UV326" s="47"/>
      <c r="UW326" s="47"/>
      <c r="UX326" s="47"/>
      <c r="UY326" s="47"/>
      <c r="UZ326" s="47"/>
      <c r="VA326" s="47"/>
      <c r="VB326" s="47"/>
      <c r="VC326" s="47"/>
      <c r="VD326" s="47"/>
      <c r="VE326" s="47"/>
      <c r="VF326" s="47"/>
      <c r="VG326" s="47"/>
      <c r="VH326" s="47"/>
      <c r="VI326" s="47"/>
      <c r="VJ326" s="47"/>
      <c r="VK326" s="47"/>
      <c r="VL326" s="47"/>
      <c r="VM326" s="47"/>
      <c r="VN326" s="47"/>
      <c r="VO326" s="47"/>
      <c r="VP326" s="47"/>
      <c r="VQ326" s="47"/>
      <c r="VR326" s="47"/>
      <c r="VS326" s="47"/>
      <c r="VT326" s="47"/>
      <c r="VU326" s="47"/>
      <c r="VV326" s="47"/>
      <c r="VW326" s="47"/>
      <c r="VX326" s="47"/>
      <c r="VY326" s="47"/>
      <c r="VZ326" s="47"/>
      <c r="WA326" s="47"/>
      <c r="WB326" s="47"/>
      <c r="WC326" s="47"/>
      <c r="WD326" s="47"/>
      <c r="WE326" s="47"/>
      <c r="WF326" s="47"/>
      <c r="WG326" s="47"/>
      <c r="WH326" s="47"/>
      <c r="WI326" s="47"/>
      <c r="WJ326" s="47"/>
      <c r="WK326" s="47"/>
      <c r="WL326" s="47"/>
      <c r="WM326" s="47"/>
      <c r="WN326" s="47"/>
      <c r="WO326" s="47"/>
      <c r="WP326" s="47"/>
      <c r="WQ326" s="47"/>
      <c r="WR326" s="47"/>
      <c r="WS326" s="47"/>
      <c r="WT326" s="47"/>
      <c r="WU326" s="47"/>
      <c r="WV326" s="47"/>
      <c r="WW326" s="47"/>
      <c r="WX326" s="47"/>
      <c r="WY326" s="47"/>
      <c r="WZ326" s="47"/>
      <c r="XA326" s="47"/>
      <c r="XB326" s="47"/>
      <c r="XC326" s="47"/>
      <c r="XD326" s="47"/>
      <c r="XE326" s="47"/>
      <c r="XF326" s="47"/>
      <c r="XG326" s="47"/>
      <c r="XH326" s="47"/>
      <c r="XI326" s="47"/>
      <c r="XJ326" s="47"/>
      <c r="XK326" s="47"/>
      <c r="XL326" s="47"/>
      <c r="XM326" s="47"/>
      <c r="XN326" s="47"/>
      <c r="XO326" s="47"/>
      <c r="XP326" s="47"/>
      <c r="XQ326" s="47"/>
      <c r="XR326" s="47"/>
      <c r="XS326" s="47"/>
      <c r="XT326" s="47"/>
      <c r="XU326" s="47"/>
      <c r="XV326" s="47"/>
      <c r="XW326" s="47"/>
      <c r="XX326" s="47"/>
      <c r="XY326" s="47"/>
      <c r="XZ326" s="47"/>
      <c r="YA326" s="47"/>
      <c r="YB326" s="47"/>
      <c r="YC326" s="47"/>
      <c r="YD326" s="47"/>
      <c r="YE326" s="47"/>
      <c r="YF326" s="47"/>
      <c r="YG326" s="47"/>
      <c r="YH326" s="47"/>
      <c r="YI326" s="47"/>
      <c r="YJ326" s="47"/>
      <c r="YK326" s="47"/>
      <c r="YL326" s="47"/>
      <c r="YM326" s="47"/>
      <c r="YN326" s="47"/>
      <c r="YO326" s="47"/>
      <c r="YP326" s="47"/>
      <c r="YQ326" s="47"/>
      <c r="YR326" s="47"/>
      <c r="YS326" s="47"/>
      <c r="YT326" s="47"/>
      <c r="YU326" s="47"/>
      <c r="YV326" s="47"/>
      <c r="YW326" s="47"/>
      <c r="YX326" s="47"/>
      <c r="YY326" s="47"/>
      <c r="YZ326" s="47"/>
      <c r="ZA326" s="47"/>
      <c r="ZB326" s="47"/>
      <c r="ZC326" s="47"/>
      <c r="ZD326" s="47"/>
      <c r="ZE326" s="47"/>
      <c r="ZF326" s="47"/>
      <c r="ZG326" s="47"/>
      <c r="ZH326" s="47"/>
      <c r="ZI326" s="47"/>
      <c r="ZJ326" s="47"/>
      <c r="ZK326" s="47"/>
      <c r="ZL326" s="47"/>
      <c r="ZM326" s="47"/>
      <c r="ZN326" s="47"/>
      <c r="ZO326" s="47"/>
      <c r="ZP326" s="47"/>
      <c r="ZQ326" s="47"/>
      <c r="ZR326" s="47"/>
      <c r="ZS326" s="47"/>
      <c r="ZT326" s="47"/>
      <c r="ZU326" s="47"/>
      <c r="ZV326" s="47"/>
      <c r="ZW326" s="47"/>
      <c r="ZX326" s="47"/>
      <c r="ZY326" s="47"/>
      <c r="ZZ326" s="47"/>
      <c r="AAA326" s="47"/>
      <c r="AAB326" s="47"/>
      <c r="AAC326" s="47"/>
      <c r="AAD326" s="47"/>
      <c r="AAE326" s="47"/>
      <c r="AAF326" s="47"/>
      <c r="AAG326" s="47"/>
      <c r="AAH326" s="47"/>
      <c r="AAI326" s="47"/>
      <c r="AAJ326" s="47"/>
      <c r="AAK326" s="47"/>
      <c r="AAL326" s="47"/>
      <c r="AAM326" s="47"/>
      <c r="AAN326" s="47"/>
      <c r="AAO326" s="47"/>
      <c r="AAP326" s="47"/>
      <c r="AAQ326" s="47"/>
      <c r="AAR326" s="47"/>
      <c r="AAS326" s="47"/>
      <c r="AAT326" s="47"/>
      <c r="AAU326" s="47"/>
      <c r="AAV326" s="47"/>
      <c r="AAW326" s="47"/>
      <c r="AAX326" s="47"/>
      <c r="AAY326" s="47"/>
      <c r="AAZ326" s="47"/>
      <c r="ABA326" s="47"/>
      <c r="ABB326" s="47"/>
      <c r="ABC326" s="47"/>
      <c r="ABD326" s="47"/>
      <c r="ABE326" s="47"/>
      <c r="ABF326" s="47"/>
      <c r="ABG326" s="47"/>
      <c r="ABH326" s="47"/>
      <c r="ABI326" s="47"/>
      <c r="ABJ326" s="47"/>
      <c r="ABK326" s="47"/>
      <c r="ABL326" s="47"/>
      <c r="ABM326" s="47"/>
      <c r="ABN326" s="47"/>
      <c r="ABO326" s="47"/>
      <c r="ABP326" s="47"/>
      <c r="ABQ326" s="47"/>
      <c r="ABR326" s="47"/>
      <c r="ABS326" s="47"/>
      <c r="ABT326" s="47"/>
      <c r="ABU326" s="47"/>
      <c r="ABV326" s="47"/>
      <c r="ABW326" s="47"/>
      <c r="ABX326" s="47"/>
      <c r="ABY326" s="47"/>
      <c r="ABZ326" s="47"/>
      <c r="ACA326" s="47"/>
      <c r="ACB326" s="47"/>
      <c r="ACC326" s="47"/>
      <c r="ACD326" s="47"/>
      <c r="ACE326" s="47"/>
      <c r="ACF326" s="47"/>
      <c r="ACG326" s="47"/>
      <c r="ACH326" s="47"/>
      <c r="ACI326" s="47"/>
      <c r="ACJ326" s="47"/>
      <c r="ACK326" s="47"/>
      <c r="ACL326" s="47"/>
      <c r="ACM326" s="47"/>
      <c r="ACN326" s="47"/>
      <c r="ACO326" s="47"/>
      <c r="ACP326" s="47"/>
      <c r="ACQ326" s="47"/>
      <c r="ACR326" s="47"/>
      <c r="ACS326" s="47"/>
      <c r="ACT326" s="47"/>
      <c r="ACU326" s="47"/>
      <c r="ACV326" s="47"/>
      <c r="ACW326" s="47"/>
      <c r="ACX326" s="47"/>
      <c r="ACY326" s="47"/>
      <c r="ACZ326" s="47"/>
      <c r="ADA326" s="47"/>
      <c r="ADB326" s="47"/>
      <c r="ADC326" s="47"/>
      <c r="ADD326" s="47"/>
      <c r="ADE326" s="47"/>
      <c r="ADF326" s="47"/>
      <c r="ADG326" s="47"/>
      <c r="ADH326" s="47"/>
      <c r="ADI326" s="47"/>
      <c r="ADJ326" s="47"/>
      <c r="ADK326" s="47"/>
      <c r="ADL326" s="47"/>
      <c r="ADM326" s="47"/>
      <c r="ADN326" s="47"/>
      <c r="ADO326" s="47"/>
      <c r="ADP326" s="47"/>
      <c r="ADQ326" s="47"/>
      <c r="ADR326" s="47"/>
      <c r="ADS326" s="47"/>
      <c r="ADT326" s="47"/>
      <c r="ADU326" s="47"/>
      <c r="ADV326" s="47"/>
      <c r="ADW326" s="47"/>
      <c r="ADX326" s="47"/>
      <c r="ADY326" s="47"/>
      <c r="ADZ326" s="47"/>
      <c r="AEA326" s="47"/>
      <c r="AEB326" s="47"/>
      <c r="AEC326" s="47"/>
      <c r="AED326" s="47"/>
      <c r="AEE326" s="47"/>
      <c r="AEF326" s="47"/>
      <c r="AEG326" s="47"/>
      <c r="AEH326" s="47"/>
      <c r="AEI326" s="47"/>
      <c r="AEJ326" s="47"/>
      <c r="AEK326" s="47"/>
      <c r="AEL326" s="47"/>
      <c r="AEM326" s="47"/>
      <c r="AEN326" s="47"/>
      <c r="AEO326" s="47"/>
      <c r="AEP326" s="47"/>
      <c r="AEQ326" s="47"/>
      <c r="AER326" s="47"/>
      <c r="AES326" s="47"/>
      <c r="AET326" s="47"/>
      <c r="AEU326" s="47"/>
      <c r="AEV326" s="47"/>
      <c r="AEW326" s="47"/>
      <c r="AEX326" s="47"/>
      <c r="AEY326" s="47"/>
      <c r="AEZ326" s="47"/>
      <c r="AFA326" s="47"/>
      <c r="AFB326" s="47"/>
      <c r="AFC326" s="47"/>
      <c r="AFD326" s="47"/>
      <c r="AFE326" s="47"/>
      <c r="AFF326" s="47"/>
      <c r="AFG326" s="47"/>
      <c r="AFH326" s="47"/>
      <c r="AFI326" s="47"/>
      <c r="AFJ326" s="47"/>
      <c r="AFK326" s="47"/>
      <c r="AFL326" s="47"/>
      <c r="AFM326" s="47"/>
      <c r="AFN326" s="47"/>
      <c r="AFO326" s="47"/>
      <c r="AFP326" s="47"/>
      <c r="AFQ326" s="47"/>
      <c r="AFR326" s="47"/>
      <c r="AFS326" s="47"/>
      <c r="AFT326" s="47"/>
      <c r="AFU326" s="47"/>
      <c r="AFV326" s="47"/>
      <c r="AFW326" s="47"/>
      <c r="AFX326" s="47"/>
      <c r="AFY326" s="47"/>
      <c r="AFZ326" s="47"/>
      <c r="AGA326" s="47"/>
      <c r="AGB326" s="47"/>
      <c r="AGC326" s="47"/>
      <c r="AGD326" s="47"/>
      <c r="AGE326" s="47"/>
      <c r="AGF326" s="47"/>
      <c r="AGG326" s="47"/>
      <c r="AGH326" s="47"/>
      <c r="AGI326" s="47"/>
      <c r="AGJ326" s="47"/>
      <c r="AGK326" s="47"/>
      <c r="AGL326" s="47"/>
      <c r="AGM326" s="47"/>
      <c r="AGN326" s="47"/>
      <c r="AGO326" s="47"/>
      <c r="AGP326" s="47"/>
      <c r="AGQ326" s="47"/>
      <c r="AGR326" s="47"/>
      <c r="AGS326" s="47"/>
      <c r="AGT326" s="47"/>
      <c r="AGU326" s="47"/>
      <c r="AGV326" s="47"/>
      <c r="AGW326" s="47"/>
      <c r="AGX326" s="47"/>
      <c r="AGY326" s="47"/>
      <c r="AGZ326" s="47"/>
      <c r="AHA326" s="47"/>
      <c r="AHB326" s="47"/>
      <c r="AHC326" s="47"/>
      <c r="AHD326" s="47"/>
      <c r="AHE326" s="47"/>
      <c r="AHF326" s="47"/>
      <c r="AHG326" s="47"/>
      <c r="AHH326" s="47"/>
      <c r="AHI326" s="47"/>
      <c r="AHJ326" s="47"/>
      <c r="AHK326" s="47"/>
      <c r="AHL326" s="47"/>
      <c r="AHM326" s="47"/>
      <c r="AHN326" s="47"/>
      <c r="AHO326" s="47"/>
      <c r="AHP326" s="47"/>
      <c r="AHQ326" s="47"/>
      <c r="AHR326" s="47"/>
      <c r="AHS326" s="47"/>
      <c r="AHT326" s="47"/>
      <c r="AHU326" s="47"/>
      <c r="AHV326" s="47"/>
      <c r="AHW326" s="47"/>
      <c r="AHX326" s="47"/>
      <c r="AHY326" s="47"/>
      <c r="AHZ326" s="47"/>
      <c r="AIA326" s="47"/>
      <c r="AIB326" s="47"/>
      <c r="AIC326" s="47"/>
      <c r="AID326" s="47"/>
      <c r="AIE326" s="47"/>
      <c r="AIF326" s="47"/>
      <c r="AIG326" s="47"/>
      <c r="AIH326" s="47"/>
      <c r="AII326" s="47"/>
      <c r="AIJ326" s="47"/>
      <c r="AIK326" s="47"/>
      <c r="AIL326" s="47"/>
      <c r="AIM326" s="47"/>
      <c r="AIN326" s="47"/>
      <c r="AIO326" s="47"/>
      <c r="AIP326" s="47"/>
      <c r="AIQ326" s="47"/>
      <c r="AIR326" s="47"/>
      <c r="AIS326" s="47"/>
      <c r="AIT326" s="47"/>
      <c r="AIU326" s="47"/>
      <c r="AIV326" s="47"/>
      <c r="AIW326" s="47"/>
      <c r="AIX326" s="47"/>
      <c r="AIY326" s="47"/>
      <c r="AIZ326" s="47"/>
      <c r="AJA326" s="47"/>
      <c r="AJB326" s="47"/>
      <c r="AJC326" s="47"/>
      <c r="AJD326" s="47"/>
      <c r="AJE326" s="47"/>
      <c r="AJF326" s="47"/>
      <c r="AJG326" s="47"/>
      <c r="AJH326" s="47"/>
      <c r="AJI326" s="47"/>
      <c r="AJJ326" s="47"/>
      <c r="AJK326" s="47"/>
      <c r="AJL326" s="47"/>
      <c r="AJM326" s="47"/>
      <c r="AJN326" s="47"/>
      <c r="AJO326" s="47"/>
      <c r="AJP326" s="47"/>
      <c r="AJQ326" s="47"/>
      <c r="AJR326" s="47"/>
      <c r="AJS326" s="47"/>
      <c r="AJT326" s="47"/>
      <c r="AJU326" s="47"/>
      <c r="AJV326" s="47"/>
      <c r="AJW326" s="47"/>
      <c r="AJX326" s="47"/>
      <c r="AJY326" s="47"/>
      <c r="AJZ326" s="47"/>
      <c r="AKA326" s="47"/>
      <c r="AKB326" s="47"/>
      <c r="AKC326" s="47"/>
      <c r="AKD326" s="47"/>
      <c r="AKE326" s="47"/>
      <c r="AKF326" s="47"/>
      <c r="AKG326" s="47"/>
      <c r="AKH326" s="47"/>
      <c r="AKI326" s="47"/>
      <c r="AKJ326" s="47"/>
      <c r="AKK326" s="47"/>
      <c r="AKL326" s="47"/>
      <c r="AKM326" s="47"/>
      <c r="AKN326" s="47"/>
      <c r="AKO326" s="47"/>
      <c r="AKP326" s="47"/>
      <c r="AKQ326" s="47"/>
      <c r="AKR326" s="47"/>
      <c r="AKS326" s="47"/>
      <c r="AKT326" s="47"/>
      <c r="AKU326" s="47"/>
      <c r="AKV326" s="47"/>
      <c r="AKW326" s="47"/>
      <c r="AKX326" s="47"/>
      <c r="AKY326" s="47"/>
      <c r="AKZ326" s="47"/>
      <c r="ALA326" s="47"/>
      <c r="ALB326" s="47"/>
      <c r="ALC326" s="47"/>
      <c r="ALD326" s="47"/>
      <c r="ALE326" s="47"/>
      <c r="ALF326" s="47"/>
      <c r="ALG326" s="47"/>
      <c r="ALH326" s="47"/>
      <c r="ALI326" s="47"/>
      <c r="ALJ326" s="47"/>
      <c r="ALK326" s="47"/>
      <c r="ALL326" s="47"/>
      <c r="ALM326" s="47"/>
      <c r="ALN326" s="47"/>
      <c r="ALO326" s="47"/>
      <c r="ALP326" s="47"/>
      <c r="ALQ326" s="47"/>
      <c r="ALR326" s="47"/>
      <c r="ALS326" s="47"/>
      <c r="ALT326" s="47"/>
      <c r="ALU326" s="47"/>
      <c r="ALV326" s="47"/>
      <c r="ALW326" s="47"/>
      <c r="ALX326" s="47"/>
      <c r="ALY326" s="47"/>
      <c r="ALZ326" s="47"/>
      <c r="AMA326" s="47"/>
      <c r="AMB326" s="47"/>
      <c r="AMC326" s="47"/>
      <c r="AMD326" s="47"/>
      <c r="AME326" s="47"/>
      <c r="AMF326" s="47"/>
      <c r="AMG326" s="47"/>
      <c r="AMH326" s="47"/>
      <c r="AMI326" s="47"/>
      <c r="AMJ326" s="47"/>
      <c r="AMK326" s="47"/>
      <c r="AML326" s="47"/>
      <c r="AMM326" s="47"/>
      <c r="AMN326" s="47"/>
      <c r="AMO326" s="47"/>
      <c r="AMP326" s="47"/>
      <c r="AMQ326" s="47"/>
      <c r="AMR326" s="47"/>
      <c r="AMS326" s="47"/>
      <c r="AMT326" s="47"/>
      <c r="AMU326" s="47"/>
      <c r="AMV326" s="47"/>
      <c r="AMW326" s="47"/>
      <c r="AMX326" s="47"/>
      <c r="AMY326" s="47"/>
      <c r="AMZ326" s="47"/>
      <c r="ANA326" s="47"/>
      <c r="ANB326" s="47"/>
      <c r="ANC326" s="47"/>
      <c r="AND326" s="47"/>
      <c r="ANE326" s="47"/>
      <c r="ANF326" s="47"/>
      <c r="ANG326" s="47"/>
      <c r="ANH326" s="47"/>
      <c r="ANI326" s="47"/>
      <c r="ANJ326" s="47"/>
      <c r="ANK326" s="47"/>
      <c r="ANL326" s="47"/>
      <c r="ANM326" s="47"/>
      <c r="ANN326" s="47"/>
      <c r="ANO326" s="47"/>
      <c r="ANP326" s="47"/>
      <c r="ANQ326" s="47"/>
      <c r="ANR326" s="47"/>
      <c r="ANS326" s="47"/>
      <c r="ANT326" s="47"/>
      <c r="ANU326" s="47"/>
      <c r="ANV326" s="47"/>
      <c r="ANW326" s="47"/>
      <c r="ANX326" s="47"/>
      <c r="ANY326" s="47"/>
      <c r="ANZ326" s="47"/>
      <c r="AOA326" s="47"/>
      <c r="AOB326" s="47"/>
      <c r="AOC326" s="47"/>
      <c r="AOD326" s="47"/>
      <c r="AOE326" s="47"/>
      <c r="AOF326" s="47"/>
      <c r="AOG326" s="47"/>
      <c r="AOH326" s="47"/>
      <c r="AOI326" s="47"/>
      <c r="AOJ326" s="47"/>
      <c r="AOK326" s="47"/>
      <c r="AOL326" s="47"/>
      <c r="AOM326" s="47"/>
      <c r="AON326" s="47"/>
      <c r="AOO326" s="47"/>
      <c r="AOP326" s="47"/>
      <c r="AOQ326" s="47"/>
      <c r="AOR326" s="47"/>
      <c r="AOS326" s="47"/>
      <c r="AOT326" s="47"/>
      <c r="AOU326" s="47"/>
      <c r="AOV326" s="47"/>
      <c r="AOW326" s="47"/>
      <c r="AOX326" s="47"/>
      <c r="AOY326" s="47"/>
      <c r="AOZ326" s="47"/>
      <c r="APA326" s="47"/>
      <c r="APB326" s="47"/>
      <c r="APC326" s="47"/>
      <c r="APD326" s="47"/>
      <c r="APE326" s="47"/>
      <c r="APF326" s="47"/>
      <c r="APG326" s="47"/>
      <c r="APH326" s="47"/>
      <c r="API326" s="47"/>
      <c r="APJ326" s="47"/>
      <c r="APK326" s="47"/>
      <c r="APL326" s="47"/>
      <c r="APM326" s="47"/>
      <c r="APN326" s="47"/>
      <c r="APO326" s="47"/>
      <c r="APP326" s="47"/>
      <c r="APQ326" s="47"/>
      <c r="APR326" s="47"/>
      <c r="APS326" s="47"/>
      <c r="APT326" s="47"/>
      <c r="APU326" s="47"/>
      <c r="APV326" s="47"/>
      <c r="APW326" s="47"/>
      <c r="APX326" s="47"/>
      <c r="APY326" s="47"/>
      <c r="APZ326" s="47"/>
      <c r="AQA326" s="47"/>
      <c r="AQB326" s="47"/>
      <c r="AQC326" s="47"/>
      <c r="AQD326" s="47"/>
      <c r="AQE326" s="47"/>
      <c r="AQF326" s="47"/>
      <c r="AQG326" s="47"/>
      <c r="AQH326" s="47"/>
      <c r="AQI326" s="47"/>
      <c r="AQJ326" s="47"/>
      <c r="AQK326" s="47"/>
      <c r="AQL326" s="47"/>
      <c r="AQM326" s="47"/>
      <c r="AQN326" s="47"/>
      <c r="AQO326" s="47"/>
      <c r="AQP326" s="47"/>
      <c r="AQQ326" s="47"/>
      <c r="AQR326" s="47"/>
      <c r="AQS326" s="47"/>
      <c r="AQT326" s="47"/>
      <c r="AQU326" s="47"/>
      <c r="AQV326" s="47"/>
      <c r="AQW326" s="47"/>
      <c r="AQX326" s="47"/>
      <c r="AQY326" s="47"/>
      <c r="AQZ326" s="47"/>
      <c r="ARA326" s="47"/>
      <c r="ARB326" s="47"/>
      <c r="ARC326" s="47"/>
      <c r="ARD326" s="47"/>
      <c r="ARE326" s="47"/>
      <c r="ARF326" s="47"/>
      <c r="ARG326" s="47"/>
      <c r="ARH326" s="47"/>
      <c r="ARI326" s="47"/>
      <c r="ARJ326" s="47"/>
      <c r="ARK326" s="47"/>
      <c r="ARL326" s="47"/>
      <c r="ARM326" s="47"/>
      <c r="ARN326" s="47"/>
      <c r="ARO326" s="47"/>
      <c r="ARP326" s="47"/>
      <c r="ARQ326" s="47"/>
      <c r="ARR326" s="47"/>
      <c r="ARS326" s="47"/>
      <c r="ART326" s="47"/>
      <c r="ARU326" s="47"/>
      <c r="ARV326" s="47"/>
      <c r="ARW326" s="47"/>
      <c r="ARX326" s="47"/>
      <c r="ARY326" s="47"/>
      <c r="ARZ326" s="47"/>
      <c r="ASA326" s="47"/>
      <c r="ASB326" s="47"/>
      <c r="ASC326" s="47"/>
      <c r="ASD326" s="47"/>
      <c r="ASE326" s="47"/>
      <c r="ASF326" s="47"/>
      <c r="ASG326" s="47"/>
      <c r="ASH326" s="47"/>
      <c r="ASI326" s="47"/>
      <c r="ASJ326" s="47"/>
      <c r="ASK326" s="47"/>
      <c r="ASL326" s="47"/>
      <c r="ASM326" s="47"/>
      <c r="ASN326" s="47"/>
      <c r="ASO326" s="47"/>
      <c r="ASP326" s="47"/>
      <c r="ASQ326" s="47"/>
      <c r="ASR326" s="47"/>
      <c r="ASS326" s="47"/>
      <c r="AST326" s="47"/>
      <c r="ASU326" s="47"/>
      <c r="ASV326" s="47"/>
      <c r="ASW326" s="47"/>
      <c r="ASX326" s="47"/>
      <c r="ASY326" s="47"/>
      <c r="ASZ326" s="47"/>
      <c r="ATA326" s="47"/>
      <c r="ATB326" s="47"/>
      <c r="ATC326" s="47"/>
      <c r="ATD326" s="47"/>
      <c r="ATE326" s="47"/>
      <c r="ATF326" s="47"/>
      <c r="ATG326" s="47"/>
      <c r="ATH326" s="47"/>
      <c r="ATI326" s="47"/>
      <c r="ATJ326" s="47"/>
      <c r="ATK326" s="47"/>
      <c r="ATL326" s="47"/>
      <c r="ATM326" s="47"/>
      <c r="ATN326" s="47"/>
      <c r="ATO326" s="47"/>
      <c r="ATP326" s="47"/>
      <c r="ATQ326" s="47"/>
      <c r="ATR326" s="47"/>
      <c r="ATS326" s="47"/>
      <c r="ATT326" s="47"/>
      <c r="ATU326" s="47"/>
      <c r="ATV326" s="47"/>
      <c r="ATW326" s="47"/>
      <c r="ATX326" s="47"/>
      <c r="ATY326" s="47"/>
      <c r="ATZ326" s="47"/>
      <c r="AUA326" s="47"/>
      <c r="AUB326" s="47"/>
      <c r="AUC326" s="47"/>
      <c r="AUD326" s="47"/>
      <c r="AUE326" s="47"/>
      <c r="AUF326" s="47"/>
      <c r="AUG326" s="47"/>
      <c r="AUH326" s="47"/>
      <c r="AUI326" s="47"/>
      <c r="AUJ326" s="47"/>
      <c r="AUK326" s="47"/>
      <c r="AUL326" s="47"/>
      <c r="AUM326" s="47"/>
      <c r="AUN326" s="47"/>
      <c r="AUO326" s="47"/>
      <c r="AUP326" s="47"/>
      <c r="AUQ326" s="47"/>
      <c r="AUR326" s="47"/>
      <c r="AUS326" s="47"/>
      <c r="AUT326" s="47"/>
      <c r="AUU326" s="47"/>
      <c r="AUV326" s="47"/>
      <c r="AUW326" s="47"/>
      <c r="AUX326" s="47"/>
      <c r="AUY326" s="47"/>
      <c r="AUZ326" s="47"/>
      <c r="AVA326" s="47"/>
      <c r="AVB326" s="47"/>
      <c r="AVC326" s="47"/>
      <c r="AVD326" s="47"/>
      <c r="AVE326" s="47"/>
      <c r="AVF326" s="47"/>
      <c r="AVG326" s="47"/>
      <c r="AVH326" s="47"/>
      <c r="AVI326" s="47"/>
      <c r="AVJ326" s="47"/>
      <c r="AVK326" s="47"/>
      <c r="AVL326" s="47"/>
      <c r="AVM326" s="47"/>
      <c r="AVN326" s="47"/>
      <c r="AVO326" s="47"/>
      <c r="AVP326" s="47"/>
      <c r="AVQ326" s="47"/>
      <c r="AVR326" s="47"/>
      <c r="AVS326" s="47"/>
      <c r="AVT326" s="47"/>
      <c r="AVU326" s="47"/>
      <c r="AVV326" s="47"/>
      <c r="AVW326" s="47"/>
      <c r="AVX326" s="47"/>
      <c r="AVY326" s="47"/>
      <c r="AVZ326" s="47"/>
      <c r="AWA326" s="47"/>
      <c r="AWB326" s="47"/>
      <c r="AWC326" s="47"/>
      <c r="AWD326" s="47"/>
      <c r="AWE326" s="47"/>
      <c r="AWF326" s="47"/>
      <c r="AWG326" s="47"/>
      <c r="AWH326" s="47"/>
      <c r="AWI326" s="47"/>
      <c r="AWJ326" s="47"/>
      <c r="AWK326" s="47"/>
      <c r="AWL326" s="47"/>
      <c r="AWM326" s="47"/>
      <c r="AWN326" s="47"/>
      <c r="AWO326" s="47"/>
      <c r="AWP326" s="47"/>
      <c r="AWQ326" s="47"/>
      <c r="AWR326" s="47"/>
      <c r="AWS326" s="47"/>
      <c r="AWT326" s="47"/>
      <c r="AWU326" s="47"/>
      <c r="AWV326" s="47"/>
      <c r="AWW326" s="47"/>
      <c r="AWX326" s="47"/>
      <c r="AWY326" s="47"/>
      <c r="AWZ326" s="47"/>
      <c r="AXA326" s="47"/>
      <c r="AXB326" s="47"/>
      <c r="AXC326" s="47"/>
      <c r="AXD326" s="47"/>
      <c r="AXE326" s="47"/>
      <c r="AXF326" s="47"/>
      <c r="AXG326" s="47"/>
      <c r="AXH326" s="47"/>
      <c r="AXI326" s="47"/>
      <c r="AXJ326" s="47"/>
      <c r="AXK326" s="47"/>
      <c r="AXL326" s="47"/>
      <c r="AXM326" s="47"/>
      <c r="AXN326" s="47"/>
      <c r="AXO326" s="47"/>
      <c r="AXP326" s="47"/>
      <c r="AXQ326" s="47"/>
      <c r="AXR326" s="47"/>
      <c r="AXS326" s="47"/>
      <c r="AXT326" s="47"/>
      <c r="AXU326" s="47"/>
      <c r="AXV326" s="47"/>
      <c r="AXW326" s="47"/>
      <c r="AXX326" s="47"/>
      <c r="AXY326" s="47"/>
      <c r="AXZ326" s="47"/>
      <c r="AYA326" s="47"/>
      <c r="AYB326" s="47"/>
      <c r="AYC326" s="47"/>
      <c r="AYD326" s="47"/>
      <c r="AYE326" s="47"/>
      <c r="AYF326" s="47"/>
      <c r="AYG326" s="47"/>
      <c r="AYH326" s="47"/>
      <c r="AYI326" s="47"/>
      <c r="AYJ326" s="47"/>
      <c r="AYK326" s="47"/>
      <c r="AYL326" s="47"/>
      <c r="AYM326" s="47"/>
      <c r="AYN326" s="47"/>
      <c r="AYO326" s="47"/>
      <c r="AYP326" s="47"/>
      <c r="AYQ326" s="47"/>
      <c r="AYR326" s="47"/>
      <c r="AYS326" s="47"/>
      <c r="AYT326" s="47"/>
      <c r="AYU326" s="47"/>
      <c r="AYV326" s="47"/>
      <c r="AYW326" s="47"/>
      <c r="AYX326" s="47"/>
      <c r="AYY326" s="47"/>
      <c r="AYZ326" s="47"/>
      <c r="AZA326" s="47"/>
      <c r="AZB326" s="47"/>
      <c r="AZC326" s="47"/>
      <c r="AZD326" s="47"/>
      <c r="AZE326" s="47"/>
      <c r="AZF326" s="47"/>
      <c r="AZG326" s="47"/>
      <c r="AZH326" s="47"/>
      <c r="AZI326" s="47"/>
      <c r="AZJ326" s="47"/>
      <c r="AZK326" s="47"/>
      <c r="AZL326" s="47"/>
      <c r="AZM326" s="47"/>
      <c r="AZN326" s="47"/>
      <c r="AZO326" s="47"/>
      <c r="AZP326" s="47"/>
      <c r="AZQ326" s="47"/>
      <c r="AZR326" s="47"/>
      <c r="AZS326" s="47"/>
      <c r="AZT326" s="47"/>
      <c r="AZU326" s="47"/>
      <c r="AZV326" s="47"/>
      <c r="AZW326" s="47"/>
      <c r="AZX326" s="47"/>
      <c r="AZY326" s="47"/>
      <c r="AZZ326" s="47"/>
      <c r="BAA326" s="47"/>
      <c r="BAB326" s="47"/>
      <c r="BAC326" s="47"/>
      <c r="BAD326" s="47"/>
      <c r="BAE326" s="47"/>
      <c r="BAF326" s="47"/>
      <c r="BAG326" s="47"/>
      <c r="BAH326" s="47"/>
      <c r="BAI326" s="47"/>
      <c r="BAJ326" s="47"/>
      <c r="BAK326" s="47"/>
      <c r="BAL326" s="47"/>
      <c r="BAM326" s="47"/>
      <c r="BAN326" s="47"/>
      <c r="BAO326" s="47"/>
      <c r="BAP326" s="47"/>
      <c r="BAQ326" s="47"/>
      <c r="BAR326" s="47"/>
      <c r="BAS326" s="47"/>
      <c r="BAT326" s="47"/>
      <c r="BAU326" s="47"/>
      <c r="BAV326" s="47"/>
      <c r="BAW326" s="47"/>
      <c r="BAX326" s="47"/>
      <c r="BAY326" s="47"/>
      <c r="BAZ326" s="47"/>
      <c r="BBA326" s="47"/>
      <c r="BBB326" s="47"/>
      <c r="BBC326" s="47"/>
      <c r="BBD326" s="47"/>
      <c r="BBE326" s="47"/>
      <c r="BBF326" s="47"/>
      <c r="BBG326" s="47"/>
      <c r="BBH326" s="47"/>
      <c r="BBI326" s="47"/>
      <c r="BBJ326" s="47"/>
      <c r="BBK326" s="47"/>
      <c r="BBL326" s="47"/>
      <c r="BBM326" s="47"/>
      <c r="BBN326" s="47"/>
      <c r="BBO326" s="47"/>
      <c r="BBP326" s="47"/>
      <c r="BBQ326" s="47"/>
      <c r="BBR326" s="47"/>
      <c r="BBS326" s="47"/>
      <c r="BBT326" s="47"/>
      <c r="BBU326" s="47"/>
      <c r="BBV326" s="47"/>
      <c r="BBW326" s="47"/>
      <c r="BBX326" s="47"/>
      <c r="BBY326" s="47"/>
      <c r="BBZ326" s="47"/>
      <c r="BCA326" s="47"/>
      <c r="BCB326" s="47"/>
      <c r="BCC326" s="47"/>
      <c r="BCD326" s="47"/>
      <c r="BCE326" s="47"/>
      <c r="BCF326" s="47"/>
      <c r="BCG326" s="47"/>
      <c r="BCH326" s="47"/>
      <c r="BCI326" s="47"/>
      <c r="BCJ326" s="47"/>
      <c r="BCK326" s="47"/>
      <c r="BCL326" s="47"/>
      <c r="BCM326" s="47"/>
      <c r="BCN326" s="47"/>
      <c r="BCO326" s="47"/>
      <c r="BCP326" s="47"/>
      <c r="BCQ326" s="47"/>
      <c r="BCR326" s="47"/>
      <c r="BCS326" s="47"/>
      <c r="BCT326" s="47"/>
      <c r="BCU326" s="47"/>
      <c r="BCV326" s="47"/>
      <c r="BCW326" s="47"/>
      <c r="BCX326" s="47"/>
      <c r="BCY326" s="47"/>
      <c r="BCZ326" s="47"/>
      <c r="BDA326" s="47"/>
      <c r="BDB326" s="47"/>
      <c r="BDC326" s="47"/>
      <c r="BDD326" s="47"/>
      <c r="BDE326" s="47"/>
      <c r="BDF326" s="47"/>
      <c r="BDG326" s="47"/>
      <c r="BDH326" s="47"/>
      <c r="BDI326" s="47"/>
      <c r="BDJ326" s="47"/>
      <c r="BDK326" s="47"/>
      <c r="BDL326" s="47"/>
      <c r="BDM326" s="47"/>
      <c r="BDN326" s="47"/>
      <c r="BDO326" s="47"/>
      <c r="BDP326" s="47"/>
      <c r="BDQ326" s="47"/>
      <c r="BDR326" s="47"/>
      <c r="BDS326" s="47"/>
      <c r="BDT326" s="47"/>
      <c r="BDU326" s="47"/>
      <c r="BDV326" s="47"/>
      <c r="BDW326" s="47"/>
      <c r="BDX326" s="47"/>
      <c r="BDY326" s="47"/>
      <c r="BDZ326" s="47"/>
      <c r="BEA326" s="47"/>
      <c r="BEB326" s="47"/>
      <c r="BEC326" s="47"/>
      <c r="BED326" s="47"/>
      <c r="BEE326" s="47"/>
      <c r="BEF326" s="47"/>
      <c r="BEG326" s="47"/>
      <c r="BEH326" s="47"/>
      <c r="BEI326" s="47"/>
      <c r="BEJ326" s="47"/>
      <c r="BEK326" s="47"/>
      <c r="BEL326" s="47"/>
      <c r="BEM326" s="47"/>
      <c r="BEN326" s="47"/>
      <c r="BEO326" s="47"/>
      <c r="BEP326" s="47"/>
      <c r="BEQ326" s="47"/>
      <c r="BER326" s="47"/>
      <c r="BES326" s="47"/>
      <c r="BET326" s="47"/>
      <c r="BEU326" s="47"/>
      <c r="BEV326" s="47"/>
      <c r="BEW326" s="47"/>
      <c r="BEX326" s="47"/>
      <c r="BEY326" s="47"/>
      <c r="BEZ326" s="47"/>
      <c r="BFA326" s="47"/>
      <c r="BFB326" s="47"/>
      <c r="BFC326" s="47"/>
      <c r="BFD326" s="47"/>
      <c r="BFE326" s="47"/>
      <c r="BFF326" s="47"/>
      <c r="BFG326" s="47"/>
      <c r="BFH326" s="47"/>
      <c r="BFI326" s="47"/>
      <c r="BFJ326" s="47"/>
      <c r="BFK326" s="47"/>
      <c r="BFL326" s="47"/>
      <c r="BFM326" s="47"/>
      <c r="BFN326" s="47"/>
      <c r="BFO326" s="47"/>
      <c r="BFP326" s="47"/>
      <c r="BFQ326" s="47"/>
      <c r="BFR326" s="47"/>
      <c r="BFS326" s="47"/>
      <c r="BFT326" s="47"/>
      <c r="BFU326" s="47"/>
      <c r="BFV326" s="47"/>
      <c r="BFW326" s="47"/>
      <c r="BFX326" s="47"/>
      <c r="BFY326" s="47"/>
      <c r="BFZ326" s="47"/>
      <c r="BGA326" s="47"/>
      <c r="BGB326" s="47"/>
      <c r="BGC326" s="47"/>
      <c r="BGD326" s="47"/>
      <c r="BGE326" s="47"/>
      <c r="BGF326" s="47"/>
      <c r="BGG326" s="47"/>
      <c r="BGH326" s="47"/>
      <c r="BGI326" s="47"/>
      <c r="BGJ326" s="47"/>
      <c r="BGK326" s="47"/>
      <c r="BGL326" s="47"/>
      <c r="BGM326" s="47"/>
      <c r="BGN326" s="47"/>
      <c r="BGO326" s="47"/>
      <c r="BGP326" s="47"/>
      <c r="BGQ326" s="47"/>
      <c r="BGR326" s="47"/>
      <c r="BGS326" s="47"/>
      <c r="BGT326" s="47"/>
      <c r="BGU326" s="47"/>
      <c r="BGV326" s="47"/>
      <c r="BGW326" s="47"/>
      <c r="BGX326" s="47"/>
      <c r="BGY326" s="47"/>
      <c r="BGZ326" s="47"/>
      <c r="BHA326" s="47"/>
      <c r="BHB326" s="47"/>
      <c r="BHC326" s="47"/>
      <c r="BHD326" s="47"/>
      <c r="BHE326" s="47"/>
      <c r="BHF326" s="47"/>
      <c r="BHG326" s="47"/>
      <c r="BHH326" s="47"/>
      <c r="BHI326" s="47"/>
      <c r="BHJ326" s="47"/>
      <c r="BHK326" s="47"/>
      <c r="BHL326" s="47"/>
      <c r="BHM326" s="47"/>
      <c r="BHN326" s="47"/>
      <c r="BHO326" s="47"/>
      <c r="BHP326" s="47"/>
      <c r="BHQ326" s="47"/>
      <c r="BHR326" s="47"/>
      <c r="BHS326" s="47"/>
      <c r="BHT326" s="47"/>
      <c r="BHU326" s="47"/>
      <c r="BHV326" s="47"/>
      <c r="BHW326" s="47"/>
      <c r="BHX326" s="47"/>
      <c r="BHY326" s="47"/>
      <c r="BHZ326" s="47"/>
      <c r="BIA326" s="47"/>
      <c r="BIB326" s="47"/>
      <c r="BIC326" s="47"/>
      <c r="BID326" s="47"/>
      <c r="BIE326" s="47"/>
      <c r="BIF326" s="47"/>
      <c r="BIG326" s="47"/>
      <c r="BIH326" s="47"/>
      <c r="BII326" s="47"/>
      <c r="BIJ326" s="47"/>
      <c r="BIK326" s="47"/>
      <c r="BIL326" s="47"/>
      <c r="BIM326" s="47"/>
      <c r="BIN326" s="47"/>
      <c r="BIO326" s="47"/>
      <c r="BIP326" s="47"/>
      <c r="BIQ326" s="47"/>
      <c r="BIR326" s="47"/>
      <c r="BIS326" s="47"/>
      <c r="BIT326" s="47"/>
      <c r="BIU326" s="47"/>
      <c r="BIV326" s="47"/>
      <c r="BIW326" s="47"/>
      <c r="BIX326" s="47"/>
      <c r="BIY326" s="47"/>
      <c r="BIZ326" s="47"/>
      <c r="BJA326" s="47"/>
      <c r="BJB326" s="47"/>
      <c r="BJC326" s="47"/>
      <c r="BJD326" s="47"/>
      <c r="BJE326" s="47"/>
      <c r="BJF326" s="47"/>
      <c r="BJG326" s="47"/>
      <c r="BJH326" s="47"/>
      <c r="BJI326" s="47"/>
      <c r="BJJ326" s="47"/>
      <c r="BJK326" s="47"/>
      <c r="BJL326" s="47"/>
      <c r="BJM326" s="47"/>
      <c r="BJN326" s="47"/>
      <c r="BJO326" s="47"/>
      <c r="BJP326" s="47"/>
      <c r="BJQ326" s="47"/>
      <c r="BJR326" s="47"/>
      <c r="BJS326" s="47"/>
      <c r="BJT326" s="47"/>
      <c r="BJU326" s="47"/>
      <c r="BJV326" s="47"/>
      <c r="BJW326" s="47"/>
      <c r="BJX326" s="47"/>
      <c r="BJY326" s="47"/>
      <c r="BJZ326" s="47"/>
      <c r="BKA326" s="47"/>
      <c r="BKB326" s="47"/>
      <c r="BKC326" s="47"/>
      <c r="BKD326" s="47"/>
      <c r="BKE326" s="47"/>
      <c r="BKF326" s="47"/>
      <c r="BKG326" s="47"/>
      <c r="BKH326" s="47"/>
      <c r="BKI326" s="47"/>
      <c r="BKJ326" s="47"/>
      <c r="BKK326" s="47"/>
      <c r="BKL326" s="47"/>
      <c r="BKM326" s="47"/>
      <c r="BKN326" s="47"/>
      <c r="BKO326" s="47"/>
      <c r="BKP326" s="47"/>
      <c r="BKQ326" s="47"/>
      <c r="BKR326" s="47"/>
      <c r="BKS326" s="47"/>
      <c r="BKT326" s="47"/>
      <c r="BKU326" s="47"/>
      <c r="BKV326" s="47"/>
      <c r="BKW326" s="47"/>
      <c r="BKX326" s="47"/>
      <c r="BKY326" s="47"/>
      <c r="BKZ326" s="47"/>
      <c r="BLA326" s="47"/>
      <c r="BLB326" s="47"/>
      <c r="BLC326" s="47"/>
      <c r="BLD326" s="47"/>
      <c r="BLE326" s="47"/>
      <c r="BLF326" s="47"/>
      <c r="BLG326" s="47"/>
      <c r="BLH326" s="47"/>
      <c r="BLI326" s="47"/>
      <c r="BLJ326" s="47"/>
      <c r="BLK326" s="47"/>
      <c r="BLL326" s="47"/>
      <c r="BLM326" s="47"/>
      <c r="BLN326" s="47"/>
      <c r="BLO326" s="47"/>
      <c r="BLP326" s="47"/>
      <c r="BLQ326" s="47"/>
      <c r="BLR326" s="47"/>
      <c r="BLS326" s="47"/>
      <c r="BLT326" s="47"/>
      <c r="BLU326" s="47"/>
      <c r="BLV326" s="47"/>
      <c r="BLW326" s="47"/>
      <c r="BLX326" s="47"/>
      <c r="BLY326" s="47"/>
      <c r="BLZ326" s="47"/>
      <c r="BMA326" s="47"/>
      <c r="BMB326" s="47"/>
      <c r="BMC326" s="47"/>
      <c r="BMD326" s="47"/>
      <c r="BME326" s="47"/>
      <c r="BMF326" s="47"/>
      <c r="BMG326" s="47"/>
      <c r="BMH326" s="47"/>
      <c r="BMI326" s="47"/>
      <c r="BMJ326" s="47"/>
      <c r="BMK326" s="47"/>
      <c r="BML326" s="47"/>
      <c r="BMM326" s="47"/>
      <c r="BMN326" s="47"/>
      <c r="BMO326" s="47"/>
      <c r="BMP326" s="47"/>
      <c r="BMQ326" s="47"/>
      <c r="BMR326" s="47"/>
      <c r="BMS326" s="47"/>
      <c r="BMT326" s="47"/>
      <c r="BMU326" s="47"/>
      <c r="BMV326" s="47"/>
      <c r="BMW326" s="47"/>
      <c r="BMX326" s="47"/>
      <c r="BMY326" s="47"/>
      <c r="BMZ326" s="47"/>
      <c r="BNA326" s="47"/>
      <c r="BNB326" s="47"/>
      <c r="BNC326" s="47"/>
      <c r="BND326" s="47"/>
      <c r="BNE326" s="47"/>
      <c r="BNF326" s="47"/>
      <c r="BNG326" s="47"/>
      <c r="BNH326" s="47"/>
      <c r="BNI326" s="47"/>
      <c r="BNJ326" s="47"/>
      <c r="BNK326" s="47"/>
      <c r="BNL326" s="47"/>
      <c r="BNM326" s="47"/>
      <c r="BNN326" s="47"/>
      <c r="BNO326" s="47"/>
      <c r="BNP326" s="47"/>
      <c r="BNQ326" s="47"/>
      <c r="BNR326" s="47"/>
      <c r="BNS326" s="47"/>
      <c r="BNT326" s="47"/>
      <c r="BNU326" s="47"/>
      <c r="BNV326" s="47"/>
      <c r="BNW326" s="47"/>
      <c r="BNX326" s="47"/>
      <c r="BNY326" s="47"/>
      <c r="BNZ326" s="47"/>
      <c r="BOA326" s="47"/>
      <c r="BOB326" s="47"/>
      <c r="BOC326" s="47"/>
      <c r="BOD326" s="47"/>
      <c r="BOE326" s="47"/>
      <c r="BOF326" s="47"/>
      <c r="BOG326" s="47"/>
      <c r="BOH326" s="47"/>
      <c r="BOI326" s="47"/>
      <c r="BOJ326" s="47"/>
      <c r="BOK326" s="47"/>
      <c r="BOL326" s="47"/>
      <c r="BOM326" s="47"/>
      <c r="BON326" s="47"/>
      <c r="BOO326" s="47"/>
      <c r="BOP326" s="47"/>
      <c r="BOQ326" s="47"/>
      <c r="BOR326" s="47"/>
      <c r="BOS326" s="47"/>
      <c r="BOT326" s="47"/>
      <c r="BOU326" s="47"/>
      <c r="BOV326" s="47"/>
      <c r="BOW326" s="47"/>
      <c r="BOX326" s="47"/>
      <c r="BOY326" s="47"/>
      <c r="BOZ326" s="47"/>
      <c r="BPA326" s="47"/>
      <c r="BPB326" s="47"/>
      <c r="BPC326" s="47"/>
      <c r="BPD326" s="47"/>
      <c r="BPE326" s="47"/>
      <c r="BPF326" s="47"/>
      <c r="BPG326" s="47"/>
      <c r="BPH326" s="47"/>
      <c r="BPI326" s="47"/>
      <c r="BPJ326" s="47"/>
      <c r="BPK326" s="47"/>
      <c r="BPL326" s="47"/>
      <c r="BPM326" s="47"/>
      <c r="BPN326" s="47"/>
      <c r="BPO326" s="47"/>
      <c r="BPP326" s="47"/>
      <c r="BPQ326" s="47"/>
      <c r="BPR326" s="47"/>
      <c r="BPS326" s="47"/>
      <c r="BPT326" s="47"/>
      <c r="BPU326" s="47"/>
      <c r="BPV326" s="47"/>
      <c r="BPW326" s="47"/>
      <c r="BPX326" s="47"/>
      <c r="BPY326" s="47"/>
      <c r="BPZ326" s="47"/>
      <c r="BQA326" s="47"/>
      <c r="BQB326" s="47"/>
      <c r="BQC326" s="47"/>
      <c r="BQD326" s="47"/>
      <c r="BQE326" s="47"/>
      <c r="BQF326" s="47"/>
      <c r="BQG326" s="47"/>
      <c r="BQH326" s="47"/>
      <c r="BQI326" s="47"/>
      <c r="BQJ326" s="47"/>
      <c r="BQK326" s="47"/>
      <c r="BQL326" s="47"/>
      <c r="BQM326" s="47"/>
      <c r="BQN326" s="47"/>
      <c r="BQO326" s="47"/>
      <c r="BQP326" s="47"/>
      <c r="BQQ326" s="47"/>
      <c r="BQR326" s="47"/>
      <c r="BQS326" s="47"/>
      <c r="BQT326" s="47"/>
      <c r="BQU326" s="47"/>
      <c r="BQV326" s="47"/>
      <c r="BQW326" s="47"/>
      <c r="BQX326" s="47"/>
      <c r="BQY326" s="47"/>
      <c r="BQZ326" s="47"/>
      <c r="BRA326" s="47"/>
      <c r="BRB326" s="47"/>
      <c r="BRC326" s="47"/>
      <c r="BRD326" s="47"/>
      <c r="BRE326" s="47"/>
      <c r="BRF326" s="47"/>
      <c r="BRG326" s="47"/>
      <c r="BRH326" s="47"/>
      <c r="BRI326" s="47"/>
      <c r="BRJ326" s="47"/>
      <c r="BRK326" s="47"/>
      <c r="BRL326" s="47"/>
      <c r="BRM326" s="47"/>
      <c r="BRN326" s="47"/>
      <c r="BRO326" s="47"/>
      <c r="BRP326" s="47"/>
      <c r="BRQ326" s="47"/>
      <c r="BRR326" s="47"/>
      <c r="BRS326" s="47"/>
      <c r="BRT326" s="47"/>
      <c r="BRU326" s="47"/>
      <c r="BRV326" s="47"/>
      <c r="BRW326" s="47"/>
      <c r="BRX326" s="47"/>
      <c r="BRY326" s="47"/>
      <c r="BRZ326" s="47"/>
      <c r="BSA326" s="47"/>
      <c r="BSB326" s="47"/>
      <c r="BSC326" s="47"/>
      <c r="BSD326" s="47"/>
      <c r="BSE326" s="47"/>
      <c r="BSF326" s="47"/>
      <c r="BSG326" s="47"/>
      <c r="BSH326" s="47"/>
      <c r="BSI326" s="47"/>
      <c r="BSJ326" s="47"/>
      <c r="BSK326" s="47"/>
      <c r="BSL326" s="47"/>
      <c r="BSM326" s="47"/>
      <c r="BSN326" s="47"/>
      <c r="BSO326" s="47"/>
      <c r="BSP326" s="47"/>
      <c r="BSQ326" s="47"/>
      <c r="BSR326" s="47"/>
      <c r="BSS326" s="47"/>
      <c r="BST326" s="47"/>
      <c r="BSU326" s="47"/>
      <c r="BSV326" s="47"/>
      <c r="BSW326" s="47"/>
      <c r="BSX326" s="47"/>
      <c r="BSY326" s="47"/>
      <c r="BSZ326" s="47"/>
      <c r="BTA326" s="47"/>
      <c r="BTB326" s="47"/>
      <c r="BTC326" s="47"/>
      <c r="BTD326" s="47"/>
      <c r="BTE326" s="47"/>
      <c r="BTF326" s="47"/>
      <c r="BTG326" s="47"/>
      <c r="BTH326" s="47"/>
      <c r="BTI326" s="47"/>
      <c r="BTJ326" s="47"/>
      <c r="BTK326" s="47"/>
      <c r="BTL326" s="47"/>
      <c r="BTM326" s="47"/>
      <c r="BTN326" s="47"/>
      <c r="BTO326" s="47"/>
      <c r="BTP326" s="47"/>
      <c r="BTQ326" s="47"/>
      <c r="BTR326" s="47"/>
      <c r="BTS326" s="47"/>
      <c r="BTT326" s="47"/>
      <c r="BTU326" s="47"/>
      <c r="BTV326" s="47"/>
      <c r="BTW326" s="47"/>
      <c r="BTX326" s="47"/>
      <c r="BTY326" s="47"/>
      <c r="BTZ326" s="47"/>
      <c r="BUA326" s="47"/>
      <c r="BUB326" s="47"/>
      <c r="BUC326" s="47"/>
      <c r="BUD326" s="47"/>
      <c r="BUE326" s="47"/>
      <c r="BUF326" s="47"/>
      <c r="BUG326" s="47"/>
      <c r="BUH326" s="47"/>
      <c r="BUI326" s="47"/>
      <c r="BUJ326" s="47"/>
      <c r="BUK326" s="47"/>
      <c r="BUL326" s="47"/>
      <c r="BUM326" s="47"/>
      <c r="BUN326" s="47"/>
      <c r="BUO326" s="47"/>
      <c r="BUP326" s="47"/>
      <c r="BUQ326" s="47"/>
      <c r="BUR326" s="47"/>
      <c r="BUS326" s="47"/>
      <c r="BUT326" s="47"/>
      <c r="BUU326" s="47"/>
      <c r="BUV326" s="47"/>
      <c r="BUW326" s="47"/>
      <c r="BUX326" s="47"/>
      <c r="BUY326" s="47"/>
      <c r="BUZ326" s="47"/>
      <c r="BVA326" s="47"/>
      <c r="BVB326" s="47"/>
      <c r="BVC326" s="47"/>
      <c r="BVD326" s="47"/>
      <c r="BVE326" s="47"/>
      <c r="BVF326" s="47"/>
      <c r="BVG326" s="47"/>
      <c r="BVH326" s="47"/>
      <c r="BVI326" s="47"/>
      <c r="BVJ326" s="47"/>
      <c r="BVK326" s="47"/>
      <c r="BVL326" s="47"/>
      <c r="BVM326" s="47"/>
      <c r="BVN326" s="47"/>
      <c r="BVO326" s="47"/>
      <c r="BVP326" s="47"/>
      <c r="BVQ326" s="47"/>
      <c r="BVR326" s="47"/>
      <c r="BVS326" s="47"/>
      <c r="BVT326" s="47"/>
      <c r="BVU326" s="47"/>
      <c r="BVV326" s="47"/>
      <c r="BVW326" s="47"/>
      <c r="BVX326" s="47"/>
      <c r="BVY326" s="47"/>
      <c r="BVZ326" s="47"/>
      <c r="BWA326" s="47"/>
      <c r="BWB326" s="47"/>
      <c r="BWC326" s="47"/>
      <c r="BWD326" s="47"/>
      <c r="BWE326" s="47"/>
      <c r="BWF326" s="47"/>
      <c r="BWG326" s="47"/>
      <c r="BWH326" s="47"/>
      <c r="BWI326" s="47"/>
      <c r="BWJ326" s="47"/>
      <c r="BWK326" s="47"/>
      <c r="BWL326" s="47"/>
      <c r="BWM326" s="47"/>
      <c r="BWN326" s="47"/>
      <c r="BWO326" s="47"/>
      <c r="BWP326" s="47"/>
      <c r="BWQ326" s="47"/>
      <c r="BWR326" s="47"/>
      <c r="BWS326" s="47"/>
      <c r="BWT326" s="47"/>
      <c r="BWU326" s="47"/>
      <c r="BWV326" s="47"/>
      <c r="BWW326" s="47"/>
      <c r="BWX326" s="47"/>
      <c r="BWY326" s="47"/>
      <c r="BWZ326" s="47"/>
      <c r="BXA326" s="47"/>
      <c r="BXB326" s="47"/>
      <c r="BXC326" s="47"/>
      <c r="BXD326" s="47"/>
      <c r="BXE326" s="47"/>
      <c r="BXF326" s="47"/>
      <c r="BXG326" s="47"/>
      <c r="BXH326" s="47"/>
      <c r="BXI326" s="47"/>
      <c r="BXJ326" s="47"/>
      <c r="BXK326" s="47"/>
      <c r="BXL326" s="47"/>
      <c r="BXM326" s="47"/>
      <c r="BXN326" s="47"/>
      <c r="BXO326" s="47"/>
      <c r="BXP326" s="47"/>
      <c r="BXQ326" s="47"/>
      <c r="BXR326" s="47"/>
      <c r="BXS326" s="47"/>
      <c r="BXT326" s="47"/>
      <c r="BXU326" s="47"/>
      <c r="BXV326" s="47"/>
      <c r="BXW326" s="47"/>
      <c r="BXX326" s="47"/>
      <c r="BXY326" s="47"/>
      <c r="BXZ326" s="47"/>
      <c r="BYA326" s="47"/>
      <c r="BYB326" s="47"/>
      <c r="BYC326" s="47"/>
      <c r="BYD326" s="47"/>
      <c r="BYE326" s="47"/>
      <c r="BYF326" s="47"/>
      <c r="BYG326" s="47"/>
      <c r="BYH326" s="47"/>
      <c r="BYI326" s="47"/>
      <c r="BYJ326" s="47"/>
      <c r="BYK326" s="47"/>
      <c r="BYL326" s="47"/>
      <c r="BYM326" s="47"/>
      <c r="BYN326" s="47"/>
      <c r="BYO326" s="47"/>
      <c r="BYP326" s="47"/>
      <c r="BYQ326" s="47"/>
      <c r="BYR326" s="47"/>
      <c r="BYS326" s="47"/>
      <c r="BYT326" s="47"/>
      <c r="BYU326" s="47"/>
      <c r="BYV326" s="47"/>
      <c r="BYW326" s="47"/>
      <c r="BYX326" s="47"/>
      <c r="BYY326" s="47"/>
      <c r="BYZ326" s="47"/>
      <c r="BZA326" s="47"/>
      <c r="BZB326" s="47"/>
      <c r="BZC326" s="47"/>
      <c r="BZD326" s="47"/>
      <c r="BZE326" s="47"/>
      <c r="BZF326" s="47"/>
      <c r="BZG326" s="47"/>
      <c r="BZH326" s="47"/>
      <c r="BZI326" s="47"/>
      <c r="BZJ326" s="47"/>
      <c r="BZK326" s="47"/>
      <c r="BZL326" s="47"/>
      <c r="BZM326" s="47"/>
      <c r="BZN326" s="47"/>
      <c r="BZO326" s="47"/>
      <c r="BZP326" s="47"/>
      <c r="BZQ326" s="47"/>
      <c r="BZR326" s="47"/>
      <c r="BZS326" s="47"/>
      <c r="BZT326" s="47"/>
      <c r="BZU326" s="47"/>
      <c r="BZV326" s="47"/>
      <c r="BZW326" s="47"/>
      <c r="BZX326" s="47"/>
      <c r="BZY326" s="47"/>
      <c r="BZZ326" s="47"/>
      <c r="CAA326" s="47"/>
      <c r="CAB326" s="47"/>
      <c r="CAC326" s="47"/>
      <c r="CAD326" s="47"/>
      <c r="CAE326" s="47"/>
      <c r="CAF326" s="47"/>
      <c r="CAG326" s="47"/>
      <c r="CAH326" s="47"/>
      <c r="CAI326" s="47"/>
      <c r="CAJ326" s="47"/>
      <c r="CAK326" s="47"/>
      <c r="CAL326" s="47"/>
      <c r="CAM326" s="47"/>
      <c r="CAN326" s="47"/>
      <c r="CAO326" s="47"/>
      <c r="CAP326" s="47"/>
      <c r="CAQ326" s="47"/>
      <c r="CAR326" s="47"/>
      <c r="CAS326" s="47"/>
      <c r="CAT326" s="47"/>
      <c r="CAU326" s="47"/>
      <c r="CAV326" s="47"/>
      <c r="CAW326" s="47"/>
      <c r="CAX326" s="47"/>
      <c r="CAY326" s="47"/>
      <c r="CAZ326" s="47"/>
      <c r="CBA326" s="47"/>
      <c r="CBB326" s="47"/>
      <c r="CBC326" s="47"/>
      <c r="CBD326" s="47"/>
      <c r="CBE326" s="47"/>
      <c r="CBF326" s="47"/>
      <c r="CBG326" s="47"/>
      <c r="CBH326" s="47"/>
      <c r="CBI326" s="47"/>
      <c r="CBJ326" s="47"/>
      <c r="CBK326" s="47"/>
      <c r="CBL326" s="47"/>
      <c r="CBM326" s="47"/>
      <c r="CBN326" s="47"/>
      <c r="CBO326" s="47"/>
      <c r="CBP326" s="47"/>
      <c r="CBQ326" s="47"/>
      <c r="CBR326" s="47"/>
      <c r="CBS326" s="47"/>
      <c r="CBT326" s="47"/>
      <c r="CBU326" s="47"/>
      <c r="CBV326" s="47"/>
      <c r="CBW326" s="47"/>
      <c r="CBX326" s="47"/>
      <c r="CBY326" s="47"/>
      <c r="CBZ326" s="47"/>
      <c r="CCA326" s="47"/>
      <c r="CCB326" s="47"/>
      <c r="CCC326" s="47"/>
      <c r="CCD326" s="47"/>
      <c r="CCE326" s="47"/>
      <c r="CCF326" s="47"/>
      <c r="CCG326" s="47"/>
      <c r="CCH326" s="47"/>
      <c r="CCI326" s="47"/>
      <c r="CCJ326" s="47"/>
      <c r="CCK326" s="47"/>
      <c r="CCL326" s="47"/>
      <c r="CCM326" s="47"/>
      <c r="CCN326" s="47"/>
      <c r="CCO326" s="47"/>
      <c r="CCP326" s="47"/>
      <c r="CCQ326" s="47"/>
      <c r="CCR326" s="47"/>
      <c r="CCS326" s="47"/>
      <c r="CCT326" s="47"/>
      <c r="CCU326" s="47"/>
      <c r="CCV326" s="47"/>
      <c r="CCW326" s="47"/>
      <c r="CCX326" s="47"/>
      <c r="CCY326" s="47"/>
      <c r="CCZ326" s="47"/>
      <c r="CDA326" s="47"/>
      <c r="CDB326" s="47"/>
      <c r="CDC326" s="47"/>
      <c r="CDD326" s="47"/>
      <c r="CDE326" s="47"/>
      <c r="CDF326" s="47"/>
      <c r="CDG326" s="47"/>
      <c r="CDH326" s="47"/>
      <c r="CDI326" s="47"/>
      <c r="CDJ326" s="47"/>
      <c r="CDK326" s="47"/>
      <c r="CDL326" s="47"/>
      <c r="CDM326" s="47"/>
      <c r="CDN326" s="47"/>
      <c r="CDO326" s="47"/>
      <c r="CDP326" s="47"/>
      <c r="CDQ326" s="47"/>
      <c r="CDR326" s="47"/>
      <c r="CDS326" s="47"/>
      <c r="CDT326" s="47"/>
      <c r="CDU326" s="47"/>
      <c r="CDV326" s="47"/>
      <c r="CDW326" s="47"/>
      <c r="CDX326" s="47"/>
      <c r="CDY326" s="47"/>
      <c r="CDZ326" s="47"/>
      <c r="CEA326" s="47"/>
      <c r="CEB326" s="47"/>
      <c r="CEC326" s="47"/>
      <c r="CED326" s="47"/>
      <c r="CEE326" s="47"/>
      <c r="CEF326" s="47"/>
      <c r="CEG326" s="47"/>
      <c r="CEH326" s="47"/>
      <c r="CEI326" s="47"/>
      <c r="CEJ326" s="47"/>
      <c r="CEK326" s="47"/>
      <c r="CEL326" s="47"/>
      <c r="CEM326" s="47"/>
      <c r="CEN326" s="47"/>
      <c r="CEO326" s="47"/>
      <c r="CEP326" s="47"/>
      <c r="CEQ326" s="47"/>
      <c r="CER326" s="47"/>
      <c r="CES326" s="47"/>
      <c r="CET326" s="47"/>
      <c r="CEU326" s="47"/>
      <c r="CEV326" s="47"/>
      <c r="CEW326" s="47"/>
      <c r="CEX326" s="47"/>
      <c r="CEY326" s="47"/>
      <c r="CEZ326" s="47"/>
      <c r="CFA326" s="47"/>
      <c r="CFB326" s="47"/>
      <c r="CFC326" s="47"/>
      <c r="CFD326" s="47"/>
      <c r="CFE326" s="47"/>
      <c r="CFF326" s="47"/>
      <c r="CFG326" s="47"/>
      <c r="CFH326" s="47"/>
      <c r="CFI326" s="47"/>
      <c r="CFJ326" s="47"/>
      <c r="CFK326" s="47"/>
      <c r="CFL326" s="47"/>
      <c r="CFM326" s="47"/>
      <c r="CFN326" s="47"/>
      <c r="CFO326" s="47"/>
      <c r="CFP326" s="47"/>
      <c r="CFQ326" s="47"/>
      <c r="CFR326" s="47"/>
      <c r="CFS326" s="47"/>
      <c r="CFT326" s="47"/>
      <c r="CFU326" s="47"/>
      <c r="CFV326" s="47"/>
      <c r="CFW326" s="47"/>
      <c r="CFX326" s="47"/>
      <c r="CFY326" s="47"/>
      <c r="CFZ326" s="47"/>
      <c r="CGA326" s="47"/>
      <c r="CGB326" s="47"/>
      <c r="CGC326" s="47"/>
      <c r="CGD326" s="47"/>
      <c r="CGE326" s="47"/>
      <c r="CGF326" s="47"/>
      <c r="CGG326" s="47"/>
      <c r="CGH326" s="47"/>
      <c r="CGI326" s="47"/>
      <c r="CGJ326" s="47"/>
      <c r="CGK326" s="47"/>
      <c r="CGL326" s="47"/>
      <c r="CGM326" s="47"/>
      <c r="CGN326" s="47"/>
      <c r="CGO326" s="47"/>
      <c r="CGP326" s="47"/>
      <c r="CGQ326" s="47"/>
      <c r="CGR326" s="47"/>
      <c r="CGS326" s="47"/>
      <c r="CGT326" s="47"/>
      <c r="CGU326" s="47"/>
      <c r="CGV326" s="47"/>
      <c r="CGW326" s="47"/>
      <c r="CGX326" s="47"/>
      <c r="CGY326" s="47"/>
      <c r="CGZ326" s="47"/>
      <c r="CHA326" s="47"/>
      <c r="CHB326" s="47"/>
      <c r="CHC326" s="47"/>
      <c r="CHD326" s="47"/>
      <c r="CHE326" s="47"/>
      <c r="CHF326" s="47"/>
      <c r="CHG326" s="47"/>
      <c r="CHH326" s="47"/>
      <c r="CHI326" s="47"/>
      <c r="CHJ326" s="47"/>
      <c r="CHK326" s="47"/>
      <c r="CHL326" s="47"/>
      <c r="CHM326" s="47"/>
      <c r="CHN326" s="47"/>
      <c r="CHO326" s="47"/>
      <c r="CHP326" s="47"/>
      <c r="CHQ326" s="47"/>
      <c r="CHR326" s="47"/>
      <c r="CHS326" s="47"/>
      <c r="CHT326" s="47"/>
      <c r="CHU326" s="47"/>
      <c r="CHV326" s="47"/>
      <c r="CHW326" s="47"/>
      <c r="CHX326" s="47"/>
      <c r="CHY326" s="47"/>
      <c r="CHZ326" s="47"/>
      <c r="CIA326" s="47"/>
      <c r="CIB326" s="47"/>
      <c r="CIC326" s="47"/>
      <c r="CID326" s="47"/>
      <c r="CIE326" s="47"/>
      <c r="CIF326" s="47"/>
      <c r="CIG326" s="47"/>
      <c r="CIH326" s="47"/>
      <c r="CII326" s="47"/>
      <c r="CIJ326" s="47"/>
      <c r="CIK326" s="47"/>
      <c r="CIL326" s="47"/>
      <c r="CIM326" s="47"/>
      <c r="CIN326" s="47"/>
      <c r="CIO326" s="47"/>
      <c r="CIP326" s="47"/>
      <c r="CIQ326" s="47"/>
      <c r="CIR326" s="47"/>
      <c r="CIS326" s="47"/>
      <c r="CIT326" s="47"/>
      <c r="CIU326" s="47"/>
      <c r="CIV326" s="47"/>
      <c r="CIW326" s="47"/>
      <c r="CIX326" s="47"/>
      <c r="CIY326" s="47"/>
      <c r="CIZ326" s="47"/>
      <c r="CJA326" s="47"/>
      <c r="CJB326" s="47"/>
      <c r="CJC326" s="47"/>
      <c r="CJD326" s="47"/>
      <c r="CJE326" s="47"/>
      <c r="CJF326" s="47"/>
      <c r="CJG326" s="47"/>
      <c r="CJH326" s="47"/>
      <c r="CJI326" s="47"/>
      <c r="CJJ326" s="47"/>
      <c r="CJK326" s="47"/>
      <c r="CJL326" s="47"/>
      <c r="CJM326" s="47"/>
      <c r="CJN326" s="47"/>
      <c r="CJO326" s="47"/>
      <c r="CJP326" s="47"/>
      <c r="CJQ326" s="47"/>
      <c r="CJR326" s="47"/>
      <c r="CJS326" s="47"/>
      <c r="CJT326" s="47"/>
      <c r="CJU326" s="47"/>
      <c r="CJV326" s="47"/>
      <c r="CJW326" s="47"/>
      <c r="CJX326" s="47"/>
      <c r="CJY326" s="47"/>
      <c r="CJZ326" s="47"/>
      <c r="CKA326" s="47"/>
      <c r="CKB326" s="47"/>
      <c r="CKC326" s="47"/>
      <c r="CKD326" s="47"/>
      <c r="CKE326" s="47"/>
      <c r="CKF326" s="47"/>
      <c r="CKG326" s="47"/>
      <c r="CKH326" s="47"/>
      <c r="CKI326" s="47"/>
      <c r="CKJ326" s="47"/>
      <c r="CKK326" s="47"/>
      <c r="CKL326" s="47"/>
      <c r="CKM326" s="47"/>
      <c r="CKN326" s="47"/>
      <c r="CKO326" s="47"/>
      <c r="CKP326" s="47"/>
      <c r="CKQ326" s="47"/>
      <c r="CKR326" s="47"/>
      <c r="CKS326" s="47"/>
      <c r="CKT326" s="47"/>
      <c r="CKU326" s="47"/>
      <c r="CKV326" s="47"/>
      <c r="CKW326" s="47"/>
      <c r="CKX326" s="47"/>
      <c r="CKY326" s="47"/>
      <c r="CKZ326" s="47"/>
      <c r="CLA326" s="47"/>
      <c r="CLB326" s="47"/>
      <c r="CLC326" s="47"/>
      <c r="CLD326" s="47"/>
      <c r="CLE326" s="47"/>
      <c r="CLF326" s="47"/>
      <c r="CLG326" s="47"/>
      <c r="CLH326" s="47"/>
      <c r="CLI326" s="47"/>
      <c r="CLJ326" s="47"/>
      <c r="CLK326" s="47"/>
      <c r="CLL326" s="47"/>
      <c r="CLM326" s="47"/>
      <c r="CLN326" s="47"/>
      <c r="CLO326" s="47"/>
      <c r="CLP326" s="47"/>
      <c r="CLQ326" s="47"/>
      <c r="CLR326" s="47"/>
      <c r="CLS326" s="47"/>
      <c r="CLT326" s="47"/>
      <c r="CLU326" s="47"/>
      <c r="CLV326" s="47"/>
      <c r="CLW326" s="47"/>
      <c r="CLX326" s="47"/>
      <c r="CLY326" s="47"/>
      <c r="CLZ326" s="47"/>
      <c r="CMA326" s="47"/>
      <c r="CMB326" s="47"/>
      <c r="CMC326" s="47"/>
      <c r="CMD326" s="47"/>
      <c r="CME326" s="47"/>
      <c r="CMF326" s="47"/>
      <c r="CMG326" s="47"/>
      <c r="CMH326" s="47"/>
      <c r="CMI326" s="47"/>
      <c r="CMJ326" s="47"/>
      <c r="CMK326" s="47"/>
      <c r="CML326" s="47"/>
      <c r="CMM326" s="47"/>
      <c r="CMN326" s="47"/>
      <c r="CMO326" s="47"/>
      <c r="CMP326" s="47"/>
      <c r="CMQ326" s="47"/>
      <c r="CMR326" s="47"/>
      <c r="CMS326" s="47"/>
      <c r="CMT326" s="47"/>
      <c r="CMU326" s="47"/>
      <c r="CMV326" s="47"/>
      <c r="CMW326" s="47"/>
      <c r="CMX326" s="47"/>
      <c r="CMY326" s="47"/>
      <c r="CMZ326" s="47"/>
      <c r="CNA326" s="47"/>
      <c r="CNB326" s="47"/>
      <c r="CNC326" s="47"/>
      <c r="CND326" s="47"/>
      <c r="CNE326" s="47"/>
      <c r="CNF326" s="47"/>
      <c r="CNG326" s="47"/>
      <c r="CNH326" s="47"/>
      <c r="CNI326" s="47"/>
      <c r="CNJ326" s="47"/>
      <c r="CNK326" s="47"/>
      <c r="CNL326" s="47"/>
      <c r="CNM326" s="47"/>
      <c r="CNN326" s="47"/>
      <c r="CNO326" s="47"/>
      <c r="CNP326" s="47"/>
      <c r="CNQ326" s="47"/>
      <c r="CNR326" s="47"/>
      <c r="CNS326" s="47"/>
      <c r="CNT326" s="47"/>
      <c r="CNU326" s="47"/>
      <c r="CNV326" s="47"/>
      <c r="CNW326" s="47"/>
      <c r="CNX326" s="47"/>
      <c r="CNY326" s="47"/>
      <c r="CNZ326" s="47"/>
      <c r="COA326" s="47"/>
      <c r="COB326" s="47"/>
      <c r="COC326" s="47"/>
      <c r="COD326" s="47"/>
      <c r="COE326" s="47"/>
      <c r="COF326" s="47"/>
      <c r="COG326" s="47"/>
      <c r="COH326" s="47"/>
      <c r="COI326" s="47"/>
      <c r="COJ326" s="47"/>
      <c r="COK326" s="47"/>
      <c r="COL326" s="47"/>
      <c r="COM326" s="47"/>
      <c r="CON326" s="47"/>
      <c r="COO326" s="47"/>
      <c r="COP326" s="47"/>
      <c r="COQ326" s="47"/>
      <c r="COR326" s="47"/>
      <c r="COS326" s="47"/>
      <c r="COT326" s="47"/>
      <c r="COU326" s="47"/>
      <c r="COV326" s="47"/>
      <c r="COW326" s="47"/>
      <c r="COX326" s="47"/>
      <c r="COY326" s="47"/>
      <c r="COZ326" s="47"/>
      <c r="CPA326" s="47"/>
      <c r="CPB326" s="47"/>
      <c r="CPC326" s="47"/>
      <c r="CPD326" s="47"/>
      <c r="CPE326" s="47"/>
      <c r="CPF326" s="47"/>
      <c r="CPG326" s="47"/>
      <c r="CPH326" s="47"/>
      <c r="CPI326" s="47"/>
      <c r="CPJ326" s="47"/>
      <c r="CPK326" s="47"/>
      <c r="CPL326" s="47"/>
      <c r="CPM326" s="47"/>
      <c r="CPN326" s="47"/>
      <c r="CPO326" s="47"/>
      <c r="CPP326" s="47"/>
      <c r="CPQ326" s="47"/>
      <c r="CPR326" s="47"/>
      <c r="CPS326" s="47"/>
      <c r="CPT326" s="47"/>
      <c r="CPU326" s="47"/>
      <c r="CPV326" s="47"/>
      <c r="CPW326" s="47"/>
      <c r="CPX326" s="47"/>
      <c r="CPY326" s="47"/>
      <c r="CPZ326" s="47"/>
      <c r="CQA326" s="47"/>
      <c r="CQB326" s="47"/>
      <c r="CQC326" s="47"/>
      <c r="CQD326" s="47"/>
      <c r="CQE326" s="47"/>
      <c r="CQF326" s="47"/>
      <c r="CQG326" s="47"/>
      <c r="CQH326" s="47"/>
      <c r="CQI326" s="47"/>
      <c r="CQJ326" s="47"/>
      <c r="CQK326" s="47"/>
      <c r="CQL326" s="47"/>
      <c r="CQM326" s="47"/>
      <c r="CQN326" s="47"/>
      <c r="CQO326" s="47"/>
      <c r="CQP326" s="47"/>
      <c r="CQQ326" s="47"/>
      <c r="CQR326" s="47"/>
      <c r="CQS326" s="47"/>
      <c r="CQT326" s="47"/>
      <c r="CQU326" s="47"/>
      <c r="CQV326" s="47"/>
      <c r="CQW326" s="47"/>
      <c r="CQX326" s="47"/>
      <c r="CQY326" s="47"/>
      <c r="CQZ326" s="47"/>
      <c r="CRA326" s="47"/>
      <c r="CRB326" s="47"/>
      <c r="CRC326" s="47"/>
      <c r="CRD326" s="47"/>
      <c r="CRE326" s="47"/>
      <c r="CRF326" s="47"/>
      <c r="CRG326" s="47"/>
      <c r="CRH326" s="47"/>
      <c r="CRI326" s="47"/>
      <c r="CRJ326" s="47"/>
      <c r="CRK326" s="47"/>
      <c r="CRL326" s="47"/>
      <c r="CRM326" s="47"/>
      <c r="CRN326" s="47"/>
      <c r="CRO326" s="47"/>
      <c r="CRP326" s="47"/>
      <c r="CRQ326" s="47"/>
      <c r="CRR326" s="47"/>
      <c r="CRS326" s="47"/>
      <c r="CRT326" s="47"/>
      <c r="CRU326" s="47"/>
      <c r="CRV326" s="47"/>
      <c r="CRW326" s="47"/>
      <c r="CRX326" s="47"/>
      <c r="CRY326" s="47"/>
      <c r="CRZ326" s="47"/>
      <c r="CSA326" s="47"/>
      <c r="CSB326" s="47"/>
      <c r="CSC326" s="47"/>
      <c r="CSD326" s="47"/>
      <c r="CSE326" s="47"/>
      <c r="CSF326" s="47"/>
      <c r="CSG326" s="47"/>
      <c r="CSH326" s="47"/>
      <c r="CSI326" s="47"/>
      <c r="CSJ326" s="47"/>
      <c r="CSK326" s="47"/>
      <c r="CSL326" s="47"/>
      <c r="CSM326" s="47"/>
      <c r="CSN326" s="47"/>
      <c r="CSO326" s="47"/>
      <c r="CSP326" s="47"/>
      <c r="CSQ326" s="47"/>
      <c r="CSR326" s="47"/>
      <c r="CSS326" s="47"/>
      <c r="CST326" s="47"/>
      <c r="CSU326" s="47"/>
      <c r="CSV326" s="47"/>
      <c r="CSW326" s="47"/>
      <c r="CSX326" s="47"/>
      <c r="CSY326" s="47"/>
      <c r="CSZ326" s="47"/>
      <c r="CTA326" s="47"/>
      <c r="CTB326" s="47"/>
      <c r="CTC326" s="47"/>
      <c r="CTD326" s="47"/>
      <c r="CTE326" s="47"/>
      <c r="CTF326" s="47"/>
      <c r="CTG326" s="47"/>
      <c r="CTH326" s="47"/>
      <c r="CTI326" s="47"/>
      <c r="CTJ326" s="47"/>
      <c r="CTK326" s="47"/>
      <c r="CTL326" s="47"/>
      <c r="CTM326" s="47"/>
      <c r="CTN326" s="47"/>
      <c r="CTO326" s="47"/>
      <c r="CTP326" s="47"/>
      <c r="CTQ326" s="47"/>
      <c r="CTR326" s="47"/>
      <c r="CTS326" s="47"/>
      <c r="CTT326" s="47"/>
      <c r="CTU326" s="47"/>
      <c r="CTV326" s="47"/>
      <c r="CTW326" s="47"/>
      <c r="CTX326" s="47"/>
      <c r="CTY326" s="47"/>
      <c r="CTZ326" s="47"/>
      <c r="CUA326" s="47"/>
      <c r="CUB326" s="47"/>
      <c r="CUC326" s="47"/>
      <c r="CUD326" s="47"/>
      <c r="CUE326" s="47"/>
      <c r="CUF326" s="47"/>
      <c r="CUG326" s="47"/>
      <c r="CUH326" s="47"/>
      <c r="CUI326" s="47"/>
      <c r="CUJ326" s="47"/>
      <c r="CUK326" s="47"/>
      <c r="CUL326" s="47"/>
      <c r="CUM326" s="47"/>
      <c r="CUN326" s="47"/>
      <c r="CUO326" s="47"/>
      <c r="CUP326" s="47"/>
      <c r="CUQ326" s="47"/>
      <c r="CUR326" s="47"/>
      <c r="CUS326" s="47"/>
      <c r="CUT326" s="47"/>
      <c r="CUU326" s="47"/>
      <c r="CUV326" s="47"/>
      <c r="CUW326" s="47"/>
      <c r="CUX326" s="47"/>
      <c r="CUY326" s="47"/>
      <c r="CUZ326" s="47"/>
      <c r="CVA326" s="47"/>
      <c r="CVB326" s="47"/>
      <c r="CVC326" s="47"/>
      <c r="CVD326" s="47"/>
      <c r="CVE326" s="47"/>
      <c r="CVF326" s="47"/>
      <c r="CVG326" s="47"/>
      <c r="CVH326" s="47"/>
      <c r="CVI326" s="47"/>
      <c r="CVJ326" s="47"/>
      <c r="CVK326" s="47"/>
      <c r="CVL326" s="47"/>
      <c r="CVM326" s="47"/>
      <c r="CVN326" s="47"/>
      <c r="CVO326" s="47"/>
      <c r="CVP326" s="47"/>
      <c r="CVQ326" s="47"/>
      <c r="CVR326" s="47"/>
      <c r="CVS326" s="47"/>
      <c r="CVT326" s="47"/>
      <c r="CVU326" s="47"/>
      <c r="CVV326" s="47"/>
      <c r="CVW326" s="47"/>
      <c r="CVX326" s="47"/>
      <c r="CVY326" s="47"/>
      <c r="CVZ326" s="47"/>
      <c r="CWA326" s="47"/>
      <c r="CWB326" s="47"/>
      <c r="CWC326" s="47"/>
      <c r="CWD326" s="47"/>
      <c r="CWE326" s="47"/>
      <c r="CWF326" s="47"/>
      <c r="CWG326" s="47"/>
      <c r="CWH326" s="47"/>
      <c r="CWI326" s="47"/>
      <c r="CWJ326" s="47"/>
      <c r="CWK326" s="47"/>
      <c r="CWL326" s="47"/>
      <c r="CWM326" s="47"/>
      <c r="CWN326" s="47"/>
      <c r="CWO326" s="47"/>
      <c r="CWP326" s="47"/>
      <c r="CWQ326" s="47"/>
      <c r="CWR326" s="47"/>
      <c r="CWS326" s="47"/>
      <c r="CWT326" s="47"/>
      <c r="CWU326" s="47"/>
      <c r="CWV326" s="47"/>
      <c r="CWW326" s="47"/>
      <c r="CWX326" s="47"/>
      <c r="CWY326" s="47"/>
      <c r="CWZ326" s="47"/>
      <c r="CXA326" s="47"/>
      <c r="CXB326" s="47"/>
      <c r="CXC326" s="47"/>
      <c r="CXD326" s="47"/>
      <c r="CXE326" s="47"/>
      <c r="CXF326" s="47"/>
      <c r="CXG326" s="47"/>
      <c r="CXH326" s="47"/>
      <c r="CXI326" s="47"/>
      <c r="CXJ326" s="47"/>
      <c r="CXK326" s="47"/>
      <c r="CXL326" s="47"/>
      <c r="CXM326" s="47"/>
      <c r="CXN326" s="47"/>
      <c r="CXO326" s="47"/>
      <c r="CXP326" s="47"/>
      <c r="CXQ326" s="47"/>
      <c r="CXR326" s="47"/>
      <c r="CXS326" s="47"/>
      <c r="CXT326" s="47"/>
      <c r="CXU326" s="47"/>
      <c r="CXV326" s="47"/>
      <c r="CXW326" s="47"/>
      <c r="CXX326" s="47"/>
      <c r="CXY326" s="47"/>
      <c r="CXZ326" s="47"/>
      <c r="CYA326" s="47"/>
      <c r="CYB326" s="47"/>
      <c r="CYC326" s="47"/>
      <c r="CYD326" s="47"/>
      <c r="CYE326" s="47"/>
      <c r="CYF326" s="47"/>
      <c r="CYG326" s="47"/>
      <c r="CYH326" s="47"/>
      <c r="CYI326" s="47"/>
      <c r="CYJ326" s="47"/>
      <c r="CYK326" s="47"/>
      <c r="CYL326" s="47"/>
      <c r="CYM326" s="47"/>
      <c r="CYN326" s="47"/>
      <c r="CYO326" s="47"/>
      <c r="CYP326" s="47"/>
      <c r="CYQ326" s="47"/>
      <c r="CYR326" s="47"/>
      <c r="CYS326" s="47"/>
      <c r="CYT326" s="47"/>
      <c r="CYU326" s="47"/>
      <c r="CYV326" s="47"/>
      <c r="CYW326" s="47"/>
      <c r="CYX326" s="47"/>
      <c r="CYY326" s="47"/>
      <c r="CYZ326" s="47"/>
      <c r="CZA326" s="47"/>
      <c r="CZB326" s="47"/>
      <c r="CZC326" s="47"/>
      <c r="CZD326" s="47"/>
      <c r="CZE326" s="47"/>
      <c r="CZF326" s="47"/>
      <c r="CZG326" s="47"/>
      <c r="CZH326" s="47"/>
      <c r="CZI326" s="47"/>
      <c r="CZJ326" s="47"/>
      <c r="CZK326" s="47"/>
      <c r="CZL326" s="47"/>
      <c r="CZM326" s="47"/>
      <c r="CZN326" s="47"/>
      <c r="CZO326" s="47"/>
      <c r="CZP326" s="47"/>
      <c r="CZQ326" s="47"/>
      <c r="CZR326" s="47"/>
      <c r="CZS326" s="47"/>
      <c r="CZT326" s="47"/>
      <c r="CZU326" s="47"/>
      <c r="CZV326" s="47"/>
      <c r="CZW326" s="47"/>
      <c r="CZX326" s="47"/>
      <c r="CZY326" s="47"/>
      <c r="CZZ326" s="47"/>
      <c r="DAA326" s="47"/>
      <c r="DAB326" s="47"/>
      <c r="DAC326" s="47"/>
      <c r="DAD326" s="47"/>
      <c r="DAE326" s="47"/>
      <c r="DAF326" s="47"/>
      <c r="DAG326" s="47"/>
      <c r="DAH326" s="47"/>
      <c r="DAI326" s="47"/>
      <c r="DAJ326" s="47"/>
      <c r="DAK326" s="47"/>
      <c r="DAL326" s="47"/>
      <c r="DAM326" s="47"/>
      <c r="DAN326" s="47"/>
      <c r="DAO326" s="47"/>
      <c r="DAP326" s="47"/>
      <c r="DAQ326" s="47"/>
      <c r="DAR326" s="47"/>
      <c r="DAS326" s="47"/>
      <c r="DAT326" s="47"/>
      <c r="DAU326" s="47"/>
      <c r="DAV326" s="47"/>
      <c r="DAW326" s="47"/>
      <c r="DAX326" s="47"/>
      <c r="DAY326" s="47"/>
      <c r="DAZ326" s="47"/>
      <c r="DBA326" s="47"/>
      <c r="DBB326" s="47"/>
      <c r="DBC326" s="47"/>
      <c r="DBD326" s="47"/>
      <c r="DBE326" s="47"/>
      <c r="DBF326" s="47"/>
      <c r="DBG326" s="47"/>
      <c r="DBH326" s="47"/>
      <c r="DBI326" s="47"/>
      <c r="DBJ326" s="47"/>
      <c r="DBK326" s="47"/>
      <c r="DBL326" s="47"/>
      <c r="DBM326" s="47"/>
      <c r="DBN326" s="47"/>
      <c r="DBO326" s="47"/>
      <c r="DBP326" s="47"/>
      <c r="DBQ326" s="47"/>
      <c r="DBR326" s="47"/>
      <c r="DBS326" s="47"/>
      <c r="DBT326" s="47"/>
      <c r="DBU326" s="47"/>
      <c r="DBV326" s="47"/>
      <c r="DBW326" s="47"/>
      <c r="DBX326" s="47"/>
      <c r="DBY326" s="47"/>
      <c r="DBZ326" s="47"/>
      <c r="DCA326" s="47"/>
      <c r="DCB326" s="47"/>
      <c r="DCC326" s="47"/>
      <c r="DCD326" s="47"/>
      <c r="DCE326" s="47"/>
      <c r="DCF326" s="47"/>
      <c r="DCG326" s="47"/>
      <c r="DCH326" s="47"/>
      <c r="DCI326" s="47"/>
      <c r="DCJ326" s="47"/>
      <c r="DCK326" s="47"/>
      <c r="DCL326" s="47"/>
      <c r="DCM326" s="47"/>
      <c r="DCN326" s="47"/>
      <c r="DCO326" s="47"/>
      <c r="DCP326" s="47"/>
      <c r="DCQ326" s="47"/>
      <c r="DCR326" s="47"/>
      <c r="DCS326" s="47"/>
      <c r="DCT326" s="47"/>
      <c r="DCU326" s="47"/>
      <c r="DCV326" s="47"/>
      <c r="DCW326" s="47"/>
      <c r="DCX326" s="47"/>
      <c r="DCY326" s="47"/>
      <c r="DCZ326" s="47"/>
      <c r="DDA326" s="47"/>
      <c r="DDB326" s="47"/>
      <c r="DDC326" s="47"/>
      <c r="DDD326" s="47"/>
      <c r="DDE326" s="47"/>
      <c r="DDF326" s="47"/>
      <c r="DDG326" s="47"/>
      <c r="DDH326" s="47"/>
      <c r="DDI326" s="47"/>
      <c r="DDJ326" s="47"/>
      <c r="DDK326" s="47"/>
      <c r="DDL326" s="47"/>
      <c r="DDM326" s="47"/>
      <c r="DDN326" s="47"/>
      <c r="DDO326" s="47"/>
      <c r="DDP326" s="47"/>
      <c r="DDQ326" s="47"/>
      <c r="DDR326" s="47"/>
      <c r="DDS326" s="47"/>
      <c r="DDT326" s="47"/>
      <c r="DDU326" s="47"/>
      <c r="DDV326" s="47"/>
      <c r="DDW326" s="47"/>
      <c r="DDX326" s="47"/>
      <c r="DDY326" s="47"/>
      <c r="DDZ326" s="47"/>
      <c r="DEA326" s="47"/>
      <c r="DEB326" s="47"/>
      <c r="DEC326" s="47"/>
      <c r="DED326" s="47"/>
      <c r="DEE326" s="47"/>
      <c r="DEF326" s="47"/>
      <c r="DEG326" s="47"/>
      <c r="DEH326" s="47"/>
      <c r="DEI326" s="47"/>
      <c r="DEJ326" s="47"/>
      <c r="DEK326" s="47"/>
      <c r="DEL326" s="47"/>
      <c r="DEM326" s="47"/>
      <c r="DEN326" s="47"/>
      <c r="DEO326" s="47"/>
      <c r="DEP326" s="47"/>
      <c r="DEQ326" s="47"/>
      <c r="DER326" s="47"/>
      <c r="DES326" s="47"/>
      <c r="DET326" s="47"/>
      <c r="DEU326" s="47"/>
      <c r="DEV326" s="47"/>
      <c r="DEW326" s="47"/>
      <c r="DEX326" s="47"/>
      <c r="DEY326" s="47"/>
      <c r="DEZ326" s="47"/>
      <c r="DFA326" s="47"/>
      <c r="DFB326" s="47"/>
      <c r="DFC326" s="47"/>
      <c r="DFD326" s="47"/>
      <c r="DFE326" s="47"/>
      <c r="DFF326" s="47"/>
      <c r="DFG326" s="47"/>
      <c r="DFH326" s="47"/>
      <c r="DFI326" s="47"/>
      <c r="DFJ326" s="47"/>
      <c r="DFK326" s="47"/>
      <c r="DFL326" s="47"/>
      <c r="DFM326" s="47"/>
      <c r="DFN326" s="47"/>
      <c r="DFO326" s="47"/>
      <c r="DFP326" s="47"/>
      <c r="DFQ326" s="47"/>
      <c r="DFR326" s="47"/>
      <c r="DFS326" s="47"/>
      <c r="DFT326" s="47"/>
      <c r="DFU326" s="47"/>
      <c r="DFV326" s="47"/>
      <c r="DFW326" s="47"/>
      <c r="DFX326" s="47"/>
      <c r="DFY326" s="47"/>
      <c r="DFZ326" s="47"/>
      <c r="DGA326" s="47"/>
      <c r="DGB326" s="47"/>
      <c r="DGC326" s="47"/>
      <c r="DGD326" s="47"/>
      <c r="DGE326" s="47"/>
      <c r="DGF326" s="47"/>
      <c r="DGG326" s="47"/>
      <c r="DGH326" s="47"/>
      <c r="DGI326" s="47"/>
      <c r="DGJ326" s="47"/>
      <c r="DGK326" s="47"/>
      <c r="DGL326" s="47"/>
      <c r="DGM326" s="47"/>
      <c r="DGN326" s="47"/>
      <c r="DGO326" s="47"/>
      <c r="DGP326" s="47"/>
      <c r="DGQ326" s="47"/>
      <c r="DGR326" s="47"/>
      <c r="DGS326" s="47"/>
      <c r="DGT326" s="47"/>
      <c r="DGU326" s="47"/>
      <c r="DGV326" s="47"/>
      <c r="DGW326" s="47"/>
      <c r="DGX326" s="47"/>
      <c r="DGY326" s="47"/>
      <c r="DGZ326" s="47"/>
      <c r="DHA326" s="47"/>
      <c r="DHB326" s="47"/>
      <c r="DHC326" s="47"/>
      <c r="DHD326" s="47"/>
      <c r="DHE326" s="47"/>
      <c r="DHF326" s="47"/>
      <c r="DHG326" s="47"/>
      <c r="DHH326" s="47"/>
      <c r="DHI326" s="47"/>
      <c r="DHJ326" s="47"/>
      <c r="DHK326" s="47"/>
      <c r="DHL326" s="47"/>
      <c r="DHM326" s="47"/>
      <c r="DHN326" s="47"/>
      <c r="DHO326" s="47"/>
      <c r="DHP326" s="47"/>
      <c r="DHQ326" s="47"/>
      <c r="DHR326" s="47"/>
      <c r="DHS326" s="47"/>
      <c r="DHT326" s="47"/>
      <c r="DHU326" s="47"/>
      <c r="DHV326" s="47"/>
      <c r="DHW326" s="47"/>
      <c r="DHX326" s="47"/>
      <c r="DHY326" s="47"/>
      <c r="DHZ326" s="47"/>
      <c r="DIA326" s="47"/>
      <c r="DIB326" s="47"/>
      <c r="DIC326" s="47"/>
      <c r="DID326" s="47"/>
      <c r="DIE326" s="47"/>
      <c r="DIF326" s="47"/>
      <c r="DIG326" s="47"/>
      <c r="DIH326" s="47"/>
      <c r="DII326" s="47"/>
      <c r="DIJ326" s="47"/>
      <c r="DIK326" s="47"/>
      <c r="DIL326" s="47"/>
      <c r="DIM326" s="47"/>
      <c r="DIN326" s="47"/>
      <c r="DIO326" s="47"/>
      <c r="DIP326" s="47"/>
      <c r="DIQ326" s="47"/>
      <c r="DIR326" s="47"/>
      <c r="DIS326" s="47"/>
      <c r="DIT326" s="47"/>
      <c r="DIU326" s="47"/>
      <c r="DIV326" s="47"/>
      <c r="DIW326" s="47"/>
      <c r="DIX326" s="47"/>
      <c r="DIY326" s="47"/>
      <c r="DIZ326" s="47"/>
      <c r="DJA326" s="47"/>
      <c r="DJB326" s="47"/>
      <c r="DJC326" s="47"/>
      <c r="DJD326" s="47"/>
      <c r="DJE326" s="47"/>
      <c r="DJF326" s="47"/>
      <c r="DJG326" s="47"/>
      <c r="DJH326" s="47"/>
      <c r="DJI326" s="47"/>
      <c r="DJJ326" s="47"/>
      <c r="DJK326" s="47"/>
      <c r="DJL326" s="47"/>
      <c r="DJM326" s="47"/>
      <c r="DJN326" s="47"/>
      <c r="DJO326" s="47"/>
      <c r="DJP326" s="47"/>
      <c r="DJQ326" s="47"/>
      <c r="DJR326" s="47"/>
      <c r="DJS326" s="47"/>
      <c r="DJT326" s="47"/>
      <c r="DJU326" s="47"/>
      <c r="DJV326" s="47"/>
      <c r="DJW326" s="47"/>
      <c r="DJX326" s="47"/>
      <c r="DJY326" s="47"/>
      <c r="DJZ326" s="47"/>
      <c r="DKA326" s="47"/>
      <c r="DKB326" s="47"/>
      <c r="DKC326" s="47"/>
      <c r="DKD326" s="47"/>
      <c r="DKE326" s="47"/>
      <c r="DKF326" s="47"/>
      <c r="DKG326" s="47"/>
      <c r="DKH326" s="47"/>
      <c r="DKI326" s="47"/>
      <c r="DKJ326" s="47"/>
      <c r="DKK326" s="47"/>
      <c r="DKL326" s="47"/>
      <c r="DKM326" s="47"/>
      <c r="DKN326" s="47"/>
      <c r="DKO326" s="47"/>
      <c r="DKP326" s="47"/>
      <c r="DKQ326" s="47"/>
      <c r="DKR326" s="47"/>
      <c r="DKS326" s="47"/>
      <c r="DKT326" s="47"/>
      <c r="DKU326" s="47"/>
      <c r="DKV326" s="47"/>
      <c r="DKW326" s="47"/>
      <c r="DKX326" s="47"/>
      <c r="DKY326" s="47"/>
      <c r="DKZ326" s="47"/>
      <c r="DLA326" s="47"/>
      <c r="DLB326" s="47"/>
      <c r="DLC326" s="47"/>
      <c r="DLD326" s="47"/>
      <c r="DLE326" s="47"/>
      <c r="DLF326" s="47"/>
      <c r="DLG326" s="47"/>
      <c r="DLH326" s="47"/>
      <c r="DLI326" s="47"/>
      <c r="DLJ326" s="47"/>
      <c r="DLK326" s="47"/>
      <c r="DLL326" s="47"/>
      <c r="DLM326" s="47"/>
      <c r="DLN326" s="47"/>
      <c r="DLO326" s="47"/>
      <c r="DLP326" s="47"/>
      <c r="DLQ326" s="47"/>
      <c r="DLR326" s="47"/>
      <c r="DLS326" s="47"/>
      <c r="DLT326" s="47"/>
      <c r="DLU326" s="47"/>
      <c r="DLV326" s="47"/>
      <c r="DLW326" s="47"/>
      <c r="DLX326" s="47"/>
      <c r="DLY326" s="47"/>
      <c r="DLZ326" s="47"/>
      <c r="DMA326" s="47"/>
      <c r="DMB326" s="47"/>
      <c r="DMC326" s="47"/>
      <c r="DMD326" s="47"/>
      <c r="DME326" s="47"/>
      <c r="DMF326" s="47"/>
      <c r="DMG326" s="47"/>
      <c r="DMH326" s="47"/>
      <c r="DMI326" s="47"/>
      <c r="DMJ326" s="47"/>
      <c r="DMK326" s="47"/>
      <c r="DML326" s="47"/>
      <c r="DMM326" s="47"/>
      <c r="DMN326" s="47"/>
      <c r="DMO326" s="47"/>
      <c r="DMP326" s="47"/>
      <c r="DMQ326" s="47"/>
      <c r="DMR326" s="47"/>
      <c r="DMS326" s="47"/>
      <c r="DMT326" s="47"/>
      <c r="DMU326" s="47"/>
      <c r="DMV326" s="47"/>
      <c r="DMW326" s="47"/>
      <c r="DMX326" s="47"/>
      <c r="DMY326" s="47"/>
      <c r="DMZ326" s="47"/>
      <c r="DNA326" s="47"/>
      <c r="DNB326" s="47"/>
      <c r="DNC326" s="47"/>
      <c r="DND326" s="47"/>
      <c r="DNE326" s="47"/>
      <c r="DNF326" s="47"/>
      <c r="DNG326" s="47"/>
      <c r="DNH326" s="47"/>
      <c r="DNI326" s="47"/>
      <c r="DNJ326" s="47"/>
      <c r="DNK326" s="47"/>
      <c r="DNL326" s="47"/>
      <c r="DNM326" s="47"/>
      <c r="DNN326" s="47"/>
      <c r="DNO326" s="47"/>
      <c r="DNP326" s="47"/>
      <c r="DNQ326" s="47"/>
      <c r="DNR326" s="47"/>
      <c r="DNS326" s="47"/>
      <c r="DNT326" s="47"/>
      <c r="DNU326" s="47"/>
      <c r="DNV326" s="47"/>
      <c r="DNW326" s="47"/>
      <c r="DNX326" s="47"/>
      <c r="DNY326" s="47"/>
      <c r="DNZ326" s="47"/>
      <c r="DOA326" s="47"/>
      <c r="DOB326" s="47"/>
      <c r="DOC326" s="47"/>
      <c r="DOD326" s="47"/>
      <c r="DOE326" s="47"/>
      <c r="DOF326" s="47"/>
      <c r="DOG326" s="47"/>
      <c r="DOH326" s="47"/>
      <c r="DOI326" s="47"/>
      <c r="DOJ326" s="47"/>
      <c r="DOK326" s="47"/>
      <c r="DOL326" s="47"/>
      <c r="DOM326" s="47"/>
      <c r="DON326" s="47"/>
      <c r="DOO326" s="47"/>
      <c r="DOP326" s="47"/>
      <c r="DOQ326" s="47"/>
      <c r="DOR326" s="47"/>
      <c r="DOS326" s="47"/>
      <c r="DOT326" s="47"/>
      <c r="DOU326" s="47"/>
      <c r="DOV326" s="47"/>
      <c r="DOW326" s="47"/>
      <c r="DOX326" s="47"/>
      <c r="DOY326" s="47"/>
      <c r="DOZ326" s="47"/>
      <c r="DPA326" s="47"/>
      <c r="DPB326" s="47"/>
      <c r="DPC326" s="47"/>
      <c r="DPD326" s="47"/>
      <c r="DPE326" s="47"/>
      <c r="DPF326" s="47"/>
      <c r="DPG326" s="47"/>
      <c r="DPH326" s="47"/>
      <c r="DPI326" s="47"/>
      <c r="DPJ326" s="47"/>
      <c r="DPK326" s="47"/>
      <c r="DPL326" s="47"/>
      <c r="DPM326" s="47"/>
      <c r="DPN326" s="47"/>
      <c r="DPO326" s="47"/>
      <c r="DPP326" s="47"/>
      <c r="DPQ326" s="47"/>
      <c r="DPR326" s="47"/>
      <c r="DPS326" s="47"/>
      <c r="DPT326" s="47"/>
      <c r="DPU326" s="47"/>
      <c r="DPV326" s="47"/>
      <c r="DPW326" s="47"/>
      <c r="DPX326" s="47"/>
      <c r="DPY326" s="47"/>
      <c r="DPZ326" s="47"/>
      <c r="DQA326" s="47"/>
      <c r="DQB326" s="47"/>
      <c r="DQC326" s="47"/>
      <c r="DQD326" s="47"/>
      <c r="DQE326" s="47"/>
      <c r="DQF326" s="47"/>
      <c r="DQG326" s="47"/>
      <c r="DQH326" s="47"/>
      <c r="DQI326" s="47"/>
      <c r="DQJ326" s="47"/>
      <c r="DQK326" s="47"/>
      <c r="DQL326" s="47"/>
      <c r="DQM326" s="47"/>
      <c r="DQN326" s="47"/>
      <c r="DQO326" s="47"/>
      <c r="DQP326" s="47"/>
      <c r="DQQ326" s="47"/>
      <c r="DQR326" s="47"/>
      <c r="DQS326" s="47"/>
      <c r="DQT326" s="47"/>
      <c r="DQU326" s="47"/>
      <c r="DQV326" s="47"/>
      <c r="DQW326" s="47"/>
      <c r="DQX326" s="47"/>
      <c r="DQY326" s="47"/>
      <c r="DQZ326" s="47"/>
      <c r="DRA326" s="47"/>
      <c r="DRB326" s="47"/>
      <c r="DRC326" s="47"/>
      <c r="DRD326" s="47"/>
      <c r="DRE326" s="47"/>
      <c r="DRF326" s="47"/>
      <c r="DRG326" s="47"/>
      <c r="DRH326" s="47"/>
      <c r="DRI326" s="47"/>
      <c r="DRJ326" s="47"/>
      <c r="DRK326" s="47"/>
      <c r="DRL326" s="47"/>
      <c r="DRM326" s="47"/>
      <c r="DRN326" s="47"/>
      <c r="DRO326" s="47"/>
      <c r="DRP326" s="47"/>
      <c r="DRQ326" s="47"/>
      <c r="DRR326" s="47"/>
      <c r="DRS326" s="47"/>
      <c r="DRT326" s="47"/>
      <c r="DRU326" s="47"/>
      <c r="DRV326" s="47"/>
      <c r="DRW326" s="47"/>
      <c r="DRX326" s="47"/>
      <c r="DRY326" s="47"/>
      <c r="DRZ326" s="47"/>
      <c r="DSA326" s="47"/>
      <c r="DSB326" s="47"/>
      <c r="DSC326" s="47"/>
      <c r="DSD326" s="47"/>
      <c r="DSE326" s="47"/>
      <c r="DSF326" s="47"/>
      <c r="DSG326" s="47"/>
      <c r="DSH326" s="47"/>
      <c r="DSI326" s="47"/>
      <c r="DSJ326" s="47"/>
      <c r="DSK326" s="47"/>
      <c r="DSL326" s="47"/>
      <c r="DSM326" s="47"/>
      <c r="DSN326" s="47"/>
      <c r="DSO326" s="47"/>
      <c r="DSP326" s="47"/>
      <c r="DSQ326" s="47"/>
      <c r="DSR326" s="47"/>
      <c r="DSS326" s="47"/>
      <c r="DST326" s="47"/>
      <c r="DSU326" s="47"/>
      <c r="DSV326" s="47"/>
      <c r="DSW326" s="47"/>
      <c r="DSX326" s="47"/>
      <c r="DSY326" s="47"/>
      <c r="DSZ326" s="47"/>
      <c r="DTA326" s="47"/>
      <c r="DTB326" s="47"/>
      <c r="DTC326" s="47"/>
      <c r="DTD326" s="47"/>
      <c r="DTE326" s="47"/>
      <c r="DTF326" s="47"/>
      <c r="DTG326" s="47"/>
      <c r="DTH326" s="47"/>
      <c r="DTI326" s="47"/>
      <c r="DTJ326" s="47"/>
      <c r="DTK326" s="47"/>
      <c r="DTL326" s="47"/>
      <c r="DTM326" s="47"/>
      <c r="DTN326" s="47"/>
      <c r="DTO326" s="47"/>
      <c r="DTP326" s="47"/>
      <c r="DTQ326" s="47"/>
      <c r="DTR326" s="47"/>
      <c r="DTS326" s="47"/>
      <c r="DTT326" s="47"/>
      <c r="DTU326" s="47"/>
      <c r="DTV326" s="47"/>
      <c r="DTW326" s="47"/>
      <c r="DTX326" s="47"/>
      <c r="DTY326" s="47"/>
      <c r="DTZ326" s="47"/>
      <c r="DUA326" s="47"/>
      <c r="DUB326" s="47"/>
      <c r="DUC326" s="47"/>
      <c r="DUD326" s="47"/>
      <c r="DUE326" s="47"/>
      <c r="DUF326" s="47"/>
      <c r="DUG326" s="47"/>
      <c r="DUH326" s="47"/>
      <c r="DUI326" s="47"/>
      <c r="DUJ326" s="47"/>
      <c r="DUK326" s="47"/>
      <c r="DUL326" s="47"/>
      <c r="DUM326" s="47"/>
      <c r="DUN326" s="47"/>
      <c r="DUO326" s="47"/>
      <c r="DUP326" s="47"/>
      <c r="DUQ326" s="47"/>
      <c r="DUR326" s="47"/>
      <c r="DUS326" s="47"/>
      <c r="DUT326" s="47"/>
      <c r="DUU326" s="47"/>
      <c r="DUV326" s="47"/>
      <c r="DUW326" s="47"/>
      <c r="DUX326" s="47"/>
      <c r="DUY326" s="47"/>
      <c r="DUZ326" s="47"/>
      <c r="DVA326" s="47"/>
      <c r="DVB326" s="47"/>
      <c r="DVC326" s="47"/>
      <c r="DVD326" s="47"/>
      <c r="DVE326" s="47"/>
      <c r="DVF326" s="47"/>
      <c r="DVG326" s="47"/>
      <c r="DVH326" s="47"/>
      <c r="DVI326" s="47"/>
      <c r="DVJ326" s="47"/>
      <c r="DVK326" s="47"/>
      <c r="DVL326" s="47"/>
      <c r="DVM326" s="47"/>
      <c r="DVN326" s="47"/>
      <c r="DVO326" s="47"/>
      <c r="DVP326" s="47"/>
      <c r="DVQ326" s="47"/>
      <c r="DVR326" s="47"/>
      <c r="DVS326" s="47"/>
      <c r="DVT326" s="47"/>
      <c r="DVU326" s="47"/>
      <c r="DVV326" s="47"/>
      <c r="DVW326" s="47"/>
      <c r="DVX326" s="47"/>
      <c r="DVY326" s="47"/>
      <c r="DVZ326" s="47"/>
      <c r="DWA326" s="47"/>
      <c r="DWB326" s="47"/>
      <c r="DWC326" s="47"/>
      <c r="DWD326" s="47"/>
      <c r="DWE326" s="47"/>
      <c r="DWF326" s="47"/>
      <c r="DWG326" s="47"/>
      <c r="DWH326" s="47"/>
      <c r="DWI326" s="47"/>
      <c r="DWJ326" s="47"/>
      <c r="DWK326" s="47"/>
      <c r="DWL326" s="47"/>
      <c r="DWM326" s="47"/>
      <c r="DWN326" s="47"/>
      <c r="DWO326" s="47"/>
      <c r="DWP326" s="47"/>
      <c r="DWQ326" s="47"/>
      <c r="DWR326" s="47"/>
      <c r="DWS326" s="47"/>
      <c r="DWT326" s="47"/>
      <c r="DWU326" s="47"/>
      <c r="DWV326" s="47"/>
      <c r="DWW326" s="47"/>
      <c r="DWX326" s="47"/>
      <c r="DWY326" s="47"/>
      <c r="DWZ326" s="47"/>
      <c r="DXA326" s="47"/>
      <c r="DXB326" s="47"/>
      <c r="DXC326" s="47"/>
      <c r="DXD326" s="47"/>
      <c r="DXE326" s="47"/>
      <c r="DXF326" s="47"/>
      <c r="DXG326" s="47"/>
      <c r="DXH326" s="47"/>
      <c r="DXI326" s="47"/>
      <c r="DXJ326" s="47"/>
      <c r="DXK326" s="47"/>
      <c r="DXL326" s="47"/>
      <c r="DXM326" s="47"/>
      <c r="DXN326" s="47"/>
      <c r="DXO326" s="47"/>
      <c r="DXP326" s="47"/>
      <c r="DXQ326" s="47"/>
      <c r="DXR326" s="47"/>
      <c r="DXS326" s="47"/>
      <c r="DXT326" s="47"/>
      <c r="DXU326" s="47"/>
      <c r="DXV326" s="47"/>
      <c r="DXW326" s="47"/>
      <c r="DXX326" s="47"/>
      <c r="DXY326" s="47"/>
      <c r="DXZ326" s="47"/>
      <c r="DYA326" s="47"/>
      <c r="DYB326" s="47"/>
      <c r="DYC326" s="47"/>
      <c r="DYD326" s="47"/>
      <c r="DYE326" s="47"/>
      <c r="DYF326" s="47"/>
      <c r="DYG326" s="47"/>
      <c r="DYH326" s="47"/>
      <c r="DYI326" s="47"/>
      <c r="DYJ326" s="47"/>
      <c r="DYK326" s="47"/>
      <c r="DYL326" s="47"/>
      <c r="DYM326" s="47"/>
      <c r="DYN326" s="47"/>
      <c r="DYO326" s="47"/>
      <c r="DYP326" s="47"/>
      <c r="DYQ326" s="47"/>
      <c r="DYR326" s="47"/>
      <c r="DYS326" s="47"/>
      <c r="DYT326" s="47"/>
      <c r="DYU326" s="47"/>
      <c r="DYV326" s="47"/>
      <c r="DYW326" s="47"/>
      <c r="DYX326" s="47"/>
      <c r="DYY326" s="47"/>
      <c r="DYZ326" s="47"/>
      <c r="DZA326" s="47"/>
      <c r="DZB326" s="47"/>
      <c r="DZC326" s="47"/>
      <c r="DZD326" s="47"/>
      <c r="DZE326" s="47"/>
      <c r="DZF326" s="47"/>
      <c r="DZG326" s="47"/>
      <c r="DZH326" s="47"/>
      <c r="DZI326" s="47"/>
      <c r="DZJ326" s="47"/>
      <c r="DZK326" s="47"/>
      <c r="DZL326" s="47"/>
      <c r="DZM326" s="47"/>
      <c r="DZN326" s="47"/>
      <c r="DZO326" s="47"/>
      <c r="DZP326" s="47"/>
      <c r="DZQ326" s="47"/>
      <c r="DZR326" s="47"/>
      <c r="DZS326" s="47"/>
      <c r="DZT326" s="47"/>
      <c r="DZU326" s="47"/>
      <c r="DZV326" s="47"/>
      <c r="DZW326" s="47"/>
      <c r="DZX326" s="47"/>
      <c r="DZY326" s="47"/>
      <c r="DZZ326" s="47"/>
      <c r="EAA326" s="47"/>
      <c r="EAB326" s="47"/>
      <c r="EAC326" s="47"/>
      <c r="EAD326" s="47"/>
      <c r="EAE326" s="47"/>
      <c r="EAF326" s="47"/>
      <c r="EAG326" s="47"/>
      <c r="EAH326" s="47"/>
      <c r="EAI326" s="47"/>
      <c r="EAJ326" s="47"/>
      <c r="EAK326" s="47"/>
      <c r="EAL326" s="47"/>
      <c r="EAM326" s="47"/>
      <c r="EAN326" s="47"/>
      <c r="EAO326" s="47"/>
      <c r="EAP326" s="47"/>
      <c r="EAQ326" s="47"/>
      <c r="EAR326" s="47"/>
      <c r="EAS326" s="47"/>
      <c r="EAT326" s="47"/>
      <c r="EAU326" s="47"/>
      <c r="EAV326" s="47"/>
      <c r="EAW326" s="47"/>
      <c r="EAX326" s="47"/>
      <c r="EAY326" s="47"/>
      <c r="EAZ326" s="47"/>
      <c r="EBA326" s="47"/>
      <c r="EBB326" s="47"/>
      <c r="EBC326" s="47"/>
      <c r="EBD326" s="47"/>
      <c r="EBE326" s="47"/>
      <c r="EBF326" s="47"/>
      <c r="EBG326" s="47"/>
      <c r="EBH326" s="47"/>
      <c r="EBI326" s="47"/>
      <c r="EBJ326" s="47"/>
      <c r="EBK326" s="47"/>
      <c r="EBL326" s="47"/>
      <c r="EBM326" s="47"/>
      <c r="EBN326" s="47"/>
      <c r="EBO326" s="47"/>
      <c r="EBP326" s="47"/>
      <c r="EBQ326" s="47"/>
      <c r="EBR326" s="47"/>
      <c r="EBS326" s="47"/>
      <c r="EBT326" s="47"/>
      <c r="EBU326" s="47"/>
      <c r="EBV326" s="47"/>
      <c r="EBW326" s="47"/>
      <c r="EBX326" s="47"/>
      <c r="EBY326" s="47"/>
      <c r="EBZ326" s="47"/>
      <c r="ECA326" s="47"/>
      <c r="ECB326" s="47"/>
      <c r="ECC326" s="47"/>
      <c r="ECD326" s="47"/>
      <c r="ECE326" s="47"/>
      <c r="ECF326" s="47"/>
      <c r="ECG326" s="47"/>
      <c r="ECH326" s="47"/>
      <c r="ECI326" s="47"/>
      <c r="ECJ326" s="47"/>
      <c r="ECK326" s="47"/>
      <c r="ECL326" s="47"/>
      <c r="ECM326" s="47"/>
      <c r="ECN326" s="47"/>
      <c r="ECO326" s="47"/>
      <c r="ECP326" s="47"/>
      <c r="ECQ326" s="47"/>
      <c r="ECR326" s="47"/>
      <c r="ECS326" s="47"/>
      <c r="ECT326" s="47"/>
      <c r="ECU326" s="47"/>
      <c r="ECV326" s="47"/>
      <c r="ECW326" s="47"/>
      <c r="ECX326" s="47"/>
      <c r="ECY326" s="47"/>
      <c r="ECZ326" s="47"/>
      <c r="EDA326" s="47"/>
      <c r="EDB326" s="47"/>
      <c r="EDC326" s="47"/>
      <c r="EDD326" s="47"/>
      <c r="EDE326" s="47"/>
      <c r="EDF326" s="47"/>
      <c r="EDG326" s="47"/>
      <c r="EDH326" s="47"/>
      <c r="EDI326" s="47"/>
      <c r="EDJ326" s="47"/>
      <c r="EDK326" s="47"/>
      <c r="EDL326" s="47"/>
      <c r="EDM326" s="47"/>
      <c r="EDN326" s="47"/>
      <c r="EDO326" s="47"/>
      <c r="EDP326" s="47"/>
      <c r="EDQ326" s="47"/>
      <c r="EDR326" s="47"/>
      <c r="EDS326" s="47"/>
      <c r="EDT326" s="47"/>
      <c r="EDU326" s="47"/>
      <c r="EDV326" s="47"/>
      <c r="EDW326" s="47"/>
      <c r="EDX326" s="47"/>
      <c r="EDY326" s="47"/>
      <c r="EDZ326" s="47"/>
      <c r="EEA326" s="47"/>
      <c r="EEB326" s="47"/>
      <c r="EEC326" s="47"/>
      <c r="EED326" s="47"/>
      <c r="EEE326" s="47"/>
      <c r="EEF326" s="47"/>
      <c r="EEG326" s="47"/>
      <c r="EEH326" s="47"/>
      <c r="EEI326" s="47"/>
      <c r="EEJ326" s="47"/>
      <c r="EEK326" s="47"/>
      <c r="EEL326" s="47"/>
      <c r="EEM326" s="47"/>
      <c r="EEN326" s="47"/>
      <c r="EEO326" s="47"/>
      <c r="EEP326" s="47"/>
      <c r="EEQ326" s="47"/>
      <c r="EER326" s="47"/>
      <c r="EES326" s="47"/>
      <c r="EET326" s="47"/>
      <c r="EEU326" s="47"/>
      <c r="EEV326" s="47"/>
      <c r="EEW326" s="47"/>
      <c r="EEX326" s="47"/>
      <c r="EEY326" s="47"/>
      <c r="EEZ326" s="47"/>
      <c r="EFA326" s="47"/>
      <c r="EFB326" s="47"/>
      <c r="EFC326" s="47"/>
      <c r="EFD326" s="47"/>
      <c r="EFE326" s="47"/>
      <c r="EFF326" s="47"/>
      <c r="EFG326" s="47"/>
      <c r="EFH326" s="47"/>
      <c r="EFI326" s="47"/>
      <c r="EFJ326" s="47"/>
      <c r="EFK326" s="47"/>
      <c r="EFL326" s="47"/>
      <c r="EFM326" s="47"/>
      <c r="EFN326" s="47"/>
      <c r="EFO326" s="47"/>
      <c r="EFP326" s="47"/>
      <c r="EFQ326" s="47"/>
      <c r="EFR326" s="47"/>
      <c r="EFS326" s="47"/>
      <c r="EFT326" s="47"/>
      <c r="EFU326" s="47"/>
      <c r="EFV326" s="47"/>
      <c r="EFW326" s="47"/>
      <c r="EFX326" s="47"/>
      <c r="EFY326" s="47"/>
      <c r="EFZ326" s="47"/>
      <c r="EGA326" s="47"/>
      <c r="EGB326" s="47"/>
      <c r="EGC326" s="47"/>
      <c r="EGD326" s="47"/>
      <c r="EGE326" s="47"/>
      <c r="EGF326" s="47"/>
      <c r="EGG326" s="47"/>
      <c r="EGH326" s="47"/>
      <c r="EGI326" s="47"/>
      <c r="EGJ326" s="47"/>
      <c r="EGK326" s="47"/>
      <c r="EGL326" s="47"/>
      <c r="EGM326" s="47"/>
      <c r="EGN326" s="47"/>
      <c r="EGO326" s="47"/>
      <c r="EGP326" s="47"/>
      <c r="EGQ326" s="47"/>
      <c r="EGR326" s="47"/>
      <c r="EGS326" s="47"/>
      <c r="EGT326" s="47"/>
      <c r="EGU326" s="47"/>
      <c r="EGV326" s="47"/>
      <c r="EGW326" s="47"/>
      <c r="EGX326" s="47"/>
      <c r="EGY326" s="47"/>
      <c r="EGZ326" s="47"/>
      <c r="EHA326" s="47"/>
      <c r="EHB326" s="47"/>
      <c r="EHC326" s="47"/>
      <c r="EHD326" s="47"/>
      <c r="EHE326" s="47"/>
      <c r="EHF326" s="47"/>
      <c r="EHG326" s="47"/>
      <c r="EHH326" s="47"/>
      <c r="EHI326" s="47"/>
      <c r="EHJ326" s="47"/>
      <c r="EHK326" s="47"/>
      <c r="EHL326" s="47"/>
      <c r="EHM326" s="47"/>
      <c r="EHN326" s="47"/>
      <c r="EHO326" s="47"/>
      <c r="EHP326" s="47"/>
      <c r="EHQ326" s="47"/>
      <c r="EHR326" s="47"/>
      <c r="EHS326" s="47"/>
      <c r="EHT326" s="47"/>
      <c r="EHU326" s="47"/>
      <c r="EHV326" s="47"/>
      <c r="EHW326" s="47"/>
      <c r="EHX326" s="47"/>
      <c r="EHY326" s="47"/>
      <c r="EHZ326" s="47"/>
      <c r="EIA326" s="47"/>
      <c r="EIB326" s="47"/>
      <c r="EIC326" s="47"/>
      <c r="EID326" s="47"/>
      <c r="EIE326" s="47"/>
      <c r="EIF326" s="47"/>
      <c r="EIG326" s="47"/>
      <c r="EIH326" s="47"/>
      <c r="EII326" s="47"/>
      <c r="EIJ326" s="47"/>
      <c r="EIK326" s="47"/>
      <c r="EIL326" s="47"/>
      <c r="EIM326" s="47"/>
      <c r="EIN326" s="47"/>
      <c r="EIO326" s="47"/>
      <c r="EIP326" s="47"/>
      <c r="EIQ326" s="47"/>
      <c r="EIR326" s="47"/>
      <c r="EIS326" s="47"/>
      <c r="EIT326" s="47"/>
      <c r="EIU326" s="47"/>
      <c r="EIV326" s="47"/>
      <c r="EIW326" s="47"/>
      <c r="EIX326" s="47"/>
      <c r="EIY326" s="47"/>
      <c r="EIZ326" s="47"/>
      <c r="EJA326" s="47"/>
      <c r="EJB326" s="47"/>
      <c r="EJC326" s="47"/>
      <c r="EJD326" s="47"/>
      <c r="EJE326" s="47"/>
      <c r="EJF326" s="47"/>
      <c r="EJG326" s="47"/>
      <c r="EJH326" s="47"/>
      <c r="EJI326" s="47"/>
      <c r="EJJ326" s="47"/>
      <c r="EJK326" s="47"/>
      <c r="EJL326" s="47"/>
      <c r="EJM326" s="47"/>
      <c r="EJN326" s="47"/>
      <c r="EJO326" s="47"/>
      <c r="EJP326" s="47"/>
      <c r="EJQ326" s="47"/>
      <c r="EJR326" s="47"/>
      <c r="EJS326" s="47"/>
      <c r="EJT326" s="47"/>
      <c r="EJU326" s="47"/>
      <c r="EJV326" s="47"/>
      <c r="EJW326" s="47"/>
      <c r="EJX326" s="47"/>
      <c r="EJY326" s="47"/>
      <c r="EJZ326" s="47"/>
      <c r="EKA326" s="47"/>
      <c r="EKB326" s="47"/>
      <c r="EKC326" s="47"/>
      <c r="EKD326" s="47"/>
      <c r="EKE326" s="47"/>
      <c r="EKF326" s="47"/>
      <c r="EKG326" s="47"/>
      <c r="EKH326" s="47"/>
      <c r="EKI326" s="47"/>
      <c r="EKJ326" s="47"/>
      <c r="EKK326" s="47"/>
      <c r="EKL326" s="47"/>
      <c r="EKM326" s="47"/>
      <c r="EKN326" s="47"/>
      <c r="EKO326" s="47"/>
      <c r="EKP326" s="47"/>
      <c r="EKQ326" s="47"/>
      <c r="EKR326" s="47"/>
      <c r="EKS326" s="47"/>
      <c r="EKT326" s="47"/>
      <c r="EKU326" s="47"/>
      <c r="EKV326" s="47"/>
      <c r="EKW326" s="47"/>
      <c r="EKX326" s="47"/>
      <c r="EKY326" s="47"/>
      <c r="EKZ326" s="47"/>
      <c r="ELA326" s="47"/>
      <c r="ELB326" s="47"/>
      <c r="ELC326" s="47"/>
      <c r="ELD326" s="47"/>
      <c r="ELE326" s="47"/>
      <c r="ELF326" s="47"/>
      <c r="ELG326" s="47"/>
      <c r="ELH326" s="47"/>
      <c r="ELI326" s="47"/>
      <c r="ELJ326" s="47"/>
      <c r="ELK326" s="47"/>
      <c r="ELL326" s="47"/>
      <c r="ELM326" s="47"/>
      <c r="ELN326" s="47"/>
      <c r="ELO326" s="47"/>
      <c r="ELP326" s="47"/>
      <c r="ELQ326" s="47"/>
      <c r="ELR326" s="47"/>
      <c r="ELS326" s="47"/>
      <c r="ELT326" s="47"/>
      <c r="ELU326" s="47"/>
      <c r="ELV326" s="47"/>
      <c r="ELW326" s="47"/>
      <c r="ELX326" s="47"/>
      <c r="ELY326" s="47"/>
      <c r="ELZ326" s="47"/>
      <c r="EMA326" s="47"/>
      <c r="EMB326" s="47"/>
      <c r="EMC326" s="47"/>
      <c r="EMD326" s="47"/>
      <c r="EME326" s="47"/>
      <c r="EMF326" s="47"/>
      <c r="EMG326" s="47"/>
      <c r="EMH326" s="47"/>
      <c r="EMI326" s="47"/>
      <c r="EMJ326" s="47"/>
      <c r="EMK326" s="47"/>
      <c r="EML326" s="47"/>
      <c r="EMM326" s="47"/>
      <c r="EMN326" s="47"/>
      <c r="EMO326" s="47"/>
      <c r="EMP326" s="47"/>
      <c r="EMQ326" s="47"/>
      <c r="EMR326" s="47"/>
      <c r="EMS326" s="47"/>
      <c r="EMT326" s="47"/>
      <c r="EMU326" s="47"/>
      <c r="EMV326" s="47"/>
      <c r="EMW326" s="47"/>
      <c r="EMX326" s="47"/>
      <c r="EMY326" s="47"/>
      <c r="EMZ326" s="47"/>
      <c r="ENA326" s="47"/>
      <c r="ENB326" s="47"/>
      <c r="ENC326" s="47"/>
      <c r="END326" s="47"/>
      <c r="ENE326" s="47"/>
      <c r="ENF326" s="47"/>
      <c r="ENG326" s="47"/>
      <c r="ENH326" s="47"/>
      <c r="ENI326" s="47"/>
      <c r="ENJ326" s="47"/>
      <c r="ENK326" s="47"/>
      <c r="ENL326" s="47"/>
      <c r="ENM326" s="47"/>
      <c r="ENN326" s="47"/>
      <c r="ENO326" s="47"/>
      <c r="ENP326" s="47"/>
      <c r="ENQ326" s="47"/>
      <c r="ENR326" s="47"/>
      <c r="ENS326" s="47"/>
      <c r="ENT326" s="47"/>
      <c r="ENU326" s="47"/>
      <c r="ENV326" s="47"/>
      <c r="ENW326" s="47"/>
      <c r="ENX326" s="47"/>
      <c r="ENY326" s="47"/>
      <c r="ENZ326" s="47"/>
      <c r="EOA326" s="47"/>
      <c r="EOB326" s="47"/>
      <c r="EOC326" s="47"/>
      <c r="EOD326" s="47"/>
      <c r="EOE326" s="47"/>
      <c r="EOF326" s="47"/>
      <c r="EOG326" s="47"/>
      <c r="EOH326" s="47"/>
      <c r="EOI326" s="47"/>
      <c r="EOJ326" s="47"/>
      <c r="EOK326" s="47"/>
      <c r="EOL326" s="47"/>
      <c r="EOM326" s="47"/>
      <c r="EON326" s="47"/>
      <c r="EOO326" s="47"/>
      <c r="EOP326" s="47"/>
      <c r="EOQ326" s="47"/>
      <c r="EOR326" s="47"/>
      <c r="EOS326" s="47"/>
      <c r="EOT326" s="47"/>
      <c r="EOU326" s="47"/>
      <c r="EOV326" s="47"/>
      <c r="EOW326" s="47"/>
      <c r="EOX326" s="47"/>
      <c r="EOY326" s="47"/>
      <c r="EOZ326" s="47"/>
      <c r="EPA326" s="47"/>
      <c r="EPB326" s="47"/>
      <c r="EPC326" s="47"/>
      <c r="EPD326" s="47"/>
      <c r="EPE326" s="47"/>
      <c r="EPF326" s="47"/>
      <c r="EPG326" s="47"/>
      <c r="EPH326" s="47"/>
      <c r="EPI326" s="47"/>
      <c r="EPJ326" s="47"/>
      <c r="EPK326" s="47"/>
      <c r="EPL326" s="47"/>
      <c r="EPM326" s="47"/>
      <c r="EPN326" s="47"/>
      <c r="EPO326" s="47"/>
      <c r="EPP326" s="47"/>
      <c r="EPQ326" s="47"/>
      <c r="EPR326" s="47"/>
      <c r="EPS326" s="47"/>
      <c r="EPT326" s="47"/>
      <c r="EPU326" s="47"/>
      <c r="EPV326" s="47"/>
      <c r="EPW326" s="47"/>
      <c r="EPX326" s="47"/>
      <c r="EPY326" s="47"/>
      <c r="EPZ326" s="47"/>
      <c r="EQA326" s="47"/>
      <c r="EQB326" s="47"/>
      <c r="EQC326" s="47"/>
      <c r="EQD326" s="47"/>
      <c r="EQE326" s="47"/>
      <c r="EQF326" s="47"/>
      <c r="EQG326" s="47"/>
      <c r="EQH326" s="47"/>
      <c r="EQI326" s="47"/>
      <c r="EQJ326" s="47"/>
      <c r="EQK326" s="47"/>
      <c r="EQL326" s="47"/>
      <c r="EQM326" s="47"/>
      <c r="EQN326" s="47"/>
      <c r="EQO326" s="47"/>
      <c r="EQP326" s="47"/>
      <c r="EQQ326" s="47"/>
      <c r="EQR326" s="47"/>
      <c r="EQS326" s="47"/>
      <c r="EQT326" s="47"/>
      <c r="EQU326" s="47"/>
      <c r="EQV326" s="47"/>
      <c r="EQW326" s="47"/>
      <c r="EQX326" s="47"/>
      <c r="EQY326" s="47"/>
      <c r="EQZ326" s="47"/>
      <c r="ERA326" s="47"/>
      <c r="ERB326" s="47"/>
      <c r="ERC326" s="47"/>
      <c r="ERD326" s="47"/>
      <c r="ERE326" s="47"/>
      <c r="ERF326" s="47"/>
      <c r="ERG326" s="47"/>
      <c r="ERH326" s="47"/>
      <c r="ERI326" s="47"/>
      <c r="ERJ326" s="47"/>
      <c r="ERK326" s="47"/>
      <c r="ERL326" s="47"/>
      <c r="ERM326" s="47"/>
      <c r="ERN326" s="47"/>
      <c r="ERO326" s="47"/>
      <c r="ERP326" s="47"/>
      <c r="ERQ326" s="47"/>
      <c r="ERR326" s="47"/>
      <c r="ERS326" s="47"/>
      <c r="ERT326" s="47"/>
      <c r="ERU326" s="47"/>
      <c r="ERV326" s="47"/>
      <c r="ERW326" s="47"/>
      <c r="ERX326" s="47"/>
      <c r="ERY326" s="47"/>
      <c r="ERZ326" s="47"/>
      <c r="ESA326" s="47"/>
      <c r="ESB326" s="47"/>
      <c r="ESC326" s="47"/>
      <c r="ESD326" s="47"/>
      <c r="ESE326" s="47"/>
      <c r="ESF326" s="47"/>
      <c r="ESG326" s="47"/>
      <c r="ESH326" s="47"/>
      <c r="ESI326" s="47"/>
      <c r="ESJ326" s="47"/>
      <c r="ESK326" s="47"/>
      <c r="ESL326" s="47"/>
      <c r="ESM326" s="47"/>
      <c r="ESN326" s="47"/>
      <c r="ESO326" s="47"/>
      <c r="ESP326" s="47"/>
      <c r="ESQ326" s="47"/>
      <c r="ESR326" s="47"/>
      <c r="ESS326" s="47"/>
      <c r="EST326" s="47"/>
      <c r="ESU326" s="47"/>
      <c r="ESV326" s="47"/>
      <c r="ESW326" s="47"/>
      <c r="ESX326" s="47"/>
      <c r="ESY326" s="47"/>
      <c r="ESZ326" s="47"/>
      <c r="ETA326" s="47"/>
      <c r="ETB326" s="47"/>
      <c r="ETC326" s="47"/>
      <c r="ETD326" s="47"/>
      <c r="ETE326" s="47"/>
      <c r="ETF326" s="47"/>
      <c r="ETG326" s="47"/>
      <c r="ETH326" s="47"/>
      <c r="ETI326" s="47"/>
      <c r="ETJ326" s="47"/>
      <c r="ETK326" s="47"/>
      <c r="ETL326" s="47"/>
      <c r="ETM326" s="47"/>
      <c r="ETN326" s="47"/>
      <c r="ETO326" s="47"/>
      <c r="ETP326" s="47"/>
      <c r="ETQ326" s="47"/>
      <c r="ETR326" s="47"/>
      <c r="ETS326" s="47"/>
      <c r="ETT326" s="47"/>
      <c r="ETU326" s="47"/>
      <c r="ETV326" s="47"/>
      <c r="ETW326" s="47"/>
      <c r="ETX326" s="47"/>
      <c r="ETY326" s="47"/>
      <c r="ETZ326" s="47"/>
      <c r="EUA326" s="47"/>
      <c r="EUB326" s="47"/>
      <c r="EUC326" s="47"/>
      <c r="EUD326" s="47"/>
      <c r="EUE326" s="47"/>
      <c r="EUF326" s="47"/>
      <c r="EUG326" s="47"/>
      <c r="EUH326" s="47"/>
      <c r="EUI326" s="47"/>
      <c r="EUJ326" s="47"/>
      <c r="EUK326" s="47"/>
      <c r="EUL326" s="47"/>
      <c r="EUM326" s="47"/>
      <c r="EUN326" s="47"/>
      <c r="EUO326" s="47"/>
      <c r="EUP326" s="47"/>
      <c r="EUQ326" s="47"/>
      <c r="EUR326" s="47"/>
      <c r="EUS326" s="47"/>
      <c r="EUT326" s="47"/>
      <c r="EUU326" s="47"/>
      <c r="EUV326" s="47"/>
      <c r="EUW326" s="47"/>
      <c r="EUX326" s="47"/>
      <c r="EUY326" s="47"/>
      <c r="EUZ326" s="47"/>
      <c r="EVA326" s="47"/>
      <c r="EVB326" s="47"/>
      <c r="EVC326" s="47"/>
      <c r="EVD326" s="47"/>
      <c r="EVE326" s="47"/>
      <c r="EVF326" s="47"/>
      <c r="EVG326" s="47"/>
      <c r="EVH326" s="47"/>
      <c r="EVI326" s="47"/>
      <c r="EVJ326" s="47"/>
      <c r="EVK326" s="47"/>
      <c r="EVL326" s="47"/>
      <c r="EVM326" s="47"/>
      <c r="EVN326" s="47"/>
      <c r="EVO326" s="47"/>
      <c r="EVP326" s="47"/>
      <c r="EVQ326" s="47"/>
      <c r="EVR326" s="47"/>
      <c r="EVS326" s="47"/>
      <c r="EVT326" s="47"/>
      <c r="EVU326" s="47"/>
      <c r="EVV326" s="47"/>
      <c r="EVW326" s="47"/>
      <c r="EVX326" s="47"/>
      <c r="EVY326" s="47"/>
      <c r="EVZ326" s="47"/>
      <c r="EWA326" s="47"/>
      <c r="EWB326" s="47"/>
      <c r="EWC326" s="47"/>
      <c r="EWD326" s="47"/>
      <c r="EWE326" s="47"/>
      <c r="EWF326" s="47"/>
      <c r="EWG326" s="47"/>
      <c r="EWH326" s="47"/>
      <c r="EWI326" s="47"/>
      <c r="EWJ326" s="47"/>
      <c r="EWK326" s="47"/>
      <c r="EWL326" s="47"/>
      <c r="EWM326" s="47"/>
      <c r="EWN326" s="47"/>
      <c r="EWO326" s="47"/>
      <c r="EWP326" s="47"/>
      <c r="EWQ326" s="47"/>
      <c r="EWR326" s="47"/>
      <c r="EWS326" s="47"/>
      <c r="EWT326" s="47"/>
      <c r="EWU326" s="47"/>
      <c r="EWV326" s="47"/>
      <c r="EWW326" s="47"/>
      <c r="EWX326" s="47"/>
      <c r="EWY326" s="47"/>
      <c r="EWZ326" s="47"/>
      <c r="EXA326" s="47"/>
      <c r="EXB326" s="47"/>
      <c r="EXC326" s="47"/>
      <c r="EXD326" s="47"/>
      <c r="EXE326" s="47"/>
      <c r="EXF326" s="47"/>
      <c r="EXG326" s="47"/>
      <c r="EXH326" s="47"/>
      <c r="EXI326" s="47"/>
      <c r="EXJ326" s="47"/>
      <c r="EXK326" s="47"/>
      <c r="EXL326" s="47"/>
      <c r="EXM326" s="47"/>
      <c r="EXN326" s="47"/>
      <c r="EXO326" s="47"/>
      <c r="EXP326" s="47"/>
      <c r="EXQ326" s="47"/>
      <c r="EXR326" s="47"/>
      <c r="EXS326" s="47"/>
      <c r="EXT326" s="47"/>
      <c r="EXU326" s="47"/>
      <c r="EXV326" s="47"/>
      <c r="EXW326" s="47"/>
      <c r="EXX326" s="47"/>
      <c r="EXY326" s="47"/>
      <c r="EXZ326" s="47"/>
      <c r="EYA326" s="47"/>
      <c r="EYB326" s="47"/>
      <c r="EYC326" s="47"/>
      <c r="EYD326" s="47"/>
      <c r="EYE326" s="47"/>
      <c r="EYF326" s="47"/>
      <c r="EYG326" s="47"/>
      <c r="EYH326" s="47"/>
      <c r="EYI326" s="47"/>
      <c r="EYJ326" s="47"/>
      <c r="EYK326" s="47"/>
      <c r="EYL326" s="47"/>
      <c r="EYM326" s="47"/>
      <c r="EYN326" s="47"/>
      <c r="EYO326" s="47"/>
      <c r="EYP326" s="47"/>
      <c r="EYQ326" s="47"/>
      <c r="EYR326" s="47"/>
      <c r="EYS326" s="47"/>
      <c r="EYT326" s="47"/>
      <c r="EYU326" s="47"/>
      <c r="EYV326" s="47"/>
      <c r="EYW326" s="47"/>
      <c r="EYX326" s="47"/>
      <c r="EYY326" s="47"/>
      <c r="EYZ326" s="47"/>
      <c r="EZA326" s="47"/>
      <c r="EZB326" s="47"/>
      <c r="EZC326" s="47"/>
      <c r="EZD326" s="47"/>
      <c r="EZE326" s="47"/>
      <c r="EZF326" s="47"/>
      <c r="EZG326" s="47"/>
      <c r="EZH326" s="47"/>
      <c r="EZI326" s="47"/>
      <c r="EZJ326" s="47"/>
      <c r="EZK326" s="47"/>
      <c r="EZL326" s="47"/>
      <c r="EZM326" s="47"/>
      <c r="EZN326" s="47"/>
      <c r="EZO326" s="47"/>
      <c r="EZP326" s="47"/>
      <c r="EZQ326" s="47"/>
      <c r="EZR326" s="47"/>
      <c r="EZS326" s="47"/>
      <c r="EZT326" s="47"/>
      <c r="EZU326" s="47"/>
      <c r="EZV326" s="47"/>
      <c r="EZW326" s="47"/>
      <c r="EZX326" s="47"/>
      <c r="EZY326" s="47"/>
      <c r="EZZ326" s="47"/>
      <c r="FAA326" s="47"/>
      <c r="FAB326" s="47"/>
      <c r="FAC326" s="47"/>
      <c r="FAD326" s="47"/>
      <c r="FAE326" s="47"/>
      <c r="FAF326" s="47"/>
      <c r="FAG326" s="47"/>
      <c r="FAH326" s="47"/>
      <c r="FAI326" s="47"/>
      <c r="FAJ326" s="47"/>
      <c r="FAK326" s="47"/>
      <c r="FAL326" s="47"/>
      <c r="FAM326" s="47"/>
      <c r="FAN326" s="47"/>
      <c r="FAO326" s="47"/>
      <c r="FAP326" s="47"/>
      <c r="FAQ326" s="47"/>
      <c r="FAR326" s="47"/>
      <c r="FAS326" s="47"/>
      <c r="FAT326" s="47"/>
      <c r="FAU326" s="47"/>
      <c r="FAV326" s="47"/>
      <c r="FAW326" s="47"/>
      <c r="FAX326" s="47"/>
      <c r="FAY326" s="47"/>
      <c r="FAZ326" s="47"/>
      <c r="FBA326" s="47"/>
      <c r="FBB326" s="47"/>
      <c r="FBC326" s="47"/>
      <c r="FBD326" s="47"/>
      <c r="FBE326" s="47"/>
      <c r="FBF326" s="47"/>
      <c r="FBG326" s="47"/>
      <c r="FBH326" s="47"/>
      <c r="FBI326" s="47"/>
      <c r="FBJ326" s="47"/>
      <c r="FBK326" s="47"/>
      <c r="FBL326" s="47"/>
      <c r="FBM326" s="47"/>
      <c r="FBN326" s="47"/>
      <c r="FBO326" s="47"/>
      <c r="FBP326" s="47"/>
      <c r="FBQ326" s="47"/>
      <c r="FBR326" s="47"/>
      <c r="FBS326" s="47"/>
      <c r="FBT326" s="47"/>
      <c r="FBU326" s="47"/>
      <c r="FBV326" s="47"/>
      <c r="FBW326" s="47"/>
      <c r="FBX326" s="47"/>
      <c r="FBY326" s="47"/>
      <c r="FBZ326" s="47"/>
      <c r="FCA326" s="47"/>
      <c r="FCB326" s="47"/>
      <c r="FCC326" s="47"/>
      <c r="FCD326" s="47"/>
      <c r="FCE326" s="47"/>
      <c r="FCF326" s="47"/>
      <c r="FCG326" s="47"/>
      <c r="FCH326" s="47"/>
      <c r="FCI326" s="47"/>
      <c r="FCJ326" s="47"/>
      <c r="FCK326" s="47"/>
      <c r="FCL326" s="47"/>
      <c r="FCM326" s="47"/>
      <c r="FCN326" s="47"/>
      <c r="FCO326" s="47"/>
      <c r="FCP326" s="47"/>
      <c r="FCQ326" s="47"/>
      <c r="FCR326" s="47"/>
      <c r="FCS326" s="47"/>
      <c r="FCT326" s="47"/>
      <c r="FCU326" s="47"/>
      <c r="FCV326" s="47"/>
      <c r="FCW326" s="47"/>
      <c r="FCX326" s="47"/>
      <c r="FCY326" s="47"/>
      <c r="FCZ326" s="47"/>
      <c r="FDA326" s="47"/>
      <c r="FDB326" s="47"/>
      <c r="FDC326" s="47"/>
      <c r="FDD326" s="47"/>
      <c r="FDE326" s="47"/>
      <c r="FDF326" s="47"/>
      <c r="FDG326" s="47"/>
      <c r="FDH326" s="47"/>
      <c r="FDI326" s="47"/>
      <c r="FDJ326" s="47"/>
      <c r="FDK326" s="47"/>
      <c r="FDL326" s="47"/>
      <c r="FDM326" s="47"/>
      <c r="FDN326" s="47"/>
      <c r="FDO326" s="47"/>
      <c r="FDP326" s="47"/>
      <c r="FDQ326" s="47"/>
      <c r="FDR326" s="47"/>
      <c r="FDS326" s="47"/>
      <c r="FDT326" s="47"/>
      <c r="FDU326" s="47"/>
      <c r="FDV326" s="47"/>
      <c r="FDW326" s="47"/>
      <c r="FDX326" s="47"/>
      <c r="FDY326" s="47"/>
      <c r="FDZ326" s="47"/>
      <c r="FEA326" s="47"/>
      <c r="FEB326" s="47"/>
      <c r="FEC326" s="47"/>
      <c r="FED326" s="47"/>
      <c r="FEE326" s="47"/>
      <c r="FEF326" s="47"/>
      <c r="FEG326" s="47"/>
      <c r="FEH326" s="47"/>
      <c r="FEI326" s="47"/>
      <c r="FEJ326" s="47"/>
      <c r="FEK326" s="47"/>
      <c r="FEL326" s="47"/>
      <c r="FEM326" s="47"/>
      <c r="FEN326" s="47"/>
      <c r="FEO326" s="47"/>
      <c r="FEP326" s="47"/>
      <c r="FEQ326" s="47"/>
      <c r="FER326" s="47"/>
      <c r="FES326" s="47"/>
      <c r="FET326" s="47"/>
      <c r="FEU326" s="47"/>
      <c r="FEV326" s="47"/>
      <c r="FEW326" s="47"/>
      <c r="FEX326" s="47"/>
      <c r="FEY326" s="47"/>
      <c r="FEZ326" s="47"/>
      <c r="FFA326" s="47"/>
      <c r="FFB326" s="47"/>
      <c r="FFC326" s="47"/>
      <c r="FFD326" s="47"/>
      <c r="FFE326" s="47"/>
      <c r="FFF326" s="47"/>
      <c r="FFG326" s="47"/>
      <c r="FFH326" s="47"/>
      <c r="FFI326" s="47"/>
      <c r="FFJ326" s="47"/>
      <c r="FFK326" s="47"/>
      <c r="FFL326" s="47"/>
      <c r="FFM326" s="47"/>
      <c r="FFN326" s="47"/>
      <c r="FFO326" s="47"/>
      <c r="FFP326" s="47"/>
      <c r="FFQ326" s="47"/>
      <c r="FFR326" s="47"/>
      <c r="FFS326" s="47"/>
      <c r="FFT326" s="47"/>
      <c r="FFU326" s="47"/>
      <c r="FFV326" s="47"/>
      <c r="FFW326" s="47"/>
      <c r="FFX326" s="47"/>
      <c r="FFY326" s="47"/>
      <c r="FFZ326" s="47"/>
      <c r="FGA326" s="47"/>
      <c r="FGB326" s="47"/>
      <c r="FGC326" s="47"/>
      <c r="FGD326" s="47"/>
      <c r="FGE326" s="47"/>
      <c r="FGF326" s="47"/>
      <c r="FGG326" s="47"/>
      <c r="FGH326" s="47"/>
      <c r="FGI326" s="47"/>
      <c r="FGJ326" s="47"/>
      <c r="FGK326" s="47"/>
      <c r="FGL326" s="47"/>
      <c r="FGM326" s="47"/>
      <c r="FGN326" s="47"/>
      <c r="FGO326" s="47"/>
      <c r="FGP326" s="47"/>
      <c r="FGQ326" s="47"/>
      <c r="FGR326" s="47"/>
      <c r="FGS326" s="47"/>
      <c r="FGT326" s="47"/>
      <c r="FGU326" s="47"/>
      <c r="FGV326" s="47"/>
      <c r="FGW326" s="47"/>
      <c r="FGX326" s="47"/>
      <c r="FGY326" s="47"/>
      <c r="FGZ326" s="47"/>
      <c r="FHA326" s="47"/>
      <c r="FHB326" s="47"/>
      <c r="FHC326" s="47"/>
      <c r="FHD326" s="47"/>
      <c r="FHE326" s="47"/>
      <c r="FHF326" s="47"/>
      <c r="FHG326" s="47"/>
      <c r="FHH326" s="47"/>
      <c r="FHI326" s="47"/>
      <c r="FHJ326" s="47"/>
      <c r="FHK326" s="47"/>
      <c r="FHL326" s="47"/>
      <c r="FHM326" s="47"/>
      <c r="FHN326" s="47"/>
      <c r="FHO326" s="47"/>
      <c r="FHP326" s="47"/>
      <c r="FHQ326" s="47"/>
      <c r="FHR326" s="47"/>
      <c r="FHS326" s="47"/>
      <c r="FHT326" s="47"/>
      <c r="FHU326" s="47"/>
      <c r="FHV326" s="47"/>
      <c r="FHW326" s="47"/>
      <c r="FHX326" s="47"/>
      <c r="FHY326" s="47"/>
      <c r="FHZ326" s="47"/>
      <c r="FIA326" s="47"/>
      <c r="FIB326" s="47"/>
      <c r="FIC326" s="47"/>
      <c r="FID326" s="47"/>
      <c r="FIE326" s="47"/>
      <c r="FIF326" s="47"/>
      <c r="FIG326" s="47"/>
      <c r="FIH326" s="47"/>
      <c r="FII326" s="47"/>
      <c r="FIJ326" s="47"/>
      <c r="FIK326" s="47"/>
      <c r="FIL326" s="47"/>
      <c r="FIM326" s="47"/>
      <c r="FIN326" s="47"/>
      <c r="FIO326" s="47"/>
      <c r="FIP326" s="47"/>
      <c r="FIQ326" s="47"/>
      <c r="FIR326" s="47"/>
      <c r="FIS326" s="47"/>
      <c r="FIT326" s="47"/>
      <c r="FIU326" s="47"/>
      <c r="FIV326" s="47"/>
      <c r="FIW326" s="47"/>
      <c r="FIX326" s="47"/>
      <c r="FIY326" s="47"/>
      <c r="FIZ326" s="47"/>
      <c r="FJA326" s="47"/>
      <c r="FJB326" s="47"/>
      <c r="FJC326" s="47"/>
      <c r="FJD326" s="47"/>
      <c r="FJE326" s="47"/>
      <c r="FJF326" s="47"/>
      <c r="FJG326" s="47"/>
      <c r="FJH326" s="47"/>
      <c r="FJI326" s="47"/>
      <c r="FJJ326" s="47"/>
      <c r="FJK326" s="47"/>
      <c r="FJL326" s="47"/>
      <c r="FJM326" s="47"/>
      <c r="FJN326" s="47"/>
      <c r="FJO326" s="47"/>
      <c r="FJP326" s="47"/>
      <c r="FJQ326" s="47"/>
      <c r="FJR326" s="47"/>
      <c r="FJS326" s="47"/>
      <c r="FJT326" s="47"/>
      <c r="FJU326" s="47"/>
      <c r="FJV326" s="47"/>
      <c r="FJW326" s="47"/>
      <c r="FJX326" s="47"/>
      <c r="FJY326" s="47"/>
      <c r="FJZ326" s="47"/>
      <c r="FKA326" s="47"/>
      <c r="FKB326" s="47"/>
      <c r="FKC326" s="47"/>
      <c r="FKD326" s="47"/>
      <c r="FKE326" s="47"/>
      <c r="FKF326" s="47"/>
      <c r="FKG326" s="47"/>
      <c r="FKH326" s="47"/>
      <c r="FKI326" s="47"/>
      <c r="FKJ326" s="47"/>
      <c r="FKK326" s="47"/>
      <c r="FKL326" s="47"/>
      <c r="FKM326" s="47"/>
      <c r="FKN326" s="47"/>
      <c r="FKO326" s="47"/>
      <c r="FKP326" s="47"/>
      <c r="FKQ326" s="47"/>
      <c r="FKR326" s="47"/>
      <c r="FKS326" s="47"/>
      <c r="FKT326" s="47"/>
      <c r="FKU326" s="47"/>
      <c r="FKV326" s="47"/>
      <c r="FKW326" s="47"/>
      <c r="FKX326" s="47"/>
      <c r="FKY326" s="47"/>
      <c r="FKZ326" s="47"/>
      <c r="FLA326" s="47"/>
      <c r="FLB326" s="47"/>
      <c r="FLC326" s="47"/>
      <c r="FLD326" s="47"/>
      <c r="FLE326" s="47"/>
      <c r="FLF326" s="47"/>
      <c r="FLG326" s="47"/>
      <c r="FLH326" s="47"/>
      <c r="FLI326" s="47"/>
      <c r="FLJ326" s="47"/>
      <c r="FLK326" s="47"/>
      <c r="FLL326" s="47"/>
      <c r="FLM326" s="47"/>
      <c r="FLN326" s="47"/>
      <c r="FLO326" s="47"/>
      <c r="FLP326" s="47"/>
      <c r="FLQ326" s="47"/>
      <c r="FLR326" s="47"/>
      <c r="FLS326" s="47"/>
      <c r="FLT326" s="47"/>
      <c r="FLU326" s="47"/>
      <c r="FLV326" s="47"/>
      <c r="FLW326" s="47"/>
      <c r="FLX326" s="47"/>
      <c r="FLY326" s="47"/>
      <c r="FLZ326" s="47"/>
      <c r="FMA326" s="47"/>
      <c r="FMB326" s="47"/>
      <c r="FMC326" s="47"/>
      <c r="FMD326" s="47"/>
      <c r="FME326" s="47"/>
      <c r="FMF326" s="47"/>
      <c r="FMG326" s="47"/>
      <c r="FMH326" s="47"/>
      <c r="FMI326" s="47"/>
      <c r="FMJ326" s="47"/>
      <c r="FMK326" s="47"/>
      <c r="FML326" s="47"/>
      <c r="FMM326" s="47"/>
      <c r="FMN326" s="47"/>
      <c r="FMO326" s="47"/>
      <c r="FMP326" s="47"/>
      <c r="FMQ326" s="47"/>
      <c r="FMR326" s="47"/>
      <c r="FMS326" s="47"/>
      <c r="FMT326" s="47"/>
      <c r="FMU326" s="47"/>
      <c r="FMV326" s="47"/>
      <c r="FMW326" s="47"/>
      <c r="FMX326" s="47"/>
      <c r="FMY326" s="47"/>
      <c r="FMZ326" s="47"/>
      <c r="FNA326" s="47"/>
      <c r="FNB326" s="47"/>
      <c r="FNC326" s="47"/>
      <c r="FND326" s="47"/>
      <c r="FNE326" s="47"/>
      <c r="FNF326" s="47"/>
      <c r="FNG326" s="47"/>
      <c r="FNH326" s="47"/>
      <c r="FNI326" s="47"/>
      <c r="FNJ326" s="47"/>
      <c r="FNK326" s="47"/>
      <c r="FNL326" s="47"/>
      <c r="FNM326" s="47"/>
      <c r="FNN326" s="47"/>
      <c r="FNO326" s="47"/>
      <c r="FNP326" s="47"/>
      <c r="FNQ326" s="47"/>
      <c r="FNR326" s="47"/>
      <c r="FNS326" s="47"/>
      <c r="FNT326" s="47"/>
      <c r="FNU326" s="47"/>
      <c r="FNV326" s="47"/>
      <c r="FNW326" s="47"/>
      <c r="FNX326" s="47"/>
      <c r="FNY326" s="47"/>
      <c r="FNZ326" s="47"/>
      <c r="FOA326" s="47"/>
      <c r="FOB326" s="47"/>
      <c r="FOC326" s="47"/>
      <c r="FOD326" s="47"/>
      <c r="FOE326" s="47"/>
      <c r="FOF326" s="47"/>
      <c r="FOG326" s="47"/>
      <c r="FOH326" s="47"/>
      <c r="FOI326" s="47"/>
      <c r="FOJ326" s="47"/>
      <c r="FOK326" s="47"/>
      <c r="FOL326" s="47"/>
      <c r="FOM326" s="47"/>
      <c r="FON326" s="47"/>
      <c r="FOO326" s="47"/>
      <c r="FOP326" s="47"/>
      <c r="FOQ326" s="47"/>
      <c r="FOR326" s="47"/>
      <c r="FOS326" s="47"/>
      <c r="FOT326" s="47"/>
      <c r="FOU326" s="47"/>
      <c r="FOV326" s="47"/>
      <c r="FOW326" s="47"/>
      <c r="FOX326" s="47"/>
      <c r="FOY326" s="47"/>
      <c r="FOZ326" s="47"/>
      <c r="FPA326" s="47"/>
      <c r="FPB326" s="47"/>
      <c r="FPC326" s="47"/>
      <c r="FPD326" s="47"/>
      <c r="FPE326" s="47"/>
      <c r="FPF326" s="47"/>
      <c r="FPG326" s="47"/>
      <c r="FPH326" s="47"/>
      <c r="FPI326" s="47"/>
      <c r="FPJ326" s="47"/>
      <c r="FPK326" s="47"/>
      <c r="FPL326" s="47"/>
      <c r="FPM326" s="47"/>
      <c r="FPN326" s="47"/>
      <c r="FPO326" s="47"/>
      <c r="FPP326" s="47"/>
      <c r="FPQ326" s="47"/>
      <c r="FPR326" s="47"/>
      <c r="FPS326" s="47"/>
      <c r="FPT326" s="47"/>
      <c r="FPU326" s="47"/>
      <c r="FPV326" s="47"/>
      <c r="FPW326" s="47"/>
      <c r="FPX326" s="47"/>
      <c r="FPY326" s="47"/>
      <c r="FPZ326" s="47"/>
      <c r="FQA326" s="47"/>
      <c r="FQB326" s="47"/>
      <c r="FQC326" s="47"/>
      <c r="FQD326" s="47"/>
      <c r="FQE326" s="47"/>
      <c r="FQF326" s="47"/>
      <c r="FQG326" s="47"/>
      <c r="FQH326" s="47"/>
      <c r="FQI326" s="47"/>
      <c r="FQJ326" s="47"/>
      <c r="FQK326" s="47"/>
      <c r="FQL326" s="47"/>
      <c r="FQM326" s="47"/>
      <c r="FQN326" s="47"/>
      <c r="FQO326" s="47"/>
      <c r="FQP326" s="47"/>
      <c r="FQQ326" s="47"/>
      <c r="FQR326" s="47"/>
      <c r="FQS326" s="47"/>
      <c r="FQT326" s="47"/>
      <c r="FQU326" s="47"/>
      <c r="FQV326" s="47"/>
      <c r="FQW326" s="47"/>
      <c r="FQX326" s="47"/>
      <c r="FQY326" s="47"/>
      <c r="FQZ326" s="47"/>
      <c r="FRA326" s="47"/>
      <c r="FRB326" s="47"/>
      <c r="FRC326" s="47"/>
      <c r="FRD326" s="47"/>
      <c r="FRE326" s="47"/>
      <c r="FRF326" s="47"/>
      <c r="FRG326" s="47"/>
      <c r="FRH326" s="47"/>
      <c r="FRI326" s="47"/>
      <c r="FRJ326" s="47"/>
      <c r="FRK326" s="47"/>
      <c r="FRL326" s="47"/>
      <c r="FRM326" s="47"/>
      <c r="FRN326" s="47"/>
      <c r="FRO326" s="47"/>
      <c r="FRP326" s="47"/>
      <c r="FRQ326" s="47"/>
      <c r="FRR326" s="47"/>
      <c r="FRS326" s="47"/>
      <c r="FRT326" s="47"/>
      <c r="FRU326" s="47"/>
      <c r="FRV326" s="47"/>
      <c r="FRW326" s="47"/>
      <c r="FRX326" s="47"/>
      <c r="FRY326" s="47"/>
      <c r="FRZ326" s="47"/>
      <c r="FSA326" s="47"/>
      <c r="FSB326" s="47"/>
      <c r="FSC326" s="47"/>
      <c r="FSD326" s="47"/>
      <c r="FSE326" s="47"/>
      <c r="FSF326" s="47"/>
      <c r="FSG326" s="47"/>
      <c r="FSH326" s="47"/>
      <c r="FSI326" s="47"/>
      <c r="FSJ326" s="47"/>
      <c r="FSK326" s="47"/>
      <c r="FSL326" s="47"/>
      <c r="FSM326" s="47"/>
      <c r="FSN326" s="47"/>
      <c r="FSO326" s="47"/>
      <c r="FSP326" s="47"/>
      <c r="FSQ326" s="47"/>
      <c r="FSR326" s="47"/>
      <c r="FSS326" s="47"/>
      <c r="FST326" s="47"/>
      <c r="FSU326" s="47"/>
      <c r="FSV326" s="47"/>
      <c r="FSW326" s="47"/>
      <c r="FSX326" s="47"/>
      <c r="FSY326" s="47"/>
      <c r="FSZ326" s="47"/>
      <c r="FTA326" s="47"/>
      <c r="FTB326" s="47"/>
      <c r="FTC326" s="47"/>
      <c r="FTD326" s="47"/>
      <c r="FTE326" s="47"/>
      <c r="FTF326" s="47"/>
      <c r="FTG326" s="47"/>
      <c r="FTH326" s="47"/>
      <c r="FTI326" s="47"/>
      <c r="FTJ326" s="47"/>
      <c r="FTK326" s="47"/>
      <c r="FTL326" s="47"/>
      <c r="FTM326" s="47"/>
      <c r="FTN326" s="47"/>
      <c r="FTO326" s="47"/>
      <c r="FTP326" s="47"/>
      <c r="FTQ326" s="47"/>
      <c r="FTR326" s="47"/>
      <c r="FTS326" s="47"/>
      <c r="FTT326" s="47"/>
      <c r="FTU326" s="47"/>
      <c r="FTV326" s="47"/>
      <c r="FTW326" s="47"/>
      <c r="FTX326" s="47"/>
      <c r="FTY326" s="47"/>
      <c r="FTZ326" s="47"/>
      <c r="FUA326" s="47"/>
      <c r="FUB326" s="47"/>
      <c r="FUC326" s="47"/>
      <c r="FUD326" s="47"/>
      <c r="FUE326" s="47"/>
      <c r="FUF326" s="47"/>
      <c r="FUG326" s="47"/>
      <c r="FUH326" s="47"/>
      <c r="FUI326" s="47"/>
      <c r="FUJ326" s="47"/>
      <c r="FUK326" s="47"/>
      <c r="FUL326" s="47"/>
      <c r="FUM326" s="47"/>
      <c r="FUN326" s="47"/>
      <c r="FUO326" s="47"/>
      <c r="FUP326" s="47"/>
      <c r="FUQ326" s="47"/>
      <c r="FUR326" s="47"/>
      <c r="FUS326" s="47"/>
      <c r="FUT326" s="47"/>
      <c r="FUU326" s="47"/>
      <c r="FUV326" s="47"/>
      <c r="FUW326" s="47"/>
      <c r="FUX326" s="47"/>
      <c r="FUY326" s="47"/>
      <c r="FUZ326" s="47"/>
      <c r="FVA326" s="47"/>
      <c r="FVB326" s="47"/>
      <c r="FVC326" s="47"/>
      <c r="FVD326" s="47"/>
      <c r="FVE326" s="47"/>
      <c r="FVF326" s="47"/>
      <c r="FVG326" s="47"/>
      <c r="FVH326" s="47"/>
      <c r="FVI326" s="47"/>
      <c r="FVJ326" s="47"/>
      <c r="FVK326" s="47"/>
      <c r="FVL326" s="47"/>
      <c r="FVM326" s="47"/>
      <c r="FVN326" s="47"/>
      <c r="FVO326" s="47"/>
      <c r="FVP326" s="47"/>
      <c r="FVQ326" s="47"/>
      <c r="FVR326" s="47"/>
      <c r="FVS326" s="47"/>
      <c r="FVT326" s="47"/>
      <c r="FVU326" s="47"/>
      <c r="FVV326" s="47"/>
      <c r="FVW326" s="47"/>
      <c r="FVX326" s="47"/>
      <c r="FVY326" s="47"/>
      <c r="FVZ326" s="47"/>
      <c r="FWA326" s="47"/>
      <c r="FWB326" s="47"/>
      <c r="FWC326" s="47"/>
      <c r="FWD326" s="47"/>
      <c r="FWE326" s="47"/>
      <c r="FWF326" s="47"/>
      <c r="FWG326" s="47"/>
      <c r="FWH326" s="47"/>
      <c r="FWI326" s="47"/>
      <c r="FWJ326" s="47"/>
      <c r="FWK326" s="47"/>
      <c r="FWL326" s="47"/>
      <c r="FWM326" s="47"/>
      <c r="FWN326" s="47"/>
      <c r="FWO326" s="47"/>
      <c r="FWP326" s="47"/>
      <c r="FWQ326" s="47"/>
      <c r="FWR326" s="47"/>
      <c r="FWS326" s="47"/>
      <c r="FWT326" s="47"/>
      <c r="FWU326" s="47"/>
      <c r="FWV326" s="47"/>
      <c r="FWW326" s="47"/>
      <c r="FWX326" s="47"/>
      <c r="FWY326" s="47"/>
      <c r="FWZ326" s="47"/>
      <c r="FXA326" s="47"/>
      <c r="FXB326" s="47"/>
      <c r="FXC326" s="47"/>
      <c r="FXD326" s="47"/>
      <c r="FXE326" s="47"/>
      <c r="FXF326" s="47"/>
      <c r="FXG326" s="47"/>
      <c r="FXH326" s="47"/>
      <c r="FXI326" s="47"/>
      <c r="FXJ326" s="47"/>
      <c r="FXK326" s="47"/>
      <c r="FXL326" s="47"/>
      <c r="FXM326" s="47"/>
      <c r="FXN326" s="47"/>
      <c r="FXO326" s="47"/>
      <c r="FXP326" s="47"/>
      <c r="FXQ326" s="47"/>
      <c r="FXR326" s="47"/>
      <c r="FXS326" s="47"/>
      <c r="FXT326" s="47"/>
      <c r="FXU326" s="47"/>
      <c r="FXV326" s="47"/>
      <c r="FXW326" s="47"/>
      <c r="FXX326" s="47"/>
      <c r="FXY326" s="47"/>
      <c r="FXZ326" s="47"/>
      <c r="FYA326" s="47"/>
      <c r="FYB326" s="47"/>
      <c r="FYC326" s="47"/>
      <c r="FYD326" s="47"/>
      <c r="FYE326" s="47"/>
      <c r="FYF326" s="47"/>
      <c r="FYG326" s="47"/>
      <c r="FYH326" s="47"/>
      <c r="FYI326" s="47"/>
      <c r="FYJ326" s="47"/>
      <c r="FYK326" s="47"/>
      <c r="FYL326" s="47"/>
      <c r="FYM326" s="47"/>
      <c r="FYN326" s="47"/>
      <c r="FYO326" s="47"/>
      <c r="FYP326" s="47"/>
      <c r="FYQ326" s="47"/>
      <c r="FYR326" s="47"/>
      <c r="FYS326" s="47"/>
      <c r="FYT326" s="47"/>
      <c r="FYU326" s="47"/>
      <c r="FYV326" s="47"/>
      <c r="FYW326" s="47"/>
      <c r="FYX326" s="47"/>
      <c r="FYY326" s="47"/>
      <c r="FYZ326" s="47"/>
      <c r="FZA326" s="47"/>
      <c r="FZB326" s="47"/>
      <c r="FZC326" s="47"/>
      <c r="FZD326" s="47"/>
      <c r="FZE326" s="47"/>
      <c r="FZF326" s="47"/>
      <c r="FZG326" s="47"/>
      <c r="FZH326" s="47"/>
      <c r="FZI326" s="47"/>
      <c r="FZJ326" s="47"/>
      <c r="FZK326" s="47"/>
      <c r="FZL326" s="47"/>
      <c r="FZM326" s="47"/>
      <c r="FZN326" s="47"/>
      <c r="FZO326" s="47"/>
      <c r="FZP326" s="47"/>
      <c r="FZQ326" s="47"/>
      <c r="FZR326" s="47"/>
      <c r="FZS326" s="47"/>
      <c r="FZT326" s="47"/>
      <c r="FZU326" s="47"/>
      <c r="FZV326" s="47"/>
      <c r="FZW326" s="47"/>
      <c r="FZX326" s="47"/>
      <c r="FZY326" s="47"/>
      <c r="FZZ326" s="47"/>
      <c r="GAA326" s="47"/>
      <c r="GAB326" s="47"/>
      <c r="GAC326" s="47"/>
      <c r="GAD326" s="47"/>
      <c r="GAE326" s="47"/>
      <c r="GAF326" s="47"/>
      <c r="GAG326" s="47"/>
      <c r="GAH326" s="47"/>
      <c r="GAI326" s="47"/>
      <c r="GAJ326" s="47"/>
      <c r="GAK326" s="47"/>
      <c r="GAL326" s="47"/>
      <c r="GAM326" s="47"/>
      <c r="GAN326" s="47"/>
      <c r="GAO326" s="47"/>
      <c r="GAP326" s="47"/>
      <c r="GAQ326" s="47"/>
      <c r="GAR326" s="47"/>
      <c r="GAS326" s="47"/>
      <c r="GAT326" s="47"/>
      <c r="GAU326" s="47"/>
      <c r="GAV326" s="47"/>
      <c r="GAW326" s="47"/>
      <c r="GAX326" s="47"/>
      <c r="GAY326" s="47"/>
      <c r="GAZ326" s="47"/>
      <c r="GBA326" s="47"/>
      <c r="GBB326" s="47"/>
      <c r="GBC326" s="47"/>
      <c r="GBD326" s="47"/>
      <c r="GBE326" s="47"/>
      <c r="GBF326" s="47"/>
      <c r="GBG326" s="47"/>
      <c r="GBH326" s="47"/>
      <c r="GBI326" s="47"/>
      <c r="GBJ326" s="47"/>
      <c r="GBK326" s="47"/>
      <c r="GBL326" s="47"/>
      <c r="GBM326" s="47"/>
      <c r="GBN326" s="47"/>
      <c r="GBO326" s="47"/>
      <c r="GBP326" s="47"/>
      <c r="GBQ326" s="47"/>
      <c r="GBR326" s="47"/>
      <c r="GBS326" s="47"/>
      <c r="GBT326" s="47"/>
      <c r="GBU326" s="47"/>
      <c r="GBV326" s="47"/>
      <c r="GBW326" s="47"/>
      <c r="GBX326" s="47"/>
      <c r="GBY326" s="47"/>
      <c r="GBZ326" s="47"/>
      <c r="GCA326" s="47"/>
      <c r="GCB326" s="47"/>
      <c r="GCC326" s="47"/>
      <c r="GCD326" s="47"/>
      <c r="GCE326" s="47"/>
      <c r="GCF326" s="47"/>
      <c r="GCG326" s="47"/>
      <c r="GCH326" s="47"/>
      <c r="GCI326" s="47"/>
      <c r="GCJ326" s="47"/>
      <c r="GCK326" s="47"/>
      <c r="GCL326" s="47"/>
      <c r="GCM326" s="47"/>
      <c r="GCN326" s="47"/>
      <c r="GCO326" s="47"/>
      <c r="GCP326" s="47"/>
      <c r="GCQ326" s="47"/>
      <c r="GCR326" s="47"/>
      <c r="GCS326" s="47"/>
      <c r="GCT326" s="47"/>
      <c r="GCU326" s="47"/>
      <c r="GCV326" s="47"/>
      <c r="GCW326" s="47"/>
      <c r="GCX326" s="47"/>
      <c r="GCY326" s="47"/>
      <c r="GCZ326" s="47"/>
      <c r="GDA326" s="47"/>
      <c r="GDB326" s="47"/>
      <c r="GDC326" s="47"/>
      <c r="GDD326" s="47"/>
      <c r="GDE326" s="47"/>
      <c r="GDF326" s="47"/>
      <c r="GDG326" s="47"/>
      <c r="GDH326" s="47"/>
      <c r="GDI326" s="47"/>
      <c r="GDJ326" s="47"/>
      <c r="GDK326" s="47"/>
      <c r="GDL326" s="47"/>
      <c r="GDM326" s="47"/>
      <c r="GDN326" s="47"/>
      <c r="GDO326" s="47"/>
      <c r="GDP326" s="47"/>
      <c r="GDQ326" s="47"/>
      <c r="GDR326" s="47"/>
      <c r="GDS326" s="47"/>
      <c r="GDT326" s="47"/>
      <c r="GDU326" s="47"/>
      <c r="GDV326" s="47"/>
      <c r="GDW326" s="47"/>
      <c r="GDX326" s="47"/>
      <c r="GDY326" s="47"/>
      <c r="GDZ326" s="47"/>
      <c r="GEA326" s="47"/>
      <c r="GEB326" s="47"/>
      <c r="GEC326" s="47"/>
      <c r="GED326" s="47"/>
      <c r="GEE326" s="47"/>
      <c r="GEF326" s="47"/>
      <c r="GEG326" s="47"/>
      <c r="GEH326" s="47"/>
      <c r="GEI326" s="47"/>
      <c r="GEJ326" s="47"/>
      <c r="GEK326" s="47"/>
      <c r="GEL326" s="47"/>
      <c r="GEM326" s="47"/>
      <c r="GEN326" s="47"/>
      <c r="GEO326" s="47"/>
      <c r="GEP326" s="47"/>
      <c r="GEQ326" s="47"/>
      <c r="GER326" s="47"/>
      <c r="GES326" s="47"/>
      <c r="GET326" s="47"/>
      <c r="GEU326" s="47"/>
      <c r="GEV326" s="47"/>
      <c r="GEW326" s="47"/>
      <c r="GEX326" s="47"/>
      <c r="GEY326" s="47"/>
      <c r="GEZ326" s="47"/>
      <c r="GFA326" s="47"/>
      <c r="GFB326" s="47"/>
      <c r="GFC326" s="47"/>
      <c r="GFD326" s="47"/>
      <c r="GFE326" s="47"/>
      <c r="GFF326" s="47"/>
      <c r="GFG326" s="47"/>
      <c r="GFH326" s="47"/>
      <c r="GFI326" s="47"/>
      <c r="GFJ326" s="47"/>
      <c r="GFK326" s="47"/>
      <c r="GFL326" s="47"/>
      <c r="GFM326" s="47"/>
      <c r="GFN326" s="47"/>
      <c r="GFO326" s="47"/>
      <c r="GFP326" s="47"/>
      <c r="GFQ326" s="47"/>
      <c r="GFR326" s="47"/>
      <c r="GFS326" s="47"/>
      <c r="GFT326" s="47"/>
      <c r="GFU326" s="47"/>
      <c r="GFV326" s="47"/>
      <c r="GFW326" s="47"/>
      <c r="GFX326" s="47"/>
      <c r="GFY326" s="47"/>
      <c r="GFZ326" s="47"/>
      <c r="GGA326" s="47"/>
      <c r="GGB326" s="47"/>
      <c r="GGC326" s="47"/>
      <c r="GGD326" s="47"/>
      <c r="GGE326" s="47"/>
      <c r="GGF326" s="47"/>
      <c r="GGG326" s="47"/>
      <c r="GGH326" s="47"/>
      <c r="GGI326" s="47"/>
      <c r="GGJ326" s="47"/>
      <c r="GGK326" s="47"/>
      <c r="GGL326" s="47"/>
      <c r="GGM326" s="47"/>
      <c r="GGN326" s="47"/>
      <c r="GGO326" s="47"/>
      <c r="GGP326" s="47"/>
      <c r="GGQ326" s="47"/>
      <c r="GGR326" s="47"/>
      <c r="GGS326" s="47"/>
      <c r="GGT326" s="47"/>
      <c r="GGU326" s="47"/>
      <c r="GGV326" s="47"/>
      <c r="GGW326" s="47"/>
      <c r="GGX326" s="47"/>
      <c r="GGY326" s="47"/>
      <c r="GGZ326" s="47"/>
      <c r="GHA326" s="47"/>
      <c r="GHB326" s="47"/>
      <c r="GHC326" s="47"/>
      <c r="GHD326" s="47"/>
      <c r="GHE326" s="47"/>
      <c r="GHF326" s="47"/>
      <c r="GHG326" s="47"/>
      <c r="GHH326" s="47"/>
      <c r="GHI326" s="47"/>
      <c r="GHJ326" s="47"/>
      <c r="GHK326" s="47"/>
      <c r="GHL326" s="47"/>
      <c r="GHM326" s="47"/>
      <c r="GHN326" s="47"/>
      <c r="GHO326" s="47"/>
      <c r="GHP326" s="47"/>
      <c r="GHQ326" s="47"/>
      <c r="GHR326" s="47"/>
      <c r="GHS326" s="47"/>
      <c r="GHT326" s="47"/>
      <c r="GHU326" s="47"/>
      <c r="GHV326" s="47"/>
      <c r="GHW326" s="47"/>
      <c r="GHX326" s="47"/>
      <c r="GHY326" s="47"/>
      <c r="GHZ326" s="47"/>
      <c r="GIA326" s="47"/>
      <c r="GIB326" s="47"/>
      <c r="GIC326" s="47"/>
      <c r="GID326" s="47"/>
      <c r="GIE326" s="47"/>
      <c r="GIF326" s="47"/>
      <c r="GIG326" s="47"/>
      <c r="GIH326" s="47"/>
      <c r="GII326" s="47"/>
      <c r="GIJ326" s="47"/>
      <c r="GIK326" s="47"/>
      <c r="GIL326" s="47"/>
      <c r="GIM326" s="47"/>
      <c r="GIN326" s="47"/>
      <c r="GIO326" s="47"/>
      <c r="GIP326" s="47"/>
      <c r="GIQ326" s="47"/>
      <c r="GIR326" s="47"/>
      <c r="GIS326" s="47"/>
      <c r="GIT326" s="47"/>
      <c r="GIU326" s="47"/>
      <c r="GIV326" s="47"/>
      <c r="GIW326" s="47"/>
      <c r="GIX326" s="47"/>
      <c r="GIY326" s="47"/>
      <c r="GIZ326" s="47"/>
      <c r="GJA326" s="47"/>
      <c r="GJB326" s="47"/>
      <c r="GJC326" s="47"/>
      <c r="GJD326" s="47"/>
      <c r="GJE326" s="47"/>
      <c r="GJF326" s="47"/>
      <c r="GJG326" s="47"/>
      <c r="GJH326" s="47"/>
      <c r="GJI326" s="47"/>
      <c r="GJJ326" s="47"/>
      <c r="GJK326" s="47"/>
      <c r="GJL326" s="47"/>
      <c r="GJM326" s="47"/>
      <c r="GJN326" s="47"/>
      <c r="GJO326" s="47"/>
      <c r="GJP326" s="47"/>
      <c r="GJQ326" s="47"/>
      <c r="GJR326" s="47"/>
      <c r="GJS326" s="47"/>
      <c r="GJT326" s="47"/>
      <c r="GJU326" s="47"/>
      <c r="GJV326" s="47"/>
      <c r="GJW326" s="47"/>
      <c r="GJX326" s="47"/>
      <c r="GJY326" s="47"/>
      <c r="GJZ326" s="47"/>
      <c r="GKA326" s="47"/>
      <c r="GKB326" s="47"/>
      <c r="GKC326" s="47"/>
      <c r="GKD326" s="47"/>
      <c r="GKE326" s="47"/>
      <c r="GKF326" s="47"/>
      <c r="GKG326" s="47"/>
      <c r="GKH326" s="47"/>
      <c r="GKI326" s="47"/>
      <c r="GKJ326" s="47"/>
      <c r="GKK326" s="47"/>
      <c r="GKL326" s="47"/>
      <c r="GKM326" s="47"/>
      <c r="GKN326" s="47"/>
      <c r="GKO326" s="47"/>
      <c r="GKP326" s="47"/>
      <c r="GKQ326" s="47"/>
      <c r="GKR326" s="47"/>
      <c r="GKS326" s="47"/>
      <c r="GKT326" s="47"/>
      <c r="GKU326" s="47"/>
      <c r="GKV326" s="47"/>
      <c r="GKW326" s="47"/>
      <c r="GKX326" s="47"/>
      <c r="GKY326" s="47"/>
      <c r="GKZ326" s="47"/>
      <c r="GLA326" s="47"/>
      <c r="GLB326" s="47"/>
      <c r="GLC326" s="47"/>
      <c r="GLD326" s="47"/>
      <c r="GLE326" s="47"/>
      <c r="GLF326" s="47"/>
      <c r="GLG326" s="47"/>
      <c r="GLH326" s="47"/>
      <c r="GLI326" s="47"/>
      <c r="GLJ326" s="47"/>
      <c r="GLK326" s="47"/>
      <c r="GLL326" s="47"/>
      <c r="GLM326" s="47"/>
      <c r="GLN326" s="47"/>
      <c r="GLO326" s="47"/>
      <c r="GLP326" s="47"/>
      <c r="GLQ326" s="47"/>
      <c r="GLR326" s="47"/>
      <c r="GLS326" s="47"/>
      <c r="GLT326" s="47"/>
      <c r="GLU326" s="47"/>
      <c r="GLV326" s="47"/>
      <c r="GLW326" s="47"/>
      <c r="GLX326" s="47"/>
      <c r="GLY326" s="47"/>
      <c r="GLZ326" s="47"/>
      <c r="GMA326" s="47"/>
      <c r="GMB326" s="47"/>
      <c r="GMC326" s="47"/>
      <c r="GMD326" s="47"/>
      <c r="GME326" s="47"/>
      <c r="GMF326" s="47"/>
      <c r="GMG326" s="47"/>
      <c r="GMH326" s="47"/>
      <c r="GMI326" s="47"/>
      <c r="GMJ326" s="47"/>
      <c r="GMK326" s="47"/>
      <c r="GML326" s="47"/>
      <c r="GMM326" s="47"/>
      <c r="GMN326" s="47"/>
      <c r="GMO326" s="47"/>
      <c r="GMP326" s="47"/>
      <c r="GMQ326" s="47"/>
      <c r="GMR326" s="47"/>
      <c r="GMS326" s="47"/>
      <c r="GMT326" s="47"/>
      <c r="GMU326" s="47"/>
      <c r="GMV326" s="47"/>
      <c r="GMW326" s="47"/>
      <c r="GMX326" s="47"/>
      <c r="GMY326" s="47"/>
      <c r="GMZ326" s="47"/>
      <c r="GNA326" s="47"/>
      <c r="GNB326" s="47"/>
      <c r="GNC326" s="47"/>
      <c r="GND326" s="47"/>
      <c r="GNE326" s="47"/>
      <c r="GNF326" s="47"/>
      <c r="GNG326" s="47"/>
      <c r="GNH326" s="47"/>
      <c r="GNI326" s="47"/>
      <c r="GNJ326" s="47"/>
      <c r="GNK326" s="47"/>
      <c r="GNL326" s="47"/>
      <c r="GNM326" s="47"/>
      <c r="GNN326" s="47"/>
      <c r="GNO326" s="47"/>
      <c r="GNP326" s="47"/>
      <c r="GNQ326" s="47"/>
      <c r="GNR326" s="47"/>
      <c r="GNS326" s="47"/>
      <c r="GNT326" s="47"/>
      <c r="GNU326" s="47"/>
      <c r="GNV326" s="47"/>
      <c r="GNW326" s="47"/>
      <c r="GNX326" s="47"/>
      <c r="GNY326" s="47"/>
      <c r="GNZ326" s="47"/>
      <c r="GOA326" s="47"/>
      <c r="GOB326" s="47"/>
      <c r="GOC326" s="47"/>
      <c r="GOD326" s="47"/>
      <c r="GOE326" s="47"/>
      <c r="GOF326" s="47"/>
      <c r="GOG326" s="47"/>
      <c r="GOH326" s="47"/>
      <c r="GOI326" s="47"/>
      <c r="GOJ326" s="47"/>
      <c r="GOK326" s="47"/>
      <c r="GOL326" s="47"/>
      <c r="GOM326" s="47"/>
      <c r="GON326" s="47"/>
      <c r="GOO326" s="47"/>
      <c r="GOP326" s="47"/>
      <c r="GOQ326" s="47"/>
      <c r="GOR326" s="47"/>
      <c r="GOS326" s="47"/>
      <c r="GOT326" s="47"/>
      <c r="GOU326" s="47"/>
      <c r="GOV326" s="47"/>
      <c r="GOW326" s="47"/>
      <c r="GOX326" s="47"/>
      <c r="GOY326" s="47"/>
      <c r="GOZ326" s="47"/>
      <c r="GPA326" s="47"/>
      <c r="GPB326" s="47"/>
      <c r="GPC326" s="47"/>
      <c r="GPD326" s="47"/>
      <c r="GPE326" s="47"/>
      <c r="GPF326" s="47"/>
      <c r="GPG326" s="47"/>
      <c r="GPH326" s="47"/>
      <c r="GPI326" s="47"/>
      <c r="GPJ326" s="47"/>
      <c r="GPK326" s="47"/>
      <c r="GPL326" s="47"/>
      <c r="GPM326" s="47"/>
      <c r="GPN326" s="47"/>
      <c r="GPO326" s="47"/>
      <c r="GPP326" s="47"/>
      <c r="GPQ326" s="47"/>
      <c r="GPR326" s="47"/>
      <c r="GPS326" s="47"/>
      <c r="GPT326" s="47"/>
      <c r="GPU326" s="47"/>
      <c r="GPV326" s="47"/>
      <c r="GPW326" s="47"/>
      <c r="GPX326" s="47"/>
      <c r="GPY326" s="47"/>
      <c r="GPZ326" s="47"/>
      <c r="GQA326" s="47"/>
      <c r="GQB326" s="47"/>
      <c r="GQC326" s="47"/>
      <c r="GQD326" s="47"/>
      <c r="GQE326" s="47"/>
      <c r="GQF326" s="47"/>
      <c r="GQG326" s="47"/>
      <c r="GQH326" s="47"/>
      <c r="GQI326" s="47"/>
      <c r="GQJ326" s="47"/>
      <c r="GQK326" s="47"/>
      <c r="GQL326" s="47"/>
      <c r="GQM326" s="47"/>
      <c r="GQN326" s="47"/>
      <c r="GQO326" s="47"/>
      <c r="GQP326" s="47"/>
      <c r="GQQ326" s="47"/>
      <c r="GQR326" s="47"/>
      <c r="GQS326" s="47"/>
      <c r="GQT326" s="47"/>
      <c r="GQU326" s="47"/>
      <c r="GQV326" s="47"/>
      <c r="GQW326" s="47"/>
      <c r="GQX326" s="47"/>
      <c r="GQY326" s="47"/>
      <c r="GQZ326" s="47"/>
      <c r="GRA326" s="47"/>
      <c r="GRB326" s="47"/>
      <c r="GRC326" s="47"/>
      <c r="GRD326" s="47"/>
      <c r="GRE326" s="47"/>
      <c r="GRF326" s="47"/>
      <c r="GRG326" s="47"/>
      <c r="GRH326" s="47"/>
      <c r="GRI326" s="47"/>
      <c r="GRJ326" s="47"/>
      <c r="GRK326" s="47"/>
      <c r="GRL326" s="47"/>
      <c r="GRM326" s="47"/>
      <c r="GRN326" s="47"/>
      <c r="GRO326" s="47"/>
      <c r="GRP326" s="47"/>
      <c r="GRQ326" s="47"/>
      <c r="GRR326" s="47"/>
      <c r="GRS326" s="47"/>
      <c r="GRT326" s="47"/>
      <c r="GRU326" s="47"/>
      <c r="GRV326" s="47"/>
      <c r="GRW326" s="47"/>
      <c r="GRX326" s="47"/>
      <c r="GRY326" s="47"/>
      <c r="GRZ326" s="47"/>
      <c r="GSA326" s="47"/>
      <c r="GSB326" s="47"/>
      <c r="GSC326" s="47"/>
      <c r="GSD326" s="47"/>
      <c r="GSE326" s="47"/>
      <c r="GSF326" s="47"/>
      <c r="GSG326" s="47"/>
      <c r="GSH326" s="47"/>
      <c r="GSI326" s="47"/>
      <c r="GSJ326" s="47"/>
      <c r="GSK326" s="47"/>
      <c r="GSL326" s="47"/>
      <c r="GSM326" s="47"/>
      <c r="GSN326" s="47"/>
      <c r="GSO326" s="47"/>
      <c r="GSP326" s="47"/>
      <c r="GSQ326" s="47"/>
      <c r="GSR326" s="47"/>
      <c r="GSS326" s="47"/>
      <c r="GST326" s="47"/>
      <c r="GSU326" s="47"/>
      <c r="GSV326" s="47"/>
      <c r="GSW326" s="47"/>
      <c r="GSX326" s="47"/>
      <c r="GSY326" s="47"/>
      <c r="GSZ326" s="47"/>
      <c r="GTA326" s="47"/>
      <c r="GTB326" s="47"/>
      <c r="GTC326" s="47"/>
      <c r="GTD326" s="47"/>
      <c r="GTE326" s="47"/>
      <c r="GTF326" s="47"/>
      <c r="GTG326" s="47"/>
      <c r="GTH326" s="47"/>
      <c r="GTI326" s="47"/>
      <c r="GTJ326" s="47"/>
      <c r="GTK326" s="47"/>
      <c r="GTL326" s="47"/>
      <c r="GTM326" s="47"/>
      <c r="GTN326" s="47"/>
      <c r="GTO326" s="47"/>
      <c r="GTP326" s="47"/>
      <c r="GTQ326" s="47"/>
      <c r="GTR326" s="47"/>
      <c r="GTS326" s="47"/>
      <c r="GTT326" s="47"/>
      <c r="GTU326" s="47"/>
      <c r="GTV326" s="47"/>
      <c r="GTW326" s="47"/>
      <c r="GTX326" s="47"/>
      <c r="GTY326" s="47"/>
      <c r="GTZ326" s="47"/>
      <c r="GUA326" s="47"/>
      <c r="GUB326" s="47"/>
      <c r="GUC326" s="47"/>
      <c r="GUD326" s="47"/>
      <c r="GUE326" s="47"/>
      <c r="GUF326" s="47"/>
      <c r="GUG326" s="47"/>
      <c r="GUH326" s="47"/>
      <c r="GUI326" s="47"/>
      <c r="GUJ326" s="47"/>
      <c r="GUK326" s="47"/>
      <c r="GUL326" s="47"/>
      <c r="GUM326" s="47"/>
      <c r="GUN326" s="47"/>
      <c r="GUO326" s="47"/>
      <c r="GUP326" s="47"/>
      <c r="GUQ326" s="47"/>
      <c r="GUR326" s="47"/>
      <c r="GUS326" s="47"/>
      <c r="GUT326" s="47"/>
      <c r="GUU326" s="47"/>
      <c r="GUV326" s="47"/>
      <c r="GUW326" s="47"/>
      <c r="GUX326" s="47"/>
      <c r="GUY326" s="47"/>
      <c r="GUZ326" s="47"/>
      <c r="GVA326" s="47"/>
      <c r="GVB326" s="47"/>
      <c r="GVC326" s="47"/>
      <c r="GVD326" s="47"/>
      <c r="GVE326" s="47"/>
      <c r="GVF326" s="47"/>
      <c r="GVG326" s="47"/>
      <c r="GVH326" s="47"/>
      <c r="GVI326" s="47"/>
      <c r="GVJ326" s="47"/>
      <c r="GVK326" s="47"/>
      <c r="GVL326" s="47"/>
      <c r="GVM326" s="47"/>
      <c r="GVN326" s="47"/>
      <c r="GVO326" s="47"/>
      <c r="GVP326" s="47"/>
      <c r="GVQ326" s="47"/>
      <c r="GVR326" s="47"/>
      <c r="GVS326" s="47"/>
      <c r="GVT326" s="47"/>
      <c r="GVU326" s="47"/>
      <c r="GVV326" s="47"/>
      <c r="GVW326" s="47"/>
      <c r="GVX326" s="47"/>
      <c r="GVY326" s="47"/>
      <c r="GVZ326" s="47"/>
      <c r="GWA326" s="47"/>
      <c r="GWB326" s="47"/>
      <c r="GWC326" s="47"/>
      <c r="GWD326" s="47"/>
      <c r="GWE326" s="47"/>
      <c r="GWF326" s="47"/>
      <c r="GWG326" s="47"/>
      <c r="GWH326" s="47"/>
      <c r="GWI326" s="47"/>
      <c r="GWJ326" s="47"/>
      <c r="GWK326" s="47"/>
      <c r="GWL326" s="47"/>
      <c r="GWM326" s="47"/>
      <c r="GWN326" s="47"/>
      <c r="GWO326" s="47"/>
      <c r="GWP326" s="47"/>
      <c r="GWQ326" s="47"/>
      <c r="GWR326" s="47"/>
      <c r="GWS326" s="47"/>
      <c r="GWT326" s="47"/>
      <c r="GWU326" s="47"/>
      <c r="GWV326" s="47"/>
      <c r="GWW326" s="47"/>
      <c r="GWX326" s="47"/>
      <c r="GWY326" s="47"/>
      <c r="GWZ326" s="47"/>
      <c r="GXA326" s="47"/>
      <c r="GXB326" s="47"/>
      <c r="GXC326" s="47"/>
      <c r="GXD326" s="47"/>
      <c r="GXE326" s="47"/>
      <c r="GXF326" s="47"/>
      <c r="GXG326" s="47"/>
      <c r="GXH326" s="47"/>
      <c r="GXI326" s="47"/>
      <c r="GXJ326" s="47"/>
      <c r="GXK326" s="47"/>
      <c r="GXL326" s="47"/>
      <c r="GXM326" s="47"/>
      <c r="GXN326" s="47"/>
      <c r="GXO326" s="47"/>
      <c r="GXP326" s="47"/>
      <c r="GXQ326" s="47"/>
      <c r="GXR326" s="47"/>
      <c r="GXS326" s="47"/>
      <c r="GXT326" s="47"/>
      <c r="GXU326" s="47"/>
      <c r="GXV326" s="47"/>
      <c r="GXW326" s="47"/>
      <c r="GXX326" s="47"/>
      <c r="GXY326" s="47"/>
      <c r="GXZ326" s="47"/>
      <c r="GYA326" s="47"/>
      <c r="GYB326" s="47"/>
      <c r="GYC326" s="47"/>
      <c r="GYD326" s="47"/>
      <c r="GYE326" s="47"/>
      <c r="GYF326" s="47"/>
      <c r="GYG326" s="47"/>
      <c r="GYH326" s="47"/>
      <c r="GYI326" s="47"/>
      <c r="GYJ326" s="47"/>
      <c r="GYK326" s="47"/>
      <c r="GYL326" s="47"/>
      <c r="GYM326" s="47"/>
      <c r="GYN326" s="47"/>
      <c r="GYO326" s="47"/>
      <c r="GYP326" s="47"/>
      <c r="GYQ326" s="47"/>
      <c r="GYR326" s="47"/>
      <c r="GYS326" s="47"/>
      <c r="GYT326" s="47"/>
      <c r="GYU326" s="47"/>
      <c r="GYV326" s="47"/>
      <c r="GYW326" s="47"/>
      <c r="GYX326" s="47"/>
      <c r="GYY326" s="47"/>
      <c r="GYZ326" s="47"/>
      <c r="GZA326" s="47"/>
      <c r="GZB326" s="47"/>
      <c r="GZC326" s="47"/>
      <c r="GZD326" s="47"/>
      <c r="GZE326" s="47"/>
      <c r="GZF326" s="47"/>
      <c r="GZG326" s="47"/>
      <c r="GZH326" s="47"/>
      <c r="GZI326" s="47"/>
      <c r="GZJ326" s="47"/>
      <c r="GZK326" s="47"/>
      <c r="GZL326" s="47"/>
      <c r="GZM326" s="47"/>
      <c r="GZN326" s="47"/>
      <c r="GZO326" s="47"/>
      <c r="GZP326" s="47"/>
      <c r="GZQ326" s="47"/>
      <c r="GZR326" s="47"/>
      <c r="GZS326" s="47"/>
      <c r="GZT326" s="47"/>
      <c r="GZU326" s="47"/>
      <c r="GZV326" s="47"/>
      <c r="GZW326" s="47"/>
      <c r="GZX326" s="47"/>
      <c r="GZY326" s="47"/>
      <c r="GZZ326" s="47"/>
      <c r="HAA326" s="47"/>
      <c r="HAB326" s="47"/>
      <c r="HAC326" s="47"/>
      <c r="HAD326" s="47"/>
      <c r="HAE326" s="47"/>
      <c r="HAF326" s="47"/>
      <c r="HAG326" s="47"/>
      <c r="HAH326" s="47"/>
      <c r="HAI326" s="47"/>
      <c r="HAJ326" s="47"/>
      <c r="HAK326" s="47"/>
      <c r="HAL326" s="47"/>
      <c r="HAM326" s="47"/>
      <c r="HAN326" s="47"/>
      <c r="HAO326" s="47"/>
      <c r="HAP326" s="47"/>
      <c r="HAQ326" s="47"/>
      <c r="HAR326" s="47"/>
      <c r="HAS326" s="47"/>
      <c r="HAT326" s="47"/>
      <c r="HAU326" s="47"/>
      <c r="HAV326" s="47"/>
      <c r="HAW326" s="47"/>
      <c r="HAX326" s="47"/>
      <c r="HAY326" s="47"/>
      <c r="HAZ326" s="47"/>
      <c r="HBA326" s="47"/>
      <c r="HBB326" s="47"/>
      <c r="HBC326" s="47"/>
      <c r="HBD326" s="47"/>
      <c r="HBE326" s="47"/>
      <c r="HBF326" s="47"/>
      <c r="HBG326" s="47"/>
      <c r="HBH326" s="47"/>
      <c r="HBI326" s="47"/>
      <c r="HBJ326" s="47"/>
      <c r="HBK326" s="47"/>
      <c r="HBL326" s="47"/>
      <c r="HBM326" s="47"/>
      <c r="HBN326" s="47"/>
      <c r="HBO326" s="47"/>
      <c r="HBP326" s="47"/>
      <c r="HBQ326" s="47"/>
      <c r="HBR326" s="47"/>
      <c r="HBS326" s="47"/>
      <c r="HBT326" s="47"/>
      <c r="HBU326" s="47"/>
      <c r="HBV326" s="47"/>
      <c r="HBW326" s="47"/>
      <c r="HBX326" s="47"/>
      <c r="HBY326" s="47"/>
      <c r="HBZ326" s="47"/>
      <c r="HCA326" s="47"/>
      <c r="HCB326" s="47"/>
      <c r="HCC326" s="47"/>
      <c r="HCD326" s="47"/>
      <c r="HCE326" s="47"/>
      <c r="HCF326" s="47"/>
      <c r="HCG326" s="47"/>
      <c r="HCH326" s="47"/>
      <c r="HCI326" s="47"/>
      <c r="HCJ326" s="47"/>
      <c r="HCK326" s="47"/>
      <c r="HCL326" s="47"/>
      <c r="HCM326" s="47"/>
      <c r="HCN326" s="47"/>
      <c r="HCO326" s="47"/>
      <c r="HCP326" s="47"/>
      <c r="HCQ326" s="47"/>
      <c r="HCR326" s="47"/>
      <c r="HCS326" s="47"/>
      <c r="HCT326" s="47"/>
      <c r="HCU326" s="47"/>
      <c r="HCV326" s="47"/>
      <c r="HCW326" s="47"/>
      <c r="HCX326" s="47"/>
      <c r="HCY326" s="47"/>
      <c r="HCZ326" s="47"/>
      <c r="HDA326" s="47"/>
      <c r="HDB326" s="47"/>
      <c r="HDC326" s="47"/>
      <c r="HDD326" s="47"/>
      <c r="HDE326" s="47"/>
      <c r="HDF326" s="47"/>
      <c r="HDG326" s="47"/>
      <c r="HDH326" s="47"/>
      <c r="HDI326" s="47"/>
      <c r="HDJ326" s="47"/>
      <c r="HDK326" s="47"/>
      <c r="HDL326" s="47"/>
      <c r="HDM326" s="47"/>
      <c r="HDN326" s="47"/>
      <c r="HDO326" s="47"/>
      <c r="HDP326" s="47"/>
      <c r="HDQ326" s="47"/>
      <c r="HDR326" s="47"/>
      <c r="HDS326" s="47"/>
      <c r="HDT326" s="47"/>
      <c r="HDU326" s="47"/>
      <c r="HDV326" s="47"/>
      <c r="HDW326" s="47"/>
      <c r="HDX326" s="47"/>
      <c r="HDY326" s="47"/>
      <c r="HDZ326" s="47"/>
      <c r="HEA326" s="47"/>
      <c r="HEB326" s="47"/>
      <c r="HEC326" s="47"/>
      <c r="HED326" s="47"/>
      <c r="HEE326" s="47"/>
      <c r="HEF326" s="47"/>
      <c r="HEG326" s="47"/>
      <c r="HEH326" s="47"/>
      <c r="HEI326" s="47"/>
      <c r="HEJ326" s="47"/>
      <c r="HEK326" s="47"/>
      <c r="HEL326" s="47"/>
      <c r="HEM326" s="47"/>
      <c r="HEN326" s="47"/>
      <c r="HEO326" s="47"/>
      <c r="HEP326" s="47"/>
      <c r="HEQ326" s="47"/>
      <c r="HER326" s="47"/>
      <c r="HES326" s="47"/>
      <c r="HET326" s="47"/>
      <c r="HEU326" s="47"/>
      <c r="HEV326" s="47"/>
      <c r="HEW326" s="47"/>
      <c r="HEX326" s="47"/>
      <c r="HEY326" s="47"/>
      <c r="HEZ326" s="47"/>
      <c r="HFA326" s="47"/>
      <c r="HFB326" s="47"/>
      <c r="HFC326" s="47"/>
      <c r="HFD326" s="47"/>
      <c r="HFE326" s="47"/>
      <c r="HFF326" s="47"/>
      <c r="HFG326" s="47"/>
      <c r="HFH326" s="47"/>
      <c r="HFI326" s="47"/>
      <c r="HFJ326" s="47"/>
      <c r="HFK326" s="47"/>
      <c r="HFL326" s="47"/>
      <c r="HFM326" s="47"/>
      <c r="HFN326" s="47"/>
      <c r="HFO326" s="47"/>
      <c r="HFP326" s="47"/>
      <c r="HFQ326" s="47"/>
      <c r="HFR326" s="47"/>
      <c r="HFS326" s="47"/>
      <c r="HFT326" s="47"/>
      <c r="HFU326" s="47"/>
      <c r="HFV326" s="47"/>
      <c r="HFW326" s="47"/>
      <c r="HFX326" s="47"/>
      <c r="HFY326" s="47"/>
      <c r="HFZ326" s="47"/>
      <c r="HGA326" s="47"/>
      <c r="HGB326" s="47"/>
      <c r="HGC326" s="47"/>
      <c r="HGD326" s="47"/>
      <c r="HGE326" s="47"/>
      <c r="HGF326" s="47"/>
      <c r="HGG326" s="47"/>
      <c r="HGH326" s="47"/>
      <c r="HGI326" s="47"/>
      <c r="HGJ326" s="47"/>
      <c r="HGK326" s="47"/>
      <c r="HGL326" s="47"/>
      <c r="HGM326" s="47"/>
      <c r="HGN326" s="47"/>
      <c r="HGO326" s="47"/>
      <c r="HGP326" s="47"/>
      <c r="HGQ326" s="47"/>
      <c r="HGR326" s="47"/>
      <c r="HGS326" s="47"/>
      <c r="HGT326" s="47"/>
      <c r="HGU326" s="47"/>
      <c r="HGV326" s="47"/>
      <c r="HGW326" s="47"/>
      <c r="HGX326" s="47"/>
      <c r="HGY326" s="47"/>
      <c r="HGZ326" s="47"/>
      <c r="HHA326" s="47"/>
      <c r="HHB326" s="47"/>
      <c r="HHC326" s="47"/>
      <c r="HHD326" s="47"/>
      <c r="HHE326" s="47"/>
      <c r="HHF326" s="47"/>
      <c r="HHG326" s="47"/>
      <c r="HHH326" s="47"/>
      <c r="HHI326" s="47"/>
      <c r="HHJ326" s="47"/>
      <c r="HHK326" s="47"/>
      <c r="HHL326" s="47"/>
      <c r="HHM326" s="47"/>
      <c r="HHN326" s="47"/>
      <c r="HHO326" s="47"/>
      <c r="HHP326" s="47"/>
      <c r="HHQ326" s="47"/>
      <c r="HHR326" s="47"/>
      <c r="HHS326" s="47"/>
      <c r="HHT326" s="47"/>
      <c r="HHU326" s="47"/>
      <c r="HHV326" s="47"/>
      <c r="HHW326" s="47"/>
      <c r="HHX326" s="47"/>
      <c r="HHY326" s="47"/>
      <c r="HHZ326" s="47"/>
      <c r="HIA326" s="47"/>
      <c r="HIB326" s="47"/>
      <c r="HIC326" s="47"/>
      <c r="HID326" s="47"/>
      <c r="HIE326" s="47"/>
      <c r="HIF326" s="47"/>
      <c r="HIG326" s="47"/>
      <c r="HIH326" s="47"/>
      <c r="HII326" s="47"/>
      <c r="HIJ326" s="47"/>
      <c r="HIK326" s="47"/>
      <c r="HIL326" s="47"/>
      <c r="HIM326" s="47"/>
      <c r="HIN326" s="47"/>
      <c r="HIO326" s="47"/>
      <c r="HIP326" s="47"/>
      <c r="HIQ326" s="47"/>
      <c r="HIR326" s="47"/>
      <c r="HIS326" s="47"/>
      <c r="HIT326" s="47"/>
      <c r="HIU326" s="47"/>
      <c r="HIV326" s="47"/>
      <c r="HIW326" s="47"/>
      <c r="HIX326" s="47"/>
      <c r="HIY326" s="47"/>
      <c r="HIZ326" s="47"/>
      <c r="HJA326" s="47"/>
      <c r="HJB326" s="47"/>
      <c r="HJC326" s="47"/>
      <c r="HJD326" s="47"/>
      <c r="HJE326" s="47"/>
      <c r="HJF326" s="47"/>
      <c r="HJG326" s="47"/>
      <c r="HJH326" s="47"/>
      <c r="HJI326" s="47"/>
      <c r="HJJ326" s="47"/>
      <c r="HJK326" s="47"/>
      <c r="HJL326" s="47"/>
      <c r="HJM326" s="47"/>
      <c r="HJN326" s="47"/>
      <c r="HJO326" s="47"/>
      <c r="HJP326" s="47"/>
      <c r="HJQ326" s="47"/>
      <c r="HJR326" s="47"/>
      <c r="HJS326" s="47"/>
      <c r="HJT326" s="47"/>
      <c r="HJU326" s="47"/>
      <c r="HJV326" s="47"/>
      <c r="HJW326" s="47"/>
      <c r="HJX326" s="47"/>
      <c r="HJY326" s="47"/>
      <c r="HJZ326" s="47"/>
      <c r="HKA326" s="47"/>
      <c r="HKB326" s="47"/>
      <c r="HKC326" s="47"/>
      <c r="HKD326" s="47"/>
      <c r="HKE326" s="47"/>
      <c r="HKF326" s="47"/>
      <c r="HKG326" s="47"/>
      <c r="HKH326" s="47"/>
      <c r="HKI326" s="47"/>
      <c r="HKJ326" s="47"/>
      <c r="HKK326" s="47"/>
      <c r="HKL326" s="47"/>
      <c r="HKM326" s="47"/>
      <c r="HKN326" s="47"/>
      <c r="HKO326" s="47"/>
      <c r="HKP326" s="47"/>
      <c r="HKQ326" s="47"/>
      <c r="HKR326" s="47"/>
      <c r="HKS326" s="47"/>
      <c r="HKT326" s="47"/>
      <c r="HKU326" s="47"/>
      <c r="HKV326" s="47"/>
      <c r="HKW326" s="47"/>
      <c r="HKX326" s="47"/>
      <c r="HKY326" s="47"/>
      <c r="HKZ326" s="47"/>
      <c r="HLA326" s="47"/>
      <c r="HLB326" s="47"/>
      <c r="HLC326" s="47"/>
      <c r="HLD326" s="47"/>
      <c r="HLE326" s="47"/>
      <c r="HLF326" s="47"/>
      <c r="HLG326" s="47"/>
      <c r="HLH326" s="47"/>
      <c r="HLI326" s="47"/>
      <c r="HLJ326" s="47"/>
      <c r="HLK326" s="47"/>
      <c r="HLL326" s="47"/>
      <c r="HLM326" s="47"/>
      <c r="HLN326" s="47"/>
      <c r="HLO326" s="47"/>
      <c r="HLP326" s="47"/>
      <c r="HLQ326" s="47"/>
      <c r="HLR326" s="47"/>
      <c r="HLS326" s="47"/>
      <c r="HLT326" s="47"/>
      <c r="HLU326" s="47"/>
      <c r="HLV326" s="47"/>
      <c r="HLW326" s="47"/>
      <c r="HLX326" s="47"/>
      <c r="HLY326" s="47"/>
      <c r="HLZ326" s="47"/>
      <c r="HMA326" s="47"/>
      <c r="HMB326" s="47"/>
      <c r="HMC326" s="47"/>
      <c r="HMD326" s="47"/>
      <c r="HME326" s="47"/>
      <c r="HMF326" s="47"/>
      <c r="HMG326" s="47"/>
      <c r="HMH326" s="47"/>
      <c r="HMI326" s="47"/>
      <c r="HMJ326" s="47"/>
      <c r="HMK326" s="47"/>
      <c r="HML326" s="47"/>
      <c r="HMM326" s="47"/>
      <c r="HMN326" s="47"/>
      <c r="HMO326" s="47"/>
      <c r="HMP326" s="47"/>
      <c r="HMQ326" s="47"/>
      <c r="HMR326" s="47"/>
      <c r="HMS326" s="47"/>
      <c r="HMT326" s="47"/>
      <c r="HMU326" s="47"/>
      <c r="HMV326" s="47"/>
      <c r="HMW326" s="47"/>
      <c r="HMX326" s="47"/>
      <c r="HMY326" s="47"/>
      <c r="HMZ326" s="47"/>
      <c r="HNA326" s="47"/>
      <c r="HNB326" s="47"/>
      <c r="HNC326" s="47"/>
      <c r="HND326" s="47"/>
      <c r="HNE326" s="47"/>
      <c r="HNF326" s="47"/>
      <c r="HNG326" s="47"/>
      <c r="HNH326" s="47"/>
      <c r="HNI326" s="47"/>
      <c r="HNJ326" s="47"/>
      <c r="HNK326" s="47"/>
      <c r="HNL326" s="47"/>
      <c r="HNM326" s="47"/>
      <c r="HNN326" s="47"/>
      <c r="HNO326" s="47"/>
      <c r="HNP326" s="47"/>
      <c r="HNQ326" s="47"/>
      <c r="HNR326" s="47"/>
      <c r="HNS326" s="47"/>
      <c r="HNT326" s="47"/>
      <c r="HNU326" s="47"/>
      <c r="HNV326" s="47"/>
      <c r="HNW326" s="47"/>
      <c r="HNX326" s="47"/>
      <c r="HNY326" s="47"/>
      <c r="HNZ326" s="47"/>
      <c r="HOA326" s="47"/>
      <c r="HOB326" s="47"/>
      <c r="HOC326" s="47"/>
      <c r="HOD326" s="47"/>
      <c r="HOE326" s="47"/>
      <c r="HOF326" s="47"/>
      <c r="HOG326" s="47"/>
      <c r="HOH326" s="47"/>
      <c r="HOI326" s="47"/>
      <c r="HOJ326" s="47"/>
      <c r="HOK326" s="47"/>
      <c r="HOL326" s="47"/>
      <c r="HOM326" s="47"/>
      <c r="HON326" s="47"/>
      <c r="HOO326" s="47"/>
      <c r="HOP326" s="47"/>
      <c r="HOQ326" s="47"/>
      <c r="HOR326" s="47"/>
      <c r="HOS326" s="47"/>
      <c r="HOT326" s="47"/>
      <c r="HOU326" s="47"/>
      <c r="HOV326" s="47"/>
      <c r="HOW326" s="47"/>
      <c r="HOX326" s="47"/>
      <c r="HOY326" s="47"/>
      <c r="HOZ326" s="47"/>
      <c r="HPA326" s="47"/>
      <c r="HPB326" s="47"/>
      <c r="HPC326" s="47"/>
      <c r="HPD326" s="47"/>
      <c r="HPE326" s="47"/>
      <c r="HPF326" s="47"/>
      <c r="HPG326" s="47"/>
      <c r="HPH326" s="47"/>
      <c r="HPI326" s="47"/>
      <c r="HPJ326" s="47"/>
      <c r="HPK326" s="47"/>
      <c r="HPL326" s="47"/>
      <c r="HPM326" s="47"/>
      <c r="HPN326" s="47"/>
      <c r="HPO326" s="47"/>
      <c r="HPP326" s="47"/>
      <c r="HPQ326" s="47"/>
      <c r="HPR326" s="47"/>
      <c r="HPS326" s="47"/>
      <c r="HPT326" s="47"/>
      <c r="HPU326" s="47"/>
      <c r="HPV326" s="47"/>
      <c r="HPW326" s="47"/>
      <c r="HPX326" s="47"/>
      <c r="HPY326" s="47"/>
      <c r="HPZ326" s="47"/>
      <c r="HQA326" s="47"/>
      <c r="HQB326" s="47"/>
      <c r="HQC326" s="47"/>
      <c r="HQD326" s="47"/>
      <c r="HQE326" s="47"/>
      <c r="HQF326" s="47"/>
      <c r="HQG326" s="47"/>
      <c r="HQH326" s="47"/>
      <c r="HQI326" s="47"/>
      <c r="HQJ326" s="47"/>
      <c r="HQK326" s="47"/>
      <c r="HQL326" s="47"/>
      <c r="HQM326" s="47"/>
      <c r="HQN326" s="47"/>
      <c r="HQO326" s="47"/>
      <c r="HQP326" s="47"/>
      <c r="HQQ326" s="47"/>
      <c r="HQR326" s="47"/>
      <c r="HQS326" s="47"/>
      <c r="HQT326" s="47"/>
      <c r="HQU326" s="47"/>
      <c r="HQV326" s="47"/>
      <c r="HQW326" s="47"/>
      <c r="HQX326" s="47"/>
      <c r="HQY326" s="47"/>
      <c r="HQZ326" s="47"/>
      <c r="HRA326" s="47"/>
      <c r="HRB326" s="47"/>
      <c r="HRC326" s="47"/>
      <c r="HRD326" s="47"/>
      <c r="HRE326" s="47"/>
      <c r="HRF326" s="47"/>
      <c r="HRG326" s="47"/>
      <c r="HRH326" s="47"/>
      <c r="HRI326" s="47"/>
      <c r="HRJ326" s="47"/>
      <c r="HRK326" s="47"/>
      <c r="HRL326" s="47"/>
      <c r="HRM326" s="47"/>
      <c r="HRN326" s="47"/>
      <c r="HRO326" s="47"/>
      <c r="HRP326" s="47"/>
      <c r="HRQ326" s="47"/>
      <c r="HRR326" s="47"/>
      <c r="HRS326" s="47"/>
      <c r="HRT326" s="47"/>
      <c r="HRU326" s="47"/>
      <c r="HRV326" s="47"/>
      <c r="HRW326" s="47"/>
      <c r="HRX326" s="47"/>
      <c r="HRY326" s="47"/>
      <c r="HRZ326" s="47"/>
      <c r="HSA326" s="47"/>
      <c r="HSB326" s="47"/>
      <c r="HSC326" s="47"/>
      <c r="HSD326" s="47"/>
      <c r="HSE326" s="47"/>
      <c r="HSF326" s="47"/>
      <c r="HSG326" s="47"/>
      <c r="HSH326" s="47"/>
      <c r="HSI326" s="47"/>
      <c r="HSJ326" s="47"/>
      <c r="HSK326" s="47"/>
      <c r="HSL326" s="47"/>
      <c r="HSM326" s="47"/>
      <c r="HSN326" s="47"/>
      <c r="HSO326" s="47"/>
      <c r="HSP326" s="47"/>
      <c r="HSQ326" s="47"/>
      <c r="HSR326" s="47"/>
      <c r="HSS326" s="47"/>
      <c r="HST326" s="47"/>
      <c r="HSU326" s="47"/>
      <c r="HSV326" s="47"/>
      <c r="HSW326" s="47"/>
      <c r="HSX326" s="47"/>
      <c r="HSY326" s="47"/>
      <c r="HSZ326" s="47"/>
      <c r="HTA326" s="47"/>
      <c r="HTB326" s="47"/>
      <c r="HTC326" s="47"/>
      <c r="HTD326" s="47"/>
      <c r="HTE326" s="47"/>
      <c r="HTF326" s="47"/>
      <c r="HTG326" s="47"/>
      <c r="HTH326" s="47"/>
      <c r="HTI326" s="47"/>
      <c r="HTJ326" s="47"/>
      <c r="HTK326" s="47"/>
      <c r="HTL326" s="47"/>
      <c r="HTM326" s="47"/>
      <c r="HTN326" s="47"/>
      <c r="HTO326" s="47"/>
      <c r="HTP326" s="47"/>
      <c r="HTQ326" s="47"/>
      <c r="HTR326" s="47"/>
      <c r="HTS326" s="47"/>
      <c r="HTT326" s="47"/>
      <c r="HTU326" s="47"/>
      <c r="HTV326" s="47"/>
      <c r="HTW326" s="47"/>
      <c r="HTX326" s="47"/>
      <c r="HTY326" s="47"/>
      <c r="HTZ326" s="47"/>
      <c r="HUA326" s="47"/>
      <c r="HUB326" s="47"/>
      <c r="HUC326" s="47"/>
      <c r="HUD326" s="47"/>
      <c r="HUE326" s="47"/>
      <c r="HUF326" s="47"/>
      <c r="HUG326" s="47"/>
      <c r="HUH326" s="47"/>
      <c r="HUI326" s="47"/>
      <c r="HUJ326" s="47"/>
      <c r="HUK326" s="47"/>
      <c r="HUL326" s="47"/>
      <c r="HUM326" s="47"/>
      <c r="HUN326" s="47"/>
      <c r="HUO326" s="47"/>
      <c r="HUP326" s="47"/>
      <c r="HUQ326" s="47"/>
      <c r="HUR326" s="47"/>
      <c r="HUS326" s="47"/>
      <c r="HUT326" s="47"/>
      <c r="HUU326" s="47"/>
      <c r="HUV326" s="47"/>
      <c r="HUW326" s="47"/>
      <c r="HUX326" s="47"/>
      <c r="HUY326" s="47"/>
      <c r="HUZ326" s="47"/>
      <c r="HVA326" s="47"/>
      <c r="HVB326" s="47"/>
      <c r="HVC326" s="47"/>
      <c r="HVD326" s="47"/>
      <c r="HVE326" s="47"/>
      <c r="HVF326" s="47"/>
      <c r="HVG326" s="47"/>
      <c r="HVH326" s="47"/>
      <c r="HVI326" s="47"/>
      <c r="HVJ326" s="47"/>
      <c r="HVK326" s="47"/>
      <c r="HVL326" s="47"/>
      <c r="HVM326" s="47"/>
      <c r="HVN326" s="47"/>
      <c r="HVO326" s="47"/>
      <c r="HVP326" s="47"/>
      <c r="HVQ326" s="47"/>
      <c r="HVR326" s="47"/>
      <c r="HVS326" s="47"/>
      <c r="HVT326" s="47"/>
      <c r="HVU326" s="47"/>
      <c r="HVV326" s="47"/>
      <c r="HVW326" s="47"/>
      <c r="HVX326" s="47"/>
      <c r="HVY326" s="47"/>
      <c r="HVZ326" s="47"/>
      <c r="HWA326" s="47"/>
      <c r="HWB326" s="47"/>
      <c r="HWC326" s="47"/>
      <c r="HWD326" s="47"/>
      <c r="HWE326" s="47"/>
      <c r="HWF326" s="47"/>
      <c r="HWG326" s="47"/>
      <c r="HWH326" s="47"/>
      <c r="HWI326" s="47"/>
      <c r="HWJ326" s="47"/>
      <c r="HWK326" s="47"/>
      <c r="HWL326" s="47"/>
      <c r="HWM326" s="47"/>
      <c r="HWN326" s="47"/>
      <c r="HWO326" s="47"/>
      <c r="HWP326" s="47"/>
      <c r="HWQ326" s="47"/>
      <c r="HWR326" s="47"/>
      <c r="HWS326" s="47"/>
      <c r="HWT326" s="47"/>
      <c r="HWU326" s="47"/>
      <c r="HWV326" s="47"/>
      <c r="HWW326" s="47"/>
      <c r="HWX326" s="47"/>
      <c r="HWY326" s="47"/>
      <c r="HWZ326" s="47"/>
      <c r="HXA326" s="47"/>
      <c r="HXB326" s="47"/>
      <c r="HXC326" s="47"/>
      <c r="HXD326" s="47"/>
      <c r="HXE326" s="47"/>
      <c r="HXF326" s="47"/>
      <c r="HXG326" s="47"/>
      <c r="HXH326" s="47"/>
      <c r="HXI326" s="47"/>
      <c r="HXJ326" s="47"/>
      <c r="HXK326" s="47"/>
      <c r="HXL326" s="47"/>
      <c r="HXM326" s="47"/>
      <c r="HXN326" s="47"/>
      <c r="HXO326" s="47"/>
      <c r="HXP326" s="47"/>
      <c r="HXQ326" s="47"/>
      <c r="HXR326" s="47"/>
      <c r="HXS326" s="47"/>
      <c r="HXT326" s="47"/>
      <c r="HXU326" s="47"/>
      <c r="HXV326" s="47"/>
      <c r="HXW326" s="47"/>
      <c r="HXX326" s="47"/>
      <c r="HXY326" s="47"/>
      <c r="HXZ326" s="47"/>
      <c r="HYA326" s="47"/>
      <c r="HYB326" s="47"/>
      <c r="HYC326" s="47"/>
      <c r="HYD326" s="47"/>
      <c r="HYE326" s="47"/>
      <c r="HYF326" s="47"/>
      <c r="HYG326" s="47"/>
      <c r="HYH326" s="47"/>
      <c r="HYI326" s="47"/>
      <c r="HYJ326" s="47"/>
      <c r="HYK326" s="47"/>
      <c r="HYL326" s="47"/>
      <c r="HYM326" s="47"/>
      <c r="HYN326" s="47"/>
      <c r="HYO326" s="47"/>
      <c r="HYP326" s="47"/>
      <c r="HYQ326" s="47"/>
      <c r="HYR326" s="47"/>
      <c r="HYS326" s="47"/>
      <c r="HYT326" s="47"/>
      <c r="HYU326" s="47"/>
      <c r="HYV326" s="47"/>
      <c r="HYW326" s="47"/>
      <c r="HYX326" s="47"/>
      <c r="HYY326" s="47"/>
      <c r="HYZ326" s="47"/>
      <c r="HZA326" s="47"/>
      <c r="HZB326" s="47"/>
      <c r="HZC326" s="47"/>
      <c r="HZD326" s="47"/>
      <c r="HZE326" s="47"/>
      <c r="HZF326" s="47"/>
      <c r="HZG326" s="47"/>
      <c r="HZH326" s="47"/>
      <c r="HZI326" s="47"/>
      <c r="HZJ326" s="47"/>
      <c r="HZK326" s="47"/>
      <c r="HZL326" s="47"/>
      <c r="HZM326" s="47"/>
      <c r="HZN326" s="47"/>
      <c r="HZO326" s="47"/>
      <c r="HZP326" s="47"/>
      <c r="HZQ326" s="47"/>
      <c r="HZR326" s="47"/>
      <c r="HZS326" s="47"/>
      <c r="HZT326" s="47"/>
      <c r="HZU326" s="47"/>
      <c r="HZV326" s="47"/>
      <c r="HZW326" s="47"/>
      <c r="HZX326" s="47"/>
      <c r="HZY326" s="47"/>
      <c r="HZZ326" s="47"/>
      <c r="IAA326" s="47"/>
      <c r="IAB326" s="47"/>
      <c r="IAC326" s="47"/>
      <c r="IAD326" s="47"/>
      <c r="IAE326" s="47"/>
      <c r="IAF326" s="47"/>
      <c r="IAG326" s="47"/>
      <c r="IAH326" s="47"/>
      <c r="IAI326" s="47"/>
      <c r="IAJ326" s="47"/>
      <c r="IAK326" s="47"/>
      <c r="IAL326" s="47"/>
      <c r="IAM326" s="47"/>
      <c r="IAN326" s="47"/>
      <c r="IAO326" s="47"/>
      <c r="IAP326" s="47"/>
      <c r="IAQ326" s="47"/>
      <c r="IAR326" s="47"/>
      <c r="IAS326" s="47"/>
      <c r="IAT326" s="47"/>
      <c r="IAU326" s="47"/>
      <c r="IAV326" s="47"/>
      <c r="IAW326" s="47"/>
      <c r="IAX326" s="47"/>
      <c r="IAY326" s="47"/>
      <c r="IAZ326" s="47"/>
      <c r="IBA326" s="47"/>
      <c r="IBB326" s="47"/>
      <c r="IBC326" s="47"/>
      <c r="IBD326" s="47"/>
      <c r="IBE326" s="47"/>
      <c r="IBF326" s="47"/>
      <c r="IBG326" s="47"/>
      <c r="IBH326" s="47"/>
      <c r="IBI326" s="47"/>
      <c r="IBJ326" s="47"/>
      <c r="IBK326" s="47"/>
      <c r="IBL326" s="47"/>
      <c r="IBM326" s="47"/>
      <c r="IBN326" s="47"/>
      <c r="IBO326" s="47"/>
      <c r="IBP326" s="47"/>
      <c r="IBQ326" s="47"/>
      <c r="IBR326" s="47"/>
      <c r="IBS326" s="47"/>
      <c r="IBT326" s="47"/>
      <c r="IBU326" s="47"/>
      <c r="IBV326" s="47"/>
      <c r="IBW326" s="47"/>
      <c r="IBX326" s="47"/>
      <c r="IBY326" s="47"/>
      <c r="IBZ326" s="47"/>
      <c r="ICA326" s="47"/>
      <c r="ICB326" s="47"/>
      <c r="ICC326" s="47"/>
      <c r="ICD326" s="47"/>
      <c r="ICE326" s="47"/>
      <c r="ICF326" s="47"/>
      <c r="ICG326" s="47"/>
      <c r="ICH326" s="47"/>
      <c r="ICI326" s="47"/>
      <c r="ICJ326" s="47"/>
      <c r="ICK326" s="47"/>
      <c r="ICL326" s="47"/>
      <c r="ICM326" s="47"/>
      <c r="ICN326" s="47"/>
      <c r="ICO326" s="47"/>
      <c r="ICP326" s="47"/>
      <c r="ICQ326" s="47"/>
      <c r="ICR326" s="47"/>
      <c r="ICS326" s="47"/>
      <c r="ICT326" s="47"/>
      <c r="ICU326" s="47"/>
      <c r="ICV326" s="47"/>
      <c r="ICW326" s="47"/>
      <c r="ICX326" s="47"/>
      <c r="ICY326" s="47"/>
      <c r="ICZ326" s="47"/>
      <c r="IDA326" s="47"/>
      <c r="IDB326" s="47"/>
      <c r="IDC326" s="47"/>
      <c r="IDD326" s="47"/>
      <c r="IDE326" s="47"/>
      <c r="IDF326" s="47"/>
      <c r="IDG326" s="47"/>
      <c r="IDH326" s="47"/>
      <c r="IDI326" s="47"/>
      <c r="IDJ326" s="47"/>
      <c r="IDK326" s="47"/>
      <c r="IDL326" s="47"/>
      <c r="IDM326" s="47"/>
      <c r="IDN326" s="47"/>
      <c r="IDO326" s="47"/>
      <c r="IDP326" s="47"/>
      <c r="IDQ326" s="47"/>
      <c r="IDR326" s="47"/>
      <c r="IDS326" s="47"/>
      <c r="IDT326" s="47"/>
      <c r="IDU326" s="47"/>
      <c r="IDV326" s="47"/>
      <c r="IDW326" s="47"/>
      <c r="IDX326" s="47"/>
      <c r="IDY326" s="47"/>
      <c r="IDZ326" s="47"/>
      <c r="IEA326" s="47"/>
      <c r="IEB326" s="47"/>
      <c r="IEC326" s="47"/>
      <c r="IED326" s="47"/>
      <c r="IEE326" s="47"/>
      <c r="IEF326" s="47"/>
      <c r="IEG326" s="47"/>
      <c r="IEH326" s="47"/>
      <c r="IEI326" s="47"/>
      <c r="IEJ326" s="47"/>
      <c r="IEK326" s="47"/>
      <c r="IEL326" s="47"/>
      <c r="IEM326" s="47"/>
      <c r="IEN326" s="47"/>
      <c r="IEO326" s="47"/>
      <c r="IEP326" s="47"/>
      <c r="IEQ326" s="47"/>
      <c r="IER326" s="47"/>
      <c r="IES326" s="47"/>
      <c r="IET326" s="47"/>
      <c r="IEU326" s="47"/>
      <c r="IEV326" s="47"/>
      <c r="IEW326" s="47"/>
      <c r="IEX326" s="47"/>
      <c r="IEY326" s="47"/>
      <c r="IEZ326" s="47"/>
      <c r="IFA326" s="47"/>
      <c r="IFB326" s="47"/>
      <c r="IFC326" s="47"/>
      <c r="IFD326" s="47"/>
      <c r="IFE326" s="47"/>
      <c r="IFF326" s="47"/>
      <c r="IFG326" s="47"/>
      <c r="IFH326" s="47"/>
      <c r="IFI326" s="47"/>
      <c r="IFJ326" s="47"/>
      <c r="IFK326" s="47"/>
      <c r="IFL326" s="47"/>
      <c r="IFM326" s="47"/>
      <c r="IFN326" s="47"/>
      <c r="IFO326" s="47"/>
      <c r="IFP326" s="47"/>
      <c r="IFQ326" s="47"/>
      <c r="IFR326" s="47"/>
      <c r="IFS326" s="47"/>
      <c r="IFT326" s="47"/>
      <c r="IFU326" s="47"/>
      <c r="IFV326" s="47"/>
      <c r="IFW326" s="47"/>
      <c r="IFX326" s="47"/>
      <c r="IFY326" s="47"/>
      <c r="IFZ326" s="47"/>
      <c r="IGA326" s="47"/>
      <c r="IGB326" s="47"/>
      <c r="IGC326" s="47"/>
      <c r="IGD326" s="47"/>
      <c r="IGE326" s="47"/>
      <c r="IGF326" s="47"/>
      <c r="IGG326" s="47"/>
      <c r="IGH326" s="47"/>
      <c r="IGI326" s="47"/>
      <c r="IGJ326" s="47"/>
      <c r="IGK326" s="47"/>
      <c r="IGL326" s="47"/>
      <c r="IGM326" s="47"/>
      <c r="IGN326" s="47"/>
      <c r="IGO326" s="47"/>
      <c r="IGP326" s="47"/>
      <c r="IGQ326" s="47"/>
      <c r="IGR326" s="47"/>
      <c r="IGS326" s="47"/>
      <c r="IGT326" s="47"/>
      <c r="IGU326" s="47"/>
      <c r="IGV326" s="47"/>
      <c r="IGW326" s="47"/>
      <c r="IGX326" s="47"/>
      <c r="IGY326" s="47"/>
      <c r="IGZ326" s="47"/>
      <c r="IHA326" s="47"/>
      <c r="IHB326" s="47"/>
      <c r="IHC326" s="47"/>
      <c r="IHD326" s="47"/>
      <c r="IHE326" s="47"/>
      <c r="IHF326" s="47"/>
      <c r="IHG326" s="47"/>
      <c r="IHH326" s="47"/>
      <c r="IHI326" s="47"/>
      <c r="IHJ326" s="47"/>
      <c r="IHK326" s="47"/>
      <c r="IHL326" s="47"/>
      <c r="IHM326" s="47"/>
      <c r="IHN326" s="47"/>
      <c r="IHO326" s="47"/>
      <c r="IHP326" s="47"/>
      <c r="IHQ326" s="47"/>
      <c r="IHR326" s="47"/>
      <c r="IHS326" s="47"/>
      <c r="IHT326" s="47"/>
      <c r="IHU326" s="47"/>
      <c r="IHV326" s="47"/>
      <c r="IHW326" s="47"/>
      <c r="IHX326" s="47"/>
      <c r="IHY326" s="47"/>
      <c r="IHZ326" s="47"/>
      <c r="IIA326" s="47"/>
      <c r="IIB326" s="47"/>
      <c r="IIC326" s="47"/>
      <c r="IID326" s="47"/>
      <c r="IIE326" s="47"/>
      <c r="IIF326" s="47"/>
      <c r="IIG326" s="47"/>
      <c r="IIH326" s="47"/>
      <c r="III326" s="47"/>
      <c r="IIJ326" s="47"/>
      <c r="IIK326" s="47"/>
      <c r="IIL326" s="47"/>
      <c r="IIM326" s="47"/>
      <c r="IIN326" s="47"/>
      <c r="IIO326" s="47"/>
      <c r="IIP326" s="47"/>
      <c r="IIQ326" s="47"/>
      <c r="IIR326" s="47"/>
      <c r="IIS326" s="47"/>
      <c r="IIT326" s="47"/>
      <c r="IIU326" s="47"/>
      <c r="IIV326" s="47"/>
      <c r="IIW326" s="47"/>
      <c r="IIX326" s="47"/>
      <c r="IIY326" s="47"/>
      <c r="IIZ326" s="47"/>
      <c r="IJA326" s="47"/>
      <c r="IJB326" s="47"/>
      <c r="IJC326" s="47"/>
      <c r="IJD326" s="47"/>
      <c r="IJE326" s="47"/>
      <c r="IJF326" s="47"/>
      <c r="IJG326" s="47"/>
      <c r="IJH326" s="47"/>
      <c r="IJI326" s="47"/>
      <c r="IJJ326" s="47"/>
      <c r="IJK326" s="47"/>
      <c r="IJL326" s="47"/>
      <c r="IJM326" s="47"/>
      <c r="IJN326" s="47"/>
      <c r="IJO326" s="47"/>
      <c r="IJP326" s="47"/>
      <c r="IJQ326" s="47"/>
      <c r="IJR326" s="47"/>
      <c r="IJS326" s="47"/>
      <c r="IJT326" s="47"/>
      <c r="IJU326" s="47"/>
      <c r="IJV326" s="47"/>
      <c r="IJW326" s="47"/>
      <c r="IJX326" s="47"/>
      <c r="IJY326" s="47"/>
      <c r="IJZ326" s="47"/>
      <c r="IKA326" s="47"/>
      <c r="IKB326" s="47"/>
      <c r="IKC326" s="47"/>
      <c r="IKD326" s="47"/>
      <c r="IKE326" s="47"/>
      <c r="IKF326" s="47"/>
      <c r="IKG326" s="47"/>
      <c r="IKH326" s="47"/>
      <c r="IKI326" s="47"/>
      <c r="IKJ326" s="47"/>
      <c r="IKK326" s="47"/>
      <c r="IKL326" s="47"/>
      <c r="IKM326" s="47"/>
      <c r="IKN326" s="47"/>
      <c r="IKO326" s="47"/>
      <c r="IKP326" s="47"/>
      <c r="IKQ326" s="47"/>
      <c r="IKR326" s="47"/>
      <c r="IKS326" s="47"/>
      <c r="IKT326" s="47"/>
      <c r="IKU326" s="47"/>
      <c r="IKV326" s="47"/>
      <c r="IKW326" s="47"/>
      <c r="IKX326" s="47"/>
      <c r="IKY326" s="47"/>
      <c r="IKZ326" s="47"/>
      <c r="ILA326" s="47"/>
      <c r="ILB326" s="47"/>
      <c r="ILC326" s="47"/>
      <c r="ILD326" s="47"/>
      <c r="ILE326" s="47"/>
      <c r="ILF326" s="47"/>
      <c r="ILG326" s="47"/>
      <c r="ILH326" s="47"/>
      <c r="ILI326" s="47"/>
      <c r="ILJ326" s="47"/>
      <c r="ILK326" s="47"/>
      <c r="ILL326" s="47"/>
      <c r="ILM326" s="47"/>
      <c r="ILN326" s="47"/>
      <c r="ILO326" s="47"/>
      <c r="ILP326" s="47"/>
      <c r="ILQ326" s="47"/>
      <c r="ILR326" s="47"/>
      <c r="ILS326" s="47"/>
      <c r="ILT326" s="47"/>
      <c r="ILU326" s="47"/>
      <c r="ILV326" s="47"/>
      <c r="ILW326" s="47"/>
      <c r="ILX326" s="47"/>
      <c r="ILY326" s="47"/>
      <c r="ILZ326" s="47"/>
      <c r="IMA326" s="47"/>
      <c r="IMB326" s="47"/>
      <c r="IMC326" s="47"/>
      <c r="IMD326" s="47"/>
      <c r="IME326" s="47"/>
      <c r="IMF326" s="47"/>
      <c r="IMG326" s="47"/>
      <c r="IMH326" s="47"/>
      <c r="IMI326" s="47"/>
      <c r="IMJ326" s="47"/>
      <c r="IMK326" s="47"/>
      <c r="IML326" s="47"/>
      <c r="IMM326" s="47"/>
      <c r="IMN326" s="47"/>
      <c r="IMO326" s="47"/>
      <c r="IMP326" s="47"/>
      <c r="IMQ326" s="47"/>
      <c r="IMR326" s="47"/>
      <c r="IMS326" s="47"/>
      <c r="IMT326" s="47"/>
      <c r="IMU326" s="47"/>
      <c r="IMV326" s="47"/>
      <c r="IMW326" s="47"/>
      <c r="IMX326" s="47"/>
      <c r="IMY326" s="47"/>
      <c r="IMZ326" s="47"/>
      <c r="INA326" s="47"/>
      <c r="INB326" s="47"/>
      <c r="INC326" s="47"/>
      <c r="IND326" s="47"/>
      <c r="INE326" s="47"/>
      <c r="INF326" s="47"/>
      <c r="ING326" s="47"/>
      <c r="INH326" s="47"/>
      <c r="INI326" s="47"/>
      <c r="INJ326" s="47"/>
      <c r="INK326" s="47"/>
      <c r="INL326" s="47"/>
      <c r="INM326" s="47"/>
      <c r="INN326" s="47"/>
      <c r="INO326" s="47"/>
      <c r="INP326" s="47"/>
      <c r="INQ326" s="47"/>
      <c r="INR326" s="47"/>
      <c r="INS326" s="47"/>
      <c r="INT326" s="47"/>
      <c r="INU326" s="47"/>
      <c r="INV326" s="47"/>
      <c r="INW326" s="47"/>
      <c r="INX326" s="47"/>
      <c r="INY326" s="47"/>
      <c r="INZ326" s="47"/>
      <c r="IOA326" s="47"/>
      <c r="IOB326" s="47"/>
      <c r="IOC326" s="47"/>
      <c r="IOD326" s="47"/>
      <c r="IOE326" s="47"/>
      <c r="IOF326" s="47"/>
      <c r="IOG326" s="47"/>
      <c r="IOH326" s="47"/>
      <c r="IOI326" s="47"/>
      <c r="IOJ326" s="47"/>
      <c r="IOK326" s="47"/>
      <c r="IOL326" s="47"/>
      <c r="IOM326" s="47"/>
      <c r="ION326" s="47"/>
      <c r="IOO326" s="47"/>
      <c r="IOP326" s="47"/>
      <c r="IOQ326" s="47"/>
      <c r="IOR326" s="47"/>
      <c r="IOS326" s="47"/>
      <c r="IOT326" s="47"/>
      <c r="IOU326" s="47"/>
      <c r="IOV326" s="47"/>
      <c r="IOW326" s="47"/>
      <c r="IOX326" s="47"/>
      <c r="IOY326" s="47"/>
      <c r="IOZ326" s="47"/>
      <c r="IPA326" s="47"/>
      <c r="IPB326" s="47"/>
      <c r="IPC326" s="47"/>
      <c r="IPD326" s="47"/>
      <c r="IPE326" s="47"/>
      <c r="IPF326" s="47"/>
      <c r="IPG326" s="47"/>
      <c r="IPH326" s="47"/>
      <c r="IPI326" s="47"/>
      <c r="IPJ326" s="47"/>
      <c r="IPK326" s="47"/>
      <c r="IPL326" s="47"/>
      <c r="IPM326" s="47"/>
      <c r="IPN326" s="47"/>
      <c r="IPO326" s="47"/>
      <c r="IPP326" s="47"/>
      <c r="IPQ326" s="47"/>
      <c r="IPR326" s="47"/>
      <c r="IPS326" s="47"/>
      <c r="IPT326" s="47"/>
      <c r="IPU326" s="47"/>
      <c r="IPV326" s="47"/>
      <c r="IPW326" s="47"/>
      <c r="IPX326" s="47"/>
      <c r="IPY326" s="47"/>
      <c r="IPZ326" s="47"/>
      <c r="IQA326" s="47"/>
      <c r="IQB326" s="47"/>
      <c r="IQC326" s="47"/>
      <c r="IQD326" s="47"/>
      <c r="IQE326" s="47"/>
      <c r="IQF326" s="47"/>
      <c r="IQG326" s="47"/>
      <c r="IQH326" s="47"/>
      <c r="IQI326" s="47"/>
      <c r="IQJ326" s="47"/>
      <c r="IQK326" s="47"/>
      <c r="IQL326" s="47"/>
      <c r="IQM326" s="47"/>
      <c r="IQN326" s="47"/>
      <c r="IQO326" s="47"/>
      <c r="IQP326" s="47"/>
      <c r="IQQ326" s="47"/>
      <c r="IQR326" s="47"/>
      <c r="IQS326" s="47"/>
      <c r="IQT326" s="47"/>
      <c r="IQU326" s="47"/>
      <c r="IQV326" s="47"/>
      <c r="IQW326" s="47"/>
      <c r="IQX326" s="47"/>
      <c r="IQY326" s="47"/>
      <c r="IQZ326" s="47"/>
      <c r="IRA326" s="47"/>
      <c r="IRB326" s="47"/>
      <c r="IRC326" s="47"/>
      <c r="IRD326" s="47"/>
      <c r="IRE326" s="47"/>
      <c r="IRF326" s="47"/>
      <c r="IRG326" s="47"/>
      <c r="IRH326" s="47"/>
      <c r="IRI326" s="47"/>
      <c r="IRJ326" s="47"/>
      <c r="IRK326" s="47"/>
      <c r="IRL326" s="47"/>
      <c r="IRM326" s="47"/>
      <c r="IRN326" s="47"/>
      <c r="IRO326" s="47"/>
      <c r="IRP326" s="47"/>
      <c r="IRQ326" s="47"/>
      <c r="IRR326" s="47"/>
      <c r="IRS326" s="47"/>
      <c r="IRT326" s="47"/>
      <c r="IRU326" s="47"/>
      <c r="IRV326" s="47"/>
      <c r="IRW326" s="47"/>
      <c r="IRX326" s="47"/>
      <c r="IRY326" s="47"/>
      <c r="IRZ326" s="47"/>
      <c r="ISA326" s="47"/>
      <c r="ISB326" s="47"/>
      <c r="ISC326" s="47"/>
      <c r="ISD326" s="47"/>
      <c r="ISE326" s="47"/>
      <c r="ISF326" s="47"/>
      <c r="ISG326" s="47"/>
      <c r="ISH326" s="47"/>
      <c r="ISI326" s="47"/>
      <c r="ISJ326" s="47"/>
      <c r="ISK326" s="47"/>
      <c r="ISL326" s="47"/>
      <c r="ISM326" s="47"/>
      <c r="ISN326" s="47"/>
      <c r="ISO326" s="47"/>
      <c r="ISP326" s="47"/>
      <c r="ISQ326" s="47"/>
      <c r="ISR326" s="47"/>
      <c r="ISS326" s="47"/>
      <c r="IST326" s="47"/>
      <c r="ISU326" s="47"/>
      <c r="ISV326" s="47"/>
      <c r="ISW326" s="47"/>
      <c r="ISX326" s="47"/>
      <c r="ISY326" s="47"/>
      <c r="ISZ326" s="47"/>
      <c r="ITA326" s="47"/>
      <c r="ITB326" s="47"/>
      <c r="ITC326" s="47"/>
      <c r="ITD326" s="47"/>
      <c r="ITE326" s="47"/>
      <c r="ITF326" s="47"/>
      <c r="ITG326" s="47"/>
      <c r="ITH326" s="47"/>
      <c r="ITI326" s="47"/>
      <c r="ITJ326" s="47"/>
      <c r="ITK326" s="47"/>
      <c r="ITL326" s="47"/>
      <c r="ITM326" s="47"/>
      <c r="ITN326" s="47"/>
      <c r="ITO326" s="47"/>
      <c r="ITP326" s="47"/>
      <c r="ITQ326" s="47"/>
      <c r="ITR326" s="47"/>
      <c r="ITS326" s="47"/>
      <c r="ITT326" s="47"/>
      <c r="ITU326" s="47"/>
      <c r="ITV326" s="47"/>
      <c r="ITW326" s="47"/>
      <c r="ITX326" s="47"/>
      <c r="ITY326" s="47"/>
      <c r="ITZ326" s="47"/>
      <c r="IUA326" s="47"/>
      <c r="IUB326" s="47"/>
      <c r="IUC326" s="47"/>
      <c r="IUD326" s="47"/>
      <c r="IUE326" s="47"/>
      <c r="IUF326" s="47"/>
      <c r="IUG326" s="47"/>
      <c r="IUH326" s="47"/>
      <c r="IUI326" s="47"/>
      <c r="IUJ326" s="47"/>
      <c r="IUK326" s="47"/>
      <c r="IUL326" s="47"/>
      <c r="IUM326" s="47"/>
      <c r="IUN326" s="47"/>
      <c r="IUO326" s="47"/>
      <c r="IUP326" s="47"/>
      <c r="IUQ326" s="47"/>
      <c r="IUR326" s="47"/>
      <c r="IUS326" s="47"/>
      <c r="IUT326" s="47"/>
      <c r="IUU326" s="47"/>
      <c r="IUV326" s="47"/>
      <c r="IUW326" s="47"/>
      <c r="IUX326" s="47"/>
      <c r="IUY326" s="47"/>
      <c r="IUZ326" s="47"/>
      <c r="IVA326" s="47"/>
      <c r="IVB326" s="47"/>
      <c r="IVC326" s="47"/>
      <c r="IVD326" s="47"/>
      <c r="IVE326" s="47"/>
      <c r="IVF326" s="47"/>
      <c r="IVG326" s="47"/>
      <c r="IVH326" s="47"/>
      <c r="IVI326" s="47"/>
      <c r="IVJ326" s="47"/>
      <c r="IVK326" s="47"/>
      <c r="IVL326" s="47"/>
      <c r="IVM326" s="47"/>
      <c r="IVN326" s="47"/>
      <c r="IVO326" s="47"/>
      <c r="IVP326" s="47"/>
      <c r="IVQ326" s="47"/>
      <c r="IVR326" s="47"/>
      <c r="IVS326" s="47"/>
      <c r="IVT326" s="47"/>
      <c r="IVU326" s="47"/>
      <c r="IVV326" s="47"/>
      <c r="IVW326" s="47"/>
      <c r="IVX326" s="47"/>
      <c r="IVY326" s="47"/>
      <c r="IVZ326" s="47"/>
      <c r="IWA326" s="47"/>
      <c r="IWB326" s="47"/>
      <c r="IWC326" s="47"/>
      <c r="IWD326" s="47"/>
      <c r="IWE326" s="47"/>
      <c r="IWF326" s="47"/>
      <c r="IWG326" s="47"/>
      <c r="IWH326" s="47"/>
      <c r="IWI326" s="47"/>
      <c r="IWJ326" s="47"/>
      <c r="IWK326" s="47"/>
      <c r="IWL326" s="47"/>
      <c r="IWM326" s="47"/>
      <c r="IWN326" s="47"/>
      <c r="IWO326" s="47"/>
      <c r="IWP326" s="47"/>
      <c r="IWQ326" s="47"/>
      <c r="IWR326" s="47"/>
      <c r="IWS326" s="47"/>
      <c r="IWT326" s="47"/>
      <c r="IWU326" s="47"/>
      <c r="IWV326" s="47"/>
      <c r="IWW326" s="47"/>
      <c r="IWX326" s="47"/>
      <c r="IWY326" s="47"/>
      <c r="IWZ326" s="47"/>
      <c r="IXA326" s="47"/>
      <c r="IXB326" s="47"/>
      <c r="IXC326" s="47"/>
      <c r="IXD326" s="47"/>
      <c r="IXE326" s="47"/>
      <c r="IXF326" s="47"/>
      <c r="IXG326" s="47"/>
      <c r="IXH326" s="47"/>
      <c r="IXI326" s="47"/>
      <c r="IXJ326" s="47"/>
      <c r="IXK326" s="47"/>
      <c r="IXL326" s="47"/>
      <c r="IXM326" s="47"/>
      <c r="IXN326" s="47"/>
      <c r="IXO326" s="47"/>
      <c r="IXP326" s="47"/>
      <c r="IXQ326" s="47"/>
      <c r="IXR326" s="47"/>
      <c r="IXS326" s="47"/>
      <c r="IXT326" s="47"/>
      <c r="IXU326" s="47"/>
      <c r="IXV326" s="47"/>
      <c r="IXW326" s="47"/>
      <c r="IXX326" s="47"/>
      <c r="IXY326" s="47"/>
      <c r="IXZ326" s="47"/>
      <c r="IYA326" s="47"/>
      <c r="IYB326" s="47"/>
      <c r="IYC326" s="47"/>
      <c r="IYD326" s="47"/>
      <c r="IYE326" s="47"/>
      <c r="IYF326" s="47"/>
      <c r="IYG326" s="47"/>
      <c r="IYH326" s="47"/>
      <c r="IYI326" s="47"/>
      <c r="IYJ326" s="47"/>
      <c r="IYK326" s="47"/>
      <c r="IYL326" s="47"/>
      <c r="IYM326" s="47"/>
      <c r="IYN326" s="47"/>
      <c r="IYO326" s="47"/>
      <c r="IYP326" s="47"/>
      <c r="IYQ326" s="47"/>
      <c r="IYR326" s="47"/>
      <c r="IYS326" s="47"/>
      <c r="IYT326" s="47"/>
      <c r="IYU326" s="47"/>
      <c r="IYV326" s="47"/>
      <c r="IYW326" s="47"/>
      <c r="IYX326" s="47"/>
      <c r="IYY326" s="47"/>
      <c r="IYZ326" s="47"/>
      <c r="IZA326" s="47"/>
      <c r="IZB326" s="47"/>
      <c r="IZC326" s="47"/>
      <c r="IZD326" s="47"/>
      <c r="IZE326" s="47"/>
      <c r="IZF326" s="47"/>
      <c r="IZG326" s="47"/>
      <c r="IZH326" s="47"/>
      <c r="IZI326" s="47"/>
      <c r="IZJ326" s="47"/>
      <c r="IZK326" s="47"/>
      <c r="IZL326" s="47"/>
      <c r="IZM326" s="47"/>
      <c r="IZN326" s="47"/>
      <c r="IZO326" s="47"/>
      <c r="IZP326" s="47"/>
      <c r="IZQ326" s="47"/>
      <c r="IZR326" s="47"/>
      <c r="IZS326" s="47"/>
      <c r="IZT326" s="47"/>
      <c r="IZU326" s="47"/>
      <c r="IZV326" s="47"/>
      <c r="IZW326" s="47"/>
      <c r="IZX326" s="47"/>
      <c r="IZY326" s="47"/>
      <c r="IZZ326" s="47"/>
      <c r="JAA326" s="47"/>
      <c r="JAB326" s="47"/>
      <c r="JAC326" s="47"/>
      <c r="JAD326" s="47"/>
      <c r="JAE326" s="47"/>
      <c r="JAF326" s="47"/>
      <c r="JAG326" s="47"/>
      <c r="JAH326" s="47"/>
      <c r="JAI326" s="47"/>
      <c r="JAJ326" s="47"/>
      <c r="JAK326" s="47"/>
      <c r="JAL326" s="47"/>
      <c r="JAM326" s="47"/>
      <c r="JAN326" s="47"/>
      <c r="JAO326" s="47"/>
      <c r="JAP326" s="47"/>
      <c r="JAQ326" s="47"/>
      <c r="JAR326" s="47"/>
      <c r="JAS326" s="47"/>
      <c r="JAT326" s="47"/>
      <c r="JAU326" s="47"/>
      <c r="JAV326" s="47"/>
      <c r="JAW326" s="47"/>
      <c r="JAX326" s="47"/>
      <c r="JAY326" s="47"/>
      <c r="JAZ326" s="47"/>
      <c r="JBA326" s="47"/>
      <c r="JBB326" s="47"/>
      <c r="JBC326" s="47"/>
      <c r="JBD326" s="47"/>
      <c r="JBE326" s="47"/>
      <c r="JBF326" s="47"/>
      <c r="JBG326" s="47"/>
      <c r="JBH326" s="47"/>
      <c r="JBI326" s="47"/>
      <c r="JBJ326" s="47"/>
      <c r="JBK326" s="47"/>
      <c r="JBL326" s="47"/>
      <c r="JBM326" s="47"/>
      <c r="JBN326" s="47"/>
      <c r="JBO326" s="47"/>
      <c r="JBP326" s="47"/>
      <c r="JBQ326" s="47"/>
      <c r="JBR326" s="47"/>
      <c r="JBS326" s="47"/>
      <c r="JBT326" s="47"/>
      <c r="JBU326" s="47"/>
      <c r="JBV326" s="47"/>
      <c r="JBW326" s="47"/>
      <c r="JBX326" s="47"/>
      <c r="JBY326" s="47"/>
      <c r="JBZ326" s="47"/>
      <c r="JCA326" s="47"/>
      <c r="JCB326" s="47"/>
      <c r="JCC326" s="47"/>
      <c r="JCD326" s="47"/>
      <c r="JCE326" s="47"/>
      <c r="JCF326" s="47"/>
      <c r="JCG326" s="47"/>
      <c r="JCH326" s="47"/>
      <c r="JCI326" s="47"/>
      <c r="JCJ326" s="47"/>
      <c r="JCK326" s="47"/>
      <c r="JCL326" s="47"/>
      <c r="JCM326" s="47"/>
      <c r="JCN326" s="47"/>
      <c r="JCO326" s="47"/>
      <c r="JCP326" s="47"/>
      <c r="JCQ326" s="47"/>
      <c r="JCR326" s="47"/>
      <c r="JCS326" s="47"/>
      <c r="JCT326" s="47"/>
      <c r="JCU326" s="47"/>
      <c r="JCV326" s="47"/>
      <c r="JCW326" s="47"/>
      <c r="JCX326" s="47"/>
      <c r="JCY326" s="47"/>
      <c r="JCZ326" s="47"/>
      <c r="JDA326" s="47"/>
      <c r="JDB326" s="47"/>
      <c r="JDC326" s="47"/>
      <c r="JDD326" s="47"/>
      <c r="JDE326" s="47"/>
      <c r="JDF326" s="47"/>
      <c r="JDG326" s="47"/>
      <c r="JDH326" s="47"/>
      <c r="JDI326" s="47"/>
      <c r="JDJ326" s="47"/>
      <c r="JDK326" s="47"/>
      <c r="JDL326" s="47"/>
      <c r="JDM326" s="47"/>
      <c r="JDN326" s="47"/>
      <c r="JDO326" s="47"/>
      <c r="JDP326" s="47"/>
      <c r="JDQ326" s="47"/>
      <c r="JDR326" s="47"/>
      <c r="JDS326" s="47"/>
      <c r="JDT326" s="47"/>
      <c r="JDU326" s="47"/>
      <c r="JDV326" s="47"/>
      <c r="JDW326" s="47"/>
      <c r="JDX326" s="47"/>
      <c r="JDY326" s="47"/>
      <c r="JDZ326" s="47"/>
      <c r="JEA326" s="47"/>
      <c r="JEB326" s="47"/>
      <c r="JEC326" s="47"/>
      <c r="JED326" s="47"/>
      <c r="JEE326" s="47"/>
      <c r="JEF326" s="47"/>
      <c r="JEG326" s="47"/>
      <c r="JEH326" s="47"/>
      <c r="JEI326" s="47"/>
      <c r="JEJ326" s="47"/>
      <c r="JEK326" s="47"/>
      <c r="JEL326" s="47"/>
      <c r="JEM326" s="47"/>
      <c r="JEN326" s="47"/>
      <c r="JEO326" s="47"/>
      <c r="JEP326" s="47"/>
      <c r="JEQ326" s="47"/>
      <c r="JER326" s="47"/>
      <c r="JES326" s="47"/>
      <c r="JET326" s="47"/>
      <c r="JEU326" s="47"/>
      <c r="JEV326" s="47"/>
      <c r="JEW326" s="47"/>
      <c r="JEX326" s="47"/>
      <c r="JEY326" s="47"/>
      <c r="JEZ326" s="47"/>
      <c r="JFA326" s="47"/>
      <c r="JFB326" s="47"/>
      <c r="JFC326" s="47"/>
      <c r="JFD326" s="47"/>
      <c r="JFE326" s="47"/>
      <c r="JFF326" s="47"/>
      <c r="JFG326" s="47"/>
      <c r="JFH326" s="47"/>
      <c r="JFI326" s="47"/>
      <c r="JFJ326" s="47"/>
      <c r="JFK326" s="47"/>
      <c r="JFL326" s="47"/>
      <c r="JFM326" s="47"/>
      <c r="JFN326" s="47"/>
      <c r="JFO326" s="47"/>
      <c r="JFP326" s="47"/>
      <c r="JFQ326" s="47"/>
      <c r="JFR326" s="47"/>
      <c r="JFS326" s="47"/>
      <c r="JFT326" s="47"/>
      <c r="JFU326" s="47"/>
      <c r="JFV326" s="47"/>
      <c r="JFW326" s="47"/>
      <c r="JFX326" s="47"/>
      <c r="JFY326" s="47"/>
      <c r="JFZ326" s="47"/>
      <c r="JGA326" s="47"/>
      <c r="JGB326" s="47"/>
      <c r="JGC326" s="47"/>
      <c r="JGD326" s="47"/>
      <c r="JGE326" s="47"/>
      <c r="JGF326" s="47"/>
      <c r="JGG326" s="47"/>
      <c r="JGH326" s="47"/>
      <c r="JGI326" s="47"/>
      <c r="JGJ326" s="47"/>
      <c r="JGK326" s="47"/>
      <c r="JGL326" s="47"/>
      <c r="JGM326" s="47"/>
      <c r="JGN326" s="47"/>
      <c r="JGO326" s="47"/>
      <c r="JGP326" s="47"/>
      <c r="JGQ326" s="47"/>
      <c r="JGR326" s="47"/>
      <c r="JGS326" s="47"/>
      <c r="JGT326" s="47"/>
      <c r="JGU326" s="47"/>
      <c r="JGV326" s="47"/>
      <c r="JGW326" s="47"/>
      <c r="JGX326" s="47"/>
      <c r="JGY326" s="47"/>
      <c r="JGZ326" s="47"/>
      <c r="JHA326" s="47"/>
      <c r="JHB326" s="47"/>
      <c r="JHC326" s="47"/>
      <c r="JHD326" s="47"/>
      <c r="JHE326" s="47"/>
      <c r="JHF326" s="47"/>
      <c r="JHG326" s="47"/>
      <c r="JHH326" s="47"/>
      <c r="JHI326" s="47"/>
      <c r="JHJ326" s="47"/>
      <c r="JHK326" s="47"/>
      <c r="JHL326" s="47"/>
      <c r="JHM326" s="47"/>
      <c r="JHN326" s="47"/>
      <c r="JHO326" s="47"/>
      <c r="JHP326" s="47"/>
      <c r="JHQ326" s="47"/>
      <c r="JHR326" s="47"/>
      <c r="JHS326" s="47"/>
      <c r="JHT326" s="47"/>
      <c r="JHU326" s="47"/>
      <c r="JHV326" s="47"/>
      <c r="JHW326" s="47"/>
      <c r="JHX326" s="47"/>
      <c r="JHY326" s="47"/>
      <c r="JHZ326" s="47"/>
      <c r="JIA326" s="47"/>
      <c r="JIB326" s="47"/>
      <c r="JIC326" s="47"/>
      <c r="JID326" s="47"/>
      <c r="JIE326" s="47"/>
      <c r="JIF326" s="47"/>
      <c r="JIG326" s="47"/>
      <c r="JIH326" s="47"/>
      <c r="JII326" s="47"/>
      <c r="JIJ326" s="47"/>
      <c r="JIK326" s="47"/>
      <c r="JIL326" s="47"/>
      <c r="JIM326" s="47"/>
      <c r="JIN326" s="47"/>
      <c r="JIO326" s="47"/>
      <c r="JIP326" s="47"/>
      <c r="JIQ326" s="47"/>
      <c r="JIR326" s="47"/>
      <c r="JIS326" s="47"/>
      <c r="JIT326" s="47"/>
      <c r="JIU326" s="47"/>
      <c r="JIV326" s="47"/>
      <c r="JIW326" s="47"/>
      <c r="JIX326" s="47"/>
      <c r="JIY326" s="47"/>
      <c r="JIZ326" s="47"/>
      <c r="JJA326" s="47"/>
      <c r="JJB326" s="47"/>
      <c r="JJC326" s="47"/>
      <c r="JJD326" s="47"/>
      <c r="JJE326" s="47"/>
      <c r="JJF326" s="47"/>
      <c r="JJG326" s="47"/>
      <c r="JJH326" s="47"/>
      <c r="JJI326" s="47"/>
      <c r="JJJ326" s="47"/>
      <c r="JJK326" s="47"/>
      <c r="JJL326" s="47"/>
      <c r="JJM326" s="47"/>
      <c r="JJN326" s="47"/>
      <c r="JJO326" s="47"/>
      <c r="JJP326" s="47"/>
      <c r="JJQ326" s="47"/>
      <c r="JJR326" s="47"/>
      <c r="JJS326" s="47"/>
      <c r="JJT326" s="47"/>
      <c r="JJU326" s="47"/>
      <c r="JJV326" s="47"/>
      <c r="JJW326" s="47"/>
      <c r="JJX326" s="47"/>
      <c r="JJY326" s="47"/>
      <c r="JJZ326" s="47"/>
      <c r="JKA326" s="47"/>
      <c r="JKB326" s="47"/>
      <c r="JKC326" s="47"/>
      <c r="JKD326" s="47"/>
      <c r="JKE326" s="47"/>
      <c r="JKF326" s="47"/>
      <c r="JKG326" s="47"/>
      <c r="JKH326" s="47"/>
      <c r="JKI326" s="47"/>
      <c r="JKJ326" s="47"/>
      <c r="JKK326" s="47"/>
      <c r="JKL326" s="47"/>
      <c r="JKM326" s="47"/>
      <c r="JKN326" s="47"/>
      <c r="JKO326" s="47"/>
      <c r="JKP326" s="47"/>
      <c r="JKQ326" s="47"/>
      <c r="JKR326" s="47"/>
      <c r="JKS326" s="47"/>
      <c r="JKT326" s="47"/>
      <c r="JKU326" s="47"/>
      <c r="JKV326" s="47"/>
      <c r="JKW326" s="47"/>
      <c r="JKX326" s="47"/>
      <c r="JKY326" s="47"/>
      <c r="JKZ326" s="47"/>
      <c r="JLA326" s="47"/>
      <c r="JLB326" s="47"/>
      <c r="JLC326" s="47"/>
      <c r="JLD326" s="47"/>
      <c r="JLE326" s="47"/>
      <c r="JLF326" s="47"/>
      <c r="JLG326" s="47"/>
      <c r="JLH326" s="47"/>
      <c r="JLI326" s="47"/>
      <c r="JLJ326" s="47"/>
      <c r="JLK326" s="47"/>
      <c r="JLL326" s="47"/>
      <c r="JLM326" s="47"/>
      <c r="JLN326" s="47"/>
      <c r="JLO326" s="47"/>
      <c r="JLP326" s="47"/>
      <c r="JLQ326" s="47"/>
      <c r="JLR326" s="47"/>
      <c r="JLS326" s="47"/>
      <c r="JLT326" s="47"/>
      <c r="JLU326" s="47"/>
      <c r="JLV326" s="47"/>
      <c r="JLW326" s="47"/>
      <c r="JLX326" s="47"/>
      <c r="JLY326" s="47"/>
      <c r="JLZ326" s="47"/>
      <c r="JMA326" s="47"/>
      <c r="JMB326" s="47"/>
      <c r="JMC326" s="47"/>
      <c r="JMD326" s="47"/>
      <c r="JME326" s="47"/>
      <c r="JMF326" s="47"/>
      <c r="JMG326" s="47"/>
      <c r="JMH326" s="47"/>
      <c r="JMI326" s="47"/>
      <c r="JMJ326" s="47"/>
      <c r="JMK326" s="47"/>
      <c r="JML326" s="47"/>
      <c r="JMM326" s="47"/>
      <c r="JMN326" s="47"/>
      <c r="JMO326" s="47"/>
      <c r="JMP326" s="47"/>
      <c r="JMQ326" s="47"/>
      <c r="JMR326" s="47"/>
      <c r="JMS326" s="47"/>
      <c r="JMT326" s="47"/>
      <c r="JMU326" s="47"/>
      <c r="JMV326" s="47"/>
      <c r="JMW326" s="47"/>
      <c r="JMX326" s="47"/>
      <c r="JMY326" s="47"/>
      <c r="JMZ326" s="47"/>
      <c r="JNA326" s="47"/>
      <c r="JNB326" s="47"/>
      <c r="JNC326" s="47"/>
      <c r="JND326" s="47"/>
      <c r="JNE326" s="47"/>
      <c r="JNF326" s="47"/>
      <c r="JNG326" s="47"/>
      <c r="JNH326" s="47"/>
      <c r="JNI326" s="47"/>
      <c r="JNJ326" s="47"/>
      <c r="JNK326" s="47"/>
      <c r="JNL326" s="47"/>
      <c r="JNM326" s="47"/>
      <c r="JNN326" s="47"/>
      <c r="JNO326" s="47"/>
      <c r="JNP326" s="47"/>
      <c r="JNQ326" s="47"/>
      <c r="JNR326" s="47"/>
      <c r="JNS326" s="47"/>
      <c r="JNT326" s="47"/>
      <c r="JNU326" s="47"/>
      <c r="JNV326" s="47"/>
      <c r="JNW326" s="47"/>
      <c r="JNX326" s="47"/>
      <c r="JNY326" s="47"/>
      <c r="JNZ326" s="47"/>
      <c r="JOA326" s="47"/>
      <c r="JOB326" s="47"/>
      <c r="JOC326" s="47"/>
      <c r="JOD326" s="47"/>
      <c r="JOE326" s="47"/>
      <c r="JOF326" s="47"/>
      <c r="JOG326" s="47"/>
      <c r="JOH326" s="47"/>
      <c r="JOI326" s="47"/>
      <c r="JOJ326" s="47"/>
      <c r="JOK326" s="47"/>
      <c r="JOL326" s="47"/>
      <c r="JOM326" s="47"/>
      <c r="JON326" s="47"/>
      <c r="JOO326" s="47"/>
      <c r="JOP326" s="47"/>
      <c r="JOQ326" s="47"/>
      <c r="JOR326" s="47"/>
      <c r="JOS326" s="47"/>
      <c r="JOT326" s="47"/>
      <c r="JOU326" s="47"/>
      <c r="JOV326" s="47"/>
      <c r="JOW326" s="47"/>
      <c r="JOX326" s="47"/>
      <c r="JOY326" s="47"/>
      <c r="JOZ326" s="47"/>
      <c r="JPA326" s="47"/>
      <c r="JPB326" s="47"/>
      <c r="JPC326" s="47"/>
      <c r="JPD326" s="47"/>
      <c r="JPE326" s="47"/>
      <c r="JPF326" s="47"/>
      <c r="JPG326" s="47"/>
      <c r="JPH326" s="47"/>
      <c r="JPI326" s="47"/>
      <c r="JPJ326" s="47"/>
      <c r="JPK326" s="47"/>
      <c r="JPL326" s="47"/>
      <c r="JPM326" s="47"/>
      <c r="JPN326" s="47"/>
      <c r="JPO326" s="47"/>
      <c r="JPP326" s="47"/>
      <c r="JPQ326" s="47"/>
      <c r="JPR326" s="47"/>
      <c r="JPS326" s="47"/>
      <c r="JPT326" s="47"/>
      <c r="JPU326" s="47"/>
      <c r="JPV326" s="47"/>
      <c r="JPW326" s="47"/>
      <c r="JPX326" s="47"/>
      <c r="JPY326" s="47"/>
      <c r="JPZ326" s="47"/>
      <c r="JQA326" s="47"/>
      <c r="JQB326" s="47"/>
      <c r="JQC326" s="47"/>
      <c r="JQD326" s="47"/>
      <c r="JQE326" s="47"/>
      <c r="JQF326" s="47"/>
      <c r="JQG326" s="47"/>
      <c r="JQH326" s="47"/>
      <c r="JQI326" s="47"/>
      <c r="JQJ326" s="47"/>
      <c r="JQK326" s="47"/>
      <c r="JQL326" s="47"/>
      <c r="JQM326" s="47"/>
      <c r="JQN326" s="47"/>
      <c r="JQO326" s="47"/>
      <c r="JQP326" s="47"/>
      <c r="JQQ326" s="47"/>
      <c r="JQR326" s="47"/>
      <c r="JQS326" s="47"/>
      <c r="JQT326" s="47"/>
      <c r="JQU326" s="47"/>
      <c r="JQV326" s="47"/>
      <c r="JQW326" s="47"/>
      <c r="JQX326" s="47"/>
      <c r="JQY326" s="47"/>
      <c r="JQZ326" s="47"/>
      <c r="JRA326" s="47"/>
      <c r="JRB326" s="47"/>
      <c r="JRC326" s="47"/>
      <c r="JRD326" s="47"/>
      <c r="JRE326" s="47"/>
      <c r="JRF326" s="47"/>
      <c r="JRG326" s="47"/>
      <c r="JRH326" s="47"/>
      <c r="JRI326" s="47"/>
      <c r="JRJ326" s="47"/>
      <c r="JRK326" s="47"/>
      <c r="JRL326" s="47"/>
      <c r="JRM326" s="47"/>
      <c r="JRN326" s="47"/>
      <c r="JRO326" s="47"/>
      <c r="JRP326" s="47"/>
      <c r="JRQ326" s="47"/>
      <c r="JRR326" s="47"/>
      <c r="JRS326" s="47"/>
      <c r="JRT326" s="47"/>
      <c r="JRU326" s="47"/>
      <c r="JRV326" s="47"/>
      <c r="JRW326" s="47"/>
      <c r="JRX326" s="47"/>
      <c r="JRY326" s="47"/>
      <c r="JRZ326" s="47"/>
      <c r="JSA326" s="47"/>
      <c r="JSB326" s="47"/>
      <c r="JSC326" s="47"/>
      <c r="JSD326" s="47"/>
      <c r="JSE326" s="47"/>
      <c r="JSF326" s="47"/>
      <c r="JSG326" s="47"/>
      <c r="JSH326" s="47"/>
      <c r="JSI326" s="47"/>
      <c r="JSJ326" s="47"/>
      <c r="JSK326" s="47"/>
      <c r="JSL326" s="47"/>
      <c r="JSM326" s="47"/>
      <c r="JSN326" s="47"/>
      <c r="JSO326" s="47"/>
      <c r="JSP326" s="47"/>
      <c r="JSQ326" s="47"/>
      <c r="JSR326" s="47"/>
      <c r="JSS326" s="47"/>
      <c r="JST326" s="47"/>
      <c r="JSU326" s="47"/>
      <c r="JSV326" s="47"/>
      <c r="JSW326" s="47"/>
      <c r="JSX326" s="47"/>
      <c r="JSY326" s="47"/>
      <c r="JSZ326" s="47"/>
      <c r="JTA326" s="47"/>
      <c r="JTB326" s="47"/>
      <c r="JTC326" s="47"/>
      <c r="JTD326" s="47"/>
      <c r="JTE326" s="47"/>
      <c r="JTF326" s="47"/>
      <c r="JTG326" s="47"/>
      <c r="JTH326" s="47"/>
      <c r="JTI326" s="47"/>
      <c r="JTJ326" s="47"/>
      <c r="JTK326" s="47"/>
      <c r="JTL326" s="47"/>
      <c r="JTM326" s="47"/>
      <c r="JTN326" s="47"/>
      <c r="JTO326" s="47"/>
      <c r="JTP326" s="47"/>
      <c r="JTQ326" s="47"/>
      <c r="JTR326" s="47"/>
      <c r="JTS326" s="47"/>
      <c r="JTT326" s="47"/>
      <c r="JTU326" s="47"/>
      <c r="JTV326" s="47"/>
      <c r="JTW326" s="47"/>
      <c r="JTX326" s="47"/>
      <c r="JTY326" s="47"/>
      <c r="JTZ326" s="47"/>
      <c r="JUA326" s="47"/>
      <c r="JUB326" s="47"/>
      <c r="JUC326" s="47"/>
      <c r="JUD326" s="47"/>
      <c r="JUE326" s="47"/>
      <c r="JUF326" s="47"/>
      <c r="JUG326" s="47"/>
      <c r="JUH326" s="47"/>
      <c r="JUI326" s="47"/>
      <c r="JUJ326" s="47"/>
      <c r="JUK326" s="47"/>
      <c r="JUL326" s="47"/>
      <c r="JUM326" s="47"/>
      <c r="JUN326" s="47"/>
      <c r="JUO326" s="47"/>
      <c r="JUP326" s="47"/>
      <c r="JUQ326" s="47"/>
      <c r="JUR326" s="47"/>
      <c r="JUS326" s="47"/>
      <c r="JUT326" s="47"/>
      <c r="JUU326" s="47"/>
      <c r="JUV326" s="47"/>
      <c r="JUW326" s="47"/>
      <c r="JUX326" s="47"/>
      <c r="JUY326" s="47"/>
      <c r="JUZ326" s="47"/>
      <c r="JVA326" s="47"/>
      <c r="JVB326" s="47"/>
      <c r="JVC326" s="47"/>
      <c r="JVD326" s="47"/>
      <c r="JVE326" s="47"/>
      <c r="JVF326" s="47"/>
      <c r="JVG326" s="47"/>
      <c r="JVH326" s="47"/>
      <c r="JVI326" s="47"/>
      <c r="JVJ326" s="47"/>
      <c r="JVK326" s="47"/>
      <c r="JVL326" s="47"/>
      <c r="JVM326" s="47"/>
      <c r="JVN326" s="47"/>
      <c r="JVO326" s="47"/>
      <c r="JVP326" s="47"/>
      <c r="JVQ326" s="47"/>
      <c r="JVR326" s="47"/>
      <c r="JVS326" s="47"/>
      <c r="JVT326" s="47"/>
      <c r="JVU326" s="47"/>
      <c r="JVV326" s="47"/>
      <c r="JVW326" s="47"/>
      <c r="JVX326" s="47"/>
      <c r="JVY326" s="47"/>
      <c r="JVZ326" s="47"/>
      <c r="JWA326" s="47"/>
      <c r="JWB326" s="47"/>
      <c r="JWC326" s="47"/>
      <c r="JWD326" s="47"/>
      <c r="JWE326" s="47"/>
      <c r="JWF326" s="47"/>
      <c r="JWG326" s="47"/>
      <c r="JWH326" s="47"/>
      <c r="JWI326" s="47"/>
      <c r="JWJ326" s="47"/>
      <c r="JWK326" s="47"/>
      <c r="JWL326" s="47"/>
      <c r="JWM326" s="47"/>
      <c r="JWN326" s="47"/>
      <c r="JWO326" s="47"/>
      <c r="JWP326" s="47"/>
      <c r="JWQ326" s="47"/>
      <c r="JWR326" s="47"/>
      <c r="JWS326" s="47"/>
      <c r="JWT326" s="47"/>
      <c r="JWU326" s="47"/>
      <c r="JWV326" s="47"/>
      <c r="JWW326" s="47"/>
      <c r="JWX326" s="47"/>
      <c r="JWY326" s="47"/>
      <c r="JWZ326" s="47"/>
      <c r="JXA326" s="47"/>
      <c r="JXB326" s="47"/>
      <c r="JXC326" s="47"/>
      <c r="JXD326" s="47"/>
      <c r="JXE326" s="47"/>
      <c r="JXF326" s="47"/>
      <c r="JXG326" s="47"/>
      <c r="JXH326" s="47"/>
      <c r="JXI326" s="47"/>
      <c r="JXJ326" s="47"/>
      <c r="JXK326" s="47"/>
      <c r="JXL326" s="47"/>
      <c r="JXM326" s="47"/>
      <c r="JXN326" s="47"/>
      <c r="JXO326" s="47"/>
      <c r="JXP326" s="47"/>
      <c r="JXQ326" s="47"/>
      <c r="JXR326" s="47"/>
      <c r="JXS326" s="47"/>
      <c r="JXT326" s="47"/>
      <c r="JXU326" s="47"/>
      <c r="JXV326" s="47"/>
      <c r="JXW326" s="47"/>
      <c r="JXX326" s="47"/>
      <c r="JXY326" s="47"/>
      <c r="JXZ326" s="47"/>
      <c r="JYA326" s="47"/>
      <c r="JYB326" s="47"/>
      <c r="JYC326" s="47"/>
      <c r="JYD326" s="47"/>
      <c r="JYE326" s="47"/>
      <c r="JYF326" s="47"/>
      <c r="JYG326" s="47"/>
      <c r="JYH326" s="47"/>
      <c r="JYI326" s="47"/>
      <c r="JYJ326" s="47"/>
      <c r="JYK326" s="47"/>
      <c r="JYL326" s="47"/>
      <c r="JYM326" s="47"/>
      <c r="JYN326" s="47"/>
      <c r="JYO326" s="47"/>
      <c r="JYP326" s="47"/>
      <c r="JYQ326" s="47"/>
      <c r="JYR326" s="47"/>
      <c r="JYS326" s="47"/>
      <c r="JYT326" s="47"/>
      <c r="JYU326" s="47"/>
      <c r="JYV326" s="47"/>
      <c r="JYW326" s="47"/>
      <c r="JYX326" s="47"/>
      <c r="JYY326" s="47"/>
      <c r="JYZ326" s="47"/>
      <c r="JZA326" s="47"/>
      <c r="JZB326" s="47"/>
      <c r="JZC326" s="47"/>
      <c r="JZD326" s="47"/>
      <c r="JZE326" s="47"/>
      <c r="JZF326" s="47"/>
      <c r="JZG326" s="47"/>
      <c r="JZH326" s="47"/>
      <c r="JZI326" s="47"/>
      <c r="JZJ326" s="47"/>
      <c r="JZK326" s="47"/>
      <c r="JZL326" s="47"/>
      <c r="JZM326" s="47"/>
      <c r="JZN326" s="47"/>
      <c r="JZO326" s="47"/>
      <c r="JZP326" s="47"/>
      <c r="JZQ326" s="47"/>
      <c r="JZR326" s="47"/>
      <c r="JZS326" s="47"/>
      <c r="JZT326" s="47"/>
      <c r="JZU326" s="47"/>
      <c r="JZV326" s="47"/>
      <c r="JZW326" s="47"/>
      <c r="JZX326" s="47"/>
      <c r="JZY326" s="47"/>
      <c r="JZZ326" s="47"/>
      <c r="KAA326" s="47"/>
      <c r="KAB326" s="47"/>
      <c r="KAC326" s="47"/>
      <c r="KAD326" s="47"/>
      <c r="KAE326" s="47"/>
      <c r="KAF326" s="47"/>
      <c r="KAG326" s="47"/>
      <c r="KAH326" s="47"/>
      <c r="KAI326" s="47"/>
      <c r="KAJ326" s="47"/>
      <c r="KAK326" s="47"/>
      <c r="KAL326" s="47"/>
      <c r="KAM326" s="47"/>
      <c r="KAN326" s="47"/>
      <c r="KAO326" s="47"/>
      <c r="KAP326" s="47"/>
      <c r="KAQ326" s="47"/>
      <c r="KAR326" s="47"/>
      <c r="KAS326" s="47"/>
      <c r="KAT326" s="47"/>
      <c r="KAU326" s="47"/>
      <c r="KAV326" s="47"/>
      <c r="KAW326" s="47"/>
      <c r="KAX326" s="47"/>
      <c r="KAY326" s="47"/>
      <c r="KAZ326" s="47"/>
      <c r="KBA326" s="47"/>
      <c r="KBB326" s="47"/>
      <c r="KBC326" s="47"/>
      <c r="KBD326" s="47"/>
      <c r="KBE326" s="47"/>
      <c r="KBF326" s="47"/>
      <c r="KBG326" s="47"/>
      <c r="KBH326" s="47"/>
      <c r="KBI326" s="47"/>
      <c r="KBJ326" s="47"/>
      <c r="KBK326" s="47"/>
      <c r="KBL326" s="47"/>
      <c r="KBM326" s="47"/>
      <c r="KBN326" s="47"/>
      <c r="KBO326" s="47"/>
      <c r="KBP326" s="47"/>
      <c r="KBQ326" s="47"/>
      <c r="KBR326" s="47"/>
      <c r="KBS326" s="47"/>
      <c r="KBT326" s="47"/>
      <c r="KBU326" s="47"/>
      <c r="KBV326" s="47"/>
      <c r="KBW326" s="47"/>
      <c r="KBX326" s="47"/>
      <c r="KBY326" s="47"/>
      <c r="KBZ326" s="47"/>
      <c r="KCA326" s="47"/>
      <c r="KCB326" s="47"/>
      <c r="KCC326" s="47"/>
      <c r="KCD326" s="47"/>
      <c r="KCE326" s="47"/>
      <c r="KCF326" s="47"/>
      <c r="KCG326" s="47"/>
      <c r="KCH326" s="47"/>
      <c r="KCI326" s="47"/>
      <c r="KCJ326" s="47"/>
      <c r="KCK326" s="47"/>
      <c r="KCL326" s="47"/>
      <c r="KCM326" s="47"/>
      <c r="KCN326" s="47"/>
      <c r="KCO326" s="47"/>
      <c r="KCP326" s="47"/>
      <c r="KCQ326" s="47"/>
      <c r="KCR326" s="47"/>
      <c r="KCS326" s="47"/>
      <c r="KCT326" s="47"/>
      <c r="KCU326" s="47"/>
      <c r="KCV326" s="47"/>
      <c r="KCW326" s="47"/>
      <c r="KCX326" s="47"/>
      <c r="KCY326" s="47"/>
      <c r="KCZ326" s="47"/>
      <c r="KDA326" s="47"/>
      <c r="KDB326" s="47"/>
      <c r="KDC326" s="47"/>
      <c r="KDD326" s="47"/>
      <c r="KDE326" s="47"/>
      <c r="KDF326" s="47"/>
      <c r="KDG326" s="47"/>
      <c r="KDH326" s="47"/>
      <c r="KDI326" s="47"/>
      <c r="KDJ326" s="47"/>
      <c r="KDK326" s="47"/>
      <c r="KDL326" s="47"/>
      <c r="KDM326" s="47"/>
      <c r="KDN326" s="47"/>
      <c r="KDO326" s="47"/>
      <c r="KDP326" s="47"/>
      <c r="KDQ326" s="47"/>
      <c r="KDR326" s="47"/>
      <c r="KDS326" s="47"/>
      <c r="KDT326" s="47"/>
      <c r="KDU326" s="47"/>
      <c r="KDV326" s="47"/>
      <c r="KDW326" s="47"/>
      <c r="KDX326" s="47"/>
      <c r="KDY326" s="47"/>
      <c r="KDZ326" s="47"/>
      <c r="KEA326" s="47"/>
      <c r="KEB326" s="47"/>
      <c r="KEC326" s="47"/>
      <c r="KED326" s="47"/>
      <c r="KEE326" s="47"/>
      <c r="KEF326" s="47"/>
      <c r="KEG326" s="47"/>
      <c r="KEH326" s="47"/>
      <c r="KEI326" s="47"/>
      <c r="KEJ326" s="47"/>
      <c r="KEK326" s="47"/>
      <c r="KEL326" s="47"/>
      <c r="KEM326" s="47"/>
      <c r="KEN326" s="47"/>
      <c r="KEO326" s="47"/>
      <c r="KEP326" s="47"/>
      <c r="KEQ326" s="47"/>
      <c r="KER326" s="47"/>
      <c r="KES326" s="47"/>
      <c r="KET326" s="47"/>
      <c r="KEU326" s="47"/>
      <c r="KEV326" s="47"/>
      <c r="KEW326" s="47"/>
      <c r="KEX326" s="47"/>
      <c r="KEY326" s="47"/>
      <c r="KEZ326" s="47"/>
      <c r="KFA326" s="47"/>
      <c r="KFB326" s="47"/>
      <c r="KFC326" s="47"/>
      <c r="KFD326" s="47"/>
      <c r="KFE326" s="47"/>
      <c r="KFF326" s="47"/>
      <c r="KFG326" s="47"/>
      <c r="KFH326" s="47"/>
      <c r="KFI326" s="47"/>
      <c r="KFJ326" s="47"/>
      <c r="KFK326" s="47"/>
      <c r="KFL326" s="47"/>
      <c r="KFM326" s="47"/>
      <c r="KFN326" s="47"/>
      <c r="KFO326" s="47"/>
      <c r="KFP326" s="47"/>
      <c r="KFQ326" s="47"/>
      <c r="KFR326" s="47"/>
      <c r="KFS326" s="47"/>
      <c r="KFT326" s="47"/>
      <c r="KFU326" s="47"/>
      <c r="KFV326" s="47"/>
      <c r="KFW326" s="47"/>
      <c r="KFX326" s="47"/>
      <c r="KFY326" s="47"/>
      <c r="KFZ326" s="47"/>
      <c r="KGA326" s="47"/>
      <c r="KGB326" s="47"/>
      <c r="KGC326" s="47"/>
      <c r="KGD326" s="47"/>
      <c r="KGE326" s="47"/>
      <c r="KGF326" s="47"/>
      <c r="KGG326" s="47"/>
      <c r="KGH326" s="47"/>
      <c r="KGI326" s="47"/>
      <c r="KGJ326" s="47"/>
      <c r="KGK326" s="47"/>
      <c r="KGL326" s="47"/>
      <c r="KGM326" s="47"/>
      <c r="KGN326" s="47"/>
      <c r="KGO326" s="47"/>
      <c r="KGP326" s="47"/>
      <c r="KGQ326" s="47"/>
      <c r="KGR326" s="47"/>
      <c r="KGS326" s="47"/>
      <c r="KGT326" s="47"/>
      <c r="KGU326" s="47"/>
      <c r="KGV326" s="47"/>
      <c r="KGW326" s="47"/>
      <c r="KGX326" s="47"/>
      <c r="KGY326" s="47"/>
      <c r="KGZ326" s="47"/>
      <c r="KHA326" s="47"/>
      <c r="KHB326" s="47"/>
      <c r="KHC326" s="47"/>
      <c r="KHD326" s="47"/>
      <c r="KHE326" s="47"/>
      <c r="KHF326" s="47"/>
      <c r="KHG326" s="47"/>
      <c r="KHH326" s="47"/>
      <c r="KHI326" s="47"/>
      <c r="KHJ326" s="47"/>
      <c r="KHK326" s="47"/>
      <c r="KHL326" s="47"/>
      <c r="KHM326" s="47"/>
      <c r="KHN326" s="47"/>
      <c r="KHO326" s="47"/>
      <c r="KHP326" s="47"/>
      <c r="KHQ326" s="47"/>
      <c r="KHR326" s="47"/>
      <c r="KHS326" s="47"/>
      <c r="KHT326" s="47"/>
      <c r="KHU326" s="47"/>
      <c r="KHV326" s="47"/>
      <c r="KHW326" s="47"/>
      <c r="KHX326" s="47"/>
      <c r="KHY326" s="47"/>
      <c r="KHZ326" s="47"/>
      <c r="KIA326" s="47"/>
      <c r="KIB326" s="47"/>
      <c r="KIC326" s="47"/>
      <c r="KID326" s="47"/>
      <c r="KIE326" s="47"/>
      <c r="KIF326" s="47"/>
      <c r="KIG326" s="47"/>
      <c r="KIH326" s="47"/>
      <c r="KII326" s="47"/>
      <c r="KIJ326" s="47"/>
      <c r="KIK326" s="47"/>
      <c r="KIL326" s="47"/>
      <c r="KIM326" s="47"/>
      <c r="KIN326" s="47"/>
      <c r="KIO326" s="47"/>
      <c r="KIP326" s="47"/>
      <c r="KIQ326" s="47"/>
      <c r="KIR326" s="47"/>
      <c r="KIS326" s="47"/>
      <c r="KIT326" s="47"/>
      <c r="KIU326" s="47"/>
      <c r="KIV326" s="47"/>
      <c r="KIW326" s="47"/>
      <c r="KIX326" s="47"/>
      <c r="KIY326" s="47"/>
      <c r="KIZ326" s="47"/>
      <c r="KJA326" s="47"/>
      <c r="KJB326" s="47"/>
      <c r="KJC326" s="47"/>
      <c r="KJD326" s="47"/>
      <c r="KJE326" s="47"/>
      <c r="KJF326" s="47"/>
      <c r="KJG326" s="47"/>
      <c r="KJH326" s="47"/>
      <c r="KJI326" s="47"/>
      <c r="KJJ326" s="47"/>
      <c r="KJK326" s="47"/>
      <c r="KJL326" s="47"/>
      <c r="KJM326" s="47"/>
      <c r="KJN326" s="47"/>
      <c r="KJO326" s="47"/>
      <c r="KJP326" s="47"/>
      <c r="KJQ326" s="47"/>
      <c r="KJR326" s="47"/>
      <c r="KJS326" s="47"/>
      <c r="KJT326" s="47"/>
      <c r="KJU326" s="47"/>
      <c r="KJV326" s="47"/>
      <c r="KJW326" s="47"/>
      <c r="KJX326" s="47"/>
      <c r="KJY326" s="47"/>
      <c r="KJZ326" s="47"/>
      <c r="KKA326" s="47"/>
      <c r="KKB326" s="47"/>
      <c r="KKC326" s="47"/>
      <c r="KKD326" s="47"/>
      <c r="KKE326" s="47"/>
      <c r="KKF326" s="47"/>
      <c r="KKG326" s="47"/>
      <c r="KKH326" s="47"/>
      <c r="KKI326" s="47"/>
      <c r="KKJ326" s="47"/>
      <c r="KKK326" s="47"/>
      <c r="KKL326" s="47"/>
      <c r="KKM326" s="47"/>
      <c r="KKN326" s="47"/>
      <c r="KKO326" s="47"/>
      <c r="KKP326" s="47"/>
      <c r="KKQ326" s="47"/>
      <c r="KKR326" s="47"/>
      <c r="KKS326" s="47"/>
      <c r="KKT326" s="47"/>
      <c r="KKU326" s="47"/>
      <c r="KKV326" s="47"/>
      <c r="KKW326" s="47"/>
      <c r="KKX326" s="47"/>
      <c r="KKY326" s="47"/>
      <c r="KKZ326" s="47"/>
      <c r="KLA326" s="47"/>
      <c r="KLB326" s="47"/>
      <c r="KLC326" s="47"/>
      <c r="KLD326" s="47"/>
      <c r="KLE326" s="47"/>
      <c r="KLF326" s="47"/>
      <c r="KLG326" s="47"/>
      <c r="KLH326" s="47"/>
      <c r="KLI326" s="47"/>
      <c r="KLJ326" s="47"/>
      <c r="KLK326" s="47"/>
      <c r="KLL326" s="47"/>
      <c r="KLM326" s="47"/>
      <c r="KLN326" s="47"/>
      <c r="KLO326" s="47"/>
      <c r="KLP326" s="47"/>
      <c r="KLQ326" s="47"/>
      <c r="KLR326" s="47"/>
      <c r="KLS326" s="47"/>
      <c r="KLT326" s="47"/>
      <c r="KLU326" s="47"/>
      <c r="KLV326" s="47"/>
      <c r="KLW326" s="47"/>
      <c r="KLX326" s="47"/>
      <c r="KLY326" s="47"/>
      <c r="KLZ326" s="47"/>
      <c r="KMA326" s="47"/>
      <c r="KMB326" s="47"/>
      <c r="KMC326" s="47"/>
      <c r="KMD326" s="47"/>
      <c r="KME326" s="47"/>
      <c r="KMF326" s="47"/>
      <c r="KMG326" s="47"/>
      <c r="KMH326" s="47"/>
      <c r="KMI326" s="47"/>
      <c r="KMJ326" s="47"/>
      <c r="KMK326" s="47"/>
      <c r="KML326" s="47"/>
      <c r="KMM326" s="47"/>
      <c r="KMN326" s="47"/>
      <c r="KMO326" s="47"/>
      <c r="KMP326" s="47"/>
      <c r="KMQ326" s="47"/>
      <c r="KMR326" s="47"/>
      <c r="KMS326" s="47"/>
      <c r="KMT326" s="47"/>
      <c r="KMU326" s="47"/>
      <c r="KMV326" s="47"/>
      <c r="KMW326" s="47"/>
      <c r="KMX326" s="47"/>
      <c r="KMY326" s="47"/>
      <c r="KMZ326" s="47"/>
      <c r="KNA326" s="47"/>
      <c r="KNB326" s="47"/>
      <c r="KNC326" s="47"/>
      <c r="KND326" s="47"/>
      <c r="KNE326" s="47"/>
      <c r="KNF326" s="47"/>
      <c r="KNG326" s="47"/>
      <c r="KNH326" s="47"/>
      <c r="KNI326" s="47"/>
      <c r="KNJ326" s="47"/>
      <c r="KNK326" s="47"/>
      <c r="KNL326" s="47"/>
      <c r="KNM326" s="47"/>
      <c r="KNN326" s="47"/>
      <c r="KNO326" s="47"/>
      <c r="KNP326" s="47"/>
      <c r="KNQ326" s="47"/>
      <c r="KNR326" s="47"/>
      <c r="KNS326" s="47"/>
      <c r="KNT326" s="47"/>
      <c r="KNU326" s="47"/>
      <c r="KNV326" s="47"/>
      <c r="KNW326" s="47"/>
      <c r="KNX326" s="47"/>
      <c r="KNY326" s="47"/>
      <c r="KNZ326" s="47"/>
      <c r="KOA326" s="47"/>
      <c r="KOB326" s="47"/>
      <c r="KOC326" s="47"/>
      <c r="KOD326" s="47"/>
      <c r="KOE326" s="47"/>
      <c r="KOF326" s="47"/>
      <c r="KOG326" s="47"/>
      <c r="KOH326" s="47"/>
      <c r="KOI326" s="47"/>
      <c r="KOJ326" s="47"/>
      <c r="KOK326" s="47"/>
      <c r="KOL326" s="47"/>
      <c r="KOM326" s="47"/>
      <c r="KON326" s="47"/>
      <c r="KOO326" s="47"/>
      <c r="KOP326" s="47"/>
      <c r="KOQ326" s="47"/>
      <c r="KOR326" s="47"/>
      <c r="KOS326" s="47"/>
      <c r="KOT326" s="47"/>
      <c r="KOU326" s="47"/>
      <c r="KOV326" s="47"/>
      <c r="KOW326" s="47"/>
      <c r="KOX326" s="47"/>
      <c r="KOY326" s="47"/>
      <c r="KOZ326" s="47"/>
      <c r="KPA326" s="47"/>
      <c r="KPB326" s="47"/>
      <c r="KPC326" s="47"/>
      <c r="KPD326" s="47"/>
      <c r="KPE326" s="47"/>
      <c r="KPF326" s="47"/>
      <c r="KPG326" s="47"/>
      <c r="KPH326" s="47"/>
      <c r="KPI326" s="47"/>
      <c r="KPJ326" s="47"/>
      <c r="KPK326" s="47"/>
      <c r="KPL326" s="47"/>
      <c r="KPM326" s="47"/>
      <c r="KPN326" s="47"/>
      <c r="KPO326" s="47"/>
      <c r="KPP326" s="47"/>
      <c r="KPQ326" s="47"/>
      <c r="KPR326" s="47"/>
      <c r="KPS326" s="47"/>
      <c r="KPT326" s="47"/>
      <c r="KPU326" s="47"/>
      <c r="KPV326" s="47"/>
      <c r="KPW326" s="47"/>
      <c r="KPX326" s="47"/>
      <c r="KPY326" s="47"/>
      <c r="KPZ326" s="47"/>
      <c r="KQA326" s="47"/>
      <c r="KQB326" s="47"/>
      <c r="KQC326" s="47"/>
      <c r="KQD326" s="47"/>
      <c r="KQE326" s="47"/>
      <c r="KQF326" s="47"/>
      <c r="KQG326" s="47"/>
      <c r="KQH326" s="47"/>
      <c r="KQI326" s="47"/>
      <c r="KQJ326" s="47"/>
      <c r="KQK326" s="47"/>
      <c r="KQL326" s="47"/>
      <c r="KQM326" s="47"/>
      <c r="KQN326" s="47"/>
      <c r="KQO326" s="47"/>
      <c r="KQP326" s="47"/>
      <c r="KQQ326" s="47"/>
      <c r="KQR326" s="47"/>
      <c r="KQS326" s="47"/>
      <c r="KQT326" s="47"/>
      <c r="KQU326" s="47"/>
      <c r="KQV326" s="47"/>
      <c r="KQW326" s="47"/>
      <c r="KQX326" s="47"/>
      <c r="KQY326" s="47"/>
      <c r="KQZ326" s="47"/>
      <c r="KRA326" s="47"/>
      <c r="KRB326" s="47"/>
      <c r="KRC326" s="47"/>
      <c r="KRD326" s="47"/>
      <c r="KRE326" s="47"/>
      <c r="KRF326" s="47"/>
      <c r="KRG326" s="47"/>
      <c r="KRH326" s="47"/>
      <c r="KRI326" s="47"/>
      <c r="KRJ326" s="47"/>
      <c r="KRK326" s="47"/>
      <c r="KRL326" s="47"/>
      <c r="KRM326" s="47"/>
      <c r="KRN326" s="47"/>
      <c r="KRO326" s="47"/>
      <c r="KRP326" s="47"/>
      <c r="KRQ326" s="47"/>
      <c r="KRR326" s="47"/>
      <c r="KRS326" s="47"/>
      <c r="KRT326" s="47"/>
      <c r="KRU326" s="47"/>
      <c r="KRV326" s="47"/>
      <c r="KRW326" s="47"/>
      <c r="KRX326" s="47"/>
      <c r="KRY326" s="47"/>
      <c r="KRZ326" s="47"/>
      <c r="KSA326" s="47"/>
      <c r="KSB326" s="47"/>
      <c r="KSC326" s="47"/>
      <c r="KSD326" s="47"/>
      <c r="KSE326" s="47"/>
      <c r="KSF326" s="47"/>
      <c r="KSG326" s="47"/>
      <c r="KSH326" s="47"/>
      <c r="KSI326" s="47"/>
      <c r="KSJ326" s="47"/>
      <c r="KSK326" s="47"/>
      <c r="KSL326" s="47"/>
      <c r="KSM326" s="47"/>
      <c r="KSN326" s="47"/>
      <c r="KSO326" s="47"/>
      <c r="KSP326" s="47"/>
      <c r="KSQ326" s="47"/>
      <c r="KSR326" s="47"/>
      <c r="KSS326" s="47"/>
      <c r="KST326" s="47"/>
      <c r="KSU326" s="47"/>
      <c r="KSV326" s="47"/>
      <c r="KSW326" s="47"/>
      <c r="KSX326" s="47"/>
      <c r="KSY326" s="47"/>
      <c r="KSZ326" s="47"/>
      <c r="KTA326" s="47"/>
      <c r="KTB326" s="47"/>
      <c r="KTC326" s="47"/>
      <c r="KTD326" s="47"/>
      <c r="KTE326" s="47"/>
      <c r="KTF326" s="47"/>
      <c r="KTG326" s="47"/>
      <c r="KTH326" s="47"/>
      <c r="KTI326" s="47"/>
      <c r="KTJ326" s="47"/>
      <c r="KTK326" s="47"/>
      <c r="KTL326" s="47"/>
      <c r="KTM326" s="47"/>
      <c r="KTN326" s="47"/>
      <c r="KTO326" s="47"/>
      <c r="KTP326" s="47"/>
      <c r="KTQ326" s="47"/>
      <c r="KTR326" s="47"/>
      <c r="KTS326" s="47"/>
      <c r="KTT326" s="47"/>
      <c r="KTU326" s="47"/>
      <c r="KTV326" s="47"/>
      <c r="KTW326" s="47"/>
      <c r="KTX326" s="47"/>
      <c r="KTY326" s="47"/>
      <c r="KTZ326" s="47"/>
      <c r="KUA326" s="47"/>
      <c r="KUB326" s="47"/>
      <c r="KUC326" s="47"/>
      <c r="KUD326" s="47"/>
      <c r="KUE326" s="47"/>
      <c r="KUF326" s="47"/>
      <c r="KUG326" s="47"/>
      <c r="KUH326" s="47"/>
      <c r="KUI326" s="47"/>
      <c r="KUJ326" s="47"/>
      <c r="KUK326" s="47"/>
      <c r="KUL326" s="47"/>
      <c r="KUM326" s="47"/>
      <c r="KUN326" s="47"/>
      <c r="KUO326" s="47"/>
      <c r="KUP326" s="47"/>
      <c r="KUQ326" s="47"/>
      <c r="KUR326" s="47"/>
      <c r="KUS326" s="47"/>
      <c r="KUT326" s="47"/>
      <c r="KUU326" s="47"/>
      <c r="KUV326" s="47"/>
      <c r="KUW326" s="47"/>
      <c r="KUX326" s="47"/>
      <c r="KUY326" s="47"/>
      <c r="KUZ326" s="47"/>
      <c r="KVA326" s="47"/>
      <c r="KVB326" s="47"/>
      <c r="KVC326" s="47"/>
      <c r="KVD326" s="47"/>
      <c r="KVE326" s="47"/>
      <c r="KVF326" s="47"/>
      <c r="KVG326" s="47"/>
      <c r="KVH326" s="47"/>
      <c r="KVI326" s="47"/>
      <c r="KVJ326" s="47"/>
      <c r="KVK326" s="47"/>
      <c r="KVL326" s="47"/>
      <c r="KVM326" s="47"/>
      <c r="KVN326" s="47"/>
      <c r="KVO326" s="47"/>
      <c r="KVP326" s="47"/>
      <c r="KVQ326" s="47"/>
      <c r="KVR326" s="47"/>
      <c r="KVS326" s="47"/>
      <c r="KVT326" s="47"/>
      <c r="KVU326" s="47"/>
      <c r="KVV326" s="47"/>
      <c r="KVW326" s="47"/>
      <c r="KVX326" s="47"/>
      <c r="KVY326" s="47"/>
      <c r="KVZ326" s="47"/>
      <c r="KWA326" s="47"/>
      <c r="KWB326" s="47"/>
      <c r="KWC326" s="47"/>
      <c r="KWD326" s="47"/>
      <c r="KWE326" s="47"/>
      <c r="KWF326" s="47"/>
      <c r="KWG326" s="47"/>
      <c r="KWH326" s="47"/>
      <c r="KWI326" s="47"/>
      <c r="KWJ326" s="47"/>
      <c r="KWK326" s="47"/>
      <c r="KWL326" s="47"/>
      <c r="KWM326" s="47"/>
      <c r="KWN326" s="47"/>
      <c r="KWO326" s="47"/>
      <c r="KWP326" s="47"/>
      <c r="KWQ326" s="47"/>
      <c r="KWR326" s="47"/>
      <c r="KWS326" s="47"/>
      <c r="KWT326" s="47"/>
      <c r="KWU326" s="47"/>
      <c r="KWV326" s="47"/>
      <c r="KWW326" s="47"/>
      <c r="KWX326" s="47"/>
      <c r="KWY326" s="47"/>
      <c r="KWZ326" s="47"/>
      <c r="KXA326" s="47"/>
      <c r="KXB326" s="47"/>
      <c r="KXC326" s="47"/>
      <c r="KXD326" s="47"/>
      <c r="KXE326" s="47"/>
      <c r="KXF326" s="47"/>
      <c r="KXG326" s="47"/>
      <c r="KXH326" s="47"/>
      <c r="KXI326" s="47"/>
      <c r="KXJ326" s="47"/>
      <c r="KXK326" s="47"/>
      <c r="KXL326" s="47"/>
      <c r="KXM326" s="47"/>
      <c r="KXN326" s="47"/>
      <c r="KXO326" s="47"/>
      <c r="KXP326" s="47"/>
      <c r="KXQ326" s="47"/>
      <c r="KXR326" s="47"/>
      <c r="KXS326" s="47"/>
      <c r="KXT326" s="47"/>
      <c r="KXU326" s="47"/>
      <c r="KXV326" s="47"/>
      <c r="KXW326" s="47"/>
      <c r="KXX326" s="47"/>
      <c r="KXY326" s="47"/>
      <c r="KXZ326" s="47"/>
      <c r="KYA326" s="47"/>
      <c r="KYB326" s="47"/>
      <c r="KYC326" s="47"/>
      <c r="KYD326" s="47"/>
      <c r="KYE326" s="47"/>
      <c r="KYF326" s="47"/>
      <c r="KYG326" s="47"/>
      <c r="KYH326" s="47"/>
      <c r="KYI326" s="47"/>
      <c r="KYJ326" s="47"/>
      <c r="KYK326" s="47"/>
      <c r="KYL326" s="47"/>
      <c r="KYM326" s="47"/>
      <c r="KYN326" s="47"/>
      <c r="KYO326" s="47"/>
      <c r="KYP326" s="47"/>
      <c r="KYQ326" s="47"/>
      <c r="KYR326" s="47"/>
      <c r="KYS326" s="47"/>
      <c r="KYT326" s="47"/>
      <c r="KYU326" s="47"/>
      <c r="KYV326" s="47"/>
      <c r="KYW326" s="47"/>
      <c r="KYX326" s="47"/>
      <c r="KYY326" s="47"/>
      <c r="KYZ326" s="47"/>
      <c r="KZA326" s="47"/>
      <c r="KZB326" s="47"/>
      <c r="KZC326" s="47"/>
      <c r="KZD326" s="47"/>
      <c r="KZE326" s="47"/>
      <c r="KZF326" s="47"/>
      <c r="KZG326" s="47"/>
      <c r="KZH326" s="47"/>
      <c r="KZI326" s="47"/>
      <c r="KZJ326" s="47"/>
      <c r="KZK326" s="47"/>
      <c r="KZL326" s="47"/>
      <c r="KZM326" s="47"/>
      <c r="KZN326" s="47"/>
      <c r="KZO326" s="47"/>
      <c r="KZP326" s="47"/>
      <c r="KZQ326" s="47"/>
      <c r="KZR326" s="47"/>
      <c r="KZS326" s="47"/>
      <c r="KZT326" s="47"/>
      <c r="KZU326" s="47"/>
      <c r="KZV326" s="47"/>
      <c r="KZW326" s="47"/>
      <c r="KZX326" s="47"/>
      <c r="KZY326" s="47"/>
      <c r="KZZ326" s="47"/>
      <c r="LAA326" s="47"/>
      <c r="LAB326" s="47"/>
      <c r="LAC326" s="47"/>
      <c r="LAD326" s="47"/>
      <c r="LAE326" s="47"/>
      <c r="LAF326" s="47"/>
      <c r="LAG326" s="47"/>
      <c r="LAH326" s="47"/>
      <c r="LAI326" s="47"/>
      <c r="LAJ326" s="47"/>
      <c r="LAK326" s="47"/>
      <c r="LAL326" s="47"/>
      <c r="LAM326" s="47"/>
      <c r="LAN326" s="47"/>
      <c r="LAO326" s="47"/>
      <c r="LAP326" s="47"/>
      <c r="LAQ326" s="47"/>
      <c r="LAR326" s="47"/>
      <c r="LAS326" s="47"/>
      <c r="LAT326" s="47"/>
      <c r="LAU326" s="47"/>
      <c r="LAV326" s="47"/>
      <c r="LAW326" s="47"/>
      <c r="LAX326" s="47"/>
      <c r="LAY326" s="47"/>
      <c r="LAZ326" s="47"/>
      <c r="LBA326" s="47"/>
      <c r="LBB326" s="47"/>
      <c r="LBC326" s="47"/>
      <c r="LBD326" s="47"/>
      <c r="LBE326" s="47"/>
      <c r="LBF326" s="47"/>
      <c r="LBG326" s="47"/>
      <c r="LBH326" s="47"/>
      <c r="LBI326" s="47"/>
      <c r="LBJ326" s="47"/>
      <c r="LBK326" s="47"/>
      <c r="LBL326" s="47"/>
      <c r="LBM326" s="47"/>
      <c r="LBN326" s="47"/>
      <c r="LBO326" s="47"/>
      <c r="LBP326" s="47"/>
      <c r="LBQ326" s="47"/>
      <c r="LBR326" s="47"/>
      <c r="LBS326" s="47"/>
      <c r="LBT326" s="47"/>
      <c r="LBU326" s="47"/>
      <c r="LBV326" s="47"/>
      <c r="LBW326" s="47"/>
      <c r="LBX326" s="47"/>
      <c r="LBY326" s="47"/>
      <c r="LBZ326" s="47"/>
      <c r="LCA326" s="47"/>
      <c r="LCB326" s="47"/>
      <c r="LCC326" s="47"/>
      <c r="LCD326" s="47"/>
      <c r="LCE326" s="47"/>
      <c r="LCF326" s="47"/>
      <c r="LCG326" s="47"/>
      <c r="LCH326" s="47"/>
      <c r="LCI326" s="47"/>
      <c r="LCJ326" s="47"/>
      <c r="LCK326" s="47"/>
      <c r="LCL326" s="47"/>
      <c r="LCM326" s="47"/>
      <c r="LCN326" s="47"/>
      <c r="LCO326" s="47"/>
      <c r="LCP326" s="47"/>
      <c r="LCQ326" s="47"/>
      <c r="LCR326" s="47"/>
      <c r="LCS326" s="47"/>
      <c r="LCT326" s="47"/>
      <c r="LCU326" s="47"/>
      <c r="LCV326" s="47"/>
      <c r="LCW326" s="47"/>
      <c r="LCX326" s="47"/>
      <c r="LCY326" s="47"/>
      <c r="LCZ326" s="47"/>
      <c r="LDA326" s="47"/>
      <c r="LDB326" s="47"/>
      <c r="LDC326" s="47"/>
      <c r="LDD326" s="47"/>
      <c r="LDE326" s="47"/>
      <c r="LDF326" s="47"/>
      <c r="LDG326" s="47"/>
      <c r="LDH326" s="47"/>
      <c r="LDI326" s="47"/>
      <c r="LDJ326" s="47"/>
      <c r="LDK326" s="47"/>
      <c r="LDL326" s="47"/>
      <c r="LDM326" s="47"/>
      <c r="LDN326" s="47"/>
      <c r="LDO326" s="47"/>
      <c r="LDP326" s="47"/>
      <c r="LDQ326" s="47"/>
      <c r="LDR326" s="47"/>
      <c r="LDS326" s="47"/>
      <c r="LDT326" s="47"/>
      <c r="LDU326" s="47"/>
      <c r="LDV326" s="47"/>
      <c r="LDW326" s="47"/>
      <c r="LDX326" s="47"/>
      <c r="LDY326" s="47"/>
      <c r="LDZ326" s="47"/>
      <c r="LEA326" s="47"/>
      <c r="LEB326" s="47"/>
      <c r="LEC326" s="47"/>
      <c r="LED326" s="47"/>
      <c r="LEE326" s="47"/>
      <c r="LEF326" s="47"/>
      <c r="LEG326" s="47"/>
      <c r="LEH326" s="47"/>
      <c r="LEI326" s="47"/>
      <c r="LEJ326" s="47"/>
      <c r="LEK326" s="47"/>
      <c r="LEL326" s="47"/>
      <c r="LEM326" s="47"/>
      <c r="LEN326" s="47"/>
      <c r="LEO326" s="47"/>
      <c r="LEP326" s="47"/>
      <c r="LEQ326" s="47"/>
      <c r="LER326" s="47"/>
      <c r="LES326" s="47"/>
      <c r="LET326" s="47"/>
      <c r="LEU326" s="47"/>
      <c r="LEV326" s="47"/>
      <c r="LEW326" s="47"/>
      <c r="LEX326" s="47"/>
      <c r="LEY326" s="47"/>
      <c r="LEZ326" s="47"/>
      <c r="LFA326" s="47"/>
      <c r="LFB326" s="47"/>
      <c r="LFC326" s="47"/>
      <c r="LFD326" s="47"/>
      <c r="LFE326" s="47"/>
      <c r="LFF326" s="47"/>
      <c r="LFG326" s="47"/>
      <c r="LFH326" s="47"/>
      <c r="LFI326" s="47"/>
      <c r="LFJ326" s="47"/>
      <c r="LFK326" s="47"/>
      <c r="LFL326" s="47"/>
      <c r="LFM326" s="47"/>
      <c r="LFN326" s="47"/>
      <c r="LFO326" s="47"/>
      <c r="LFP326" s="47"/>
      <c r="LFQ326" s="47"/>
      <c r="LFR326" s="47"/>
      <c r="LFS326" s="47"/>
      <c r="LFT326" s="47"/>
      <c r="LFU326" s="47"/>
      <c r="LFV326" s="47"/>
      <c r="LFW326" s="47"/>
      <c r="LFX326" s="47"/>
      <c r="LFY326" s="47"/>
      <c r="LFZ326" s="47"/>
      <c r="LGA326" s="47"/>
      <c r="LGB326" s="47"/>
      <c r="LGC326" s="47"/>
      <c r="LGD326" s="47"/>
      <c r="LGE326" s="47"/>
      <c r="LGF326" s="47"/>
      <c r="LGG326" s="47"/>
      <c r="LGH326" s="47"/>
      <c r="LGI326" s="47"/>
      <c r="LGJ326" s="47"/>
      <c r="LGK326" s="47"/>
      <c r="LGL326" s="47"/>
      <c r="LGM326" s="47"/>
      <c r="LGN326" s="47"/>
      <c r="LGO326" s="47"/>
      <c r="LGP326" s="47"/>
      <c r="LGQ326" s="47"/>
      <c r="LGR326" s="47"/>
      <c r="LGS326" s="47"/>
      <c r="LGT326" s="47"/>
      <c r="LGU326" s="47"/>
      <c r="LGV326" s="47"/>
      <c r="LGW326" s="47"/>
      <c r="LGX326" s="47"/>
      <c r="LGY326" s="47"/>
      <c r="LGZ326" s="47"/>
      <c r="LHA326" s="47"/>
      <c r="LHB326" s="47"/>
      <c r="LHC326" s="47"/>
      <c r="LHD326" s="47"/>
      <c r="LHE326" s="47"/>
      <c r="LHF326" s="47"/>
      <c r="LHG326" s="47"/>
      <c r="LHH326" s="47"/>
      <c r="LHI326" s="47"/>
      <c r="LHJ326" s="47"/>
      <c r="LHK326" s="47"/>
      <c r="LHL326" s="47"/>
      <c r="LHM326" s="47"/>
      <c r="LHN326" s="47"/>
      <c r="LHO326" s="47"/>
      <c r="LHP326" s="47"/>
      <c r="LHQ326" s="47"/>
      <c r="LHR326" s="47"/>
      <c r="LHS326" s="47"/>
      <c r="LHT326" s="47"/>
      <c r="LHU326" s="47"/>
      <c r="LHV326" s="47"/>
      <c r="LHW326" s="47"/>
      <c r="LHX326" s="47"/>
      <c r="LHY326" s="47"/>
      <c r="LHZ326" s="47"/>
      <c r="LIA326" s="47"/>
      <c r="LIB326" s="47"/>
      <c r="LIC326" s="47"/>
      <c r="LID326" s="47"/>
      <c r="LIE326" s="47"/>
      <c r="LIF326" s="47"/>
      <c r="LIG326" s="47"/>
      <c r="LIH326" s="47"/>
      <c r="LII326" s="47"/>
      <c r="LIJ326" s="47"/>
      <c r="LIK326" s="47"/>
      <c r="LIL326" s="47"/>
      <c r="LIM326" s="47"/>
      <c r="LIN326" s="47"/>
      <c r="LIO326" s="47"/>
      <c r="LIP326" s="47"/>
      <c r="LIQ326" s="47"/>
      <c r="LIR326" s="47"/>
      <c r="LIS326" s="47"/>
      <c r="LIT326" s="47"/>
      <c r="LIU326" s="47"/>
      <c r="LIV326" s="47"/>
      <c r="LIW326" s="47"/>
      <c r="LIX326" s="47"/>
      <c r="LIY326" s="47"/>
      <c r="LIZ326" s="47"/>
      <c r="LJA326" s="47"/>
      <c r="LJB326" s="47"/>
      <c r="LJC326" s="47"/>
      <c r="LJD326" s="47"/>
      <c r="LJE326" s="47"/>
      <c r="LJF326" s="47"/>
      <c r="LJG326" s="47"/>
      <c r="LJH326" s="47"/>
      <c r="LJI326" s="47"/>
      <c r="LJJ326" s="47"/>
      <c r="LJK326" s="47"/>
      <c r="LJL326" s="47"/>
      <c r="LJM326" s="47"/>
      <c r="LJN326" s="47"/>
      <c r="LJO326" s="47"/>
      <c r="LJP326" s="47"/>
      <c r="LJQ326" s="47"/>
      <c r="LJR326" s="47"/>
      <c r="LJS326" s="47"/>
      <c r="LJT326" s="47"/>
      <c r="LJU326" s="47"/>
      <c r="LJV326" s="47"/>
      <c r="LJW326" s="47"/>
      <c r="LJX326" s="47"/>
      <c r="LJY326" s="47"/>
      <c r="LJZ326" s="47"/>
      <c r="LKA326" s="47"/>
      <c r="LKB326" s="47"/>
      <c r="LKC326" s="47"/>
      <c r="LKD326" s="47"/>
      <c r="LKE326" s="47"/>
      <c r="LKF326" s="47"/>
      <c r="LKG326" s="47"/>
      <c r="LKH326" s="47"/>
      <c r="LKI326" s="47"/>
      <c r="LKJ326" s="47"/>
      <c r="LKK326" s="47"/>
      <c r="LKL326" s="47"/>
      <c r="LKM326" s="47"/>
      <c r="LKN326" s="47"/>
      <c r="LKO326" s="47"/>
      <c r="LKP326" s="47"/>
      <c r="LKQ326" s="47"/>
      <c r="LKR326" s="47"/>
      <c r="LKS326" s="47"/>
      <c r="LKT326" s="47"/>
      <c r="LKU326" s="47"/>
      <c r="LKV326" s="47"/>
      <c r="LKW326" s="47"/>
      <c r="LKX326" s="47"/>
      <c r="LKY326" s="47"/>
      <c r="LKZ326" s="47"/>
      <c r="LLA326" s="47"/>
      <c r="LLB326" s="47"/>
      <c r="LLC326" s="47"/>
      <c r="LLD326" s="47"/>
      <c r="LLE326" s="47"/>
      <c r="LLF326" s="47"/>
      <c r="LLG326" s="47"/>
      <c r="LLH326" s="47"/>
      <c r="LLI326" s="47"/>
      <c r="LLJ326" s="47"/>
      <c r="LLK326" s="47"/>
      <c r="LLL326" s="47"/>
      <c r="LLM326" s="47"/>
      <c r="LLN326" s="47"/>
      <c r="LLO326" s="47"/>
      <c r="LLP326" s="47"/>
      <c r="LLQ326" s="47"/>
      <c r="LLR326" s="47"/>
      <c r="LLS326" s="47"/>
      <c r="LLT326" s="47"/>
      <c r="LLU326" s="47"/>
      <c r="LLV326" s="47"/>
      <c r="LLW326" s="47"/>
      <c r="LLX326" s="47"/>
      <c r="LLY326" s="47"/>
      <c r="LLZ326" s="47"/>
      <c r="LMA326" s="47"/>
      <c r="LMB326" s="47"/>
      <c r="LMC326" s="47"/>
      <c r="LMD326" s="47"/>
      <c r="LME326" s="47"/>
      <c r="LMF326" s="47"/>
      <c r="LMG326" s="47"/>
      <c r="LMH326" s="47"/>
      <c r="LMI326" s="47"/>
      <c r="LMJ326" s="47"/>
      <c r="LMK326" s="47"/>
      <c r="LML326" s="47"/>
      <c r="LMM326" s="47"/>
      <c r="LMN326" s="47"/>
      <c r="LMO326" s="47"/>
      <c r="LMP326" s="47"/>
      <c r="LMQ326" s="47"/>
      <c r="LMR326" s="47"/>
      <c r="LMS326" s="47"/>
      <c r="LMT326" s="47"/>
      <c r="LMU326" s="47"/>
      <c r="LMV326" s="47"/>
      <c r="LMW326" s="47"/>
      <c r="LMX326" s="47"/>
      <c r="LMY326" s="47"/>
      <c r="LMZ326" s="47"/>
      <c r="LNA326" s="47"/>
      <c r="LNB326" s="47"/>
      <c r="LNC326" s="47"/>
      <c r="LND326" s="47"/>
      <c r="LNE326" s="47"/>
      <c r="LNF326" s="47"/>
      <c r="LNG326" s="47"/>
      <c r="LNH326" s="47"/>
      <c r="LNI326" s="47"/>
      <c r="LNJ326" s="47"/>
      <c r="LNK326" s="47"/>
      <c r="LNL326" s="47"/>
      <c r="LNM326" s="47"/>
      <c r="LNN326" s="47"/>
      <c r="LNO326" s="47"/>
      <c r="LNP326" s="47"/>
      <c r="LNQ326" s="47"/>
      <c r="LNR326" s="47"/>
      <c r="LNS326" s="47"/>
      <c r="LNT326" s="47"/>
      <c r="LNU326" s="47"/>
      <c r="LNV326" s="47"/>
      <c r="LNW326" s="47"/>
      <c r="LNX326" s="47"/>
      <c r="LNY326" s="47"/>
      <c r="LNZ326" s="47"/>
      <c r="LOA326" s="47"/>
      <c r="LOB326" s="47"/>
      <c r="LOC326" s="47"/>
      <c r="LOD326" s="47"/>
      <c r="LOE326" s="47"/>
      <c r="LOF326" s="47"/>
      <c r="LOG326" s="47"/>
      <c r="LOH326" s="47"/>
      <c r="LOI326" s="47"/>
      <c r="LOJ326" s="47"/>
      <c r="LOK326" s="47"/>
      <c r="LOL326" s="47"/>
      <c r="LOM326" s="47"/>
      <c r="LON326" s="47"/>
      <c r="LOO326" s="47"/>
      <c r="LOP326" s="47"/>
      <c r="LOQ326" s="47"/>
      <c r="LOR326" s="47"/>
      <c r="LOS326" s="47"/>
      <c r="LOT326" s="47"/>
      <c r="LOU326" s="47"/>
      <c r="LOV326" s="47"/>
      <c r="LOW326" s="47"/>
      <c r="LOX326" s="47"/>
      <c r="LOY326" s="47"/>
      <c r="LOZ326" s="47"/>
      <c r="LPA326" s="47"/>
      <c r="LPB326" s="47"/>
      <c r="LPC326" s="47"/>
      <c r="LPD326" s="47"/>
      <c r="LPE326" s="47"/>
      <c r="LPF326" s="47"/>
      <c r="LPG326" s="47"/>
      <c r="LPH326" s="47"/>
      <c r="LPI326" s="47"/>
      <c r="LPJ326" s="47"/>
      <c r="LPK326" s="47"/>
      <c r="LPL326" s="47"/>
      <c r="LPM326" s="47"/>
      <c r="LPN326" s="47"/>
      <c r="LPO326" s="47"/>
      <c r="LPP326" s="47"/>
      <c r="LPQ326" s="47"/>
      <c r="LPR326" s="47"/>
      <c r="LPS326" s="47"/>
      <c r="LPT326" s="47"/>
      <c r="LPU326" s="47"/>
      <c r="LPV326" s="47"/>
      <c r="LPW326" s="47"/>
      <c r="LPX326" s="47"/>
      <c r="LPY326" s="47"/>
      <c r="LPZ326" s="47"/>
      <c r="LQA326" s="47"/>
      <c r="LQB326" s="47"/>
      <c r="LQC326" s="47"/>
      <c r="LQD326" s="47"/>
      <c r="LQE326" s="47"/>
      <c r="LQF326" s="47"/>
      <c r="LQG326" s="47"/>
      <c r="LQH326" s="47"/>
      <c r="LQI326" s="47"/>
      <c r="LQJ326" s="47"/>
      <c r="LQK326" s="47"/>
      <c r="LQL326" s="47"/>
      <c r="LQM326" s="47"/>
      <c r="LQN326" s="47"/>
      <c r="LQO326" s="47"/>
      <c r="LQP326" s="47"/>
      <c r="LQQ326" s="47"/>
      <c r="LQR326" s="47"/>
      <c r="LQS326" s="47"/>
      <c r="LQT326" s="47"/>
      <c r="LQU326" s="47"/>
      <c r="LQV326" s="47"/>
      <c r="LQW326" s="47"/>
      <c r="LQX326" s="47"/>
      <c r="LQY326" s="47"/>
      <c r="LQZ326" s="47"/>
      <c r="LRA326" s="47"/>
      <c r="LRB326" s="47"/>
      <c r="LRC326" s="47"/>
      <c r="LRD326" s="47"/>
      <c r="LRE326" s="47"/>
      <c r="LRF326" s="47"/>
      <c r="LRG326" s="47"/>
      <c r="LRH326" s="47"/>
      <c r="LRI326" s="47"/>
      <c r="LRJ326" s="47"/>
      <c r="LRK326" s="47"/>
      <c r="LRL326" s="47"/>
      <c r="LRM326" s="47"/>
      <c r="LRN326" s="47"/>
      <c r="LRO326" s="47"/>
      <c r="LRP326" s="47"/>
      <c r="LRQ326" s="47"/>
      <c r="LRR326" s="47"/>
      <c r="LRS326" s="47"/>
      <c r="LRT326" s="47"/>
      <c r="LRU326" s="47"/>
      <c r="LRV326" s="47"/>
      <c r="LRW326" s="47"/>
      <c r="LRX326" s="47"/>
      <c r="LRY326" s="47"/>
      <c r="LRZ326" s="47"/>
      <c r="LSA326" s="47"/>
      <c r="LSB326" s="47"/>
      <c r="LSC326" s="47"/>
      <c r="LSD326" s="47"/>
      <c r="LSE326" s="47"/>
      <c r="LSF326" s="47"/>
      <c r="LSG326" s="47"/>
      <c r="LSH326" s="47"/>
      <c r="LSI326" s="47"/>
      <c r="LSJ326" s="47"/>
      <c r="LSK326" s="47"/>
      <c r="LSL326" s="47"/>
      <c r="LSM326" s="47"/>
      <c r="LSN326" s="47"/>
      <c r="LSO326" s="47"/>
      <c r="LSP326" s="47"/>
      <c r="LSQ326" s="47"/>
      <c r="LSR326" s="47"/>
      <c r="LSS326" s="47"/>
      <c r="LST326" s="47"/>
      <c r="LSU326" s="47"/>
      <c r="LSV326" s="47"/>
      <c r="LSW326" s="47"/>
      <c r="LSX326" s="47"/>
      <c r="LSY326" s="47"/>
      <c r="LSZ326" s="47"/>
      <c r="LTA326" s="47"/>
      <c r="LTB326" s="47"/>
      <c r="LTC326" s="47"/>
      <c r="LTD326" s="47"/>
      <c r="LTE326" s="47"/>
      <c r="LTF326" s="47"/>
      <c r="LTG326" s="47"/>
      <c r="LTH326" s="47"/>
      <c r="LTI326" s="47"/>
      <c r="LTJ326" s="47"/>
      <c r="LTK326" s="47"/>
      <c r="LTL326" s="47"/>
      <c r="LTM326" s="47"/>
      <c r="LTN326" s="47"/>
      <c r="LTO326" s="47"/>
      <c r="LTP326" s="47"/>
      <c r="LTQ326" s="47"/>
      <c r="LTR326" s="47"/>
      <c r="LTS326" s="47"/>
      <c r="LTT326" s="47"/>
      <c r="LTU326" s="47"/>
      <c r="LTV326" s="47"/>
      <c r="LTW326" s="47"/>
      <c r="LTX326" s="47"/>
      <c r="LTY326" s="47"/>
      <c r="LTZ326" s="47"/>
      <c r="LUA326" s="47"/>
      <c r="LUB326" s="47"/>
      <c r="LUC326" s="47"/>
      <c r="LUD326" s="47"/>
      <c r="LUE326" s="47"/>
      <c r="LUF326" s="47"/>
      <c r="LUG326" s="47"/>
      <c r="LUH326" s="47"/>
      <c r="LUI326" s="47"/>
      <c r="LUJ326" s="47"/>
      <c r="LUK326" s="47"/>
      <c r="LUL326" s="47"/>
      <c r="LUM326" s="47"/>
      <c r="LUN326" s="47"/>
      <c r="LUO326" s="47"/>
      <c r="LUP326" s="47"/>
      <c r="LUQ326" s="47"/>
      <c r="LUR326" s="47"/>
      <c r="LUS326" s="47"/>
      <c r="LUT326" s="47"/>
      <c r="LUU326" s="47"/>
      <c r="LUV326" s="47"/>
      <c r="LUW326" s="47"/>
      <c r="LUX326" s="47"/>
      <c r="LUY326" s="47"/>
      <c r="LUZ326" s="47"/>
      <c r="LVA326" s="47"/>
      <c r="LVB326" s="47"/>
      <c r="LVC326" s="47"/>
      <c r="LVD326" s="47"/>
      <c r="LVE326" s="47"/>
      <c r="LVF326" s="47"/>
      <c r="LVG326" s="47"/>
      <c r="LVH326" s="47"/>
      <c r="LVI326" s="47"/>
      <c r="LVJ326" s="47"/>
      <c r="LVK326" s="47"/>
      <c r="LVL326" s="47"/>
      <c r="LVM326" s="47"/>
      <c r="LVN326" s="47"/>
      <c r="LVO326" s="47"/>
      <c r="LVP326" s="47"/>
      <c r="LVQ326" s="47"/>
      <c r="LVR326" s="47"/>
      <c r="LVS326" s="47"/>
      <c r="LVT326" s="47"/>
      <c r="LVU326" s="47"/>
      <c r="LVV326" s="47"/>
      <c r="LVW326" s="47"/>
      <c r="LVX326" s="47"/>
      <c r="LVY326" s="47"/>
      <c r="LVZ326" s="47"/>
      <c r="LWA326" s="47"/>
      <c r="LWB326" s="47"/>
      <c r="LWC326" s="47"/>
      <c r="LWD326" s="47"/>
      <c r="LWE326" s="47"/>
      <c r="LWF326" s="47"/>
      <c r="LWG326" s="47"/>
      <c r="LWH326" s="47"/>
      <c r="LWI326" s="47"/>
      <c r="LWJ326" s="47"/>
      <c r="LWK326" s="47"/>
      <c r="LWL326" s="47"/>
      <c r="LWM326" s="47"/>
      <c r="LWN326" s="47"/>
      <c r="LWO326" s="47"/>
      <c r="LWP326" s="47"/>
      <c r="LWQ326" s="47"/>
      <c r="LWR326" s="47"/>
      <c r="LWS326" s="47"/>
      <c r="LWT326" s="47"/>
      <c r="LWU326" s="47"/>
      <c r="LWV326" s="47"/>
      <c r="LWW326" s="47"/>
      <c r="LWX326" s="47"/>
      <c r="LWY326" s="47"/>
      <c r="LWZ326" s="47"/>
      <c r="LXA326" s="47"/>
      <c r="LXB326" s="47"/>
      <c r="LXC326" s="47"/>
      <c r="LXD326" s="47"/>
      <c r="LXE326" s="47"/>
      <c r="LXF326" s="47"/>
      <c r="LXG326" s="47"/>
      <c r="LXH326" s="47"/>
      <c r="LXI326" s="47"/>
      <c r="LXJ326" s="47"/>
      <c r="LXK326" s="47"/>
      <c r="LXL326" s="47"/>
      <c r="LXM326" s="47"/>
      <c r="LXN326" s="47"/>
      <c r="LXO326" s="47"/>
      <c r="LXP326" s="47"/>
      <c r="LXQ326" s="47"/>
      <c r="LXR326" s="47"/>
      <c r="LXS326" s="47"/>
      <c r="LXT326" s="47"/>
      <c r="LXU326" s="47"/>
      <c r="LXV326" s="47"/>
      <c r="LXW326" s="47"/>
      <c r="LXX326" s="47"/>
      <c r="LXY326" s="47"/>
      <c r="LXZ326" s="47"/>
      <c r="LYA326" s="47"/>
      <c r="LYB326" s="47"/>
      <c r="LYC326" s="47"/>
      <c r="LYD326" s="47"/>
      <c r="LYE326" s="47"/>
      <c r="LYF326" s="47"/>
      <c r="LYG326" s="47"/>
      <c r="LYH326" s="47"/>
      <c r="LYI326" s="47"/>
      <c r="LYJ326" s="47"/>
      <c r="LYK326" s="47"/>
      <c r="LYL326" s="47"/>
      <c r="LYM326" s="47"/>
      <c r="LYN326" s="47"/>
      <c r="LYO326" s="47"/>
      <c r="LYP326" s="47"/>
      <c r="LYQ326" s="47"/>
      <c r="LYR326" s="47"/>
      <c r="LYS326" s="47"/>
      <c r="LYT326" s="47"/>
      <c r="LYU326" s="47"/>
      <c r="LYV326" s="47"/>
      <c r="LYW326" s="47"/>
      <c r="LYX326" s="47"/>
      <c r="LYY326" s="47"/>
      <c r="LYZ326" s="47"/>
      <c r="LZA326" s="47"/>
      <c r="LZB326" s="47"/>
      <c r="LZC326" s="47"/>
      <c r="LZD326" s="47"/>
      <c r="LZE326" s="47"/>
      <c r="LZF326" s="47"/>
      <c r="LZG326" s="47"/>
      <c r="LZH326" s="47"/>
      <c r="LZI326" s="47"/>
      <c r="LZJ326" s="47"/>
      <c r="LZK326" s="47"/>
      <c r="LZL326" s="47"/>
      <c r="LZM326" s="47"/>
      <c r="LZN326" s="47"/>
      <c r="LZO326" s="47"/>
      <c r="LZP326" s="47"/>
      <c r="LZQ326" s="47"/>
      <c r="LZR326" s="47"/>
      <c r="LZS326" s="47"/>
      <c r="LZT326" s="47"/>
      <c r="LZU326" s="47"/>
      <c r="LZV326" s="47"/>
      <c r="LZW326" s="47"/>
      <c r="LZX326" s="47"/>
      <c r="LZY326" s="47"/>
      <c r="LZZ326" s="47"/>
      <c r="MAA326" s="47"/>
      <c r="MAB326" s="47"/>
      <c r="MAC326" s="47"/>
      <c r="MAD326" s="47"/>
      <c r="MAE326" s="47"/>
      <c r="MAF326" s="47"/>
      <c r="MAG326" s="47"/>
      <c r="MAH326" s="47"/>
      <c r="MAI326" s="47"/>
      <c r="MAJ326" s="47"/>
      <c r="MAK326" s="47"/>
      <c r="MAL326" s="47"/>
      <c r="MAM326" s="47"/>
      <c r="MAN326" s="47"/>
      <c r="MAO326" s="47"/>
      <c r="MAP326" s="47"/>
      <c r="MAQ326" s="47"/>
      <c r="MAR326" s="47"/>
      <c r="MAS326" s="47"/>
      <c r="MAT326" s="47"/>
      <c r="MAU326" s="47"/>
      <c r="MAV326" s="47"/>
      <c r="MAW326" s="47"/>
      <c r="MAX326" s="47"/>
      <c r="MAY326" s="47"/>
      <c r="MAZ326" s="47"/>
      <c r="MBA326" s="47"/>
      <c r="MBB326" s="47"/>
      <c r="MBC326" s="47"/>
      <c r="MBD326" s="47"/>
      <c r="MBE326" s="47"/>
      <c r="MBF326" s="47"/>
      <c r="MBG326" s="47"/>
      <c r="MBH326" s="47"/>
      <c r="MBI326" s="47"/>
      <c r="MBJ326" s="47"/>
      <c r="MBK326" s="47"/>
      <c r="MBL326" s="47"/>
      <c r="MBM326" s="47"/>
      <c r="MBN326" s="47"/>
      <c r="MBO326" s="47"/>
      <c r="MBP326" s="47"/>
      <c r="MBQ326" s="47"/>
      <c r="MBR326" s="47"/>
      <c r="MBS326" s="47"/>
      <c r="MBT326" s="47"/>
      <c r="MBU326" s="47"/>
      <c r="MBV326" s="47"/>
      <c r="MBW326" s="47"/>
      <c r="MBX326" s="47"/>
      <c r="MBY326" s="47"/>
      <c r="MBZ326" s="47"/>
      <c r="MCA326" s="47"/>
      <c r="MCB326" s="47"/>
      <c r="MCC326" s="47"/>
      <c r="MCD326" s="47"/>
      <c r="MCE326" s="47"/>
      <c r="MCF326" s="47"/>
      <c r="MCG326" s="47"/>
      <c r="MCH326" s="47"/>
      <c r="MCI326" s="47"/>
      <c r="MCJ326" s="47"/>
      <c r="MCK326" s="47"/>
      <c r="MCL326" s="47"/>
      <c r="MCM326" s="47"/>
      <c r="MCN326" s="47"/>
      <c r="MCO326" s="47"/>
      <c r="MCP326" s="47"/>
      <c r="MCQ326" s="47"/>
      <c r="MCR326" s="47"/>
      <c r="MCS326" s="47"/>
      <c r="MCT326" s="47"/>
      <c r="MCU326" s="47"/>
      <c r="MCV326" s="47"/>
      <c r="MCW326" s="47"/>
      <c r="MCX326" s="47"/>
      <c r="MCY326" s="47"/>
      <c r="MCZ326" s="47"/>
      <c r="MDA326" s="47"/>
      <c r="MDB326" s="47"/>
      <c r="MDC326" s="47"/>
      <c r="MDD326" s="47"/>
      <c r="MDE326" s="47"/>
      <c r="MDF326" s="47"/>
      <c r="MDG326" s="47"/>
      <c r="MDH326" s="47"/>
      <c r="MDI326" s="47"/>
      <c r="MDJ326" s="47"/>
      <c r="MDK326" s="47"/>
      <c r="MDL326" s="47"/>
      <c r="MDM326" s="47"/>
      <c r="MDN326" s="47"/>
      <c r="MDO326" s="47"/>
      <c r="MDP326" s="47"/>
      <c r="MDQ326" s="47"/>
      <c r="MDR326" s="47"/>
      <c r="MDS326" s="47"/>
      <c r="MDT326" s="47"/>
      <c r="MDU326" s="47"/>
      <c r="MDV326" s="47"/>
      <c r="MDW326" s="47"/>
      <c r="MDX326" s="47"/>
      <c r="MDY326" s="47"/>
      <c r="MDZ326" s="47"/>
      <c r="MEA326" s="47"/>
      <c r="MEB326" s="47"/>
      <c r="MEC326" s="47"/>
      <c r="MED326" s="47"/>
      <c r="MEE326" s="47"/>
      <c r="MEF326" s="47"/>
      <c r="MEG326" s="47"/>
      <c r="MEH326" s="47"/>
      <c r="MEI326" s="47"/>
      <c r="MEJ326" s="47"/>
      <c r="MEK326" s="47"/>
      <c r="MEL326" s="47"/>
      <c r="MEM326" s="47"/>
      <c r="MEN326" s="47"/>
      <c r="MEO326" s="47"/>
      <c r="MEP326" s="47"/>
      <c r="MEQ326" s="47"/>
      <c r="MER326" s="47"/>
      <c r="MES326" s="47"/>
      <c r="MET326" s="47"/>
      <c r="MEU326" s="47"/>
      <c r="MEV326" s="47"/>
      <c r="MEW326" s="47"/>
      <c r="MEX326" s="47"/>
      <c r="MEY326" s="47"/>
      <c r="MEZ326" s="47"/>
      <c r="MFA326" s="47"/>
      <c r="MFB326" s="47"/>
      <c r="MFC326" s="47"/>
      <c r="MFD326" s="47"/>
      <c r="MFE326" s="47"/>
      <c r="MFF326" s="47"/>
      <c r="MFG326" s="47"/>
      <c r="MFH326" s="47"/>
      <c r="MFI326" s="47"/>
      <c r="MFJ326" s="47"/>
      <c r="MFK326" s="47"/>
      <c r="MFL326" s="47"/>
      <c r="MFM326" s="47"/>
      <c r="MFN326" s="47"/>
      <c r="MFO326" s="47"/>
      <c r="MFP326" s="47"/>
      <c r="MFQ326" s="47"/>
      <c r="MFR326" s="47"/>
      <c r="MFS326" s="47"/>
      <c r="MFT326" s="47"/>
      <c r="MFU326" s="47"/>
      <c r="MFV326" s="47"/>
      <c r="MFW326" s="47"/>
      <c r="MFX326" s="47"/>
      <c r="MFY326" s="47"/>
      <c r="MFZ326" s="47"/>
      <c r="MGA326" s="47"/>
      <c r="MGB326" s="47"/>
      <c r="MGC326" s="47"/>
      <c r="MGD326" s="47"/>
      <c r="MGE326" s="47"/>
      <c r="MGF326" s="47"/>
      <c r="MGG326" s="47"/>
      <c r="MGH326" s="47"/>
      <c r="MGI326" s="47"/>
      <c r="MGJ326" s="47"/>
      <c r="MGK326" s="47"/>
      <c r="MGL326" s="47"/>
      <c r="MGM326" s="47"/>
      <c r="MGN326" s="47"/>
      <c r="MGO326" s="47"/>
      <c r="MGP326" s="47"/>
      <c r="MGQ326" s="47"/>
      <c r="MGR326" s="47"/>
      <c r="MGS326" s="47"/>
      <c r="MGT326" s="47"/>
      <c r="MGU326" s="47"/>
      <c r="MGV326" s="47"/>
      <c r="MGW326" s="47"/>
      <c r="MGX326" s="47"/>
      <c r="MGY326" s="47"/>
      <c r="MGZ326" s="47"/>
      <c r="MHA326" s="47"/>
      <c r="MHB326" s="47"/>
      <c r="MHC326" s="47"/>
      <c r="MHD326" s="47"/>
      <c r="MHE326" s="47"/>
      <c r="MHF326" s="47"/>
      <c r="MHG326" s="47"/>
      <c r="MHH326" s="47"/>
      <c r="MHI326" s="47"/>
      <c r="MHJ326" s="47"/>
      <c r="MHK326" s="47"/>
      <c r="MHL326" s="47"/>
      <c r="MHM326" s="47"/>
      <c r="MHN326" s="47"/>
      <c r="MHO326" s="47"/>
      <c r="MHP326" s="47"/>
      <c r="MHQ326" s="47"/>
      <c r="MHR326" s="47"/>
      <c r="MHS326" s="47"/>
      <c r="MHT326" s="47"/>
      <c r="MHU326" s="47"/>
      <c r="MHV326" s="47"/>
      <c r="MHW326" s="47"/>
      <c r="MHX326" s="47"/>
      <c r="MHY326" s="47"/>
      <c r="MHZ326" s="47"/>
      <c r="MIA326" s="47"/>
      <c r="MIB326" s="47"/>
      <c r="MIC326" s="47"/>
      <c r="MID326" s="47"/>
      <c r="MIE326" s="47"/>
      <c r="MIF326" s="47"/>
      <c r="MIG326" s="47"/>
      <c r="MIH326" s="47"/>
      <c r="MII326" s="47"/>
      <c r="MIJ326" s="47"/>
      <c r="MIK326" s="47"/>
      <c r="MIL326" s="47"/>
      <c r="MIM326" s="47"/>
      <c r="MIN326" s="47"/>
      <c r="MIO326" s="47"/>
      <c r="MIP326" s="47"/>
      <c r="MIQ326" s="47"/>
      <c r="MIR326" s="47"/>
      <c r="MIS326" s="47"/>
      <c r="MIT326" s="47"/>
      <c r="MIU326" s="47"/>
      <c r="MIV326" s="47"/>
      <c r="MIW326" s="47"/>
      <c r="MIX326" s="47"/>
      <c r="MIY326" s="47"/>
      <c r="MIZ326" s="47"/>
      <c r="MJA326" s="47"/>
      <c r="MJB326" s="47"/>
      <c r="MJC326" s="47"/>
      <c r="MJD326" s="47"/>
      <c r="MJE326" s="47"/>
      <c r="MJF326" s="47"/>
      <c r="MJG326" s="47"/>
      <c r="MJH326" s="47"/>
      <c r="MJI326" s="47"/>
      <c r="MJJ326" s="47"/>
      <c r="MJK326" s="47"/>
      <c r="MJL326" s="47"/>
      <c r="MJM326" s="47"/>
      <c r="MJN326" s="47"/>
      <c r="MJO326" s="47"/>
      <c r="MJP326" s="47"/>
      <c r="MJQ326" s="47"/>
      <c r="MJR326" s="47"/>
      <c r="MJS326" s="47"/>
      <c r="MJT326" s="47"/>
      <c r="MJU326" s="47"/>
      <c r="MJV326" s="47"/>
      <c r="MJW326" s="47"/>
      <c r="MJX326" s="47"/>
      <c r="MJY326" s="47"/>
      <c r="MJZ326" s="47"/>
      <c r="MKA326" s="47"/>
      <c r="MKB326" s="47"/>
      <c r="MKC326" s="47"/>
      <c r="MKD326" s="47"/>
      <c r="MKE326" s="47"/>
      <c r="MKF326" s="47"/>
      <c r="MKG326" s="47"/>
      <c r="MKH326" s="47"/>
      <c r="MKI326" s="47"/>
      <c r="MKJ326" s="47"/>
      <c r="MKK326" s="47"/>
      <c r="MKL326" s="47"/>
      <c r="MKM326" s="47"/>
      <c r="MKN326" s="47"/>
      <c r="MKO326" s="47"/>
      <c r="MKP326" s="47"/>
      <c r="MKQ326" s="47"/>
      <c r="MKR326" s="47"/>
      <c r="MKS326" s="47"/>
      <c r="MKT326" s="47"/>
      <c r="MKU326" s="47"/>
      <c r="MKV326" s="47"/>
      <c r="MKW326" s="47"/>
      <c r="MKX326" s="47"/>
      <c r="MKY326" s="47"/>
      <c r="MKZ326" s="47"/>
      <c r="MLA326" s="47"/>
      <c r="MLB326" s="47"/>
      <c r="MLC326" s="47"/>
      <c r="MLD326" s="47"/>
      <c r="MLE326" s="47"/>
      <c r="MLF326" s="47"/>
      <c r="MLG326" s="47"/>
      <c r="MLH326" s="47"/>
      <c r="MLI326" s="47"/>
      <c r="MLJ326" s="47"/>
      <c r="MLK326" s="47"/>
      <c r="MLL326" s="47"/>
      <c r="MLM326" s="47"/>
      <c r="MLN326" s="47"/>
      <c r="MLO326" s="47"/>
      <c r="MLP326" s="47"/>
      <c r="MLQ326" s="47"/>
      <c r="MLR326" s="47"/>
      <c r="MLS326" s="47"/>
      <c r="MLT326" s="47"/>
      <c r="MLU326" s="47"/>
      <c r="MLV326" s="47"/>
      <c r="MLW326" s="47"/>
      <c r="MLX326" s="47"/>
      <c r="MLY326" s="47"/>
      <c r="MLZ326" s="47"/>
      <c r="MMA326" s="47"/>
      <c r="MMB326" s="47"/>
      <c r="MMC326" s="47"/>
      <c r="MMD326" s="47"/>
      <c r="MME326" s="47"/>
      <c r="MMF326" s="47"/>
      <c r="MMG326" s="47"/>
      <c r="MMH326" s="47"/>
      <c r="MMI326" s="47"/>
      <c r="MMJ326" s="47"/>
      <c r="MMK326" s="47"/>
      <c r="MML326" s="47"/>
      <c r="MMM326" s="47"/>
      <c r="MMN326" s="47"/>
      <c r="MMO326" s="47"/>
      <c r="MMP326" s="47"/>
      <c r="MMQ326" s="47"/>
      <c r="MMR326" s="47"/>
      <c r="MMS326" s="47"/>
      <c r="MMT326" s="47"/>
      <c r="MMU326" s="47"/>
      <c r="MMV326" s="47"/>
      <c r="MMW326" s="47"/>
      <c r="MMX326" s="47"/>
      <c r="MMY326" s="47"/>
      <c r="MMZ326" s="47"/>
      <c r="MNA326" s="47"/>
      <c r="MNB326" s="47"/>
      <c r="MNC326" s="47"/>
      <c r="MND326" s="47"/>
      <c r="MNE326" s="47"/>
      <c r="MNF326" s="47"/>
      <c r="MNG326" s="47"/>
      <c r="MNH326" s="47"/>
      <c r="MNI326" s="47"/>
      <c r="MNJ326" s="47"/>
      <c r="MNK326" s="47"/>
      <c r="MNL326" s="47"/>
      <c r="MNM326" s="47"/>
      <c r="MNN326" s="47"/>
      <c r="MNO326" s="47"/>
      <c r="MNP326" s="47"/>
      <c r="MNQ326" s="47"/>
      <c r="MNR326" s="47"/>
      <c r="MNS326" s="47"/>
      <c r="MNT326" s="47"/>
      <c r="MNU326" s="47"/>
      <c r="MNV326" s="47"/>
      <c r="MNW326" s="47"/>
      <c r="MNX326" s="47"/>
      <c r="MNY326" s="47"/>
      <c r="MNZ326" s="47"/>
      <c r="MOA326" s="47"/>
      <c r="MOB326" s="47"/>
      <c r="MOC326" s="47"/>
      <c r="MOD326" s="47"/>
      <c r="MOE326" s="47"/>
      <c r="MOF326" s="47"/>
      <c r="MOG326" s="47"/>
      <c r="MOH326" s="47"/>
      <c r="MOI326" s="47"/>
      <c r="MOJ326" s="47"/>
      <c r="MOK326" s="47"/>
      <c r="MOL326" s="47"/>
      <c r="MOM326" s="47"/>
      <c r="MON326" s="47"/>
      <c r="MOO326" s="47"/>
      <c r="MOP326" s="47"/>
      <c r="MOQ326" s="47"/>
      <c r="MOR326" s="47"/>
      <c r="MOS326" s="47"/>
      <c r="MOT326" s="47"/>
      <c r="MOU326" s="47"/>
      <c r="MOV326" s="47"/>
      <c r="MOW326" s="47"/>
      <c r="MOX326" s="47"/>
      <c r="MOY326" s="47"/>
      <c r="MOZ326" s="47"/>
      <c r="MPA326" s="47"/>
      <c r="MPB326" s="47"/>
      <c r="MPC326" s="47"/>
      <c r="MPD326" s="47"/>
      <c r="MPE326" s="47"/>
      <c r="MPF326" s="47"/>
      <c r="MPG326" s="47"/>
      <c r="MPH326" s="47"/>
      <c r="MPI326" s="47"/>
      <c r="MPJ326" s="47"/>
      <c r="MPK326" s="47"/>
      <c r="MPL326" s="47"/>
      <c r="MPM326" s="47"/>
      <c r="MPN326" s="47"/>
      <c r="MPO326" s="47"/>
      <c r="MPP326" s="47"/>
      <c r="MPQ326" s="47"/>
      <c r="MPR326" s="47"/>
      <c r="MPS326" s="47"/>
      <c r="MPT326" s="47"/>
      <c r="MPU326" s="47"/>
      <c r="MPV326" s="47"/>
      <c r="MPW326" s="47"/>
      <c r="MPX326" s="47"/>
      <c r="MPY326" s="47"/>
      <c r="MPZ326" s="47"/>
      <c r="MQA326" s="47"/>
      <c r="MQB326" s="47"/>
      <c r="MQC326" s="47"/>
      <c r="MQD326" s="47"/>
      <c r="MQE326" s="47"/>
      <c r="MQF326" s="47"/>
      <c r="MQG326" s="47"/>
      <c r="MQH326" s="47"/>
      <c r="MQI326" s="47"/>
      <c r="MQJ326" s="47"/>
      <c r="MQK326" s="47"/>
      <c r="MQL326" s="47"/>
      <c r="MQM326" s="47"/>
      <c r="MQN326" s="47"/>
      <c r="MQO326" s="47"/>
      <c r="MQP326" s="47"/>
      <c r="MQQ326" s="47"/>
      <c r="MQR326" s="47"/>
      <c r="MQS326" s="47"/>
      <c r="MQT326" s="47"/>
      <c r="MQU326" s="47"/>
      <c r="MQV326" s="47"/>
      <c r="MQW326" s="47"/>
      <c r="MQX326" s="47"/>
      <c r="MQY326" s="47"/>
      <c r="MQZ326" s="47"/>
      <c r="MRA326" s="47"/>
      <c r="MRB326" s="47"/>
      <c r="MRC326" s="47"/>
      <c r="MRD326" s="47"/>
      <c r="MRE326" s="47"/>
      <c r="MRF326" s="47"/>
      <c r="MRG326" s="47"/>
      <c r="MRH326" s="47"/>
      <c r="MRI326" s="47"/>
      <c r="MRJ326" s="47"/>
      <c r="MRK326" s="47"/>
      <c r="MRL326" s="47"/>
      <c r="MRM326" s="47"/>
      <c r="MRN326" s="47"/>
      <c r="MRO326" s="47"/>
      <c r="MRP326" s="47"/>
      <c r="MRQ326" s="47"/>
      <c r="MRR326" s="47"/>
      <c r="MRS326" s="47"/>
      <c r="MRT326" s="47"/>
      <c r="MRU326" s="47"/>
      <c r="MRV326" s="47"/>
      <c r="MRW326" s="47"/>
      <c r="MRX326" s="47"/>
      <c r="MRY326" s="47"/>
      <c r="MRZ326" s="47"/>
      <c r="MSA326" s="47"/>
      <c r="MSB326" s="47"/>
      <c r="MSC326" s="47"/>
      <c r="MSD326" s="47"/>
      <c r="MSE326" s="47"/>
      <c r="MSF326" s="47"/>
      <c r="MSG326" s="47"/>
      <c r="MSH326" s="47"/>
      <c r="MSI326" s="47"/>
      <c r="MSJ326" s="47"/>
      <c r="MSK326" s="47"/>
      <c r="MSL326" s="47"/>
      <c r="MSM326" s="47"/>
      <c r="MSN326" s="47"/>
      <c r="MSO326" s="47"/>
      <c r="MSP326" s="47"/>
      <c r="MSQ326" s="47"/>
      <c r="MSR326" s="47"/>
      <c r="MSS326" s="47"/>
      <c r="MST326" s="47"/>
      <c r="MSU326" s="47"/>
      <c r="MSV326" s="47"/>
      <c r="MSW326" s="47"/>
      <c r="MSX326" s="47"/>
      <c r="MSY326" s="47"/>
      <c r="MSZ326" s="47"/>
      <c r="MTA326" s="47"/>
      <c r="MTB326" s="47"/>
      <c r="MTC326" s="47"/>
      <c r="MTD326" s="47"/>
      <c r="MTE326" s="47"/>
      <c r="MTF326" s="47"/>
      <c r="MTG326" s="47"/>
      <c r="MTH326" s="47"/>
      <c r="MTI326" s="47"/>
      <c r="MTJ326" s="47"/>
      <c r="MTK326" s="47"/>
      <c r="MTL326" s="47"/>
      <c r="MTM326" s="47"/>
      <c r="MTN326" s="47"/>
      <c r="MTO326" s="47"/>
      <c r="MTP326" s="47"/>
      <c r="MTQ326" s="47"/>
      <c r="MTR326" s="47"/>
      <c r="MTS326" s="47"/>
      <c r="MTT326" s="47"/>
      <c r="MTU326" s="47"/>
      <c r="MTV326" s="47"/>
      <c r="MTW326" s="47"/>
      <c r="MTX326" s="47"/>
      <c r="MTY326" s="47"/>
      <c r="MTZ326" s="47"/>
      <c r="MUA326" s="47"/>
      <c r="MUB326" s="47"/>
      <c r="MUC326" s="47"/>
      <c r="MUD326" s="47"/>
      <c r="MUE326" s="47"/>
      <c r="MUF326" s="47"/>
      <c r="MUG326" s="47"/>
      <c r="MUH326" s="47"/>
      <c r="MUI326" s="47"/>
      <c r="MUJ326" s="47"/>
      <c r="MUK326" s="47"/>
      <c r="MUL326" s="47"/>
      <c r="MUM326" s="47"/>
      <c r="MUN326" s="47"/>
      <c r="MUO326" s="47"/>
      <c r="MUP326" s="47"/>
      <c r="MUQ326" s="47"/>
      <c r="MUR326" s="47"/>
      <c r="MUS326" s="47"/>
      <c r="MUT326" s="47"/>
      <c r="MUU326" s="47"/>
      <c r="MUV326" s="47"/>
      <c r="MUW326" s="47"/>
      <c r="MUX326" s="47"/>
      <c r="MUY326" s="47"/>
      <c r="MUZ326" s="47"/>
      <c r="MVA326" s="47"/>
      <c r="MVB326" s="47"/>
      <c r="MVC326" s="47"/>
      <c r="MVD326" s="47"/>
      <c r="MVE326" s="47"/>
      <c r="MVF326" s="47"/>
      <c r="MVG326" s="47"/>
      <c r="MVH326" s="47"/>
      <c r="MVI326" s="47"/>
      <c r="MVJ326" s="47"/>
      <c r="MVK326" s="47"/>
      <c r="MVL326" s="47"/>
      <c r="MVM326" s="47"/>
      <c r="MVN326" s="47"/>
      <c r="MVO326" s="47"/>
      <c r="MVP326" s="47"/>
      <c r="MVQ326" s="47"/>
      <c r="MVR326" s="47"/>
      <c r="MVS326" s="47"/>
      <c r="MVT326" s="47"/>
      <c r="MVU326" s="47"/>
      <c r="MVV326" s="47"/>
      <c r="MVW326" s="47"/>
      <c r="MVX326" s="47"/>
      <c r="MVY326" s="47"/>
      <c r="MVZ326" s="47"/>
      <c r="MWA326" s="47"/>
      <c r="MWB326" s="47"/>
      <c r="MWC326" s="47"/>
      <c r="MWD326" s="47"/>
      <c r="MWE326" s="47"/>
      <c r="MWF326" s="47"/>
      <c r="MWG326" s="47"/>
      <c r="MWH326" s="47"/>
      <c r="MWI326" s="47"/>
      <c r="MWJ326" s="47"/>
      <c r="MWK326" s="47"/>
      <c r="MWL326" s="47"/>
      <c r="MWM326" s="47"/>
      <c r="MWN326" s="47"/>
      <c r="MWO326" s="47"/>
      <c r="MWP326" s="47"/>
      <c r="MWQ326" s="47"/>
      <c r="MWR326" s="47"/>
      <c r="MWS326" s="47"/>
      <c r="MWT326" s="47"/>
      <c r="MWU326" s="47"/>
      <c r="MWV326" s="47"/>
      <c r="MWW326" s="47"/>
      <c r="MWX326" s="47"/>
      <c r="MWY326" s="47"/>
      <c r="MWZ326" s="47"/>
      <c r="MXA326" s="47"/>
      <c r="MXB326" s="47"/>
      <c r="MXC326" s="47"/>
      <c r="MXD326" s="47"/>
      <c r="MXE326" s="47"/>
      <c r="MXF326" s="47"/>
      <c r="MXG326" s="47"/>
      <c r="MXH326" s="47"/>
      <c r="MXI326" s="47"/>
      <c r="MXJ326" s="47"/>
      <c r="MXK326" s="47"/>
      <c r="MXL326" s="47"/>
      <c r="MXM326" s="47"/>
      <c r="MXN326" s="47"/>
      <c r="MXO326" s="47"/>
      <c r="MXP326" s="47"/>
      <c r="MXQ326" s="47"/>
      <c r="MXR326" s="47"/>
      <c r="MXS326" s="47"/>
      <c r="MXT326" s="47"/>
      <c r="MXU326" s="47"/>
      <c r="MXV326" s="47"/>
      <c r="MXW326" s="47"/>
      <c r="MXX326" s="47"/>
      <c r="MXY326" s="47"/>
      <c r="MXZ326" s="47"/>
      <c r="MYA326" s="47"/>
      <c r="MYB326" s="47"/>
      <c r="MYC326" s="47"/>
      <c r="MYD326" s="47"/>
      <c r="MYE326" s="47"/>
      <c r="MYF326" s="47"/>
      <c r="MYG326" s="47"/>
      <c r="MYH326" s="47"/>
      <c r="MYI326" s="47"/>
      <c r="MYJ326" s="47"/>
      <c r="MYK326" s="47"/>
      <c r="MYL326" s="47"/>
      <c r="MYM326" s="47"/>
      <c r="MYN326" s="47"/>
      <c r="MYO326" s="47"/>
      <c r="MYP326" s="47"/>
      <c r="MYQ326" s="47"/>
      <c r="MYR326" s="47"/>
      <c r="MYS326" s="47"/>
      <c r="MYT326" s="47"/>
      <c r="MYU326" s="47"/>
      <c r="MYV326" s="47"/>
      <c r="MYW326" s="47"/>
      <c r="MYX326" s="47"/>
      <c r="MYY326" s="47"/>
      <c r="MYZ326" s="47"/>
      <c r="MZA326" s="47"/>
      <c r="MZB326" s="47"/>
      <c r="MZC326" s="47"/>
      <c r="MZD326" s="47"/>
      <c r="MZE326" s="47"/>
      <c r="MZF326" s="47"/>
      <c r="MZG326" s="47"/>
      <c r="MZH326" s="47"/>
      <c r="MZI326" s="47"/>
      <c r="MZJ326" s="47"/>
      <c r="MZK326" s="47"/>
      <c r="MZL326" s="47"/>
      <c r="MZM326" s="47"/>
      <c r="MZN326" s="47"/>
      <c r="MZO326" s="47"/>
      <c r="MZP326" s="47"/>
      <c r="MZQ326" s="47"/>
      <c r="MZR326" s="47"/>
      <c r="MZS326" s="47"/>
      <c r="MZT326" s="47"/>
      <c r="MZU326" s="47"/>
      <c r="MZV326" s="47"/>
      <c r="MZW326" s="47"/>
      <c r="MZX326" s="47"/>
      <c r="MZY326" s="47"/>
      <c r="MZZ326" s="47"/>
      <c r="NAA326" s="47"/>
      <c r="NAB326" s="47"/>
      <c r="NAC326" s="47"/>
      <c r="NAD326" s="47"/>
      <c r="NAE326" s="47"/>
      <c r="NAF326" s="47"/>
      <c r="NAG326" s="47"/>
      <c r="NAH326" s="47"/>
      <c r="NAI326" s="47"/>
      <c r="NAJ326" s="47"/>
      <c r="NAK326" s="47"/>
      <c r="NAL326" s="47"/>
      <c r="NAM326" s="47"/>
      <c r="NAN326" s="47"/>
      <c r="NAO326" s="47"/>
      <c r="NAP326" s="47"/>
      <c r="NAQ326" s="47"/>
      <c r="NAR326" s="47"/>
      <c r="NAS326" s="47"/>
      <c r="NAT326" s="47"/>
      <c r="NAU326" s="47"/>
      <c r="NAV326" s="47"/>
      <c r="NAW326" s="47"/>
      <c r="NAX326" s="47"/>
      <c r="NAY326" s="47"/>
      <c r="NAZ326" s="47"/>
      <c r="NBA326" s="47"/>
      <c r="NBB326" s="47"/>
      <c r="NBC326" s="47"/>
      <c r="NBD326" s="47"/>
      <c r="NBE326" s="47"/>
      <c r="NBF326" s="47"/>
      <c r="NBG326" s="47"/>
      <c r="NBH326" s="47"/>
      <c r="NBI326" s="47"/>
      <c r="NBJ326" s="47"/>
      <c r="NBK326" s="47"/>
      <c r="NBL326" s="47"/>
      <c r="NBM326" s="47"/>
      <c r="NBN326" s="47"/>
      <c r="NBO326" s="47"/>
      <c r="NBP326" s="47"/>
      <c r="NBQ326" s="47"/>
      <c r="NBR326" s="47"/>
      <c r="NBS326" s="47"/>
      <c r="NBT326" s="47"/>
      <c r="NBU326" s="47"/>
      <c r="NBV326" s="47"/>
      <c r="NBW326" s="47"/>
      <c r="NBX326" s="47"/>
      <c r="NBY326" s="47"/>
      <c r="NBZ326" s="47"/>
      <c r="NCA326" s="47"/>
      <c r="NCB326" s="47"/>
      <c r="NCC326" s="47"/>
      <c r="NCD326" s="47"/>
      <c r="NCE326" s="47"/>
      <c r="NCF326" s="47"/>
      <c r="NCG326" s="47"/>
      <c r="NCH326" s="47"/>
      <c r="NCI326" s="47"/>
      <c r="NCJ326" s="47"/>
      <c r="NCK326" s="47"/>
      <c r="NCL326" s="47"/>
      <c r="NCM326" s="47"/>
      <c r="NCN326" s="47"/>
      <c r="NCO326" s="47"/>
      <c r="NCP326" s="47"/>
      <c r="NCQ326" s="47"/>
      <c r="NCR326" s="47"/>
      <c r="NCS326" s="47"/>
      <c r="NCT326" s="47"/>
      <c r="NCU326" s="47"/>
      <c r="NCV326" s="47"/>
      <c r="NCW326" s="47"/>
      <c r="NCX326" s="47"/>
      <c r="NCY326" s="47"/>
      <c r="NCZ326" s="47"/>
      <c r="NDA326" s="47"/>
      <c r="NDB326" s="47"/>
      <c r="NDC326" s="47"/>
      <c r="NDD326" s="47"/>
      <c r="NDE326" s="47"/>
      <c r="NDF326" s="47"/>
      <c r="NDG326" s="47"/>
      <c r="NDH326" s="47"/>
      <c r="NDI326" s="47"/>
      <c r="NDJ326" s="47"/>
      <c r="NDK326" s="47"/>
      <c r="NDL326" s="47"/>
      <c r="NDM326" s="47"/>
      <c r="NDN326" s="47"/>
      <c r="NDO326" s="47"/>
      <c r="NDP326" s="47"/>
      <c r="NDQ326" s="47"/>
      <c r="NDR326" s="47"/>
      <c r="NDS326" s="47"/>
      <c r="NDT326" s="47"/>
      <c r="NDU326" s="47"/>
      <c r="NDV326" s="47"/>
      <c r="NDW326" s="47"/>
      <c r="NDX326" s="47"/>
      <c r="NDY326" s="47"/>
      <c r="NDZ326" s="47"/>
      <c r="NEA326" s="47"/>
      <c r="NEB326" s="47"/>
      <c r="NEC326" s="47"/>
      <c r="NED326" s="47"/>
      <c r="NEE326" s="47"/>
      <c r="NEF326" s="47"/>
      <c r="NEG326" s="47"/>
      <c r="NEH326" s="47"/>
      <c r="NEI326" s="47"/>
      <c r="NEJ326" s="47"/>
      <c r="NEK326" s="47"/>
      <c r="NEL326" s="47"/>
      <c r="NEM326" s="47"/>
      <c r="NEN326" s="47"/>
      <c r="NEO326" s="47"/>
      <c r="NEP326" s="47"/>
      <c r="NEQ326" s="47"/>
      <c r="NER326" s="47"/>
      <c r="NES326" s="47"/>
      <c r="NET326" s="47"/>
      <c r="NEU326" s="47"/>
      <c r="NEV326" s="47"/>
      <c r="NEW326" s="47"/>
      <c r="NEX326" s="47"/>
      <c r="NEY326" s="47"/>
      <c r="NEZ326" s="47"/>
      <c r="NFA326" s="47"/>
      <c r="NFB326" s="47"/>
      <c r="NFC326" s="47"/>
      <c r="NFD326" s="47"/>
      <c r="NFE326" s="47"/>
      <c r="NFF326" s="47"/>
      <c r="NFG326" s="47"/>
      <c r="NFH326" s="47"/>
      <c r="NFI326" s="47"/>
      <c r="NFJ326" s="47"/>
      <c r="NFK326" s="47"/>
      <c r="NFL326" s="47"/>
      <c r="NFM326" s="47"/>
      <c r="NFN326" s="47"/>
      <c r="NFO326" s="47"/>
      <c r="NFP326" s="47"/>
      <c r="NFQ326" s="47"/>
      <c r="NFR326" s="47"/>
      <c r="NFS326" s="47"/>
      <c r="NFT326" s="47"/>
      <c r="NFU326" s="47"/>
      <c r="NFV326" s="47"/>
      <c r="NFW326" s="47"/>
      <c r="NFX326" s="47"/>
      <c r="NFY326" s="47"/>
      <c r="NFZ326" s="47"/>
      <c r="NGA326" s="47"/>
      <c r="NGB326" s="47"/>
      <c r="NGC326" s="47"/>
      <c r="NGD326" s="47"/>
      <c r="NGE326" s="47"/>
      <c r="NGF326" s="47"/>
      <c r="NGG326" s="47"/>
      <c r="NGH326" s="47"/>
      <c r="NGI326" s="47"/>
      <c r="NGJ326" s="47"/>
      <c r="NGK326" s="47"/>
      <c r="NGL326" s="47"/>
      <c r="NGM326" s="47"/>
      <c r="NGN326" s="47"/>
      <c r="NGO326" s="47"/>
      <c r="NGP326" s="47"/>
      <c r="NGQ326" s="47"/>
      <c r="NGR326" s="47"/>
      <c r="NGS326" s="47"/>
      <c r="NGT326" s="47"/>
      <c r="NGU326" s="47"/>
      <c r="NGV326" s="47"/>
      <c r="NGW326" s="47"/>
      <c r="NGX326" s="47"/>
      <c r="NGY326" s="47"/>
      <c r="NGZ326" s="47"/>
      <c r="NHA326" s="47"/>
      <c r="NHB326" s="47"/>
      <c r="NHC326" s="47"/>
      <c r="NHD326" s="47"/>
      <c r="NHE326" s="47"/>
      <c r="NHF326" s="47"/>
      <c r="NHG326" s="47"/>
      <c r="NHH326" s="47"/>
      <c r="NHI326" s="47"/>
      <c r="NHJ326" s="47"/>
      <c r="NHK326" s="47"/>
      <c r="NHL326" s="47"/>
      <c r="NHM326" s="47"/>
      <c r="NHN326" s="47"/>
      <c r="NHO326" s="47"/>
      <c r="NHP326" s="47"/>
      <c r="NHQ326" s="47"/>
      <c r="NHR326" s="47"/>
      <c r="NHS326" s="47"/>
      <c r="NHT326" s="47"/>
      <c r="NHU326" s="47"/>
      <c r="NHV326" s="47"/>
      <c r="NHW326" s="47"/>
      <c r="NHX326" s="47"/>
      <c r="NHY326" s="47"/>
      <c r="NHZ326" s="47"/>
      <c r="NIA326" s="47"/>
      <c r="NIB326" s="47"/>
      <c r="NIC326" s="47"/>
      <c r="NID326" s="47"/>
      <c r="NIE326" s="47"/>
      <c r="NIF326" s="47"/>
      <c r="NIG326" s="47"/>
      <c r="NIH326" s="47"/>
      <c r="NII326" s="47"/>
      <c r="NIJ326" s="47"/>
      <c r="NIK326" s="47"/>
      <c r="NIL326" s="47"/>
      <c r="NIM326" s="47"/>
      <c r="NIN326" s="47"/>
      <c r="NIO326" s="47"/>
      <c r="NIP326" s="47"/>
      <c r="NIQ326" s="47"/>
      <c r="NIR326" s="47"/>
      <c r="NIS326" s="47"/>
      <c r="NIT326" s="47"/>
      <c r="NIU326" s="47"/>
      <c r="NIV326" s="47"/>
      <c r="NIW326" s="47"/>
      <c r="NIX326" s="47"/>
      <c r="NIY326" s="47"/>
      <c r="NIZ326" s="47"/>
      <c r="NJA326" s="47"/>
      <c r="NJB326" s="47"/>
      <c r="NJC326" s="47"/>
      <c r="NJD326" s="47"/>
      <c r="NJE326" s="47"/>
      <c r="NJF326" s="47"/>
      <c r="NJG326" s="47"/>
      <c r="NJH326" s="47"/>
      <c r="NJI326" s="47"/>
      <c r="NJJ326" s="47"/>
      <c r="NJK326" s="47"/>
      <c r="NJL326" s="47"/>
      <c r="NJM326" s="47"/>
      <c r="NJN326" s="47"/>
      <c r="NJO326" s="47"/>
      <c r="NJP326" s="47"/>
      <c r="NJQ326" s="47"/>
      <c r="NJR326" s="47"/>
      <c r="NJS326" s="47"/>
      <c r="NJT326" s="47"/>
      <c r="NJU326" s="47"/>
      <c r="NJV326" s="47"/>
      <c r="NJW326" s="47"/>
      <c r="NJX326" s="47"/>
      <c r="NJY326" s="47"/>
      <c r="NJZ326" s="47"/>
      <c r="NKA326" s="47"/>
      <c r="NKB326" s="47"/>
      <c r="NKC326" s="47"/>
      <c r="NKD326" s="47"/>
      <c r="NKE326" s="47"/>
      <c r="NKF326" s="47"/>
      <c r="NKG326" s="47"/>
      <c r="NKH326" s="47"/>
      <c r="NKI326" s="47"/>
      <c r="NKJ326" s="47"/>
      <c r="NKK326" s="47"/>
      <c r="NKL326" s="47"/>
      <c r="NKM326" s="47"/>
      <c r="NKN326" s="47"/>
      <c r="NKO326" s="47"/>
      <c r="NKP326" s="47"/>
      <c r="NKQ326" s="47"/>
      <c r="NKR326" s="47"/>
      <c r="NKS326" s="47"/>
      <c r="NKT326" s="47"/>
      <c r="NKU326" s="47"/>
      <c r="NKV326" s="47"/>
      <c r="NKW326" s="47"/>
      <c r="NKX326" s="47"/>
      <c r="NKY326" s="47"/>
      <c r="NKZ326" s="47"/>
      <c r="NLA326" s="47"/>
      <c r="NLB326" s="47"/>
      <c r="NLC326" s="47"/>
      <c r="NLD326" s="47"/>
      <c r="NLE326" s="47"/>
      <c r="NLF326" s="47"/>
      <c r="NLG326" s="47"/>
      <c r="NLH326" s="47"/>
      <c r="NLI326" s="47"/>
      <c r="NLJ326" s="47"/>
      <c r="NLK326" s="47"/>
      <c r="NLL326" s="47"/>
      <c r="NLM326" s="47"/>
      <c r="NLN326" s="47"/>
      <c r="NLO326" s="47"/>
      <c r="NLP326" s="47"/>
      <c r="NLQ326" s="47"/>
      <c r="NLR326" s="47"/>
      <c r="NLS326" s="47"/>
      <c r="NLT326" s="47"/>
      <c r="NLU326" s="47"/>
      <c r="NLV326" s="47"/>
      <c r="NLW326" s="47"/>
      <c r="NLX326" s="47"/>
      <c r="NLY326" s="47"/>
      <c r="NLZ326" s="47"/>
      <c r="NMA326" s="47"/>
      <c r="NMB326" s="47"/>
      <c r="NMC326" s="47"/>
      <c r="NMD326" s="47"/>
      <c r="NME326" s="47"/>
      <c r="NMF326" s="47"/>
      <c r="NMG326" s="47"/>
      <c r="NMH326" s="47"/>
      <c r="NMI326" s="47"/>
      <c r="NMJ326" s="47"/>
      <c r="NMK326" s="47"/>
      <c r="NML326" s="47"/>
      <c r="NMM326" s="47"/>
      <c r="NMN326" s="47"/>
      <c r="NMO326" s="47"/>
      <c r="NMP326" s="47"/>
      <c r="NMQ326" s="47"/>
      <c r="NMR326" s="47"/>
      <c r="NMS326" s="47"/>
      <c r="NMT326" s="47"/>
      <c r="NMU326" s="47"/>
      <c r="NMV326" s="47"/>
      <c r="NMW326" s="47"/>
      <c r="NMX326" s="47"/>
      <c r="NMY326" s="47"/>
      <c r="NMZ326" s="47"/>
      <c r="NNA326" s="47"/>
      <c r="NNB326" s="47"/>
      <c r="NNC326" s="47"/>
      <c r="NND326" s="47"/>
      <c r="NNE326" s="47"/>
      <c r="NNF326" s="47"/>
      <c r="NNG326" s="47"/>
      <c r="NNH326" s="47"/>
      <c r="NNI326" s="47"/>
      <c r="NNJ326" s="47"/>
      <c r="NNK326" s="47"/>
      <c r="NNL326" s="47"/>
      <c r="NNM326" s="47"/>
      <c r="NNN326" s="47"/>
      <c r="NNO326" s="47"/>
      <c r="NNP326" s="47"/>
      <c r="NNQ326" s="47"/>
      <c r="NNR326" s="47"/>
      <c r="NNS326" s="47"/>
      <c r="NNT326" s="47"/>
      <c r="NNU326" s="47"/>
      <c r="NNV326" s="47"/>
      <c r="NNW326" s="47"/>
      <c r="NNX326" s="47"/>
      <c r="NNY326" s="47"/>
      <c r="NNZ326" s="47"/>
      <c r="NOA326" s="47"/>
      <c r="NOB326" s="47"/>
      <c r="NOC326" s="47"/>
      <c r="NOD326" s="47"/>
      <c r="NOE326" s="47"/>
      <c r="NOF326" s="47"/>
      <c r="NOG326" s="47"/>
      <c r="NOH326" s="47"/>
      <c r="NOI326" s="47"/>
      <c r="NOJ326" s="47"/>
      <c r="NOK326" s="47"/>
      <c r="NOL326" s="47"/>
      <c r="NOM326" s="47"/>
      <c r="NON326" s="47"/>
      <c r="NOO326" s="47"/>
      <c r="NOP326" s="47"/>
      <c r="NOQ326" s="47"/>
      <c r="NOR326" s="47"/>
      <c r="NOS326" s="47"/>
      <c r="NOT326" s="47"/>
      <c r="NOU326" s="47"/>
      <c r="NOV326" s="47"/>
      <c r="NOW326" s="47"/>
      <c r="NOX326" s="47"/>
      <c r="NOY326" s="47"/>
      <c r="NOZ326" s="47"/>
      <c r="NPA326" s="47"/>
      <c r="NPB326" s="47"/>
      <c r="NPC326" s="47"/>
      <c r="NPD326" s="47"/>
      <c r="NPE326" s="47"/>
      <c r="NPF326" s="47"/>
      <c r="NPG326" s="47"/>
      <c r="NPH326" s="47"/>
      <c r="NPI326" s="47"/>
      <c r="NPJ326" s="47"/>
      <c r="NPK326" s="47"/>
      <c r="NPL326" s="47"/>
      <c r="NPM326" s="47"/>
      <c r="NPN326" s="47"/>
      <c r="NPO326" s="47"/>
      <c r="NPP326" s="47"/>
      <c r="NPQ326" s="47"/>
      <c r="NPR326" s="47"/>
      <c r="NPS326" s="47"/>
      <c r="NPT326" s="47"/>
      <c r="NPU326" s="47"/>
      <c r="NPV326" s="47"/>
      <c r="NPW326" s="47"/>
      <c r="NPX326" s="47"/>
      <c r="NPY326" s="47"/>
      <c r="NPZ326" s="47"/>
      <c r="NQA326" s="47"/>
      <c r="NQB326" s="47"/>
      <c r="NQC326" s="47"/>
      <c r="NQD326" s="47"/>
      <c r="NQE326" s="47"/>
      <c r="NQF326" s="47"/>
      <c r="NQG326" s="47"/>
      <c r="NQH326" s="47"/>
      <c r="NQI326" s="47"/>
      <c r="NQJ326" s="47"/>
      <c r="NQK326" s="47"/>
      <c r="NQL326" s="47"/>
      <c r="NQM326" s="47"/>
      <c r="NQN326" s="47"/>
      <c r="NQO326" s="47"/>
      <c r="NQP326" s="47"/>
      <c r="NQQ326" s="47"/>
      <c r="NQR326" s="47"/>
      <c r="NQS326" s="47"/>
      <c r="NQT326" s="47"/>
      <c r="NQU326" s="47"/>
      <c r="NQV326" s="47"/>
      <c r="NQW326" s="47"/>
      <c r="NQX326" s="47"/>
      <c r="NQY326" s="47"/>
      <c r="NQZ326" s="47"/>
      <c r="NRA326" s="47"/>
      <c r="NRB326" s="47"/>
      <c r="NRC326" s="47"/>
      <c r="NRD326" s="47"/>
      <c r="NRE326" s="47"/>
      <c r="NRF326" s="47"/>
      <c r="NRG326" s="47"/>
      <c r="NRH326" s="47"/>
      <c r="NRI326" s="47"/>
      <c r="NRJ326" s="47"/>
      <c r="NRK326" s="47"/>
      <c r="NRL326" s="47"/>
      <c r="NRM326" s="47"/>
      <c r="NRN326" s="47"/>
      <c r="NRO326" s="47"/>
      <c r="NRP326" s="47"/>
      <c r="NRQ326" s="47"/>
      <c r="NRR326" s="47"/>
      <c r="NRS326" s="47"/>
      <c r="NRT326" s="47"/>
      <c r="NRU326" s="47"/>
      <c r="NRV326" s="47"/>
      <c r="NRW326" s="47"/>
      <c r="NRX326" s="47"/>
      <c r="NRY326" s="47"/>
      <c r="NRZ326" s="47"/>
      <c r="NSA326" s="47"/>
      <c r="NSB326" s="47"/>
      <c r="NSC326" s="47"/>
      <c r="NSD326" s="47"/>
      <c r="NSE326" s="47"/>
      <c r="NSF326" s="47"/>
      <c r="NSG326" s="47"/>
      <c r="NSH326" s="47"/>
      <c r="NSI326" s="47"/>
      <c r="NSJ326" s="47"/>
      <c r="NSK326" s="47"/>
      <c r="NSL326" s="47"/>
      <c r="NSM326" s="47"/>
      <c r="NSN326" s="47"/>
      <c r="NSO326" s="47"/>
      <c r="NSP326" s="47"/>
      <c r="NSQ326" s="47"/>
      <c r="NSR326" s="47"/>
      <c r="NSS326" s="47"/>
      <c r="NST326" s="47"/>
      <c r="NSU326" s="47"/>
      <c r="NSV326" s="47"/>
      <c r="NSW326" s="47"/>
      <c r="NSX326" s="47"/>
      <c r="NSY326" s="47"/>
      <c r="NSZ326" s="47"/>
      <c r="NTA326" s="47"/>
      <c r="NTB326" s="47"/>
      <c r="NTC326" s="47"/>
      <c r="NTD326" s="47"/>
      <c r="NTE326" s="47"/>
      <c r="NTF326" s="47"/>
      <c r="NTG326" s="47"/>
      <c r="NTH326" s="47"/>
      <c r="NTI326" s="47"/>
      <c r="NTJ326" s="47"/>
      <c r="NTK326" s="47"/>
      <c r="NTL326" s="47"/>
      <c r="NTM326" s="47"/>
      <c r="NTN326" s="47"/>
      <c r="NTO326" s="47"/>
      <c r="NTP326" s="47"/>
      <c r="NTQ326" s="47"/>
      <c r="NTR326" s="47"/>
      <c r="NTS326" s="47"/>
      <c r="NTT326" s="47"/>
      <c r="NTU326" s="47"/>
      <c r="NTV326" s="47"/>
      <c r="NTW326" s="47"/>
      <c r="NTX326" s="47"/>
      <c r="NTY326" s="47"/>
      <c r="NTZ326" s="47"/>
      <c r="NUA326" s="47"/>
      <c r="NUB326" s="47"/>
      <c r="NUC326" s="47"/>
      <c r="NUD326" s="47"/>
      <c r="NUE326" s="47"/>
      <c r="NUF326" s="47"/>
      <c r="NUG326" s="47"/>
      <c r="NUH326" s="47"/>
      <c r="NUI326" s="47"/>
      <c r="NUJ326" s="47"/>
      <c r="NUK326" s="47"/>
      <c r="NUL326" s="47"/>
      <c r="NUM326" s="47"/>
      <c r="NUN326" s="47"/>
      <c r="NUO326" s="47"/>
      <c r="NUP326" s="47"/>
      <c r="NUQ326" s="47"/>
      <c r="NUR326" s="47"/>
      <c r="NUS326" s="47"/>
      <c r="NUT326" s="47"/>
      <c r="NUU326" s="47"/>
      <c r="NUV326" s="47"/>
      <c r="NUW326" s="47"/>
      <c r="NUX326" s="47"/>
      <c r="NUY326" s="47"/>
      <c r="NUZ326" s="47"/>
      <c r="NVA326" s="47"/>
      <c r="NVB326" s="47"/>
      <c r="NVC326" s="47"/>
      <c r="NVD326" s="47"/>
      <c r="NVE326" s="47"/>
      <c r="NVF326" s="47"/>
      <c r="NVG326" s="47"/>
      <c r="NVH326" s="47"/>
      <c r="NVI326" s="47"/>
      <c r="NVJ326" s="47"/>
      <c r="NVK326" s="47"/>
      <c r="NVL326" s="47"/>
      <c r="NVM326" s="47"/>
      <c r="NVN326" s="47"/>
      <c r="NVO326" s="47"/>
      <c r="NVP326" s="47"/>
      <c r="NVQ326" s="47"/>
      <c r="NVR326" s="47"/>
      <c r="NVS326" s="47"/>
      <c r="NVT326" s="47"/>
      <c r="NVU326" s="47"/>
      <c r="NVV326" s="47"/>
      <c r="NVW326" s="47"/>
      <c r="NVX326" s="47"/>
      <c r="NVY326" s="47"/>
      <c r="NVZ326" s="47"/>
      <c r="NWA326" s="47"/>
      <c r="NWB326" s="47"/>
      <c r="NWC326" s="47"/>
      <c r="NWD326" s="47"/>
      <c r="NWE326" s="47"/>
      <c r="NWF326" s="47"/>
      <c r="NWG326" s="47"/>
      <c r="NWH326" s="47"/>
      <c r="NWI326" s="47"/>
      <c r="NWJ326" s="47"/>
      <c r="NWK326" s="47"/>
      <c r="NWL326" s="47"/>
      <c r="NWM326" s="47"/>
      <c r="NWN326" s="47"/>
      <c r="NWO326" s="47"/>
      <c r="NWP326" s="47"/>
      <c r="NWQ326" s="47"/>
      <c r="NWR326" s="47"/>
      <c r="NWS326" s="47"/>
      <c r="NWT326" s="47"/>
      <c r="NWU326" s="47"/>
      <c r="NWV326" s="47"/>
      <c r="NWW326" s="47"/>
      <c r="NWX326" s="47"/>
      <c r="NWY326" s="47"/>
      <c r="NWZ326" s="47"/>
      <c r="NXA326" s="47"/>
      <c r="NXB326" s="47"/>
      <c r="NXC326" s="47"/>
      <c r="NXD326" s="47"/>
      <c r="NXE326" s="47"/>
      <c r="NXF326" s="47"/>
      <c r="NXG326" s="47"/>
      <c r="NXH326" s="47"/>
      <c r="NXI326" s="47"/>
      <c r="NXJ326" s="47"/>
      <c r="NXK326" s="47"/>
      <c r="NXL326" s="47"/>
      <c r="NXM326" s="47"/>
      <c r="NXN326" s="47"/>
      <c r="NXO326" s="47"/>
      <c r="NXP326" s="47"/>
      <c r="NXQ326" s="47"/>
      <c r="NXR326" s="47"/>
      <c r="NXS326" s="47"/>
      <c r="NXT326" s="47"/>
      <c r="NXU326" s="47"/>
      <c r="NXV326" s="47"/>
      <c r="NXW326" s="47"/>
      <c r="NXX326" s="47"/>
      <c r="NXY326" s="47"/>
      <c r="NXZ326" s="47"/>
      <c r="NYA326" s="47"/>
      <c r="NYB326" s="47"/>
      <c r="NYC326" s="47"/>
      <c r="NYD326" s="47"/>
      <c r="NYE326" s="47"/>
      <c r="NYF326" s="47"/>
      <c r="NYG326" s="47"/>
      <c r="NYH326" s="47"/>
      <c r="NYI326" s="47"/>
      <c r="NYJ326" s="47"/>
      <c r="NYK326" s="47"/>
      <c r="NYL326" s="47"/>
      <c r="NYM326" s="47"/>
      <c r="NYN326" s="47"/>
      <c r="NYO326" s="47"/>
      <c r="NYP326" s="47"/>
      <c r="NYQ326" s="47"/>
      <c r="NYR326" s="47"/>
      <c r="NYS326" s="47"/>
      <c r="NYT326" s="47"/>
      <c r="NYU326" s="47"/>
      <c r="NYV326" s="47"/>
      <c r="NYW326" s="47"/>
      <c r="NYX326" s="47"/>
      <c r="NYY326" s="47"/>
      <c r="NYZ326" s="47"/>
      <c r="NZA326" s="47"/>
      <c r="NZB326" s="47"/>
      <c r="NZC326" s="47"/>
      <c r="NZD326" s="47"/>
      <c r="NZE326" s="47"/>
      <c r="NZF326" s="47"/>
      <c r="NZG326" s="47"/>
      <c r="NZH326" s="47"/>
      <c r="NZI326" s="47"/>
      <c r="NZJ326" s="47"/>
      <c r="NZK326" s="47"/>
      <c r="NZL326" s="47"/>
      <c r="NZM326" s="47"/>
      <c r="NZN326" s="47"/>
      <c r="NZO326" s="47"/>
      <c r="NZP326" s="47"/>
      <c r="NZQ326" s="47"/>
      <c r="NZR326" s="47"/>
      <c r="NZS326" s="47"/>
      <c r="NZT326" s="47"/>
      <c r="NZU326" s="47"/>
      <c r="NZV326" s="47"/>
      <c r="NZW326" s="47"/>
      <c r="NZX326" s="47"/>
      <c r="NZY326" s="47"/>
      <c r="NZZ326" s="47"/>
      <c r="OAA326" s="47"/>
      <c r="OAB326" s="47"/>
      <c r="OAC326" s="47"/>
      <c r="OAD326" s="47"/>
      <c r="OAE326" s="47"/>
      <c r="OAF326" s="47"/>
      <c r="OAG326" s="47"/>
      <c r="OAH326" s="47"/>
      <c r="OAI326" s="47"/>
      <c r="OAJ326" s="47"/>
      <c r="OAK326" s="47"/>
      <c r="OAL326" s="47"/>
      <c r="OAM326" s="47"/>
      <c r="OAN326" s="47"/>
      <c r="OAO326" s="47"/>
      <c r="OAP326" s="47"/>
      <c r="OAQ326" s="47"/>
      <c r="OAR326" s="47"/>
      <c r="OAS326" s="47"/>
      <c r="OAT326" s="47"/>
      <c r="OAU326" s="47"/>
      <c r="OAV326" s="47"/>
      <c r="OAW326" s="47"/>
      <c r="OAX326" s="47"/>
      <c r="OAY326" s="47"/>
      <c r="OAZ326" s="47"/>
      <c r="OBA326" s="47"/>
      <c r="OBB326" s="47"/>
      <c r="OBC326" s="47"/>
      <c r="OBD326" s="47"/>
      <c r="OBE326" s="47"/>
      <c r="OBF326" s="47"/>
      <c r="OBG326" s="47"/>
      <c r="OBH326" s="47"/>
      <c r="OBI326" s="47"/>
      <c r="OBJ326" s="47"/>
      <c r="OBK326" s="47"/>
      <c r="OBL326" s="47"/>
      <c r="OBM326" s="47"/>
      <c r="OBN326" s="47"/>
      <c r="OBO326" s="47"/>
      <c r="OBP326" s="47"/>
      <c r="OBQ326" s="47"/>
      <c r="OBR326" s="47"/>
      <c r="OBS326" s="47"/>
      <c r="OBT326" s="47"/>
      <c r="OBU326" s="47"/>
      <c r="OBV326" s="47"/>
      <c r="OBW326" s="47"/>
      <c r="OBX326" s="47"/>
      <c r="OBY326" s="47"/>
      <c r="OBZ326" s="47"/>
      <c r="OCA326" s="47"/>
      <c r="OCB326" s="47"/>
      <c r="OCC326" s="47"/>
      <c r="OCD326" s="47"/>
      <c r="OCE326" s="47"/>
      <c r="OCF326" s="47"/>
      <c r="OCG326" s="47"/>
      <c r="OCH326" s="47"/>
      <c r="OCI326" s="47"/>
      <c r="OCJ326" s="47"/>
      <c r="OCK326" s="47"/>
      <c r="OCL326" s="47"/>
      <c r="OCM326" s="47"/>
      <c r="OCN326" s="47"/>
      <c r="OCO326" s="47"/>
      <c r="OCP326" s="47"/>
      <c r="OCQ326" s="47"/>
      <c r="OCR326" s="47"/>
      <c r="OCS326" s="47"/>
      <c r="OCT326" s="47"/>
      <c r="OCU326" s="47"/>
      <c r="OCV326" s="47"/>
      <c r="OCW326" s="47"/>
      <c r="OCX326" s="47"/>
      <c r="OCY326" s="47"/>
      <c r="OCZ326" s="47"/>
      <c r="ODA326" s="47"/>
      <c r="ODB326" s="47"/>
      <c r="ODC326" s="47"/>
      <c r="ODD326" s="47"/>
      <c r="ODE326" s="47"/>
      <c r="ODF326" s="47"/>
      <c r="ODG326" s="47"/>
      <c r="ODH326" s="47"/>
      <c r="ODI326" s="47"/>
      <c r="ODJ326" s="47"/>
      <c r="ODK326" s="47"/>
      <c r="ODL326" s="47"/>
      <c r="ODM326" s="47"/>
      <c r="ODN326" s="47"/>
      <c r="ODO326" s="47"/>
      <c r="ODP326" s="47"/>
      <c r="ODQ326" s="47"/>
      <c r="ODR326" s="47"/>
      <c r="ODS326" s="47"/>
      <c r="ODT326" s="47"/>
      <c r="ODU326" s="47"/>
      <c r="ODV326" s="47"/>
      <c r="ODW326" s="47"/>
      <c r="ODX326" s="47"/>
      <c r="ODY326" s="47"/>
      <c r="ODZ326" s="47"/>
      <c r="OEA326" s="47"/>
      <c r="OEB326" s="47"/>
      <c r="OEC326" s="47"/>
      <c r="OED326" s="47"/>
      <c r="OEE326" s="47"/>
      <c r="OEF326" s="47"/>
      <c r="OEG326" s="47"/>
      <c r="OEH326" s="47"/>
      <c r="OEI326" s="47"/>
      <c r="OEJ326" s="47"/>
      <c r="OEK326" s="47"/>
      <c r="OEL326" s="47"/>
      <c r="OEM326" s="47"/>
      <c r="OEN326" s="47"/>
      <c r="OEO326" s="47"/>
      <c r="OEP326" s="47"/>
      <c r="OEQ326" s="47"/>
      <c r="OER326" s="47"/>
      <c r="OES326" s="47"/>
      <c r="OET326" s="47"/>
      <c r="OEU326" s="47"/>
      <c r="OEV326" s="47"/>
      <c r="OEW326" s="47"/>
      <c r="OEX326" s="47"/>
      <c r="OEY326" s="47"/>
      <c r="OEZ326" s="47"/>
      <c r="OFA326" s="47"/>
      <c r="OFB326" s="47"/>
      <c r="OFC326" s="47"/>
      <c r="OFD326" s="47"/>
      <c r="OFE326" s="47"/>
      <c r="OFF326" s="47"/>
      <c r="OFG326" s="47"/>
      <c r="OFH326" s="47"/>
      <c r="OFI326" s="47"/>
      <c r="OFJ326" s="47"/>
      <c r="OFK326" s="47"/>
      <c r="OFL326" s="47"/>
      <c r="OFM326" s="47"/>
      <c r="OFN326" s="47"/>
      <c r="OFO326" s="47"/>
      <c r="OFP326" s="47"/>
      <c r="OFQ326" s="47"/>
      <c r="OFR326" s="47"/>
      <c r="OFS326" s="47"/>
      <c r="OFT326" s="47"/>
      <c r="OFU326" s="47"/>
      <c r="OFV326" s="47"/>
      <c r="OFW326" s="47"/>
      <c r="OFX326" s="47"/>
      <c r="OFY326" s="47"/>
      <c r="OFZ326" s="47"/>
      <c r="OGA326" s="47"/>
      <c r="OGB326" s="47"/>
      <c r="OGC326" s="47"/>
      <c r="OGD326" s="47"/>
      <c r="OGE326" s="47"/>
      <c r="OGF326" s="47"/>
      <c r="OGG326" s="47"/>
      <c r="OGH326" s="47"/>
      <c r="OGI326" s="47"/>
      <c r="OGJ326" s="47"/>
      <c r="OGK326" s="47"/>
      <c r="OGL326" s="47"/>
      <c r="OGM326" s="47"/>
      <c r="OGN326" s="47"/>
      <c r="OGO326" s="47"/>
      <c r="OGP326" s="47"/>
      <c r="OGQ326" s="47"/>
      <c r="OGR326" s="47"/>
      <c r="OGS326" s="47"/>
      <c r="OGT326" s="47"/>
      <c r="OGU326" s="47"/>
      <c r="OGV326" s="47"/>
      <c r="OGW326" s="47"/>
      <c r="OGX326" s="47"/>
      <c r="OGY326" s="47"/>
      <c r="OGZ326" s="47"/>
      <c r="OHA326" s="47"/>
      <c r="OHB326" s="47"/>
      <c r="OHC326" s="47"/>
      <c r="OHD326" s="47"/>
      <c r="OHE326" s="47"/>
      <c r="OHF326" s="47"/>
      <c r="OHG326" s="47"/>
      <c r="OHH326" s="47"/>
      <c r="OHI326" s="47"/>
      <c r="OHJ326" s="47"/>
      <c r="OHK326" s="47"/>
      <c r="OHL326" s="47"/>
      <c r="OHM326" s="47"/>
      <c r="OHN326" s="47"/>
      <c r="OHO326" s="47"/>
      <c r="OHP326" s="47"/>
      <c r="OHQ326" s="47"/>
      <c r="OHR326" s="47"/>
      <c r="OHS326" s="47"/>
      <c r="OHT326" s="47"/>
      <c r="OHU326" s="47"/>
      <c r="OHV326" s="47"/>
      <c r="OHW326" s="47"/>
      <c r="OHX326" s="47"/>
      <c r="OHY326" s="47"/>
      <c r="OHZ326" s="47"/>
      <c r="OIA326" s="47"/>
      <c r="OIB326" s="47"/>
      <c r="OIC326" s="47"/>
      <c r="OID326" s="47"/>
      <c r="OIE326" s="47"/>
      <c r="OIF326" s="47"/>
      <c r="OIG326" s="47"/>
      <c r="OIH326" s="47"/>
      <c r="OII326" s="47"/>
      <c r="OIJ326" s="47"/>
      <c r="OIK326" s="47"/>
      <c r="OIL326" s="47"/>
      <c r="OIM326" s="47"/>
      <c r="OIN326" s="47"/>
      <c r="OIO326" s="47"/>
      <c r="OIP326" s="47"/>
      <c r="OIQ326" s="47"/>
      <c r="OIR326" s="47"/>
      <c r="OIS326" s="47"/>
      <c r="OIT326" s="47"/>
      <c r="OIU326" s="47"/>
      <c r="OIV326" s="47"/>
      <c r="OIW326" s="47"/>
      <c r="OIX326" s="47"/>
      <c r="OIY326" s="47"/>
      <c r="OIZ326" s="47"/>
      <c r="OJA326" s="47"/>
      <c r="OJB326" s="47"/>
      <c r="OJC326" s="47"/>
      <c r="OJD326" s="47"/>
      <c r="OJE326" s="47"/>
      <c r="OJF326" s="47"/>
      <c r="OJG326" s="47"/>
      <c r="OJH326" s="47"/>
      <c r="OJI326" s="47"/>
      <c r="OJJ326" s="47"/>
      <c r="OJK326" s="47"/>
      <c r="OJL326" s="47"/>
      <c r="OJM326" s="47"/>
      <c r="OJN326" s="47"/>
      <c r="OJO326" s="47"/>
      <c r="OJP326" s="47"/>
      <c r="OJQ326" s="47"/>
      <c r="OJR326" s="47"/>
      <c r="OJS326" s="47"/>
      <c r="OJT326" s="47"/>
      <c r="OJU326" s="47"/>
      <c r="OJV326" s="47"/>
      <c r="OJW326" s="47"/>
      <c r="OJX326" s="47"/>
      <c r="OJY326" s="47"/>
      <c r="OJZ326" s="47"/>
      <c r="OKA326" s="47"/>
      <c r="OKB326" s="47"/>
      <c r="OKC326" s="47"/>
      <c r="OKD326" s="47"/>
      <c r="OKE326" s="47"/>
      <c r="OKF326" s="47"/>
      <c r="OKG326" s="47"/>
      <c r="OKH326" s="47"/>
      <c r="OKI326" s="47"/>
      <c r="OKJ326" s="47"/>
      <c r="OKK326" s="47"/>
      <c r="OKL326" s="47"/>
      <c r="OKM326" s="47"/>
      <c r="OKN326" s="47"/>
      <c r="OKO326" s="47"/>
      <c r="OKP326" s="47"/>
      <c r="OKQ326" s="47"/>
      <c r="OKR326" s="47"/>
      <c r="OKS326" s="47"/>
      <c r="OKT326" s="47"/>
      <c r="OKU326" s="47"/>
      <c r="OKV326" s="47"/>
      <c r="OKW326" s="47"/>
      <c r="OKX326" s="47"/>
      <c r="OKY326" s="47"/>
      <c r="OKZ326" s="47"/>
      <c r="OLA326" s="47"/>
      <c r="OLB326" s="47"/>
      <c r="OLC326" s="47"/>
      <c r="OLD326" s="47"/>
      <c r="OLE326" s="47"/>
      <c r="OLF326" s="47"/>
      <c r="OLG326" s="47"/>
      <c r="OLH326" s="47"/>
      <c r="OLI326" s="47"/>
      <c r="OLJ326" s="47"/>
      <c r="OLK326" s="47"/>
      <c r="OLL326" s="47"/>
      <c r="OLM326" s="47"/>
      <c r="OLN326" s="47"/>
      <c r="OLO326" s="47"/>
      <c r="OLP326" s="47"/>
      <c r="OLQ326" s="47"/>
      <c r="OLR326" s="47"/>
      <c r="OLS326" s="47"/>
      <c r="OLT326" s="47"/>
      <c r="OLU326" s="47"/>
      <c r="OLV326" s="47"/>
      <c r="OLW326" s="47"/>
      <c r="OLX326" s="47"/>
      <c r="OLY326" s="47"/>
      <c r="OLZ326" s="47"/>
      <c r="OMA326" s="47"/>
      <c r="OMB326" s="47"/>
      <c r="OMC326" s="47"/>
      <c r="OMD326" s="47"/>
      <c r="OME326" s="47"/>
      <c r="OMF326" s="47"/>
      <c r="OMG326" s="47"/>
      <c r="OMH326" s="47"/>
      <c r="OMI326" s="47"/>
      <c r="OMJ326" s="47"/>
      <c r="OMK326" s="47"/>
      <c r="OML326" s="47"/>
      <c r="OMM326" s="47"/>
      <c r="OMN326" s="47"/>
      <c r="OMO326" s="47"/>
      <c r="OMP326" s="47"/>
      <c r="OMQ326" s="47"/>
      <c r="OMR326" s="47"/>
      <c r="OMS326" s="47"/>
      <c r="OMT326" s="47"/>
      <c r="OMU326" s="47"/>
      <c r="OMV326" s="47"/>
      <c r="OMW326" s="47"/>
      <c r="OMX326" s="47"/>
      <c r="OMY326" s="47"/>
      <c r="OMZ326" s="47"/>
      <c r="ONA326" s="47"/>
      <c r="ONB326" s="47"/>
      <c r="ONC326" s="47"/>
      <c r="OND326" s="47"/>
      <c r="ONE326" s="47"/>
      <c r="ONF326" s="47"/>
      <c r="ONG326" s="47"/>
      <c r="ONH326" s="47"/>
      <c r="ONI326" s="47"/>
      <c r="ONJ326" s="47"/>
      <c r="ONK326" s="47"/>
      <c r="ONL326" s="47"/>
      <c r="ONM326" s="47"/>
      <c r="ONN326" s="47"/>
      <c r="ONO326" s="47"/>
      <c r="ONP326" s="47"/>
      <c r="ONQ326" s="47"/>
      <c r="ONR326" s="47"/>
      <c r="ONS326" s="47"/>
      <c r="ONT326" s="47"/>
      <c r="ONU326" s="47"/>
      <c r="ONV326" s="47"/>
      <c r="ONW326" s="47"/>
      <c r="ONX326" s="47"/>
      <c r="ONY326" s="47"/>
      <c r="ONZ326" s="47"/>
      <c r="OOA326" s="47"/>
      <c r="OOB326" s="47"/>
      <c r="OOC326" s="47"/>
      <c r="OOD326" s="47"/>
      <c r="OOE326" s="47"/>
      <c r="OOF326" s="47"/>
      <c r="OOG326" s="47"/>
      <c r="OOH326" s="47"/>
      <c r="OOI326" s="47"/>
      <c r="OOJ326" s="47"/>
      <c r="OOK326" s="47"/>
      <c r="OOL326" s="47"/>
      <c r="OOM326" s="47"/>
      <c r="OON326" s="47"/>
      <c r="OOO326" s="47"/>
      <c r="OOP326" s="47"/>
      <c r="OOQ326" s="47"/>
      <c r="OOR326" s="47"/>
      <c r="OOS326" s="47"/>
      <c r="OOT326" s="47"/>
      <c r="OOU326" s="47"/>
      <c r="OOV326" s="47"/>
      <c r="OOW326" s="47"/>
      <c r="OOX326" s="47"/>
      <c r="OOY326" s="47"/>
      <c r="OOZ326" s="47"/>
      <c r="OPA326" s="47"/>
      <c r="OPB326" s="47"/>
      <c r="OPC326" s="47"/>
      <c r="OPD326" s="47"/>
      <c r="OPE326" s="47"/>
      <c r="OPF326" s="47"/>
      <c r="OPG326" s="47"/>
      <c r="OPH326" s="47"/>
      <c r="OPI326" s="47"/>
      <c r="OPJ326" s="47"/>
      <c r="OPK326" s="47"/>
      <c r="OPL326" s="47"/>
      <c r="OPM326" s="47"/>
      <c r="OPN326" s="47"/>
      <c r="OPO326" s="47"/>
      <c r="OPP326" s="47"/>
      <c r="OPQ326" s="47"/>
      <c r="OPR326" s="47"/>
      <c r="OPS326" s="47"/>
      <c r="OPT326" s="47"/>
      <c r="OPU326" s="47"/>
      <c r="OPV326" s="47"/>
      <c r="OPW326" s="47"/>
      <c r="OPX326" s="47"/>
      <c r="OPY326" s="47"/>
      <c r="OPZ326" s="47"/>
      <c r="OQA326" s="47"/>
      <c r="OQB326" s="47"/>
      <c r="OQC326" s="47"/>
      <c r="OQD326" s="47"/>
      <c r="OQE326" s="47"/>
      <c r="OQF326" s="47"/>
      <c r="OQG326" s="47"/>
      <c r="OQH326" s="47"/>
      <c r="OQI326" s="47"/>
      <c r="OQJ326" s="47"/>
      <c r="OQK326" s="47"/>
      <c r="OQL326" s="47"/>
      <c r="OQM326" s="47"/>
      <c r="OQN326" s="47"/>
      <c r="OQO326" s="47"/>
      <c r="OQP326" s="47"/>
      <c r="OQQ326" s="47"/>
      <c r="OQR326" s="47"/>
      <c r="OQS326" s="47"/>
      <c r="OQT326" s="47"/>
      <c r="OQU326" s="47"/>
      <c r="OQV326" s="47"/>
      <c r="OQW326" s="47"/>
      <c r="OQX326" s="47"/>
      <c r="OQY326" s="47"/>
      <c r="OQZ326" s="47"/>
      <c r="ORA326" s="47"/>
      <c r="ORB326" s="47"/>
      <c r="ORC326" s="47"/>
      <c r="ORD326" s="47"/>
      <c r="ORE326" s="47"/>
      <c r="ORF326" s="47"/>
      <c r="ORG326" s="47"/>
      <c r="ORH326" s="47"/>
      <c r="ORI326" s="47"/>
      <c r="ORJ326" s="47"/>
      <c r="ORK326" s="47"/>
      <c r="ORL326" s="47"/>
      <c r="ORM326" s="47"/>
      <c r="ORN326" s="47"/>
      <c r="ORO326" s="47"/>
      <c r="ORP326" s="47"/>
      <c r="ORQ326" s="47"/>
      <c r="ORR326" s="47"/>
      <c r="ORS326" s="47"/>
      <c r="ORT326" s="47"/>
      <c r="ORU326" s="47"/>
      <c r="ORV326" s="47"/>
      <c r="ORW326" s="47"/>
      <c r="ORX326" s="47"/>
      <c r="ORY326" s="47"/>
      <c r="ORZ326" s="47"/>
      <c r="OSA326" s="47"/>
      <c r="OSB326" s="47"/>
      <c r="OSC326" s="47"/>
      <c r="OSD326" s="47"/>
      <c r="OSE326" s="47"/>
      <c r="OSF326" s="47"/>
      <c r="OSG326" s="47"/>
      <c r="OSH326" s="47"/>
      <c r="OSI326" s="47"/>
      <c r="OSJ326" s="47"/>
      <c r="OSK326" s="47"/>
      <c r="OSL326" s="47"/>
      <c r="OSM326" s="47"/>
      <c r="OSN326" s="47"/>
      <c r="OSO326" s="47"/>
      <c r="OSP326" s="47"/>
      <c r="OSQ326" s="47"/>
      <c r="OSR326" s="47"/>
      <c r="OSS326" s="47"/>
      <c r="OST326" s="47"/>
      <c r="OSU326" s="47"/>
      <c r="OSV326" s="47"/>
      <c r="OSW326" s="47"/>
      <c r="OSX326" s="47"/>
      <c r="OSY326" s="47"/>
      <c r="OSZ326" s="47"/>
      <c r="OTA326" s="47"/>
      <c r="OTB326" s="47"/>
      <c r="OTC326" s="47"/>
      <c r="OTD326" s="47"/>
      <c r="OTE326" s="47"/>
      <c r="OTF326" s="47"/>
      <c r="OTG326" s="47"/>
      <c r="OTH326" s="47"/>
      <c r="OTI326" s="47"/>
      <c r="OTJ326" s="47"/>
      <c r="OTK326" s="47"/>
      <c r="OTL326" s="47"/>
      <c r="OTM326" s="47"/>
      <c r="OTN326" s="47"/>
      <c r="OTO326" s="47"/>
      <c r="OTP326" s="47"/>
      <c r="OTQ326" s="47"/>
      <c r="OTR326" s="47"/>
      <c r="OTS326" s="47"/>
      <c r="OTT326" s="47"/>
      <c r="OTU326" s="47"/>
      <c r="OTV326" s="47"/>
      <c r="OTW326" s="47"/>
      <c r="OTX326" s="47"/>
      <c r="OTY326" s="47"/>
      <c r="OTZ326" s="47"/>
      <c r="OUA326" s="47"/>
      <c r="OUB326" s="47"/>
      <c r="OUC326" s="47"/>
      <c r="OUD326" s="47"/>
      <c r="OUE326" s="47"/>
      <c r="OUF326" s="47"/>
      <c r="OUG326" s="47"/>
      <c r="OUH326" s="47"/>
      <c r="OUI326" s="47"/>
      <c r="OUJ326" s="47"/>
      <c r="OUK326" s="47"/>
      <c r="OUL326" s="47"/>
      <c r="OUM326" s="47"/>
      <c r="OUN326" s="47"/>
      <c r="OUO326" s="47"/>
      <c r="OUP326" s="47"/>
      <c r="OUQ326" s="47"/>
      <c r="OUR326" s="47"/>
      <c r="OUS326" s="47"/>
      <c r="OUT326" s="47"/>
      <c r="OUU326" s="47"/>
      <c r="OUV326" s="47"/>
      <c r="OUW326" s="47"/>
      <c r="OUX326" s="47"/>
      <c r="OUY326" s="47"/>
      <c r="OUZ326" s="47"/>
      <c r="OVA326" s="47"/>
      <c r="OVB326" s="47"/>
      <c r="OVC326" s="47"/>
      <c r="OVD326" s="47"/>
      <c r="OVE326" s="47"/>
      <c r="OVF326" s="47"/>
      <c r="OVG326" s="47"/>
      <c r="OVH326" s="47"/>
      <c r="OVI326" s="47"/>
      <c r="OVJ326" s="47"/>
      <c r="OVK326" s="47"/>
      <c r="OVL326" s="47"/>
      <c r="OVM326" s="47"/>
      <c r="OVN326" s="47"/>
      <c r="OVO326" s="47"/>
      <c r="OVP326" s="47"/>
      <c r="OVQ326" s="47"/>
      <c r="OVR326" s="47"/>
      <c r="OVS326" s="47"/>
      <c r="OVT326" s="47"/>
      <c r="OVU326" s="47"/>
      <c r="OVV326" s="47"/>
      <c r="OVW326" s="47"/>
      <c r="OVX326" s="47"/>
      <c r="OVY326" s="47"/>
      <c r="OVZ326" s="47"/>
      <c r="OWA326" s="47"/>
      <c r="OWB326" s="47"/>
      <c r="OWC326" s="47"/>
      <c r="OWD326" s="47"/>
      <c r="OWE326" s="47"/>
      <c r="OWF326" s="47"/>
      <c r="OWG326" s="47"/>
      <c r="OWH326" s="47"/>
      <c r="OWI326" s="47"/>
      <c r="OWJ326" s="47"/>
      <c r="OWK326" s="47"/>
      <c r="OWL326" s="47"/>
      <c r="OWM326" s="47"/>
      <c r="OWN326" s="47"/>
      <c r="OWO326" s="47"/>
      <c r="OWP326" s="47"/>
      <c r="OWQ326" s="47"/>
      <c r="OWR326" s="47"/>
      <c r="OWS326" s="47"/>
      <c r="OWT326" s="47"/>
      <c r="OWU326" s="47"/>
      <c r="OWV326" s="47"/>
      <c r="OWW326" s="47"/>
      <c r="OWX326" s="47"/>
      <c r="OWY326" s="47"/>
      <c r="OWZ326" s="47"/>
      <c r="OXA326" s="47"/>
      <c r="OXB326" s="47"/>
      <c r="OXC326" s="47"/>
      <c r="OXD326" s="47"/>
      <c r="OXE326" s="47"/>
      <c r="OXF326" s="47"/>
      <c r="OXG326" s="47"/>
      <c r="OXH326" s="47"/>
      <c r="OXI326" s="47"/>
      <c r="OXJ326" s="47"/>
      <c r="OXK326" s="47"/>
      <c r="OXL326" s="47"/>
      <c r="OXM326" s="47"/>
      <c r="OXN326" s="47"/>
      <c r="OXO326" s="47"/>
      <c r="OXP326" s="47"/>
      <c r="OXQ326" s="47"/>
      <c r="OXR326" s="47"/>
      <c r="OXS326" s="47"/>
      <c r="OXT326" s="47"/>
      <c r="OXU326" s="47"/>
      <c r="OXV326" s="47"/>
      <c r="OXW326" s="47"/>
      <c r="OXX326" s="47"/>
      <c r="OXY326" s="47"/>
      <c r="OXZ326" s="47"/>
      <c r="OYA326" s="47"/>
      <c r="OYB326" s="47"/>
      <c r="OYC326" s="47"/>
      <c r="OYD326" s="47"/>
      <c r="OYE326" s="47"/>
      <c r="OYF326" s="47"/>
      <c r="OYG326" s="47"/>
      <c r="OYH326" s="47"/>
      <c r="OYI326" s="47"/>
      <c r="OYJ326" s="47"/>
      <c r="OYK326" s="47"/>
      <c r="OYL326" s="47"/>
      <c r="OYM326" s="47"/>
      <c r="OYN326" s="47"/>
      <c r="OYO326" s="47"/>
      <c r="OYP326" s="47"/>
      <c r="OYQ326" s="47"/>
      <c r="OYR326" s="47"/>
      <c r="OYS326" s="47"/>
      <c r="OYT326" s="47"/>
      <c r="OYU326" s="47"/>
      <c r="OYV326" s="47"/>
      <c r="OYW326" s="47"/>
      <c r="OYX326" s="47"/>
      <c r="OYY326" s="47"/>
      <c r="OYZ326" s="47"/>
      <c r="OZA326" s="47"/>
      <c r="OZB326" s="47"/>
      <c r="OZC326" s="47"/>
      <c r="OZD326" s="47"/>
      <c r="OZE326" s="47"/>
      <c r="OZF326" s="47"/>
      <c r="OZG326" s="47"/>
      <c r="OZH326" s="47"/>
      <c r="OZI326" s="47"/>
      <c r="OZJ326" s="47"/>
      <c r="OZK326" s="47"/>
      <c r="OZL326" s="47"/>
      <c r="OZM326" s="47"/>
      <c r="OZN326" s="47"/>
      <c r="OZO326" s="47"/>
      <c r="OZP326" s="47"/>
      <c r="OZQ326" s="47"/>
      <c r="OZR326" s="47"/>
      <c r="OZS326" s="47"/>
      <c r="OZT326" s="47"/>
      <c r="OZU326" s="47"/>
      <c r="OZV326" s="47"/>
      <c r="OZW326" s="47"/>
      <c r="OZX326" s="47"/>
      <c r="OZY326" s="47"/>
      <c r="OZZ326" s="47"/>
      <c r="PAA326" s="47"/>
      <c r="PAB326" s="47"/>
      <c r="PAC326" s="47"/>
      <c r="PAD326" s="47"/>
      <c r="PAE326" s="47"/>
      <c r="PAF326" s="47"/>
      <c r="PAG326" s="47"/>
      <c r="PAH326" s="47"/>
      <c r="PAI326" s="47"/>
      <c r="PAJ326" s="47"/>
      <c r="PAK326" s="47"/>
      <c r="PAL326" s="47"/>
      <c r="PAM326" s="47"/>
      <c r="PAN326" s="47"/>
      <c r="PAO326" s="47"/>
      <c r="PAP326" s="47"/>
      <c r="PAQ326" s="47"/>
      <c r="PAR326" s="47"/>
      <c r="PAS326" s="47"/>
      <c r="PAT326" s="47"/>
      <c r="PAU326" s="47"/>
      <c r="PAV326" s="47"/>
      <c r="PAW326" s="47"/>
      <c r="PAX326" s="47"/>
      <c r="PAY326" s="47"/>
      <c r="PAZ326" s="47"/>
      <c r="PBA326" s="47"/>
      <c r="PBB326" s="47"/>
      <c r="PBC326" s="47"/>
      <c r="PBD326" s="47"/>
      <c r="PBE326" s="47"/>
      <c r="PBF326" s="47"/>
      <c r="PBG326" s="47"/>
      <c r="PBH326" s="47"/>
      <c r="PBI326" s="47"/>
      <c r="PBJ326" s="47"/>
      <c r="PBK326" s="47"/>
      <c r="PBL326" s="47"/>
      <c r="PBM326" s="47"/>
      <c r="PBN326" s="47"/>
      <c r="PBO326" s="47"/>
      <c r="PBP326" s="47"/>
      <c r="PBQ326" s="47"/>
      <c r="PBR326" s="47"/>
      <c r="PBS326" s="47"/>
      <c r="PBT326" s="47"/>
      <c r="PBU326" s="47"/>
      <c r="PBV326" s="47"/>
      <c r="PBW326" s="47"/>
      <c r="PBX326" s="47"/>
      <c r="PBY326" s="47"/>
      <c r="PBZ326" s="47"/>
      <c r="PCA326" s="47"/>
      <c r="PCB326" s="47"/>
      <c r="PCC326" s="47"/>
      <c r="PCD326" s="47"/>
      <c r="PCE326" s="47"/>
      <c r="PCF326" s="47"/>
      <c r="PCG326" s="47"/>
      <c r="PCH326" s="47"/>
      <c r="PCI326" s="47"/>
      <c r="PCJ326" s="47"/>
      <c r="PCK326" s="47"/>
      <c r="PCL326" s="47"/>
      <c r="PCM326" s="47"/>
      <c r="PCN326" s="47"/>
      <c r="PCO326" s="47"/>
      <c r="PCP326" s="47"/>
      <c r="PCQ326" s="47"/>
      <c r="PCR326" s="47"/>
      <c r="PCS326" s="47"/>
      <c r="PCT326" s="47"/>
      <c r="PCU326" s="47"/>
      <c r="PCV326" s="47"/>
      <c r="PCW326" s="47"/>
      <c r="PCX326" s="47"/>
      <c r="PCY326" s="47"/>
      <c r="PCZ326" s="47"/>
      <c r="PDA326" s="47"/>
      <c r="PDB326" s="47"/>
      <c r="PDC326" s="47"/>
      <c r="PDD326" s="47"/>
      <c r="PDE326" s="47"/>
      <c r="PDF326" s="47"/>
      <c r="PDG326" s="47"/>
      <c r="PDH326" s="47"/>
      <c r="PDI326" s="47"/>
      <c r="PDJ326" s="47"/>
      <c r="PDK326" s="47"/>
      <c r="PDL326" s="47"/>
      <c r="PDM326" s="47"/>
      <c r="PDN326" s="47"/>
      <c r="PDO326" s="47"/>
      <c r="PDP326" s="47"/>
      <c r="PDQ326" s="47"/>
      <c r="PDR326" s="47"/>
      <c r="PDS326" s="47"/>
      <c r="PDT326" s="47"/>
      <c r="PDU326" s="47"/>
      <c r="PDV326" s="47"/>
      <c r="PDW326" s="47"/>
      <c r="PDX326" s="47"/>
      <c r="PDY326" s="47"/>
      <c r="PDZ326" s="47"/>
      <c r="PEA326" s="47"/>
      <c r="PEB326" s="47"/>
      <c r="PEC326" s="47"/>
      <c r="PED326" s="47"/>
      <c r="PEE326" s="47"/>
      <c r="PEF326" s="47"/>
      <c r="PEG326" s="47"/>
      <c r="PEH326" s="47"/>
      <c r="PEI326" s="47"/>
      <c r="PEJ326" s="47"/>
      <c r="PEK326" s="47"/>
      <c r="PEL326" s="47"/>
      <c r="PEM326" s="47"/>
      <c r="PEN326" s="47"/>
      <c r="PEO326" s="47"/>
      <c r="PEP326" s="47"/>
      <c r="PEQ326" s="47"/>
      <c r="PER326" s="47"/>
      <c r="PES326" s="47"/>
      <c r="PET326" s="47"/>
      <c r="PEU326" s="47"/>
      <c r="PEV326" s="47"/>
      <c r="PEW326" s="47"/>
      <c r="PEX326" s="47"/>
      <c r="PEY326" s="47"/>
      <c r="PEZ326" s="47"/>
      <c r="PFA326" s="47"/>
      <c r="PFB326" s="47"/>
      <c r="PFC326" s="47"/>
      <c r="PFD326" s="47"/>
      <c r="PFE326" s="47"/>
      <c r="PFF326" s="47"/>
      <c r="PFG326" s="47"/>
      <c r="PFH326" s="47"/>
      <c r="PFI326" s="47"/>
      <c r="PFJ326" s="47"/>
      <c r="PFK326" s="47"/>
      <c r="PFL326" s="47"/>
      <c r="PFM326" s="47"/>
      <c r="PFN326" s="47"/>
      <c r="PFO326" s="47"/>
      <c r="PFP326" s="47"/>
      <c r="PFQ326" s="47"/>
      <c r="PFR326" s="47"/>
      <c r="PFS326" s="47"/>
      <c r="PFT326" s="47"/>
      <c r="PFU326" s="47"/>
      <c r="PFV326" s="47"/>
      <c r="PFW326" s="47"/>
      <c r="PFX326" s="47"/>
      <c r="PFY326" s="47"/>
      <c r="PFZ326" s="47"/>
      <c r="PGA326" s="47"/>
      <c r="PGB326" s="47"/>
      <c r="PGC326" s="47"/>
      <c r="PGD326" s="47"/>
      <c r="PGE326" s="47"/>
      <c r="PGF326" s="47"/>
      <c r="PGG326" s="47"/>
      <c r="PGH326" s="47"/>
      <c r="PGI326" s="47"/>
      <c r="PGJ326" s="47"/>
      <c r="PGK326" s="47"/>
      <c r="PGL326" s="47"/>
      <c r="PGM326" s="47"/>
      <c r="PGN326" s="47"/>
      <c r="PGO326" s="47"/>
      <c r="PGP326" s="47"/>
      <c r="PGQ326" s="47"/>
      <c r="PGR326" s="47"/>
      <c r="PGS326" s="47"/>
      <c r="PGT326" s="47"/>
      <c r="PGU326" s="47"/>
      <c r="PGV326" s="47"/>
      <c r="PGW326" s="47"/>
      <c r="PGX326" s="47"/>
      <c r="PGY326" s="47"/>
      <c r="PGZ326" s="47"/>
      <c r="PHA326" s="47"/>
      <c r="PHB326" s="47"/>
      <c r="PHC326" s="47"/>
      <c r="PHD326" s="47"/>
      <c r="PHE326" s="47"/>
      <c r="PHF326" s="47"/>
      <c r="PHG326" s="47"/>
      <c r="PHH326" s="47"/>
      <c r="PHI326" s="47"/>
      <c r="PHJ326" s="47"/>
      <c r="PHK326" s="47"/>
      <c r="PHL326" s="47"/>
      <c r="PHM326" s="47"/>
      <c r="PHN326" s="47"/>
      <c r="PHO326" s="47"/>
      <c r="PHP326" s="47"/>
      <c r="PHQ326" s="47"/>
      <c r="PHR326" s="47"/>
      <c r="PHS326" s="47"/>
      <c r="PHT326" s="47"/>
      <c r="PHU326" s="47"/>
      <c r="PHV326" s="47"/>
      <c r="PHW326" s="47"/>
      <c r="PHX326" s="47"/>
      <c r="PHY326" s="47"/>
      <c r="PHZ326" s="47"/>
      <c r="PIA326" s="47"/>
      <c r="PIB326" s="47"/>
      <c r="PIC326" s="47"/>
      <c r="PID326" s="47"/>
      <c r="PIE326" s="47"/>
      <c r="PIF326" s="47"/>
      <c r="PIG326" s="47"/>
      <c r="PIH326" s="47"/>
      <c r="PII326" s="47"/>
      <c r="PIJ326" s="47"/>
      <c r="PIK326" s="47"/>
      <c r="PIL326" s="47"/>
      <c r="PIM326" s="47"/>
      <c r="PIN326" s="47"/>
      <c r="PIO326" s="47"/>
      <c r="PIP326" s="47"/>
      <c r="PIQ326" s="47"/>
      <c r="PIR326" s="47"/>
      <c r="PIS326" s="47"/>
      <c r="PIT326" s="47"/>
      <c r="PIU326" s="47"/>
      <c r="PIV326" s="47"/>
      <c r="PIW326" s="47"/>
      <c r="PIX326" s="47"/>
      <c r="PIY326" s="47"/>
      <c r="PIZ326" s="47"/>
      <c r="PJA326" s="47"/>
      <c r="PJB326" s="47"/>
      <c r="PJC326" s="47"/>
      <c r="PJD326" s="47"/>
      <c r="PJE326" s="47"/>
      <c r="PJF326" s="47"/>
      <c r="PJG326" s="47"/>
      <c r="PJH326" s="47"/>
      <c r="PJI326" s="47"/>
      <c r="PJJ326" s="47"/>
      <c r="PJK326" s="47"/>
      <c r="PJL326" s="47"/>
      <c r="PJM326" s="47"/>
      <c r="PJN326" s="47"/>
      <c r="PJO326" s="47"/>
      <c r="PJP326" s="47"/>
      <c r="PJQ326" s="47"/>
      <c r="PJR326" s="47"/>
      <c r="PJS326" s="47"/>
      <c r="PJT326" s="47"/>
      <c r="PJU326" s="47"/>
      <c r="PJV326" s="47"/>
      <c r="PJW326" s="47"/>
      <c r="PJX326" s="47"/>
      <c r="PJY326" s="47"/>
      <c r="PJZ326" s="47"/>
      <c r="PKA326" s="47"/>
      <c r="PKB326" s="47"/>
      <c r="PKC326" s="47"/>
      <c r="PKD326" s="47"/>
      <c r="PKE326" s="47"/>
      <c r="PKF326" s="47"/>
      <c r="PKG326" s="47"/>
      <c r="PKH326" s="47"/>
      <c r="PKI326" s="47"/>
      <c r="PKJ326" s="47"/>
      <c r="PKK326" s="47"/>
      <c r="PKL326" s="47"/>
      <c r="PKM326" s="47"/>
      <c r="PKN326" s="47"/>
      <c r="PKO326" s="47"/>
      <c r="PKP326" s="47"/>
      <c r="PKQ326" s="47"/>
      <c r="PKR326" s="47"/>
      <c r="PKS326" s="47"/>
      <c r="PKT326" s="47"/>
      <c r="PKU326" s="47"/>
      <c r="PKV326" s="47"/>
      <c r="PKW326" s="47"/>
      <c r="PKX326" s="47"/>
      <c r="PKY326" s="47"/>
      <c r="PKZ326" s="47"/>
      <c r="PLA326" s="47"/>
      <c r="PLB326" s="47"/>
      <c r="PLC326" s="47"/>
      <c r="PLD326" s="47"/>
      <c r="PLE326" s="47"/>
      <c r="PLF326" s="47"/>
      <c r="PLG326" s="47"/>
      <c r="PLH326" s="47"/>
      <c r="PLI326" s="47"/>
      <c r="PLJ326" s="47"/>
      <c r="PLK326" s="47"/>
      <c r="PLL326" s="47"/>
      <c r="PLM326" s="47"/>
      <c r="PLN326" s="47"/>
      <c r="PLO326" s="47"/>
      <c r="PLP326" s="47"/>
      <c r="PLQ326" s="47"/>
      <c r="PLR326" s="47"/>
      <c r="PLS326" s="47"/>
      <c r="PLT326" s="47"/>
      <c r="PLU326" s="47"/>
      <c r="PLV326" s="47"/>
      <c r="PLW326" s="47"/>
      <c r="PLX326" s="47"/>
      <c r="PLY326" s="47"/>
      <c r="PLZ326" s="47"/>
      <c r="PMA326" s="47"/>
      <c r="PMB326" s="47"/>
      <c r="PMC326" s="47"/>
      <c r="PMD326" s="47"/>
      <c r="PME326" s="47"/>
      <c r="PMF326" s="47"/>
      <c r="PMG326" s="47"/>
      <c r="PMH326" s="47"/>
      <c r="PMI326" s="47"/>
      <c r="PMJ326" s="47"/>
      <c r="PMK326" s="47"/>
      <c r="PML326" s="47"/>
      <c r="PMM326" s="47"/>
      <c r="PMN326" s="47"/>
      <c r="PMO326" s="47"/>
      <c r="PMP326" s="47"/>
      <c r="PMQ326" s="47"/>
      <c r="PMR326" s="47"/>
      <c r="PMS326" s="47"/>
      <c r="PMT326" s="47"/>
      <c r="PMU326" s="47"/>
      <c r="PMV326" s="47"/>
      <c r="PMW326" s="47"/>
      <c r="PMX326" s="47"/>
      <c r="PMY326" s="47"/>
      <c r="PMZ326" s="47"/>
      <c r="PNA326" s="47"/>
      <c r="PNB326" s="47"/>
      <c r="PNC326" s="47"/>
      <c r="PND326" s="47"/>
      <c r="PNE326" s="47"/>
      <c r="PNF326" s="47"/>
      <c r="PNG326" s="47"/>
      <c r="PNH326" s="47"/>
      <c r="PNI326" s="47"/>
      <c r="PNJ326" s="47"/>
      <c r="PNK326" s="47"/>
      <c r="PNL326" s="47"/>
      <c r="PNM326" s="47"/>
      <c r="PNN326" s="47"/>
      <c r="PNO326" s="47"/>
      <c r="PNP326" s="47"/>
      <c r="PNQ326" s="47"/>
      <c r="PNR326" s="47"/>
      <c r="PNS326" s="47"/>
      <c r="PNT326" s="47"/>
      <c r="PNU326" s="47"/>
      <c r="PNV326" s="47"/>
      <c r="PNW326" s="47"/>
      <c r="PNX326" s="47"/>
      <c r="PNY326" s="47"/>
      <c r="PNZ326" s="47"/>
      <c r="POA326" s="47"/>
      <c r="POB326" s="47"/>
      <c r="POC326" s="47"/>
      <c r="POD326" s="47"/>
      <c r="POE326" s="47"/>
      <c r="POF326" s="47"/>
      <c r="POG326" s="47"/>
      <c r="POH326" s="47"/>
      <c r="POI326" s="47"/>
      <c r="POJ326" s="47"/>
      <c r="POK326" s="47"/>
      <c r="POL326" s="47"/>
      <c r="POM326" s="47"/>
      <c r="PON326" s="47"/>
      <c r="POO326" s="47"/>
      <c r="POP326" s="47"/>
      <c r="POQ326" s="47"/>
      <c r="POR326" s="47"/>
      <c r="POS326" s="47"/>
      <c r="POT326" s="47"/>
      <c r="POU326" s="47"/>
      <c r="POV326" s="47"/>
      <c r="POW326" s="47"/>
      <c r="POX326" s="47"/>
      <c r="POY326" s="47"/>
      <c r="POZ326" s="47"/>
      <c r="PPA326" s="47"/>
      <c r="PPB326" s="47"/>
      <c r="PPC326" s="47"/>
      <c r="PPD326" s="47"/>
      <c r="PPE326" s="47"/>
      <c r="PPF326" s="47"/>
      <c r="PPG326" s="47"/>
      <c r="PPH326" s="47"/>
      <c r="PPI326" s="47"/>
      <c r="PPJ326" s="47"/>
      <c r="PPK326" s="47"/>
      <c r="PPL326" s="47"/>
      <c r="PPM326" s="47"/>
      <c r="PPN326" s="47"/>
      <c r="PPO326" s="47"/>
      <c r="PPP326" s="47"/>
      <c r="PPQ326" s="47"/>
      <c r="PPR326" s="47"/>
      <c r="PPS326" s="47"/>
      <c r="PPT326" s="47"/>
      <c r="PPU326" s="47"/>
      <c r="PPV326" s="47"/>
      <c r="PPW326" s="47"/>
      <c r="PPX326" s="47"/>
      <c r="PPY326" s="47"/>
      <c r="PPZ326" s="47"/>
      <c r="PQA326" s="47"/>
      <c r="PQB326" s="47"/>
      <c r="PQC326" s="47"/>
      <c r="PQD326" s="47"/>
      <c r="PQE326" s="47"/>
      <c r="PQF326" s="47"/>
      <c r="PQG326" s="47"/>
      <c r="PQH326" s="47"/>
      <c r="PQI326" s="47"/>
      <c r="PQJ326" s="47"/>
      <c r="PQK326" s="47"/>
      <c r="PQL326" s="47"/>
      <c r="PQM326" s="47"/>
      <c r="PQN326" s="47"/>
      <c r="PQO326" s="47"/>
      <c r="PQP326" s="47"/>
      <c r="PQQ326" s="47"/>
      <c r="PQR326" s="47"/>
      <c r="PQS326" s="47"/>
      <c r="PQT326" s="47"/>
      <c r="PQU326" s="47"/>
      <c r="PQV326" s="47"/>
      <c r="PQW326" s="47"/>
      <c r="PQX326" s="47"/>
      <c r="PQY326" s="47"/>
      <c r="PQZ326" s="47"/>
      <c r="PRA326" s="47"/>
      <c r="PRB326" s="47"/>
      <c r="PRC326" s="47"/>
      <c r="PRD326" s="47"/>
      <c r="PRE326" s="47"/>
      <c r="PRF326" s="47"/>
      <c r="PRG326" s="47"/>
      <c r="PRH326" s="47"/>
      <c r="PRI326" s="47"/>
      <c r="PRJ326" s="47"/>
      <c r="PRK326" s="47"/>
      <c r="PRL326" s="47"/>
      <c r="PRM326" s="47"/>
      <c r="PRN326" s="47"/>
      <c r="PRO326" s="47"/>
      <c r="PRP326" s="47"/>
      <c r="PRQ326" s="47"/>
      <c r="PRR326" s="47"/>
      <c r="PRS326" s="47"/>
      <c r="PRT326" s="47"/>
      <c r="PRU326" s="47"/>
      <c r="PRV326" s="47"/>
      <c r="PRW326" s="47"/>
      <c r="PRX326" s="47"/>
      <c r="PRY326" s="47"/>
      <c r="PRZ326" s="47"/>
      <c r="PSA326" s="47"/>
      <c r="PSB326" s="47"/>
      <c r="PSC326" s="47"/>
      <c r="PSD326" s="47"/>
      <c r="PSE326" s="47"/>
      <c r="PSF326" s="47"/>
      <c r="PSG326" s="47"/>
      <c r="PSH326" s="47"/>
      <c r="PSI326" s="47"/>
      <c r="PSJ326" s="47"/>
      <c r="PSK326" s="47"/>
      <c r="PSL326" s="47"/>
      <c r="PSM326" s="47"/>
      <c r="PSN326" s="47"/>
      <c r="PSO326" s="47"/>
      <c r="PSP326" s="47"/>
      <c r="PSQ326" s="47"/>
      <c r="PSR326" s="47"/>
      <c r="PSS326" s="47"/>
      <c r="PST326" s="47"/>
      <c r="PSU326" s="47"/>
      <c r="PSV326" s="47"/>
      <c r="PSW326" s="47"/>
      <c r="PSX326" s="47"/>
      <c r="PSY326" s="47"/>
      <c r="PSZ326" s="47"/>
      <c r="PTA326" s="47"/>
      <c r="PTB326" s="47"/>
      <c r="PTC326" s="47"/>
      <c r="PTD326" s="47"/>
      <c r="PTE326" s="47"/>
      <c r="PTF326" s="47"/>
      <c r="PTG326" s="47"/>
      <c r="PTH326" s="47"/>
      <c r="PTI326" s="47"/>
      <c r="PTJ326" s="47"/>
      <c r="PTK326" s="47"/>
      <c r="PTL326" s="47"/>
      <c r="PTM326" s="47"/>
      <c r="PTN326" s="47"/>
      <c r="PTO326" s="47"/>
      <c r="PTP326" s="47"/>
      <c r="PTQ326" s="47"/>
      <c r="PTR326" s="47"/>
      <c r="PTS326" s="47"/>
      <c r="PTT326" s="47"/>
      <c r="PTU326" s="47"/>
      <c r="PTV326" s="47"/>
      <c r="PTW326" s="47"/>
      <c r="PTX326" s="47"/>
      <c r="PTY326" s="47"/>
      <c r="PTZ326" s="47"/>
      <c r="PUA326" s="47"/>
      <c r="PUB326" s="47"/>
      <c r="PUC326" s="47"/>
      <c r="PUD326" s="47"/>
      <c r="PUE326" s="47"/>
      <c r="PUF326" s="47"/>
      <c r="PUG326" s="47"/>
      <c r="PUH326" s="47"/>
      <c r="PUI326" s="47"/>
      <c r="PUJ326" s="47"/>
      <c r="PUK326" s="47"/>
      <c r="PUL326" s="47"/>
      <c r="PUM326" s="47"/>
      <c r="PUN326" s="47"/>
      <c r="PUO326" s="47"/>
      <c r="PUP326" s="47"/>
      <c r="PUQ326" s="47"/>
      <c r="PUR326" s="47"/>
      <c r="PUS326" s="47"/>
      <c r="PUT326" s="47"/>
      <c r="PUU326" s="47"/>
      <c r="PUV326" s="47"/>
      <c r="PUW326" s="47"/>
      <c r="PUX326" s="47"/>
      <c r="PUY326" s="47"/>
      <c r="PUZ326" s="47"/>
      <c r="PVA326" s="47"/>
      <c r="PVB326" s="47"/>
      <c r="PVC326" s="47"/>
      <c r="PVD326" s="47"/>
      <c r="PVE326" s="47"/>
      <c r="PVF326" s="47"/>
      <c r="PVG326" s="47"/>
      <c r="PVH326" s="47"/>
      <c r="PVI326" s="47"/>
      <c r="PVJ326" s="47"/>
      <c r="PVK326" s="47"/>
      <c r="PVL326" s="47"/>
      <c r="PVM326" s="47"/>
      <c r="PVN326" s="47"/>
      <c r="PVO326" s="47"/>
      <c r="PVP326" s="47"/>
      <c r="PVQ326" s="47"/>
      <c r="PVR326" s="47"/>
      <c r="PVS326" s="47"/>
      <c r="PVT326" s="47"/>
      <c r="PVU326" s="47"/>
      <c r="PVV326" s="47"/>
      <c r="PVW326" s="47"/>
      <c r="PVX326" s="47"/>
      <c r="PVY326" s="47"/>
      <c r="PVZ326" s="47"/>
      <c r="PWA326" s="47"/>
      <c r="PWB326" s="47"/>
      <c r="PWC326" s="47"/>
      <c r="PWD326" s="47"/>
      <c r="PWE326" s="47"/>
      <c r="PWF326" s="47"/>
      <c r="PWG326" s="47"/>
      <c r="PWH326" s="47"/>
      <c r="PWI326" s="47"/>
      <c r="PWJ326" s="47"/>
      <c r="PWK326" s="47"/>
      <c r="PWL326" s="47"/>
      <c r="PWM326" s="47"/>
      <c r="PWN326" s="47"/>
      <c r="PWO326" s="47"/>
      <c r="PWP326" s="47"/>
      <c r="PWQ326" s="47"/>
      <c r="PWR326" s="47"/>
      <c r="PWS326" s="47"/>
      <c r="PWT326" s="47"/>
      <c r="PWU326" s="47"/>
      <c r="PWV326" s="47"/>
      <c r="PWW326" s="47"/>
      <c r="PWX326" s="47"/>
      <c r="PWY326" s="47"/>
      <c r="PWZ326" s="47"/>
      <c r="PXA326" s="47"/>
      <c r="PXB326" s="47"/>
      <c r="PXC326" s="47"/>
      <c r="PXD326" s="47"/>
      <c r="PXE326" s="47"/>
      <c r="PXF326" s="47"/>
      <c r="PXG326" s="47"/>
      <c r="PXH326" s="47"/>
      <c r="PXI326" s="47"/>
      <c r="PXJ326" s="47"/>
      <c r="PXK326" s="47"/>
      <c r="PXL326" s="47"/>
      <c r="PXM326" s="47"/>
      <c r="PXN326" s="47"/>
      <c r="PXO326" s="47"/>
      <c r="PXP326" s="47"/>
      <c r="PXQ326" s="47"/>
      <c r="PXR326" s="47"/>
      <c r="PXS326" s="47"/>
      <c r="PXT326" s="47"/>
      <c r="PXU326" s="47"/>
      <c r="PXV326" s="47"/>
      <c r="PXW326" s="47"/>
      <c r="PXX326" s="47"/>
      <c r="PXY326" s="47"/>
      <c r="PXZ326" s="47"/>
      <c r="PYA326" s="47"/>
      <c r="PYB326" s="47"/>
      <c r="PYC326" s="47"/>
      <c r="PYD326" s="47"/>
      <c r="PYE326" s="47"/>
      <c r="PYF326" s="47"/>
      <c r="PYG326" s="47"/>
      <c r="PYH326" s="47"/>
      <c r="PYI326" s="47"/>
      <c r="PYJ326" s="47"/>
      <c r="PYK326" s="47"/>
      <c r="PYL326" s="47"/>
      <c r="PYM326" s="47"/>
      <c r="PYN326" s="47"/>
      <c r="PYO326" s="47"/>
      <c r="PYP326" s="47"/>
      <c r="PYQ326" s="47"/>
      <c r="PYR326" s="47"/>
      <c r="PYS326" s="47"/>
      <c r="PYT326" s="47"/>
      <c r="PYU326" s="47"/>
      <c r="PYV326" s="47"/>
      <c r="PYW326" s="47"/>
      <c r="PYX326" s="47"/>
      <c r="PYY326" s="47"/>
      <c r="PYZ326" s="47"/>
      <c r="PZA326" s="47"/>
      <c r="PZB326" s="47"/>
      <c r="PZC326" s="47"/>
      <c r="PZD326" s="47"/>
      <c r="PZE326" s="47"/>
      <c r="PZF326" s="47"/>
      <c r="PZG326" s="47"/>
      <c r="PZH326" s="47"/>
      <c r="PZI326" s="47"/>
      <c r="PZJ326" s="47"/>
      <c r="PZK326" s="47"/>
      <c r="PZL326" s="47"/>
      <c r="PZM326" s="47"/>
      <c r="PZN326" s="47"/>
      <c r="PZO326" s="47"/>
      <c r="PZP326" s="47"/>
      <c r="PZQ326" s="47"/>
      <c r="PZR326" s="47"/>
      <c r="PZS326" s="47"/>
      <c r="PZT326" s="47"/>
      <c r="PZU326" s="47"/>
      <c r="PZV326" s="47"/>
      <c r="PZW326" s="47"/>
      <c r="PZX326" s="47"/>
      <c r="PZY326" s="47"/>
      <c r="PZZ326" s="47"/>
      <c r="QAA326" s="47"/>
      <c r="QAB326" s="47"/>
      <c r="QAC326" s="47"/>
      <c r="QAD326" s="47"/>
      <c r="QAE326" s="47"/>
      <c r="QAF326" s="47"/>
      <c r="QAG326" s="47"/>
      <c r="QAH326" s="47"/>
      <c r="QAI326" s="47"/>
      <c r="QAJ326" s="47"/>
      <c r="QAK326" s="47"/>
      <c r="QAL326" s="47"/>
      <c r="QAM326" s="47"/>
      <c r="QAN326" s="47"/>
      <c r="QAO326" s="47"/>
      <c r="QAP326" s="47"/>
      <c r="QAQ326" s="47"/>
      <c r="QAR326" s="47"/>
      <c r="QAS326" s="47"/>
      <c r="QAT326" s="47"/>
      <c r="QAU326" s="47"/>
      <c r="QAV326" s="47"/>
      <c r="QAW326" s="47"/>
      <c r="QAX326" s="47"/>
      <c r="QAY326" s="47"/>
      <c r="QAZ326" s="47"/>
      <c r="QBA326" s="47"/>
      <c r="QBB326" s="47"/>
      <c r="QBC326" s="47"/>
      <c r="QBD326" s="47"/>
      <c r="QBE326" s="47"/>
      <c r="QBF326" s="47"/>
      <c r="QBG326" s="47"/>
      <c r="QBH326" s="47"/>
      <c r="QBI326" s="47"/>
      <c r="QBJ326" s="47"/>
      <c r="QBK326" s="47"/>
      <c r="QBL326" s="47"/>
      <c r="QBM326" s="47"/>
      <c r="QBN326" s="47"/>
      <c r="QBO326" s="47"/>
      <c r="QBP326" s="47"/>
      <c r="QBQ326" s="47"/>
      <c r="QBR326" s="47"/>
      <c r="QBS326" s="47"/>
      <c r="QBT326" s="47"/>
      <c r="QBU326" s="47"/>
      <c r="QBV326" s="47"/>
      <c r="QBW326" s="47"/>
      <c r="QBX326" s="47"/>
      <c r="QBY326" s="47"/>
      <c r="QBZ326" s="47"/>
      <c r="QCA326" s="47"/>
      <c r="QCB326" s="47"/>
      <c r="QCC326" s="47"/>
      <c r="QCD326" s="47"/>
      <c r="QCE326" s="47"/>
      <c r="QCF326" s="47"/>
      <c r="QCG326" s="47"/>
      <c r="QCH326" s="47"/>
      <c r="QCI326" s="47"/>
      <c r="QCJ326" s="47"/>
      <c r="QCK326" s="47"/>
      <c r="QCL326" s="47"/>
      <c r="QCM326" s="47"/>
      <c r="QCN326" s="47"/>
      <c r="QCO326" s="47"/>
      <c r="QCP326" s="47"/>
      <c r="QCQ326" s="47"/>
      <c r="QCR326" s="47"/>
      <c r="QCS326" s="47"/>
      <c r="QCT326" s="47"/>
      <c r="QCU326" s="47"/>
      <c r="QCV326" s="47"/>
      <c r="QCW326" s="47"/>
      <c r="QCX326" s="47"/>
      <c r="QCY326" s="47"/>
      <c r="QCZ326" s="47"/>
      <c r="QDA326" s="47"/>
      <c r="QDB326" s="47"/>
      <c r="QDC326" s="47"/>
      <c r="QDD326" s="47"/>
      <c r="QDE326" s="47"/>
      <c r="QDF326" s="47"/>
      <c r="QDG326" s="47"/>
      <c r="QDH326" s="47"/>
      <c r="QDI326" s="47"/>
      <c r="QDJ326" s="47"/>
      <c r="QDK326" s="47"/>
      <c r="QDL326" s="47"/>
      <c r="QDM326" s="47"/>
      <c r="QDN326" s="47"/>
      <c r="QDO326" s="47"/>
      <c r="QDP326" s="47"/>
      <c r="QDQ326" s="47"/>
      <c r="QDR326" s="47"/>
      <c r="QDS326" s="47"/>
      <c r="QDT326" s="47"/>
      <c r="QDU326" s="47"/>
      <c r="QDV326" s="47"/>
      <c r="QDW326" s="47"/>
      <c r="QDX326" s="47"/>
      <c r="QDY326" s="47"/>
      <c r="QDZ326" s="47"/>
      <c r="QEA326" s="47"/>
      <c r="QEB326" s="47"/>
      <c r="QEC326" s="47"/>
      <c r="QED326" s="47"/>
      <c r="QEE326" s="47"/>
      <c r="QEF326" s="47"/>
      <c r="QEG326" s="47"/>
      <c r="QEH326" s="47"/>
      <c r="QEI326" s="47"/>
      <c r="QEJ326" s="47"/>
      <c r="QEK326" s="47"/>
      <c r="QEL326" s="47"/>
      <c r="QEM326" s="47"/>
      <c r="QEN326" s="47"/>
      <c r="QEO326" s="47"/>
      <c r="QEP326" s="47"/>
      <c r="QEQ326" s="47"/>
      <c r="QER326" s="47"/>
      <c r="QES326" s="47"/>
      <c r="QET326" s="47"/>
      <c r="QEU326" s="47"/>
      <c r="QEV326" s="47"/>
      <c r="QEW326" s="47"/>
      <c r="QEX326" s="47"/>
      <c r="QEY326" s="47"/>
      <c r="QEZ326" s="47"/>
      <c r="QFA326" s="47"/>
      <c r="QFB326" s="47"/>
      <c r="QFC326" s="47"/>
      <c r="QFD326" s="47"/>
      <c r="QFE326" s="47"/>
      <c r="QFF326" s="47"/>
      <c r="QFG326" s="47"/>
      <c r="QFH326" s="47"/>
      <c r="QFI326" s="47"/>
      <c r="QFJ326" s="47"/>
      <c r="QFK326" s="47"/>
      <c r="QFL326" s="47"/>
      <c r="QFM326" s="47"/>
      <c r="QFN326" s="47"/>
      <c r="QFO326" s="47"/>
      <c r="QFP326" s="47"/>
      <c r="QFQ326" s="47"/>
      <c r="QFR326" s="47"/>
      <c r="QFS326" s="47"/>
      <c r="QFT326" s="47"/>
      <c r="QFU326" s="47"/>
      <c r="QFV326" s="47"/>
      <c r="QFW326" s="47"/>
      <c r="QFX326" s="47"/>
      <c r="QFY326" s="47"/>
      <c r="QFZ326" s="47"/>
      <c r="QGA326" s="47"/>
      <c r="QGB326" s="47"/>
      <c r="QGC326" s="47"/>
      <c r="QGD326" s="47"/>
      <c r="QGE326" s="47"/>
      <c r="QGF326" s="47"/>
      <c r="QGG326" s="47"/>
      <c r="QGH326" s="47"/>
      <c r="QGI326" s="47"/>
      <c r="QGJ326" s="47"/>
      <c r="QGK326" s="47"/>
      <c r="QGL326" s="47"/>
      <c r="QGM326" s="47"/>
      <c r="QGN326" s="47"/>
      <c r="QGO326" s="47"/>
      <c r="QGP326" s="47"/>
      <c r="QGQ326" s="47"/>
      <c r="QGR326" s="47"/>
      <c r="QGS326" s="47"/>
      <c r="QGT326" s="47"/>
      <c r="QGU326" s="47"/>
      <c r="QGV326" s="47"/>
      <c r="QGW326" s="47"/>
      <c r="QGX326" s="47"/>
      <c r="QGY326" s="47"/>
      <c r="QGZ326" s="47"/>
      <c r="QHA326" s="47"/>
      <c r="QHB326" s="47"/>
      <c r="QHC326" s="47"/>
      <c r="QHD326" s="47"/>
      <c r="QHE326" s="47"/>
      <c r="QHF326" s="47"/>
      <c r="QHG326" s="47"/>
      <c r="QHH326" s="47"/>
      <c r="QHI326" s="47"/>
      <c r="QHJ326" s="47"/>
      <c r="QHK326" s="47"/>
      <c r="QHL326" s="47"/>
      <c r="QHM326" s="47"/>
      <c r="QHN326" s="47"/>
      <c r="QHO326" s="47"/>
      <c r="QHP326" s="47"/>
      <c r="QHQ326" s="47"/>
      <c r="QHR326" s="47"/>
      <c r="QHS326" s="47"/>
      <c r="QHT326" s="47"/>
      <c r="QHU326" s="47"/>
      <c r="QHV326" s="47"/>
      <c r="QHW326" s="47"/>
      <c r="QHX326" s="47"/>
      <c r="QHY326" s="47"/>
      <c r="QHZ326" s="47"/>
      <c r="QIA326" s="47"/>
      <c r="QIB326" s="47"/>
      <c r="QIC326" s="47"/>
      <c r="QID326" s="47"/>
      <c r="QIE326" s="47"/>
      <c r="QIF326" s="47"/>
      <c r="QIG326" s="47"/>
      <c r="QIH326" s="47"/>
      <c r="QII326" s="47"/>
      <c r="QIJ326" s="47"/>
      <c r="QIK326" s="47"/>
      <c r="QIL326" s="47"/>
      <c r="QIM326" s="47"/>
      <c r="QIN326" s="47"/>
      <c r="QIO326" s="47"/>
      <c r="QIP326" s="47"/>
      <c r="QIQ326" s="47"/>
      <c r="QIR326" s="47"/>
      <c r="QIS326" s="47"/>
      <c r="QIT326" s="47"/>
      <c r="QIU326" s="47"/>
      <c r="QIV326" s="47"/>
      <c r="QIW326" s="47"/>
      <c r="QIX326" s="47"/>
      <c r="QIY326" s="47"/>
      <c r="QIZ326" s="47"/>
      <c r="QJA326" s="47"/>
      <c r="QJB326" s="47"/>
      <c r="QJC326" s="47"/>
      <c r="QJD326" s="47"/>
      <c r="QJE326" s="47"/>
      <c r="QJF326" s="47"/>
      <c r="QJG326" s="47"/>
      <c r="QJH326" s="47"/>
      <c r="QJI326" s="47"/>
      <c r="QJJ326" s="47"/>
      <c r="QJK326" s="47"/>
      <c r="QJL326" s="47"/>
      <c r="QJM326" s="47"/>
      <c r="QJN326" s="47"/>
      <c r="QJO326" s="47"/>
      <c r="QJP326" s="47"/>
      <c r="QJQ326" s="47"/>
      <c r="QJR326" s="47"/>
      <c r="QJS326" s="47"/>
      <c r="QJT326" s="47"/>
      <c r="QJU326" s="47"/>
      <c r="QJV326" s="47"/>
      <c r="QJW326" s="47"/>
      <c r="QJX326" s="47"/>
      <c r="QJY326" s="47"/>
      <c r="QJZ326" s="47"/>
      <c r="QKA326" s="47"/>
      <c r="QKB326" s="47"/>
      <c r="QKC326" s="47"/>
      <c r="QKD326" s="47"/>
      <c r="QKE326" s="47"/>
      <c r="QKF326" s="47"/>
      <c r="QKG326" s="47"/>
      <c r="QKH326" s="47"/>
      <c r="QKI326" s="47"/>
      <c r="QKJ326" s="47"/>
      <c r="QKK326" s="47"/>
      <c r="QKL326" s="47"/>
      <c r="QKM326" s="47"/>
      <c r="QKN326" s="47"/>
      <c r="QKO326" s="47"/>
      <c r="QKP326" s="47"/>
      <c r="QKQ326" s="47"/>
      <c r="QKR326" s="47"/>
      <c r="QKS326" s="47"/>
      <c r="QKT326" s="47"/>
      <c r="QKU326" s="47"/>
      <c r="QKV326" s="47"/>
      <c r="QKW326" s="47"/>
      <c r="QKX326" s="47"/>
      <c r="QKY326" s="47"/>
      <c r="QKZ326" s="47"/>
      <c r="QLA326" s="47"/>
      <c r="QLB326" s="47"/>
      <c r="QLC326" s="47"/>
      <c r="QLD326" s="47"/>
      <c r="QLE326" s="47"/>
      <c r="QLF326" s="47"/>
      <c r="QLG326" s="47"/>
      <c r="QLH326" s="47"/>
      <c r="QLI326" s="47"/>
      <c r="QLJ326" s="47"/>
      <c r="QLK326" s="47"/>
      <c r="QLL326" s="47"/>
      <c r="QLM326" s="47"/>
      <c r="QLN326" s="47"/>
      <c r="QLO326" s="47"/>
      <c r="QLP326" s="47"/>
      <c r="QLQ326" s="47"/>
      <c r="QLR326" s="47"/>
      <c r="QLS326" s="47"/>
      <c r="QLT326" s="47"/>
      <c r="QLU326" s="47"/>
      <c r="QLV326" s="47"/>
      <c r="QLW326" s="47"/>
      <c r="QLX326" s="47"/>
      <c r="QLY326" s="47"/>
      <c r="QLZ326" s="47"/>
      <c r="QMA326" s="47"/>
      <c r="QMB326" s="47"/>
      <c r="QMC326" s="47"/>
      <c r="QMD326" s="47"/>
      <c r="QME326" s="47"/>
      <c r="QMF326" s="47"/>
      <c r="QMG326" s="47"/>
      <c r="QMH326" s="47"/>
      <c r="QMI326" s="47"/>
      <c r="QMJ326" s="47"/>
      <c r="QMK326" s="47"/>
      <c r="QML326" s="47"/>
      <c r="QMM326" s="47"/>
      <c r="QMN326" s="47"/>
      <c r="QMO326" s="47"/>
      <c r="QMP326" s="47"/>
      <c r="QMQ326" s="47"/>
      <c r="QMR326" s="47"/>
      <c r="QMS326" s="47"/>
      <c r="QMT326" s="47"/>
      <c r="QMU326" s="47"/>
      <c r="QMV326" s="47"/>
      <c r="QMW326" s="47"/>
      <c r="QMX326" s="47"/>
      <c r="QMY326" s="47"/>
      <c r="QMZ326" s="47"/>
      <c r="QNA326" s="47"/>
      <c r="QNB326" s="47"/>
      <c r="QNC326" s="47"/>
      <c r="QND326" s="47"/>
      <c r="QNE326" s="47"/>
      <c r="QNF326" s="47"/>
      <c r="QNG326" s="47"/>
      <c r="QNH326" s="47"/>
      <c r="QNI326" s="47"/>
      <c r="QNJ326" s="47"/>
      <c r="QNK326" s="47"/>
      <c r="QNL326" s="47"/>
      <c r="QNM326" s="47"/>
      <c r="QNN326" s="47"/>
      <c r="QNO326" s="47"/>
      <c r="QNP326" s="47"/>
      <c r="QNQ326" s="47"/>
      <c r="QNR326" s="47"/>
      <c r="QNS326" s="47"/>
      <c r="QNT326" s="47"/>
      <c r="QNU326" s="47"/>
      <c r="QNV326" s="47"/>
      <c r="QNW326" s="47"/>
      <c r="QNX326" s="47"/>
      <c r="QNY326" s="47"/>
      <c r="QNZ326" s="47"/>
      <c r="QOA326" s="47"/>
      <c r="QOB326" s="47"/>
      <c r="QOC326" s="47"/>
      <c r="QOD326" s="47"/>
      <c r="QOE326" s="47"/>
      <c r="QOF326" s="47"/>
      <c r="QOG326" s="47"/>
      <c r="QOH326" s="47"/>
      <c r="QOI326" s="47"/>
      <c r="QOJ326" s="47"/>
      <c r="QOK326" s="47"/>
      <c r="QOL326" s="47"/>
      <c r="QOM326" s="47"/>
      <c r="QON326" s="47"/>
      <c r="QOO326" s="47"/>
      <c r="QOP326" s="47"/>
      <c r="QOQ326" s="47"/>
      <c r="QOR326" s="47"/>
      <c r="QOS326" s="47"/>
      <c r="QOT326" s="47"/>
      <c r="QOU326" s="47"/>
      <c r="QOV326" s="47"/>
      <c r="QOW326" s="47"/>
      <c r="QOX326" s="47"/>
      <c r="QOY326" s="47"/>
      <c r="QOZ326" s="47"/>
      <c r="QPA326" s="47"/>
      <c r="QPB326" s="47"/>
      <c r="QPC326" s="47"/>
      <c r="QPD326" s="47"/>
      <c r="QPE326" s="47"/>
      <c r="QPF326" s="47"/>
      <c r="QPG326" s="47"/>
      <c r="QPH326" s="47"/>
      <c r="QPI326" s="47"/>
      <c r="QPJ326" s="47"/>
      <c r="QPK326" s="47"/>
      <c r="QPL326" s="47"/>
      <c r="QPM326" s="47"/>
      <c r="QPN326" s="47"/>
      <c r="QPO326" s="47"/>
      <c r="QPP326" s="47"/>
      <c r="QPQ326" s="47"/>
      <c r="QPR326" s="47"/>
      <c r="QPS326" s="47"/>
      <c r="QPT326" s="47"/>
      <c r="QPU326" s="47"/>
      <c r="QPV326" s="47"/>
      <c r="QPW326" s="47"/>
      <c r="QPX326" s="47"/>
      <c r="QPY326" s="47"/>
      <c r="QPZ326" s="47"/>
      <c r="QQA326" s="47"/>
      <c r="QQB326" s="47"/>
      <c r="QQC326" s="47"/>
      <c r="QQD326" s="47"/>
      <c r="QQE326" s="47"/>
      <c r="QQF326" s="47"/>
      <c r="QQG326" s="47"/>
      <c r="QQH326" s="47"/>
      <c r="QQI326" s="47"/>
      <c r="QQJ326" s="47"/>
      <c r="QQK326" s="47"/>
      <c r="QQL326" s="47"/>
      <c r="QQM326" s="47"/>
      <c r="QQN326" s="47"/>
      <c r="QQO326" s="47"/>
      <c r="QQP326" s="47"/>
      <c r="QQQ326" s="47"/>
      <c r="QQR326" s="47"/>
      <c r="QQS326" s="47"/>
      <c r="QQT326" s="47"/>
      <c r="QQU326" s="47"/>
      <c r="QQV326" s="47"/>
      <c r="QQW326" s="47"/>
      <c r="QQX326" s="47"/>
      <c r="QQY326" s="47"/>
      <c r="QQZ326" s="47"/>
      <c r="QRA326" s="47"/>
      <c r="QRB326" s="47"/>
      <c r="QRC326" s="47"/>
      <c r="QRD326" s="47"/>
      <c r="QRE326" s="47"/>
      <c r="QRF326" s="47"/>
      <c r="QRG326" s="47"/>
      <c r="QRH326" s="47"/>
      <c r="QRI326" s="47"/>
      <c r="QRJ326" s="47"/>
      <c r="QRK326" s="47"/>
      <c r="QRL326" s="47"/>
      <c r="QRM326" s="47"/>
      <c r="QRN326" s="47"/>
      <c r="QRO326" s="47"/>
      <c r="QRP326" s="47"/>
      <c r="QRQ326" s="47"/>
      <c r="QRR326" s="47"/>
      <c r="QRS326" s="47"/>
      <c r="QRT326" s="47"/>
      <c r="QRU326" s="47"/>
      <c r="QRV326" s="47"/>
      <c r="QRW326" s="47"/>
      <c r="QRX326" s="47"/>
      <c r="QRY326" s="47"/>
      <c r="QRZ326" s="47"/>
      <c r="QSA326" s="47"/>
      <c r="QSB326" s="47"/>
      <c r="QSC326" s="47"/>
      <c r="QSD326" s="47"/>
      <c r="QSE326" s="47"/>
      <c r="QSF326" s="47"/>
      <c r="QSG326" s="47"/>
      <c r="QSH326" s="47"/>
      <c r="QSI326" s="47"/>
      <c r="QSJ326" s="47"/>
      <c r="QSK326" s="47"/>
      <c r="QSL326" s="47"/>
      <c r="QSM326" s="47"/>
      <c r="QSN326" s="47"/>
      <c r="QSO326" s="47"/>
      <c r="QSP326" s="47"/>
      <c r="QSQ326" s="47"/>
      <c r="QSR326" s="47"/>
      <c r="QSS326" s="47"/>
      <c r="QST326" s="47"/>
      <c r="QSU326" s="47"/>
      <c r="QSV326" s="47"/>
      <c r="QSW326" s="47"/>
      <c r="QSX326" s="47"/>
      <c r="QSY326" s="47"/>
      <c r="QSZ326" s="47"/>
      <c r="QTA326" s="47"/>
      <c r="QTB326" s="47"/>
      <c r="QTC326" s="47"/>
      <c r="QTD326" s="47"/>
      <c r="QTE326" s="47"/>
      <c r="QTF326" s="47"/>
      <c r="QTG326" s="47"/>
      <c r="QTH326" s="47"/>
      <c r="QTI326" s="47"/>
      <c r="QTJ326" s="47"/>
      <c r="QTK326" s="47"/>
      <c r="QTL326" s="47"/>
      <c r="QTM326" s="47"/>
      <c r="QTN326" s="47"/>
      <c r="QTO326" s="47"/>
      <c r="QTP326" s="47"/>
      <c r="QTQ326" s="47"/>
      <c r="QTR326" s="47"/>
      <c r="QTS326" s="47"/>
      <c r="QTT326" s="47"/>
      <c r="QTU326" s="47"/>
      <c r="QTV326" s="47"/>
      <c r="QTW326" s="47"/>
      <c r="QTX326" s="47"/>
      <c r="QTY326" s="47"/>
      <c r="QTZ326" s="47"/>
      <c r="QUA326" s="47"/>
      <c r="QUB326" s="47"/>
      <c r="QUC326" s="47"/>
      <c r="QUD326" s="47"/>
      <c r="QUE326" s="47"/>
      <c r="QUF326" s="47"/>
      <c r="QUG326" s="47"/>
      <c r="QUH326" s="47"/>
      <c r="QUI326" s="47"/>
      <c r="QUJ326" s="47"/>
      <c r="QUK326" s="47"/>
      <c r="QUL326" s="47"/>
      <c r="QUM326" s="47"/>
      <c r="QUN326" s="47"/>
      <c r="QUO326" s="47"/>
      <c r="QUP326" s="47"/>
      <c r="QUQ326" s="47"/>
      <c r="QUR326" s="47"/>
      <c r="QUS326" s="47"/>
      <c r="QUT326" s="47"/>
      <c r="QUU326" s="47"/>
      <c r="QUV326" s="47"/>
      <c r="QUW326" s="47"/>
      <c r="QUX326" s="47"/>
      <c r="QUY326" s="47"/>
      <c r="QUZ326" s="47"/>
      <c r="QVA326" s="47"/>
      <c r="QVB326" s="47"/>
      <c r="QVC326" s="47"/>
      <c r="QVD326" s="47"/>
      <c r="QVE326" s="47"/>
      <c r="QVF326" s="47"/>
      <c r="QVG326" s="47"/>
      <c r="QVH326" s="47"/>
      <c r="QVI326" s="47"/>
      <c r="QVJ326" s="47"/>
      <c r="QVK326" s="47"/>
      <c r="QVL326" s="47"/>
      <c r="QVM326" s="47"/>
      <c r="QVN326" s="47"/>
      <c r="QVO326" s="47"/>
      <c r="QVP326" s="47"/>
      <c r="QVQ326" s="47"/>
      <c r="QVR326" s="47"/>
      <c r="QVS326" s="47"/>
      <c r="QVT326" s="47"/>
      <c r="QVU326" s="47"/>
      <c r="QVV326" s="47"/>
      <c r="QVW326" s="47"/>
      <c r="QVX326" s="47"/>
      <c r="QVY326" s="47"/>
      <c r="QVZ326" s="47"/>
      <c r="QWA326" s="47"/>
      <c r="QWB326" s="47"/>
      <c r="QWC326" s="47"/>
      <c r="QWD326" s="47"/>
      <c r="QWE326" s="47"/>
      <c r="QWF326" s="47"/>
      <c r="QWG326" s="47"/>
      <c r="QWH326" s="47"/>
      <c r="QWI326" s="47"/>
      <c r="QWJ326" s="47"/>
      <c r="QWK326" s="47"/>
      <c r="QWL326" s="47"/>
      <c r="QWM326" s="47"/>
      <c r="QWN326" s="47"/>
      <c r="QWO326" s="47"/>
      <c r="QWP326" s="47"/>
      <c r="QWQ326" s="47"/>
      <c r="QWR326" s="47"/>
      <c r="QWS326" s="47"/>
      <c r="QWT326" s="47"/>
      <c r="QWU326" s="47"/>
      <c r="QWV326" s="47"/>
      <c r="QWW326" s="47"/>
      <c r="QWX326" s="47"/>
      <c r="QWY326" s="47"/>
      <c r="QWZ326" s="47"/>
      <c r="QXA326" s="47"/>
      <c r="QXB326" s="47"/>
      <c r="QXC326" s="47"/>
      <c r="QXD326" s="47"/>
      <c r="QXE326" s="47"/>
      <c r="QXF326" s="47"/>
      <c r="QXG326" s="47"/>
      <c r="QXH326" s="47"/>
      <c r="QXI326" s="47"/>
      <c r="QXJ326" s="47"/>
      <c r="QXK326" s="47"/>
      <c r="QXL326" s="47"/>
      <c r="QXM326" s="47"/>
      <c r="QXN326" s="47"/>
      <c r="QXO326" s="47"/>
      <c r="QXP326" s="47"/>
      <c r="QXQ326" s="47"/>
      <c r="QXR326" s="47"/>
      <c r="QXS326" s="47"/>
      <c r="QXT326" s="47"/>
      <c r="QXU326" s="47"/>
      <c r="QXV326" s="47"/>
      <c r="QXW326" s="47"/>
      <c r="QXX326" s="47"/>
      <c r="QXY326" s="47"/>
      <c r="QXZ326" s="47"/>
      <c r="QYA326" s="47"/>
      <c r="QYB326" s="47"/>
      <c r="QYC326" s="47"/>
      <c r="QYD326" s="47"/>
      <c r="QYE326" s="47"/>
      <c r="QYF326" s="47"/>
      <c r="QYG326" s="47"/>
      <c r="QYH326" s="47"/>
      <c r="QYI326" s="47"/>
      <c r="QYJ326" s="47"/>
      <c r="QYK326" s="47"/>
      <c r="QYL326" s="47"/>
      <c r="QYM326" s="47"/>
      <c r="QYN326" s="47"/>
      <c r="QYO326" s="47"/>
      <c r="QYP326" s="47"/>
      <c r="QYQ326" s="47"/>
      <c r="QYR326" s="47"/>
      <c r="QYS326" s="47"/>
      <c r="QYT326" s="47"/>
      <c r="QYU326" s="47"/>
      <c r="QYV326" s="47"/>
      <c r="QYW326" s="47"/>
      <c r="QYX326" s="47"/>
      <c r="QYY326" s="47"/>
      <c r="QYZ326" s="47"/>
      <c r="QZA326" s="47"/>
      <c r="QZB326" s="47"/>
      <c r="QZC326" s="47"/>
      <c r="QZD326" s="47"/>
      <c r="QZE326" s="47"/>
      <c r="QZF326" s="47"/>
      <c r="QZG326" s="47"/>
      <c r="QZH326" s="47"/>
      <c r="QZI326" s="47"/>
      <c r="QZJ326" s="47"/>
      <c r="QZK326" s="47"/>
      <c r="QZL326" s="47"/>
      <c r="QZM326" s="47"/>
      <c r="QZN326" s="47"/>
      <c r="QZO326" s="47"/>
      <c r="QZP326" s="47"/>
      <c r="QZQ326" s="47"/>
      <c r="QZR326" s="47"/>
      <c r="QZS326" s="47"/>
      <c r="QZT326" s="47"/>
      <c r="QZU326" s="47"/>
      <c r="QZV326" s="47"/>
      <c r="QZW326" s="47"/>
      <c r="QZX326" s="47"/>
      <c r="QZY326" s="47"/>
      <c r="QZZ326" s="47"/>
      <c r="RAA326" s="47"/>
      <c r="RAB326" s="47"/>
      <c r="RAC326" s="47"/>
      <c r="RAD326" s="47"/>
      <c r="RAE326" s="47"/>
      <c r="RAF326" s="47"/>
      <c r="RAG326" s="47"/>
      <c r="RAH326" s="47"/>
      <c r="RAI326" s="47"/>
      <c r="RAJ326" s="47"/>
      <c r="RAK326" s="47"/>
      <c r="RAL326" s="47"/>
      <c r="RAM326" s="47"/>
      <c r="RAN326" s="47"/>
      <c r="RAO326" s="47"/>
      <c r="RAP326" s="47"/>
      <c r="RAQ326" s="47"/>
      <c r="RAR326" s="47"/>
      <c r="RAS326" s="47"/>
      <c r="RAT326" s="47"/>
      <c r="RAU326" s="47"/>
      <c r="RAV326" s="47"/>
      <c r="RAW326" s="47"/>
      <c r="RAX326" s="47"/>
      <c r="RAY326" s="47"/>
      <c r="RAZ326" s="47"/>
      <c r="RBA326" s="47"/>
      <c r="RBB326" s="47"/>
      <c r="RBC326" s="47"/>
      <c r="RBD326" s="47"/>
      <c r="RBE326" s="47"/>
      <c r="RBF326" s="47"/>
      <c r="RBG326" s="47"/>
      <c r="RBH326" s="47"/>
      <c r="RBI326" s="47"/>
      <c r="RBJ326" s="47"/>
      <c r="RBK326" s="47"/>
      <c r="RBL326" s="47"/>
      <c r="RBM326" s="47"/>
      <c r="RBN326" s="47"/>
      <c r="RBO326" s="47"/>
      <c r="RBP326" s="47"/>
      <c r="RBQ326" s="47"/>
      <c r="RBR326" s="47"/>
      <c r="RBS326" s="47"/>
      <c r="RBT326" s="47"/>
      <c r="RBU326" s="47"/>
      <c r="RBV326" s="47"/>
      <c r="RBW326" s="47"/>
      <c r="RBX326" s="47"/>
      <c r="RBY326" s="47"/>
      <c r="RBZ326" s="47"/>
      <c r="RCA326" s="47"/>
      <c r="RCB326" s="47"/>
      <c r="RCC326" s="47"/>
      <c r="RCD326" s="47"/>
      <c r="RCE326" s="47"/>
      <c r="RCF326" s="47"/>
      <c r="RCG326" s="47"/>
      <c r="RCH326" s="47"/>
      <c r="RCI326" s="47"/>
      <c r="RCJ326" s="47"/>
      <c r="RCK326" s="47"/>
      <c r="RCL326" s="47"/>
      <c r="RCM326" s="47"/>
      <c r="RCN326" s="47"/>
      <c r="RCO326" s="47"/>
      <c r="RCP326" s="47"/>
      <c r="RCQ326" s="47"/>
      <c r="RCR326" s="47"/>
      <c r="RCS326" s="47"/>
      <c r="RCT326" s="47"/>
      <c r="RCU326" s="47"/>
      <c r="RCV326" s="47"/>
      <c r="RCW326" s="47"/>
      <c r="RCX326" s="47"/>
      <c r="RCY326" s="47"/>
      <c r="RCZ326" s="47"/>
      <c r="RDA326" s="47"/>
      <c r="RDB326" s="47"/>
      <c r="RDC326" s="47"/>
      <c r="RDD326" s="47"/>
      <c r="RDE326" s="47"/>
      <c r="RDF326" s="47"/>
      <c r="RDG326" s="47"/>
      <c r="RDH326" s="47"/>
      <c r="RDI326" s="47"/>
      <c r="RDJ326" s="47"/>
      <c r="RDK326" s="47"/>
      <c r="RDL326" s="47"/>
      <c r="RDM326" s="47"/>
      <c r="RDN326" s="47"/>
      <c r="RDO326" s="47"/>
      <c r="RDP326" s="47"/>
      <c r="RDQ326" s="47"/>
      <c r="RDR326" s="47"/>
      <c r="RDS326" s="47"/>
      <c r="RDT326" s="47"/>
      <c r="RDU326" s="47"/>
      <c r="RDV326" s="47"/>
      <c r="RDW326" s="47"/>
      <c r="RDX326" s="47"/>
      <c r="RDY326" s="47"/>
      <c r="RDZ326" s="47"/>
      <c r="REA326" s="47"/>
      <c r="REB326" s="47"/>
      <c r="REC326" s="47"/>
      <c r="RED326" s="47"/>
      <c r="REE326" s="47"/>
      <c r="REF326" s="47"/>
      <c r="REG326" s="47"/>
      <c r="REH326" s="47"/>
      <c r="REI326" s="47"/>
      <c r="REJ326" s="47"/>
      <c r="REK326" s="47"/>
      <c r="REL326" s="47"/>
      <c r="REM326" s="47"/>
      <c r="REN326" s="47"/>
      <c r="REO326" s="47"/>
      <c r="REP326" s="47"/>
      <c r="REQ326" s="47"/>
      <c r="RER326" s="47"/>
      <c r="RES326" s="47"/>
      <c r="RET326" s="47"/>
      <c r="REU326" s="47"/>
      <c r="REV326" s="47"/>
      <c r="REW326" s="47"/>
      <c r="REX326" s="47"/>
      <c r="REY326" s="47"/>
      <c r="REZ326" s="47"/>
      <c r="RFA326" s="47"/>
      <c r="RFB326" s="47"/>
      <c r="RFC326" s="47"/>
      <c r="RFD326" s="47"/>
      <c r="RFE326" s="47"/>
      <c r="RFF326" s="47"/>
      <c r="RFG326" s="47"/>
      <c r="RFH326" s="47"/>
      <c r="RFI326" s="47"/>
      <c r="RFJ326" s="47"/>
      <c r="RFK326" s="47"/>
      <c r="RFL326" s="47"/>
      <c r="RFM326" s="47"/>
      <c r="RFN326" s="47"/>
      <c r="RFO326" s="47"/>
      <c r="RFP326" s="47"/>
      <c r="RFQ326" s="47"/>
      <c r="RFR326" s="47"/>
      <c r="RFS326" s="47"/>
      <c r="RFT326" s="47"/>
      <c r="RFU326" s="47"/>
      <c r="RFV326" s="47"/>
      <c r="RFW326" s="47"/>
      <c r="RFX326" s="47"/>
      <c r="RFY326" s="47"/>
      <c r="RFZ326" s="47"/>
      <c r="RGA326" s="47"/>
      <c r="RGB326" s="47"/>
      <c r="RGC326" s="47"/>
      <c r="RGD326" s="47"/>
      <c r="RGE326" s="47"/>
      <c r="RGF326" s="47"/>
      <c r="RGG326" s="47"/>
      <c r="RGH326" s="47"/>
      <c r="RGI326" s="47"/>
      <c r="RGJ326" s="47"/>
      <c r="RGK326" s="47"/>
      <c r="RGL326" s="47"/>
      <c r="RGM326" s="47"/>
      <c r="RGN326" s="47"/>
      <c r="RGO326" s="47"/>
      <c r="RGP326" s="47"/>
      <c r="RGQ326" s="47"/>
      <c r="RGR326" s="47"/>
      <c r="RGS326" s="47"/>
      <c r="RGT326" s="47"/>
      <c r="RGU326" s="47"/>
      <c r="RGV326" s="47"/>
      <c r="RGW326" s="47"/>
      <c r="RGX326" s="47"/>
      <c r="RGY326" s="47"/>
      <c r="RGZ326" s="47"/>
      <c r="RHA326" s="47"/>
      <c r="RHB326" s="47"/>
      <c r="RHC326" s="47"/>
      <c r="RHD326" s="47"/>
      <c r="RHE326" s="47"/>
      <c r="RHF326" s="47"/>
      <c r="RHG326" s="47"/>
      <c r="RHH326" s="47"/>
      <c r="RHI326" s="47"/>
      <c r="RHJ326" s="47"/>
      <c r="RHK326" s="47"/>
      <c r="RHL326" s="47"/>
      <c r="RHM326" s="47"/>
      <c r="RHN326" s="47"/>
      <c r="RHO326" s="47"/>
      <c r="RHP326" s="47"/>
      <c r="RHQ326" s="47"/>
      <c r="RHR326" s="47"/>
      <c r="RHS326" s="47"/>
      <c r="RHT326" s="47"/>
      <c r="RHU326" s="47"/>
      <c r="RHV326" s="47"/>
      <c r="RHW326" s="47"/>
      <c r="RHX326" s="47"/>
      <c r="RHY326" s="47"/>
      <c r="RHZ326" s="47"/>
      <c r="RIA326" s="47"/>
      <c r="RIB326" s="47"/>
      <c r="RIC326" s="47"/>
      <c r="RID326" s="47"/>
      <c r="RIE326" s="47"/>
      <c r="RIF326" s="47"/>
      <c r="RIG326" s="47"/>
      <c r="RIH326" s="47"/>
      <c r="RII326" s="47"/>
      <c r="RIJ326" s="47"/>
      <c r="RIK326" s="47"/>
      <c r="RIL326" s="47"/>
      <c r="RIM326" s="47"/>
      <c r="RIN326" s="47"/>
      <c r="RIO326" s="47"/>
      <c r="RIP326" s="47"/>
      <c r="RIQ326" s="47"/>
      <c r="RIR326" s="47"/>
      <c r="RIS326" s="47"/>
      <c r="RIT326" s="47"/>
      <c r="RIU326" s="47"/>
      <c r="RIV326" s="47"/>
      <c r="RIW326" s="47"/>
      <c r="RIX326" s="47"/>
      <c r="RIY326" s="47"/>
      <c r="RIZ326" s="47"/>
      <c r="RJA326" s="47"/>
      <c r="RJB326" s="47"/>
      <c r="RJC326" s="47"/>
      <c r="RJD326" s="47"/>
      <c r="RJE326" s="47"/>
      <c r="RJF326" s="47"/>
      <c r="RJG326" s="47"/>
      <c r="RJH326" s="47"/>
      <c r="RJI326" s="47"/>
      <c r="RJJ326" s="47"/>
      <c r="RJK326" s="47"/>
      <c r="RJL326" s="47"/>
      <c r="RJM326" s="47"/>
      <c r="RJN326" s="47"/>
      <c r="RJO326" s="47"/>
      <c r="RJP326" s="47"/>
      <c r="RJQ326" s="47"/>
      <c r="RJR326" s="47"/>
      <c r="RJS326" s="47"/>
      <c r="RJT326" s="47"/>
      <c r="RJU326" s="47"/>
      <c r="RJV326" s="47"/>
      <c r="RJW326" s="47"/>
      <c r="RJX326" s="47"/>
      <c r="RJY326" s="47"/>
      <c r="RJZ326" s="47"/>
      <c r="RKA326" s="47"/>
      <c r="RKB326" s="47"/>
      <c r="RKC326" s="47"/>
      <c r="RKD326" s="47"/>
      <c r="RKE326" s="47"/>
      <c r="RKF326" s="47"/>
      <c r="RKG326" s="47"/>
      <c r="RKH326" s="47"/>
      <c r="RKI326" s="47"/>
      <c r="RKJ326" s="47"/>
      <c r="RKK326" s="47"/>
      <c r="RKL326" s="47"/>
      <c r="RKM326" s="47"/>
      <c r="RKN326" s="47"/>
      <c r="RKO326" s="47"/>
      <c r="RKP326" s="47"/>
      <c r="RKQ326" s="47"/>
      <c r="RKR326" s="47"/>
      <c r="RKS326" s="47"/>
      <c r="RKT326" s="47"/>
      <c r="RKU326" s="47"/>
      <c r="RKV326" s="47"/>
      <c r="RKW326" s="47"/>
      <c r="RKX326" s="47"/>
      <c r="RKY326" s="47"/>
      <c r="RKZ326" s="47"/>
      <c r="RLA326" s="47"/>
      <c r="RLB326" s="47"/>
      <c r="RLC326" s="47"/>
      <c r="RLD326" s="47"/>
      <c r="RLE326" s="47"/>
      <c r="RLF326" s="47"/>
      <c r="RLG326" s="47"/>
      <c r="RLH326" s="47"/>
      <c r="RLI326" s="47"/>
      <c r="RLJ326" s="47"/>
      <c r="RLK326" s="47"/>
      <c r="RLL326" s="47"/>
      <c r="RLM326" s="47"/>
      <c r="RLN326" s="47"/>
      <c r="RLO326" s="47"/>
      <c r="RLP326" s="47"/>
      <c r="RLQ326" s="47"/>
      <c r="RLR326" s="47"/>
      <c r="RLS326" s="47"/>
      <c r="RLT326" s="47"/>
      <c r="RLU326" s="47"/>
      <c r="RLV326" s="47"/>
      <c r="RLW326" s="47"/>
      <c r="RLX326" s="47"/>
      <c r="RLY326" s="47"/>
      <c r="RLZ326" s="47"/>
      <c r="RMA326" s="47"/>
      <c r="RMB326" s="47"/>
      <c r="RMC326" s="47"/>
      <c r="RMD326" s="47"/>
      <c r="RME326" s="47"/>
      <c r="RMF326" s="47"/>
      <c r="RMG326" s="47"/>
      <c r="RMH326" s="47"/>
      <c r="RMI326" s="47"/>
      <c r="RMJ326" s="47"/>
      <c r="RMK326" s="47"/>
      <c r="RML326" s="47"/>
      <c r="RMM326" s="47"/>
      <c r="RMN326" s="47"/>
      <c r="RMO326" s="47"/>
      <c r="RMP326" s="47"/>
      <c r="RMQ326" s="47"/>
      <c r="RMR326" s="47"/>
      <c r="RMS326" s="47"/>
      <c r="RMT326" s="47"/>
      <c r="RMU326" s="47"/>
      <c r="RMV326" s="47"/>
      <c r="RMW326" s="47"/>
      <c r="RMX326" s="47"/>
      <c r="RMY326" s="47"/>
      <c r="RMZ326" s="47"/>
      <c r="RNA326" s="47"/>
      <c r="RNB326" s="47"/>
      <c r="RNC326" s="47"/>
      <c r="RND326" s="47"/>
      <c r="RNE326" s="47"/>
      <c r="RNF326" s="47"/>
      <c r="RNG326" s="47"/>
      <c r="RNH326" s="47"/>
      <c r="RNI326" s="47"/>
      <c r="RNJ326" s="47"/>
      <c r="RNK326" s="47"/>
      <c r="RNL326" s="47"/>
      <c r="RNM326" s="47"/>
      <c r="RNN326" s="47"/>
      <c r="RNO326" s="47"/>
      <c r="RNP326" s="47"/>
      <c r="RNQ326" s="47"/>
      <c r="RNR326" s="47"/>
      <c r="RNS326" s="47"/>
      <c r="RNT326" s="47"/>
      <c r="RNU326" s="47"/>
      <c r="RNV326" s="47"/>
      <c r="RNW326" s="47"/>
      <c r="RNX326" s="47"/>
      <c r="RNY326" s="47"/>
      <c r="RNZ326" s="47"/>
      <c r="ROA326" s="47"/>
      <c r="ROB326" s="47"/>
      <c r="ROC326" s="47"/>
      <c r="ROD326" s="47"/>
      <c r="ROE326" s="47"/>
      <c r="ROF326" s="47"/>
      <c r="ROG326" s="47"/>
      <c r="ROH326" s="47"/>
      <c r="ROI326" s="47"/>
      <c r="ROJ326" s="47"/>
      <c r="ROK326" s="47"/>
      <c r="ROL326" s="47"/>
      <c r="ROM326" s="47"/>
      <c r="RON326" s="47"/>
      <c r="ROO326" s="47"/>
      <c r="ROP326" s="47"/>
      <c r="ROQ326" s="47"/>
      <c r="ROR326" s="47"/>
      <c r="ROS326" s="47"/>
      <c r="ROT326" s="47"/>
      <c r="ROU326" s="47"/>
      <c r="ROV326" s="47"/>
      <c r="ROW326" s="47"/>
      <c r="ROX326" s="47"/>
      <c r="ROY326" s="47"/>
      <c r="ROZ326" s="47"/>
      <c r="RPA326" s="47"/>
      <c r="RPB326" s="47"/>
      <c r="RPC326" s="47"/>
      <c r="RPD326" s="47"/>
      <c r="RPE326" s="47"/>
      <c r="RPF326" s="47"/>
      <c r="RPG326" s="47"/>
      <c r="RPH326" s="47"/>
      <c r="RPI326" s="47"/>
      <c r="RPJ326" s="47"/>
      <c r="RPK326" s="47"/>
      <c r="RPL326" s="47"/>
      <c r="RPM326" s="47"/>
      <c r="RPN326" s="47"/>
      <c r="RPO326" s="47"/>
      <c r="RPP326" s="47"/>
      <c r="RPQ326" s="47"/>
      <c r="RPR326" s="47"/>
      <c r="RPS326" s="47"/>
      <c r="RPT326" s="47"/>
      <c r="RPU326" s="47"/>
      <c r="RPV326" s="47"/>
      <c r="RPW326" s="47"/>
      <c r="RPX326" s="47"/>
      <c r="RPY326" s="47"/>
      <c r="RPZ326" s="47"/>
      <c r="RQA326" s="47"/>
      <c r="RQB326" s="47"/>
      <c r="RQC326" s="47"/>
      <c r="RQD326" s="47"/>
      <c r="RQE326" s="47"/>
      <c r="RQF326" s="47"/>
      <c r="RQG326" s="47"/>
      <c r="RQH326" s="47"/>
      <c r="RQI326" s="47"/>
      <c r="RQJ326" s="47"/>
      <c r="RQK326" s="47"/>
      <c r="RQL326" s="47"/>
      <c r="RQM326" s="47"/>
      <c r="RQN326" s="47"/>
      <c r="RQO326" s="47"/>
      <c r="RQP326" s="47"/>
      <c r="RQQ326" s="47"/>
      <c r="RQR326" s="47"/>
      <c r="RQS326" s="47"/>
      <c r="RQT326" s="47"/>
      <c r="RQU326" s="47"/>
      <c r="RQV326" s="47"/>
      <c r="RQW326" s="47"/>
      <c r="RQX326" s="47"/>
      <c r="RQY326" s="47"/>
      <c r="RQZ326" s="47"/>
      <c r="RRA326" s="47"/>
      <c r="RRB326" s="47"/>
      <c r="RRC326" s="47"/>
      <c r="RRD326" s="47"/>
      <c r="RRE326" s="47"/>
      <c r="RRF326" s="47"/>
      <c r="RRG326" s="47"/>
      <c r="RRH326" s="47"/>
      <c r="RRI326" s="47"/>
      <c r="RRJ326" s="47"/>
      <c r="RRK326" s="47"/>
      <c r="RRL326" s="47"/>
      <c r="RRM326" s="47"/>
      <c r="RRN326" s="47"/>
      <c r="RRO326" s="47"/>
      <c r="RRP326" s="47"/>
      <c r="RRQ326" s="47"/>
      <c r="RRR326" s="47"/>
      <c r="RRS326" s="47"/>
      <c r="RRT326" s="47"/>
      <c r="RRU326" s="47"/>
      <c r="RRV326" s="47"/>
      <c r="RRW326" s="47"/>
      <c r="RRX326" s="47"/>
      <c r="RRY326" s="47"/>
      <c r="RRZ326" s="47"/>
      <c r="RSA326" s="47"/>
      <c r="RSB326" s="47"/>
      <c r="RSC326" s="47"/>
      <c r="RSD326" s="47"/>
      <c r="RSE326" s="47"/>
      <c r="RSF326" s="47"/>
      <c r="RSG326" s="47"/>
      <c r="RSH326" s="47"/>
      <c r="RSI326" s="47"/>
      <c r="RSJ326" s="47"/>
      <c r="RSK326" s="47"/>
      <c r="RSL326" s="47"/>
      <c r="RSM326" s="47"/>
      <c r="RSN326" s="47"/>
      <c r="RSO326" s="47"/>
      <c r="RSP326" s="47"/>
      <c r="RSQ326" s="47"/>
      <c r="RSR326" s="47"/>
      <c r="RSS326" s="47"/>
      <c r="RST326" s="47"/>
      <c r="RSU326" s="47"/>
      <c r="RSV326" s="47"/>
      <c r="RSW326" s="47"/>
      <c r="RSX326" s="47"/>
      <c r="RSY326" s="47"/>
      <c r="RSZ326" s="47"/>
      <c r="RTA326" s="47"/>
      <c r="RTB326" s="47"/>
      <c r="RTC326" s="47"/>
      <c r="RTD326" s="47"/>
      <c r="RTE326" s="47"/>
      <c r="RTF326" s="47"/>
      <c r="RTG326" s="47"/>
      <c r="RTH326" s="47"/>
      <c r="RTI326" s="47"/>
      <c r="RTJ326" s="47"/>
      <c r="RTK326" s="47"/>
      <c r="RTL326" s="47"/>
      <c r="RTM326" s="47"/>
      <c r="RTN326" s="47"/>
      <c r="RTO326" s="47"/>
      <c r="RTP326" s="47"/>
      <c r="RTQ326" s="47"/>
      <c r="RTR326" s="47"/>
      <c r="RTS326" s="47"/>
      <c r="RTT326" s="47"/>
      <c r="RTU326" s="47"/>
      <c r="RTV326" s="47"/>
      <c r="RTW326" s="47"/>
      <c r="RTX326" s="47"/>
      <c r="RTY326" s="47"/>
      <c r="RTZ326" s="47"/>
      <c r="RUA326" s="47"/>
      <c r="RUB326" s="47"/>
      <c r="RUC326" s="47"/>
      <c r="RUD326" s="47"/>
      <c r="RUE326" s="47"/>
      <c r="RUF326" s="47"/>
      <c r="RUG326" s="47"/>
      <c r="RUH326" s="47"/>
      <c r="RUI326" s="47"/>
      <c r="RUJ326" s="47"/>
      <c r="RUK326" s="47"/>
      <c r="RUL326" s="47"/>
      <c r="RUM326" s="47"/>
      <c r="RUN326" s="47"/>
      <c r="RUO326" s="47"/>
      <c r="RUP326" s="47"/>
      <c r="RUQ326" s="47"/>
      <c r="RUR326" s="47"/>
      <c r="RUS326" s="47"/>
      <c r="RUT326" s="47"/>
      <c r="RUU326" s="47"/>
      <c r="RUV326" s="47"/>
      <c r="RUW326" s="47"/>
      <c r="RUX326" s="47"/>
      <c r="RUY326" s="47"/>
      <c r="RUZ326" s="47"/>
      <c r="RVA326" s="47"/>
      <c r="RVB326" s="47"/>
      <c r="RVC326" s="47"/>
      <c r="RVD326" s="47"/>
      <c r="RVE326" s="47"/>
      <c r="RVF326" s="47"/>
      <c r="RVG326" s="47"/>
      <c r="RVH326" s="47"/>
      <c r="RVI326" s="47"/>
      <c r="RVJ326" s="47"/>
      <c r="RVK326" s="47"/>
      <c r="RVL326" s="47"/>
      <c r="RVM326" s="47"/>
      <c r="RVN326" s="47"/>
      <c r="RVO326" s="47"/>
      <c r="RVP326" s="47"/>
      <c r="RVQ326" s="47"/>
      <c r="RVR326" s="47"/>
      <c r="RVS326" s="47"/>
      <c r="RVT326" s="47"/>
      <c r="RVU326" s="47"/>
      <c r="RVV326" s="47"/>
      <c r="RVW326" s="47"/>
      <c r="RVX326" s="47"/>
      <c r="RVY326" s="47"/>
      <c r="RVZ326" s="47"/>
      <c r="RWA326" s="47"/>
      <c r="RWB326" s="47"/>
      <c r="RWC326" s="47"/>
      <c r="RWD326" s="47"/>
      <c r="RWE326" s="47"/>
      <c r="RWF326" s="47"/>
      <c r="RWG326" s="47"/>
      <c r="RWH326" s="47"/>
      <c r="RWI326" s="47"/>
      <c r="RWJ326" s="47"/>
      <c r="RWK326" s="47"/>
      <c r="RWL326" s="47"/>
      <c r="RWM326" s="47"/>
      <c r="RWN326" s="47"/>
      <c r="RWO326" s="47"/>
      <c r="RWP326" s="47"/>
      <c r="RWQ326" s="47"/>
      <c r="RWR326" s="47"/>
      <c r="RWS326" s="47"/>
      <c r="RWT326" s="47"/>
      <c r="RWU326" s="47"/>
      <c r="RWV326" s="47"/>
      <c r="RWW326" s="47"/>
      <c r="RWX326" s="47"/>
      <c r="RWY326" s="47"/>
      <c r="RWZ326" s="47"/>
      <c r="RXA326" s="47"/>
      <c r="RXB326" s="47"/>
      <c r="RXC326" s="47"/>
      <c r="RXD326" s="47"/>
      <c r="RXE326" s="47"/>
      <c r="RXF326" s="47"/>
      <c r="RXG326" s="47"/>
      <c r="RXH326" s="47"/>
      <c r="RXI326" s="47"/>
      <c r="RXJ326" s="47"/>
      <c r="RXK326" s="47"/>
      <c r="RXL326" s="47"/>
      <c r="RXM326" s="47"/>
      <c r="RXN326" s="47"/>
      <c r="RXO326" s="47"/>
      <c r="RXP326" s="47"/>
      <c r="RXQ326" s="47"/>
      <c r="RXR326" s="47"/>
      <c r="RXS326" s="47"/>
      <c r="RXT326" s="47"/>
      <c r="RXU326" s="47"/>
      <c r="RXV326" s="47"/>
      <c r="RXW326" s="47"/>
      <c r="RXX326" s="47"/>
      <c r="RXY326" s="47"/>
      <c r="RXZ326" s="47"/>
      <c r="RYA326" s="47"/>
      <c r="RYB326" s="47"/>
      <c r="RYC326" s="47"/>
      <c r="RYD326" s="47"/>
      <c r="RYE326" s="47"/>
      <c r="RYF326" s="47"/>
      <c r="RYG326" s="47"/>
      <c r="RYH326" s="47"/>
      <c r="RYI326" s="47"/>
      <c r="RYJ326" s="47"/>
      <c r="RYK326" s="47"/>
      <c r="RYL326" s="47"/>
      <c r="RYM326" s="47"/>
      <c r="RYN326" s="47"/>
      <c r="RYO326" s="47"/>
      <c r="RYP326" s="47"/>
      <c r="RYQ326" s="47"/>
      <c r="RYR326" s="47"/>
      <c r="RYS326" s="47"/>
      <c r="RYT326" s="47"/>
      <c r="RYU326" s="47"/>
      <c r="RYV326" s="47"/>
      <c r="RYW326" s="47"/>
      <c r="RYX326" s="47"/>
      <c r="RYY326" s="47"/>
      <c r="RYZ326" s="47"/>
      <c r="RZA326" s="47"/>
      <c r="RZB326" s="47"/>
      <c r="RZC326" s="47"/>
      <c r="RZD326" s="47"/>
      <c r="RZE326" s="47"/>
      <c r="RZF326" s="47"/>
      <c r="RZG326" s="47"/>
      <c r="RZH326" s="47"/>
      <c r="RZI326" s="47"/>
      <c r="RZJ326" s="47"/>
      <c r="RZK326" s="47"/>
      <c r="RZL326" s="47"/>
      <c r="RZM326" s="47"/>
      <c r="RZN326" s="47"/>
      <c r="RZO326" s="47"/>
      <c r="RZP326" s="47"/>
      <c r="RZQ326" s="47"/>
      <c r="RZR326" s="47"/>
      <c r="RZS326" s="47"/>
      <c r="RZT326" s="47"/>
      <c r="RZU326" s="47"/>
      <c r="RZV326" s="47"/>
      <c r="RZW326" s="47"/>
      <c r="RZX326" s="47"/>
      <c r="RZY326" s="47"/>
      <c r="RZZ326" s="47"/>
      <c r="SAA326" s="47"/>
      <c r="SAB326" s="47"/>
      <c r="SAC326" s="47"/>
      <c r="SAD326" s="47"/>
      <c r="SAE326" s="47"/>
      <c r="SAF326" s="47"/>
      <c r="SAG326" s="47"/>
      <c r="SAH326" s="47"/>
      <c r="SAI326" s="47"/>
      <c r="SAJ326" s="47"/>
      <c r="SAK326" s="47"/>
      <c r="SAL326" s="47"/>
      <c r="SAM326" s="47"/>
      <c r="SAN326" s="47"/>
      <c r="SAO326" s="47"/>
      <c r="SAP326" s="47"/>
      <c r="SAQ326" s="47"/>
      <c r="SAR326" s="47"/>
      <c r="SAS326" s="47"/>
      <c r="SAT326" s="47"/>
      <c r="SAU326" s="47"/>
      <c r="SAV326" s="47"/>
      <c r="SAW326" s="47"/>
      <c r="SAX326" s="47"/>
      <c r="SAY326" s="47"/>
      <c r="SAZ326" s="47"/>
      <c r="SBA326" s="47"/>
      <c r="SBB326" s="47"/>
      <c r="SBC326" s="47"/>
      <c r="SBD326" s="47"/>
      <c r="SBE326" s="47"/>
      <c r="SBF326" s="47"/>
      <c r="SBG326" s="47"/>
      <c r="SBH326" s="47"/>
      <c r="SBI326" s="47"/>
      <c r="SBJ326" s="47"/>
      <c r="SBK326" s="47"/>
      <c r="SBL326" s="47"/>
      <c r="SBM326" s="47"/>
      <c r="SBN326" s="47"/>
      <c r="SBO326" s="47"/>
      <c r="SBP326" s="47"/>
      <c r="SBQ326" s="47"/>
      <c r="SBR326" s="47"/>
      <c r="SBS326" s="47"/>
      <c r="SBT326" s="47"/>
      <c r="SBU326" s="47"/>
      <c r="SBV326" s="47"/>
      <c r="SBW326" s="47"/>
      <c r="SBX326" s="47"/>
      <c r="SBY326" s="47"/>
      <c r="SBZ326" s="47"/>
      <c r="SCA326" s="47"/>
      <c r="SCB326" s="47"/>
      <c r="SCC326" s="47"/>
      <c r="SCD326" s="47"/>
      <c r="SCE326" s="47"/>
      <c r="SCF326" s="47"/>
      <c r="SCG326" s="47"/>
      <c r="SCH326" s="47"/>
      <c r="SCI326" s="47"/>
      <c r="SCJ326" s="47"/>
      <c r="SCK326" s="47"/>
      <c r="SCL326" s="47"/>
      <c r="SCM326" s="47"/>
      <c r="SCN326" s="47"/>
      <c r="SCO326" s="47"/>
      <c r="SCP326" s="47"/>
      <c r="SCQ326" s="47"/>
      <c r="SCR326" s="47"/>
      <c r="SCS326" s="47"/>
      <c r="SCT326" s="47"/>
      <c r="SCU326" s="47"/>
      <c r="SCV326" s="47"/>
      <c r="SCW326" s="47"/>
      <c r="SCX326" s="47"/>
      <c r="SCY326" s="47"/>
      <c r="SCZ326" s="47"/>
      <c r="SDA326" s="47"/>
      <c r="SDB326" s="47"/>
      <c r="SDC326" s="47"/>
      <c r="SDD326" s="47"/>
      <c r="SDE326" s="47"/>
      <c r="SDF326" s="47"/>
      <c r="SDG326" s="47"/>
      <c r="SDH326" s="47"/>
      <c r="SDI326" s="47"/>
      <c r="SDJ326" s="47"/>
      <c r="SDK326" s="47"/>
      <c r="SDL326" s="47"/>
      <c r="SDM326" s="47"/>
      <c r="SDN326" s="47"/>
      <c r="SDO326" s="47"/>
      <c r="SDP326" s="47"/>
      <c r="SDQ326" s="47"/>
      <c r="SDR326" s="47"/>
      <c r="SDS326" s="47"/>
      <c r="SDT326" s="47"/>
      <c r="SDU326" s="47"/>
      <c r="SDV326" s="47"/>
      <c r="SDW326" s="47"/>
      <c r="SDX326" s="47"/>
      <c r="SDY326" s="47"/>
      <c r="SDZ326" s="47"/>
      <c r="SEA326" s="47"/>
      <c r="SEB326" s="47"/>
      <c r="SEC326" s="47"/>
      <c r="SED326" s="47"/>
      <c r="SEE326" s="47"/>
      <c r="SEF326" s="47"/>
      <c r="SEG326" s="47"/>
      <c r="SEH326" s="47"/>
      <c r="SEI326" s="47"/>
      <c r="SEJ326" s="47"/>
      <c r="SEK326" s="47"/>
      <c r="SEL326" s="47"/>
      <c r="SEM326" s="47"/>
      <c r="SEN326" s="47"/>
      <c r="SEO326" s="47"/>
      <c r="SEP326" s="47"/>
      <c r="SEQ326" s="47"/>
      <c r="SER326" s="47"/>
      <c r="SES326" s="47"/>
      <c r="SET326" s="47"/>
      <c r="SEU326" s="47"/>
      <c r="SEV326" s="47"/>
      <c r="SEW326" s="47"/>
      <c r="SEX326" s="47"/>
      <c r="SEY326" s="47"/>
      <c r="SEZ326" s="47"/>
      <c r="SFA326" s="47"/>
      <c r="SFB326" s="47"/>
      <c r="SFC326" s="47"/>
      <c r="SFD326" s="47"/>
      <c r="SFE326" s="47"/>
      <c r="SFF326" s="47"/>
      <c r="SFG326" s="47"/>
      <c r="SFH326" s="47"/>
      <c r="SFI326" s="47"/>
      <c r="SFJ326" s="47"/>
      <c r="SFK326" s="47"/>
      <c r="SFL326" s="47"/>
      <c r="SFM326" s="47"/>
      <c r="SFN326" s="47"/>
      <c r="SFO326" s="47"/>
      <c r="SFP326" s="47"/>
      <c r="SFQ326" s="47"/>
      <c r="SFR326" s="47"/>
      <c r="SFS326" s="47"/>
      <c r="SFT326" s="47"/>
      <c r="SFU326" s="47"/>
      <c r="SFV326" s="47"/>
      <c r="SFW326" s="47"/>
      <c r="SFX326" s="47"/>
      <c r="SFY326" s="47"/>
      <c r="SFZ326" s="47"/>
      <c r="SGA326" s="47"/>
      <c r="SGB326" s="47"/>
      <c r="SGC326" s="47"/>
      <c r="SGD326" s="47"/>
      <c r="SGE326" s="47"/>
      <c r="SGF326" s="47"/>
      <c r="SGG326" s="47"/>
      <c r="SGH326" s="47"/>
      <c r="SGI326" s="47"/>
      <c r="SGJ326" s="47"/>
      <c r="SGK326" s="47"/>
      <c r="SGL326" s="47"/>
      <c r="SGM326" s="47"/>
      <c r="SGN326" s="47"/>
      <c r="SGO326" s="47"/>
      <c r="SGP326" s="47"/>
      <c r="SGQ326" s="47"/>
      <c r="SGR326" s="47"/>
      <c r="SGS326" s="47"/>
      <c r="SGT326" s="47"/>
      <c r="SGU326" s="47"/>
      <c r="SGV326" s="47"/>
      <c r="SGW326" s="47"/>
      <c r="SGX326" s="47"/>
      <c r="SGY326" s="47"/>
      <c r="SGZ326" s="47"/>
      <c r="SHA326" s="47"/>
      <c r="SHB326" s="47"/>
      <c r="SHC326" s="47"/>
      <c r="SHD326" s="47"/>
      <c r="SHE326" s="47"/>
      <c r="SHF326" s="47"/>
      <c r="SHG326" s="47"/>
      <c r="SHH326" s="47"/>
      <c r="SHI326" s="47"/>
      <c r="SHJ326" s="47"/>
      <c r="SHK326" s="47"/>
      <c r="SHL326" s="47"/>
      <c r="SHM326" s="47"/>
      <c r="SHN326" s="47"/>
      <c r="SHO326" s="47"/>
      <c r="SHP326" s="47"/>
      <c r="SHQ326" s="47"/>
      <c r="SHR326" s="47"/>
      <c r="SHS326" s="47"/>
      <c r="SHT326" s="47"/>
      <c r="SHU326" s="47"/>
      <c r="SHV326" s="47"/>
      <c r="SHW326" s="47"/>
      <c r="SHX326" s="47"/>
      <c r="SHY326" s="47"/>
      <c r="SHZ326" s="47"/>
      <c r="SIA326" s="47"/>
      <c r="SIB326" s="47"/>
      <c r="SIC326" s="47"/>
      <c r="SID326" s="47"/>
      <c r="SIE326" s="47"/>
      <c r="SIF326" s="47"/>
      <c r="SIG326" s="47"/>
      <c r="SIH326" s="47"/>
      <c r="SII326" s="47"/>
      <c r="SIJ326" s="47"/>
      <c r="SIK326" s="47"/>
      <c r="SIL326" s="47"/>
      <c r="SIM326" s="47"/>
      <c r="SIN326" s="47"/>
      <c r="SIO326" s="47"/>
      <c r="SIP326" s="47"/>
      <c r="SIQ326" s="47"/>
      <c r="SIR326" s="47"/>
      <c r="SIS326" s="47"/>
      <c r="SIT326" s="47"/>
      <c r="SIU326" s="47"/>
      <c r="SIV326" s="47"/>
      <c r="SIW326" s="47"/>
      <c r="SIX326" s="47"/>
      <c r="SIY326" s="47"/>
      <c r="SIZ326" s="47"/>
      <c r="SJA326" s="47"/>
      <c r="SJB326" s="47"/>
      <c r="SJC326" s="47"/>
      <c r="SJD326" s="47"/>
      <c r="SJE326" s="47"/>
      <c r="SJF326" s="47"/>
      <c r="SJG326" s="47"/>
      <c r="SJH326" s="47"/>
      <c r="SJI326" s="47"/>
      <c r="SJJ326" s="47"/>
      <c r="SJK326" s="47"/>
      <c r="SJL326" s="47"/>
      <c r="SJM326" s="47"/>
      <c r="SJN326" s="47"/>
      <c r="SJO326" s="47"/>
      <c r="SJP326" s="47"/>
      <c r="SJQ326" s="47"/>
      <c r="SJR326" s="47"/>
      <c r="SJS326" s="47"/>
      <c r="SJT326" s="47"/>
      <c r="SJU326" s="47"/>
      <c r="SJV326" s="47"/>
      <c r="SJW326" s="47"/>
      <c r="SJX326" s="47"/>
      <c r="SJY326" s="47"/>
      <c r="SJZ326" s="47"/>
      <c r="SKA326" s="47"/>
      <c r="SKB326" s="47"/>
      <c r="SKC326" s="47"/>
      <c r="SKD326" s="47"/>
      <c r="SKE326" s="47"/>
      <c r="SKF326" s="47"/>
      <c r="SKG326" s="47"/>
      <c r="SKH326" s="47"/>
      <c r="SKI326" s="47"/>
      <c r="SKJ326" s="47"/>
      <c r="SKK326" s="47"/>
      <c r="SKL326" s="47"/>
      <c r="SKM326" s="47"/>
      <c r="SKN326" s="47"/>
      <c r="SKO326" s="47"/>
      <c r="SKP326" s="47"/>
      <c r="SKQ326" s="47"/>
      <c r="SKR326" s="47"/>
      <c r="SKS326" s="47"/>
      <c r="SKT326" s="47"/>
      <c r="SKU326" s="47"/>
      <c r="SKV326" s="47"/>
      <c r="SKW326" s="47"/>
      <c r="SKX326" s="47"/>
      <c r="SKY326" s="47"/>
      <c r="SKZ326" s="47"/>
      <c r="SLA326" s="47"/>
      <c r="SLB326" s="47"/>
      <c r="SLC326" s="47"/>
      <c r="SLD326" s="47"/>
      <c r="SLE326" s="47"/>
      <c r="SLF326" s="47"/>
      <c r="SLG326" s="47"/>
      <c r="SLH326" s="47"/>
      <c r="SLI326" s="47"/>
      <c r="SLJ326" s="47"/>
      <c r="SLK326" s="47"/>
      <c r="SLL326" s="47"/>
      <c r="SLM326" s="47"/>
      <c r="SLN326" s="47"/>
      <c r="SLO326" s="47"/>
      <c r="SLP326" s="47"/>
      <c r="SLQ326" s="47"/>
      <c r="SLR326" s="47"/>
      <c r="SLS326" s="47"/>
      <c r="SLT326" s="47"/>
      <c r="SLU326" s="47"/>
      <c r="SLV326" s="47"/>
      <c r="SLW326" s="47"/>
      <c r="SLX326" s="47"/>
      <c r="SLY326" s="47"/>
      <c r="SLZ326" s="47"/>
      <c r="SMA326" s="47"/>
      <c r="SMB326" s="47"/>
      <c r="SMC326" s="47"/>
      <c r="SMD326" s="47"/>
      <c r="SME326" s="47"/>
      <c r="SMF326" s="47"/>
      <c r="SMG326" s="47"/>
      <c r="SMH326" s="47"/>
      <c r="SMI326" s="47"/>
      <c r="SMJ326" s="47"/>
      <c r="SMK326" s="47"/>
      <c r="SML326" s="47"/>
      <c r="SMM326" s="47"/>
      <c r="SMN326" s="47"/>
      <c r="SMO326" s="47"/>
      <c r="SMP326" s="47"/>
      <c r="SMQ326" s="47"/>
      <c r="SMR326" s="47"/>
      <c r="SMS326" s="47"/>
      <c r="SMT326" s="47"/>
      <c r="SMU326" s="47"/>
      <c r="SMV326" s="47"/>
      <c r="SMW326" s="47"/>
      <c r="SMX326" s="47"/>
      <c r="SMY326" s="47"/>
      <c r="SMZ326" s="47"/>
      <c r="SNA326" s="47"/>
      <c r="SNB326" s="47"/>
      <c r="SNC326" s="47"/>
      <c r="SND326" s="47"/>
      <c r="SNE326" s="47"/>
      <c r="SNF326" s="47"/>
      <c r="SNG326" s="47"/>
      <c r="SNH326" s="47"/>
      <c r="SNI326" s="47"/>
      <c r="SNJ326" s="47"/>
      <c r="SNK326" s="47"/>
      <c r="SNL326" s="47"/>
      <c r="SNM326" s="47"/>
      <c r="SNN326" s="47"/>
      <c r="SNO326" s="47"/>
      <c r="SNP326" s="47"/>
      <c r="SNQ326" s="47"/>
      <c r="SNR326" s="47"/>
      <c r="SNS326" s="47"/>
      <c r="SNT326" s="47"/>
      <c r="SNU326" s="47"/>
      <c r="SNV326" s="47"/>
      <c r="SNW326" s="47"/>
      <c r="SNX326" s="47"/>
      <c r="SNY326" s="47"/>
      <c r="SNZ326" s="47"/>
      <c r="SOA326" s="47"/>
      <c r="SOB326" s="47"/>
      <c r="SOC326" s="47"/>
      <c r="SOD326" s="47"/>
      <c r="SOE326" s="47"/>
      <c r="SOF326" s="47"/>
      <c r="SOG326" s="47"/>
      <c r="SOH326" s="47"/>
      <c r="SOI326" s="47"/>
      <c r="SOJ326" s="47"/>
      <c r="SOK326" s="47"/>
      <c r="SOL326" s="47"/>
      <c r="SOM326" s="47"/>
      <c r="SON326" s="47"/>
      <c r="SOO326" s="47"/>
      <c r="SOP326" s="47"/>
      <c r="SOQ326" s="47"/>
      <c r="SOR326" s="47"/>
      <c r="SOS326" s="47"/>
      <c r="SOT326" s="47"/>
      <c r="SOU326" s="47"/>
      <c r="SOV326" s="47"/>
      <c r="SOW326" s="47"/>
      <c r="SOX326" s="47"/>
      <c r="SOY326" s="47"/>
      <c r="SOZ326" s="47"/>
      <c r="SPA326" s="47"/>
      <c r="SPB326" s="47"/>
      <c r="SPC326" s="47"/>
      <c r="SPD326" s="47"/>
      <c r="SPE326" s="47"/>
      <c r="SPF326" s="47"/>
      <c r="SPG326" s="47"/>
      <c r="SPH326" s="47"/>
      <c r="SPI326" s="47"/>
      <c r="SPJ326" s="47"/>
      <c r="SPK326" s="47"/>
      <c r="SPL326" s="47"/>
      <c r="SPM326" s="47"/>
      <c r="SPN326" s="47"/>
      <c r="SPO326" s="47"/>
      <c r="SPP326" s="47"/>
      <c r="SPQ326" s="47"/>
      <c r="SPR326" s="47"/>
      <c r="SPS326" s="47"/>
      <c r="SPT326" s="47"/>
      <c r="SPU326" s="47"/>
      <c r="SPV326" s="47"/>
      <c r="SPW326" s="47"/>
      <c r="SPX326" s="47"/>
      <c r="SPY326" s="47"/>
      <c r="SPZ326" s="47"/>
      <c r="SQA326" s="47"/>
      <c r="SQB326" s="47"/>
      <c r="SQC326" s="47"/>
      <c r="SQD326" s="47"/>
      <c r="SQE326" s="47"/>
      <c r="SQF326" s="47"/>
      <c r="SQG326" s="47"/>
      <c r="SQH326" s="47"/>
      <c r="SQI326" s="47"/>
      <c r="SQJ326" s="47"/>
      <c r="SQK326" s="47"/>
      <c r="SQL326" s="47"/>
      <c r="SQM326" s="47"/>
      <c r="SQN326" s="47"/>
      <c r="SQO326" s="47"/>
      <c r="SQP326" s="47"/>
      <c r="SQQ326" s="47"/>
      <c r="SQR326" s="47"/>
      <c r="SQS326" s="47"/>
      <c r="SQT326" s="47"/>
      <c r="SQU326" s="47"/>
      <c r="SQV326" s="47"/>
      <c r="SQW326" s="47"/>
      <c r="SQX326" s="47"/>
      <c r="SQY326" s="47"/>
      <c r="SQZ326" s="47"/>
      <c r="SRA326" s="47"/>
      <c r="SRB326" s="47"/>
      <c r="SRC326" s="47"/>
      <c r="SRD326" s="47"/>
      <c r="SRE326" s="47"/>
      <c r="SRF326" s="47"/>
      <c r="SRG326" s="47"/>
      <c r="SRH326" s="47"/>
      <c r="SRI326" s="47"/>
      <c r="SRJ326" s="47"/>
      <c r="SRK326" s="47"/>
      <c r="SRL326" s="47"/>
      <c r="SRM326" s="47"/>
      <c r="SRN326" s="47"/>
      <c r="SRO326" s="47"/>
      <c r="SRP326" s="47"/>
      <c r="SRQ326" s="47"/>
      <c r="SRR326" s="47"/>
      <c r="SRS326" s="47"/>
      <c r="SRT326" s="47"/>
      <c r="SRU326" s="47"/>
      <c r="SRV326" s="47"/>
      <c r="SRW326" s="47"/>
      <c r="SRX326" s="47"/>
      <c r="SRY326" s="47"/>
      <c r="SRZ326" s="47"/>
      <c r="SSA326" s="47"/>
      <c r="SSB326" s="47"/>
      <c r="SSC326" s="47"/>
      <c r="SSD326" s="47"/>
      <c r="SSE326" s="47"/>
      <c r="SSF326" s="47"/>
      <c r="SSG326" s="47"/>
      <c r="SSH326" s="47"/>
      <c r="SSI326" s="47"/>
      <c r="SSJ326" s="47"/>
      <c r="SSK326" s="47"/>
      <c r="SSL326" s="47"/>
      <c r="SSM326" s="47"/>
      <c r="SSN326" s="47"/>
      <c r="SSO326" s="47"/>
      <c r="SSP326" s="47"/>
      <c r="SSQ326" s="47"/>
      <c r="SSR326" s="47"/>
      <c r="SSS326" s="47"/>
      <c r="SST326" s="47"/>
      <c r="SSU326" s="47"/>
      <c r="SSV326" s="47"/>
      <c r="SSW326" s="47"/>
      <c r="SSX326" s="47"/>
      <c r="SSY326" s="47"/>
      <c r="SSZ326" s="47"/>
      <c r="STA326" s="47"/>
      <c r="STB326" s="47"/>
      <c r="STC326" s="47"/>
      <c r="STD326" s="47"/>
      <c r="STE326" s="47"/>
      <c r="STF326" s="47"/>
      <c r="STG326" s="47"/>
      <c r="STH326" s="47"/>
      <c r="STI326" s="47"/>
      <c r="STJ326" s="47"/>
      <c r="STK326" s="47"/>
      <c r="STL326" s="47"/>
      <c r="STM326" s="47"/>
      <c r="STN326" s="47"/>
      <c r="STO326" s="47"/>
      <c r="STP326" s="47"/>
      <c r="STQ326" s="47"/>
      <c r="STR326" s="47"/>
      <c r="STS326" s="47"/>
      <c r="STT326" s="47"/>
      <c r="STU326" s="47"/>
      <c r="STV326" s="47"/>
      <c r="STW326" s="47"/>
      <c r="STX326" s="47"/>
      <c r="STY326" s="47"/>
      <c r="STZ326" s="47"/>
      <c r="SUA326" s="47"/>
      <c r="SUB326" s="47"/>
      <c r="SUC326" s="47"/>
      <c r="SUD326" s="47"/>
      <c r="SUE326" s="47"/>
      <c r="SUF326" s="47"/>
      <c r="SUG326" s="47"/>
      <c r="SUH326" s="47"/>
      <c r="SUI326" s="47"/>
      <c r="SUJ326" s="47"/>
      <c r="SUK326" s="47"/>
      <c r="SUL326" s="47"/>
      <c r="SUM326" s="47"/>
      <c r="SUN326" s="47"/>
      <c r="SUO326" s="47"/>
      <c r="SUP326" s="47"/>
      <c r="SUQ326" s="47"/>
      <c r="SUR326" s="47"/>
      <c r="SUS326" s="47"/>
      <c r="SUT326" s="47"/>
      <c r="SUU326" s="47"/>
      <c r="SUV326" s="47"/>
      <c r="SUW326" s="47"/>
      <c r="SUX326" s="47"/>
      <c r="SUY326" s="47"/>
      <c r="SUZ326" s="47"/>
      <c r="SVA326" s="47"/>
      <c r="SVB326" s="47"/>
      <c r="SVC326" s="47"/>
      <c r="SVD326" s="47"/>
      <c r="SVE326" s="47"/>
      <c r="SVF326" s="47"/>
      <c r="SVG326" s="47"/>
      <c r="SVH326" s="47"/>
      <c r="SVI326" s="47"/>
      <c r="SVJ326" s="47"/>
      <c r="SVK326" s="47"/>
      <c r="SVL326" s="47"/>
      <c r="SVM326" s="47"/>
      <c r="SVN326" s="47"/>
      <c r="SVO326" s="47"/>
      <c r="SVP326" s="47"/>
      <c r="SVQ326" s="47"/>
      <c r="SVR326" s="47"/>
      <c r="SVS326" s="47"/>
      <c r="SVT326" s="47"/>
      <c r="SVU326" s="47"/>
      <c r="SVV326" s="47"/>
      <c r="SVW326" s="47"/>
      <c r="SVX326" s="47"/>
      <c r="SVY326" s="47"/>
      <c r="SVZ326" s="47"/>
      <c r="SWA326" s="47"/>
      <c r="SWB326" s="47"/>
      <c r="SWC326" s="47"/>
      <c r="SWD326" s="47"/>
      <c r="SWE326" s="47"/>
      <c r="SWF326" s="47"/>
      <c r="SWG326" s="47"/>
      <c r="SWH326" s="47"/>
      <c r="SWI326" s="47"/>
      <c r="SWJ326" s="47"/>
      <c r="SWK326" s="47"/>
      <c r="SWL326" s="47"/>
      <c r="SWM326" s="47"/>
      <c r="SWN326" s="47"/>
      <c r="SWO326" s="47"/>
      <c r="SWP326" s="47"/>
      <c r="SWQ326" s="47"/>
      <c r="SWR326" s="47"/>
      <c r="SWS326" s="47"/>
      <c r="SWT326" s="47"/>
      <c r="SWU326" s="47"/>
      <c r="SWV326" s="47"/>
      <c r="SWW326" s="47"/>
      <c r="SWX326" s="47"/>
      <c r="SWY326" s="47"/>
      <c r="SWZ326" s="47"/>
      <c r="SXA326" s="47"/>
      <c r="SXB326" s="47"/>
      <c r="SXC326" s="47"/>
      <c r="SXD326" s="47"/>
      <c r="SXE326" s="47"/>
      <c r="SXF326" s="47"/>
      <c r="SXG326" s="47"/>
      <c r="SXH326" s="47"/>
      <c r="SXI326" s="47"/>
      <c r="SXJ326" s="47"/>
      <c r="SXK326" s="47"/>
      <c r="SXL326" s="47"/>
      <c r="SXM326" s="47"/>
      <c r="SXN326" s="47"/>
      <c r="SXO326" s="47"/>
      <c r="SXP326" s="47"/>
      <c r="SXQ326" s="47"/>
      <c r="SXR326" s="47"/>
      <c r="SXS326" s="47"/>
      <c r="SXT326" s="47"/>
      <c r="SXU326" s="47"/>
      <c r="SXV326" s="47"/>
      <c r="SXW326" s="47"/>
      <c r="SXX326" s="47"/>
      <c r="SXY326" s="47"/>
      <c r="SXZ326" s="47"/>
      <c r="SYA326" s="47"/>
      <c r="SYB326" s="47"/>
      <c r="SYC326" s="47"/>
      <c r="SYD326" s="47"/>
      <c r="SYE326" s="47"/>
      <c r="SYF326" s="47"/>
      <c r="SYG326" s="47"/>
      <c r="SYH326" s="47"/>
      <c r="SYI326" s="47"/>
      <c r="SYJ326" s="47"/>
      <c r="SYK326" s="47"/>
      <c r="SYL326" s="47"/>
      <c r="SYM326" s="47"/>
      <c r="SYN326" s="47"/>
      <c r="SYO326" s="47"/>
      <c r="SYP326" s="47"/>
      <c r="SYQ326" s="47"/>
      <c r="SYR326" s="47"/>
      <c r="SYS326" s="47"/>
      <c r="SYT326" s="47"/>
      <c r="SYU326" s="47"/>
      <c r="SYV326" s="47"/>
      <c r="SYW326" s="47"/>
      <c r="SYX326" s="47"/>
      <c r="SYY326" s="47"/>
      <c r="SYZ326" s="47"/>
      <c r="SZA326" s="47"/>
      <c r="SZB326" s="47"/>
      <c r="SZC326" s="47"/>
      <c r="SZD326" s="47"/>
      <c r="SZE326" s="47"/>
      <c r="SZF326" s="47"/>
      <c r="SZG326" s="47"/>
      <c r="SZH326" s="47"/>
      <c r="SZI326" s="47"/>
      <c r="SZJ326" s="47"/>
      <c r="SZK326" s="47"/>
      <c r="SZL326" s="47"/>
      <c r="SZM326" s="47"/>
      <c r="SZN326" s="47"/>
      <c r="SZO326" s="47"/>
      <c r="SZP326" s="47"/>
      <c r="SZQ326" s="47"/>
      <c r="SZR326" s="47"/>
      <c r="SZS326" s="47"/>
      <c r="SZT326" s="47"/>
      <c r="SZU326" s="47"/>
      <c r="SZV326" s="47"/>
      <c r="SZW326" s="47"/>
      <c r="SZX326" s="47"/>
      <c r="SZY326" s="47"/>
      <c r="SZZ326" s="47"/>
      <c r="TAA326" s="47"/>
      <c r="TAB326" s="47"/>
      <c r="TAC326" s="47"/>
      <c r="TAD326" s="47"/>
      <c r="TAE326" s="47"/>
      <c r="TAF326" s="47"/>
      <c r="TAG326" s="47"/>
      <c r="TAH326" s="47"/>
      <c r="TAI326" s="47"/>
      <c r="TAJ326" s="47"/>
      <c r="TAK326" s="47"/>
      <c r="TAL326" s="47"/>
      <c r="TAM326" s="47"/>
      <c r="TAN326" s="47"/>
      <c r="TAO326" s="47"/>
      <c r="TAP326" s="47"/>
      <c r="TAQ326" s="47"/>
      <c r="TAR326" s="47"/>
      <c r="TAS326" s="47"/>
      <c r="TAT326" s="47"/>
      <c r="TAU326" s="47"/>
      <c r="TAV326" s="47"/>
      <c r="TAW326" s="47"/>
      <c r="TAX326" s="47"/>
      <c r="TAY326" s="47"/>
      <c r="TAZ326" s="47"/>
      <c r="TBA326" s="47"/>
      <c r="TBB326" s="47"/>
      <c r="TBC326" s="47"/>
      <c r="TBD326" s="47"/>
      <c r="TBE326" s="47"/>
      <c r="TBF326" s="47"/>
      <c r="TBG326" s="47"/>
      <c r="TBH326" s="47"/>
      <c r="TBI326" s="47"/>
      <c r="TBJ326" s="47"/>
      <c r="TBK326" s="47"/>
      <c r="TBL326" s="47"/>
      <c r="TBM326" s="47"/>
      <c r="TBN326" s="47"/>
      <c r="TBO326" s="47"/>
      <c r="TBP326" s="47"/>
      <c r="TBQ326" s="47"/>
      <c r="TBR326" s="47"/>
      <c r="TBS326" s="47"/>
      <c r="TBT326" s="47"/>
      <c r="TBU326" s="47"/>
      <c r="TBV326" s="47"/>
      <c r="TBW326" s="47"/>
      <c r="TBX326" s="47"/>
      <c r="TBY326" s="47"/>
      <c r="TBZ326" s="47"/>
      <c r="TCA326" s="47"/>
      <c r="TCB326" s="47"/>
      <c r="TCC326" s="47"/>
      <c r="TCD326" s="47"/>
      <c r="TCE326" s="47"/>
      <c r="TCF326" s="47"/>
      <c r="TCG326" s="47"/>
      <c r="TCH326" s="47"/>
      <c r="TCI326" s="47"/>
      <c r="TCJ326" s="47"/>
      <c r="TCK326" s="47"/>
      <c r="TCL326" s="47"/>
      <c r="TCM326" s="47"/>
      <c r="TCN326" s="47"/>
      <c r="TCO326" s="47"/>
      <c r="TCP326" s="47"/>
      <c r="TCQ326" s="47"/>
      <c r="TCR326" s="47"/>
      <c r="TCS326" s="47"/>
      <c r="TCT326" s="47"/>
      <c r="TCU326" s="47"/>
      <c r="TCV326" s="47"/>
      <c r="TCW326" s="47"/>
      <c r="TCX326" s="47"/>
      <c r="TCY326" s="47"/>
      <c r="TCZ326" s="47"/>
      <c r="TDA326" s="47"/>
      <c r="TDB326" s="47"/>
      <c r="TDC326" s="47"/>
      <c r="TDD326" s="47"/>
      <c r="TDE326" s="47"/>
      <c r="TDF326" s="47"/>
      <c r="TDG326" s="47"/>
      <c r="TDH326" s="47"/>
      <c r="TDI326" s="47"/>
      <c r="TDJ326" s="47"/>
      <c r="TDK326" s="47"/>
      <c r="TDL326" s="47"/>
      <c r="TDM326" s="47"/>
      <c r="TDN326" s="47"/>
      <c r="TDO326" s="47"/>
      <c r="TDP326" s="47"/>
      <c r="TDQ326" s="47"/>
      <c r="TDR326" s="47"/>
      <c r="TDS326" s="47"/>
      <c r="TDT326" s="47"/>
      <c r="TDU326" s="47"/>
      <c r="TDV326" s="47"/>
      <c r="TDW326" s="47"/>
      <c r="TDX326" s="47"/>
      <c r="TDY326" s="47"/>
      <c r="TDZ326" s="47"/>
      <c r="TEA326" s="47"/>
      <c r="TEB326" s="47"/>
      <c r="TEC326" s="47"/>
      <c r="TED326" s="47"/>
      <c r="TEE326" s="47"/>
      <c r="TEF326" s="47"/>
      <c r="TEG326" s="47"/>
      <c r="TEH326" s="47"/>
      <c r="TEI326" s="47"/>
      <c r="TEJ326" s="47"/>
      <c r="TEK326" s="47"/>
      <c r="TEL326" s="47"/>
      <c r="TEM326" s="47"/>
      <c r="TEN326" s="47"/>
      <c r="TEO326" s="47"/>
      <c r="TEP326" s="47"/>
      <c r="TEQ326" s="47"/>
      <c r="TER326" s="47"/>
      <c r="TES326" s="47"/>
      <c r="TET326" s="47"/>
      <c r="TEU326" s="47"/>
      <c r="TEV326" s="47"/>
      <c r="TEW326" s="47"/>
      <c r="TEX326" s="47"/>
      <c r="TEY326" s="47"/>
      <c r="TEZ326" s="47"/>
      <c r="TFA326" s="47"/>
      <c r="TFB326" s="47"/>
      <c r="TFC326" s="47"/>
      <c r="TFD326" s="47"/>
      <c r="TFE326" s="47"/>
      <c r="TFF326" s="47"/>
      <c r="TFG326" s="47"/>
      <c r="TFH326" s="47"/>
      <c r="TFI326" s="47"/>
      <c r="TFJ326" s="47"/>
      <c r="TFK326" s="47"/>
      <c r="TFL326" s="47"/>
      <c r="TFM326" s="47"/>
      <c r="TFN326" s="47"/>
      <c r="TFO326" s="47"/>
      <c r="TFP326" s="47"/>
      <c r="TFQ326" s="47"/>
      <c r="TFR326" s="47"/>
      <c r="TFS326" s="47"/>
      <c r="TFT326" s="47"/>
      <c r="TFU326" s="47"/>
      <c r="TFV326" s="47"/>
      <c r="TFW326" s="47"/>
      <c r="TFX326" s="47"/>
      <c r="TFY326" s="47"/>
      <c r="TFZ326" s="47"/>
      <c r="TGA326" s="47"/>
      <c r="TGB326" s="47"/>
      <c r="TGC326" s="47"/>
      <c r="TGD326" s="47"/>
      <c r="TGE326" s="47"/>
      <c r="TGF326" s="47"/>
      <c r="TGG326" s="47"/>
      <c r="TGH326" s="47"/>
      <c r="TGI326" s="47"/>
      <c r="TGJ326" s="47"/>
      <c r="TGK326" s="47"/>
      <c r="TGL326" s="47"/>
      <c r="TGM326" s="47"/>
      <c r="TGN326" s="47"/>
      <c r="TGO326" s="47"/>
      <c r="TGP326" s="47"/>
      <c r="TGQ326" s="47"/>
      <c r="TGR326" s="47"/>
      <c r="TGS326" s="47"/>
      <c r="TGT326" s="47"/>
      <c r="TGU326" s="47"/>
      <c r="TGV326" s="47"/>
      <c r="TGW326" s="47"/>
      <c r="TGX326" s="47"/>
      <c r="TGY326" s="47"/>
      <c r="TGZ326" s="47"/>
      <c r="THA326" s="47"/>
      <c r="THB326" s="47"/>
      <c r="THC326" s="47"/>
      <c r="THD326" s="47"/>
      <c r="THE326" s="47"/>
      <c r="THF326" s="47"/>
      <c r="THG326" s="47"/>
      <c r="THH326" s="47"/>
      <c r="THI326" s="47"/>
      <c r="THJ326" s="47"/>
      <c r="THK326" s="47"/>
      <c r="THL326" s="47"/>
      <c r="THM326" s="47"/>
      <c r="THN326" s="47"/>
      <c r="THO326" s="47"/>
      <c r="THP326" s="47"/>
      <c r="THQ326" s="47"/>
      <c r="THR326" s="47"/>
      <c r="THS326" s="47"/>
      <c r="THT326" s="47"/>
      <c r="THU326" s="47"/>
      <c r="THV326" s="47"/>
      <c r="THW326" s="47"/>
      <c r="THX326" s="47"/>
      <c r="THY326" s="47"/>
      <c r="THZ326" s="47"/>
      <c r="TIA326" s="47"/>
      <c r="TIB326" s="47"/>
      <c r="TIC326" s="47"/>
      <c r="TID326" s="47"/>
      <c r="TIE326" s="47"/>
      <c r="TIF326" s="47"/>
      <c r="TIG326" s="47"/>
      <c r="TIH326" s="47"/>
      <c r="TII326" s="47"/>
      <c r="TIJ326" s="47"/>
      <c r="TIK326" s="47"/>
      <c r="TIL326" s="47"/>
      <c r="TIM326" s="47"/>
      <c r="TIN326" s="47"/>
      <c r="TIO326" s="47"/>
      <c r="TIP326" s="47"/>
      <c r="TIQ326" s="47"/>
      <c r="TIR326" s="47"/>
      <c r="TIS326" s="47"/>
      <c r="TIT326" s="47"/>
      <c r="TIU326" s="47"/>
      <c r="TIV326" s="47"/>
      <c r="TIW326" s="47"/>
      <c r="TIX326" s="47"/>
      <c r="TIY326" s="47"/>
      <c r="TIZ326" s="47"/>
      <c r="TJA326" s="47"/>
      <c r="TJB326" s="47"/>
      <c r="TJC326" s="47"/>
      <c r="TJD326" s="47"/>
      <c r="TJE326" s="47"/>
      <c r="TJF326" s="47"/>
      <c r="TJG326" s="47"/>
      <c r="TJH326" s="47"/>
      <c r="TJI326" s="47"/>
      <c r="TJJ326" s="47"/>
      <c r="TJK326" s="47"/>
      <c r="TJL326" s="47"/>
      <c r="TJM326" s="47"/>
      <c r="TJN326" s="47"/>
      <c r="TJO326" s="47"/>
      <c r="TJP326" s="47"/>
      <c r="TJQ326" s="47"/>
      <c r="TJR326" s="47"/>
      <c r="TJS326" s="47"/>
      <c r="TJT326" s="47"/>
      <c r="TJU326" s="47"/>
      <c r="TJV326" s="47"/>
      <c r="TJW326" s="47"/>
      <c r="TJX326" s="47"/>
      <c r="TJY326" s="47"/>
      <c r="TJZ326" s="47"/>
      <c r="TKA326" s="47"/>
      <c r="TKB326" s="47"/>
      <c r="TKC326" s="47"/>
      <c r="TKD326" s="47"/>
      <c r="TKE326" s="47"/>
      <c r="TKF326" s="47"/>
      <c r="TKG326" s="47"/>
      <c r="TKH326" s="47"/>
      <c r="TKI326" s="47"/>
      <c r="TKJ326" s="47"/>
      <c r="TKK326" s="47"/>
      <c r="TKL326" s="47"/>
      <c r="TKM326" s="47"/>
      <c r="TKN326" s="47"/>
      <c r="TKO326" s="47"/>
      <c r="TKP326" s="47"/>
      <c r="TKQ326" s="47"/>
      <c r="TKR326" s="47"/>
      <c r="TKS326" s="47"/>
      <c r="TKT326" s="47"/>
      <c r="TKU326" s="47"/>
      <c r="TKV326" s="47"/>
      <c r="TKW326" s="47"/>
      <c r="TKX326" s="47"/>
      <c r="TKY326" s="47"/>
      <c r="TKZ326" s="47"/>
      <c r="TLA326" s="47"/>
      <c r="TLB326" s="47"/>
      <c r="TLC326" s="47"/>
      <c r="TLD326" s="47"/>
      <c r="TLE326" s="47"/>
      <c r="TLF326" s="47"/>
      <c r="TLG326" s="47"/>
      <c r="TLH326" s="47"/>
      <c r="TLI326" s="47"/>
      <c r="TLJ326" s="47"/>
      <c r="TLK326" s="47"/>
      <c r="TLL326" s="47"/>
      <c r="TLM326" s="47"/>
      <c r="TLN326" s="47"/>
      <c r="TLO326" s="47"/>
      <c r="TLP326" s="47"/>
      <c r="TLQ326" s="47"/>
      <c r="TLR326" s="47"/>
      <c r="TLS326" s="47"/>
      <c r="TLT326" s="47"/>
      <c r="TLU326" s="47"/>
      <c r="TLV326" s="47"/>
      <c r="TLW326" s="47"/>
      <c r="TLX326" s="47"/>
      <c r="TLY326" s="47"/>
      <c r="TLZ326" s="47"/>
      <c r="TMA326" s="47"/>
      <c r="TMB326" s="47"/>
      <c r="TMC326" s="47"/>
      <c r="TMD326" s="47"/>
      <c r="TME326" s="47"/>
      <c r="TMF326" s="47"/>
      <c r="TMG326" s="47"/>
      <c r="TMH326" s="47"/>
      <c r="TMI326" s="47"/>
      <c r="TMJ326" s="47"/>
      <c r="TMK326" s="47"/>
      <c r="TML326" s="47"/>
      <c r="TMM326" s="47"/>
      <c r="TMN326" s="47"/>
      <c r="TMO326" s="47"/>
      <c r="TMP326" s="47"/>
      <c r="TMQ326" s="47"/>
      <c r="TMR326" s="47"/>
      <c r="TMS326" s="47"/>
      <c r="TMT326" s="47"/>
      <c r="TMU326" s="47"/>
      <c r="TMV326" s="47"/>
      <c r="TMW326" s="47"/>
      <c r="TMX326" s="47"/>
      <c r="TMY326" s="47"/>
      <c r="TMZ326" s="47"/>
      <c r="TNA326" s="47"/>
      <c r="TNB326" s="47"/>
      <c r="TNC326" s="47"/>
      <c r="TND326" s="47"/>
      <c r="TNE326" s="47"/>
      <c r="TNF326" s="47"/>
      <c r="TNG326" s="47"/>
      <c r="TNH326" s="47"/>
      <c r="TNI326" s="47"/>
      <c r="TNJ326" s="47"/>
      <c r="TNK326" s="47"/>
      <c r="TNL326" s="47"/>
      <c r="TNM326" s="47"/>
      <c r="TNN326" s="47"/>
      <c r="TNO326" s="47"/>
      <c r="TNP326" s="47"/>
      <c r="TNQ326" s="47"/>
      <c r="TNR326" s="47"/>
      <c r="TNS326" s="47"/>
      <c r="TNT326" s="47"/>
      <c r="TNU326" s="47"/>
      <c r="TNV326" s="47"/>
      <c r="TNW326" s="47"/>
      <c r="TNX326" s="47"/>
      <c r="TNY326" s="47"/>
      <c r="TNZ326" s="47"/>
      <c r="TOA326" s="47"/>
      <c r="TOB326" s="47"/>
      <c r="TOC326" s="47"/>
      <c r="TOD326" s="47"/>
      <c r="TOE326" s="47"/>
      <c r="TOF326" s="47"/>
      <c r="TOG326" s="47"/>
      <c r="TOH326" s="47"/>
      <c r="TOI326" s="47"/>
      <c r="TOJ326" s="47"/>
      <c r="TOK326" s="47"/>
      <c r="TOL326" s="47"/>
      <c r="TOM326" s="47"/>
      <c r="TON326" s="47"/>
      <c r="TOO326" s="47"/>
      <c r="TOP326" s="47"/>
      <c r="TOQ326" s="47"/>
      <c r="TOR326" s="47"/>
      <c r="TOS326" s="47"/>
      <c r="TOT326" s="47"/>
      <c r="TOU326" s="47"/>
      <c r="TOV326" s="47"/>
      <c r="TOW326" s="47"/>
      <c r="TOX326" s="47"/>
      <c r="TOY326" s="47"/>
      <c r="TOZ326" s="47"/>
      <c r="TPA326" s="47"/>
      <c r="TPB326" s="47"/>
      <c r="TPC326" s="47"/>
      <c r="TPD326" s="47"/>
      <c r="TPE326" s="47"/>
      <c r="TPF326" s="47"/>
      <c r="TPG326" s="47"/>
      <c r="TPH326" s="47"/>
      <c r="TPI326" s="47"/>
      <c r="TPJ326" s="47"/>
      <c r="TPK326" s="47"/>
      <c r="TPL326" s="47"/>
      <c r="TPM326" s="47"/>
      <c r="TPN326" s="47"/>
      <c r="TPO326" s="47"/>
      <c r="TPP326" s="47"/>
      <c r="TPQ326" s="47"/>
      <c r="TPR326" s="47"/>
      <c r="TPS326" s="47"/>
      <c r="TPT326" s="47"/>
      <c r="TPU326" s="47"/>
      <c r="TPV326" s="47"/>
      <c r="TPW326" s="47"/>
      <c r="TPX326" s="47"/>
      <c r="TPY326" s="47"/>
      <c r="TPZ326" s="47"/>
      <c r="TQA326" s="47"/>
      <c r="TQB326" s="47"/>
      <c r="TQC326" s="47"/>
      <c r="TQD326" s="47"/>
      <c r="TQE326" s="47"/>
      <c r="TQF326" s="47"/>
      <c r="TQG326" s="47"/>
      <c r="TQH326" s="47"/>
      <c r="TQI326" s="47"/>
      <c r="TQJ326" s="47"/>
      <c r="TQK326" s="47"/>
      <c r="TQL326" s="47"/>
      <c r="TQM326" s="47"/>
      <c r="TQN326" s="47"/>
      <c r="TQO326" s="47"/>
      <c r="TQP326" s="47"/>
      <c r="TQQ326" s="47"/>
      <c r="TQR326" s="47"/>
      <c r="TQS326" s="47"/>
      <c r="TQT326" s="47"/>
      <c r="TQU326" s="47"/>
      <c r="TQV326" s="47"/>
      <c r="TQW326" s="47"/>
      <c r="TQX326" s="47"/>
      <c r="TQY326" s="47"/>
      <c r="TQZ326" s="47"/>
      <c r="TRA326" s="47"/>
      <c r="TRB326" s="47"/>
      <c r="TRC326" s="47"/>
      <c r="TRD326" s="47"/>
      <c r="TRE326" s="47"/>
      <c r="TRF326" s="47"/>
      <c r="TRG326" s="47"/>
      <c r="TRH326" s="47"/>
      <c r="TRI326" s="47"/>
      <c r="TRJ326" s="47"/>
      <c r="TRK326" s="47"/>
      <c r="TRL326" s="47"/>
      <c r="TRM326" s="47"/>
      <c r="TRN326" s="47"/>
      <c r="TRO326" s="47"/>
      <c r="TRP326" s="47"/>
      <c r="TRQ326" s="47"/>
      <c r="TRR326" s="47"/>
      <c r="TRS326" s="47"/>
      <c r="TRT326" s="47"/>
      <c r="TRU326" s="47"/>
      <c r="TRV326" s="47"/>
      <c r="TRW326" s="47"/>
      <c r="TRX326" s="47"/>
      <c r="TRY326" s="47"/>
      <c r="TRZ326" s="47"/>
      <c r="TSA326" s="47"/>
      <c r="TSB326" s="47"/>
      <c r="TSC326" s="47"/>
      <c r="TSD326" s="47"/>
      <c r="TSE326" s="47"/>
      <c r="TSF326" s="47"/>
      <c r="TSG326" s="47"/>
      <c r="TSH326" s="47"/>
      <c r="TSI326" s="47"/>
      <c r="TSJ326" s="47"/>
      <c r="TSK326" s="47"/>
      <c r="TSL326" s="47"/>
      <c r="TSM326" s="47"/>
      <c r="TSN326" s="47"/>
      <c r="TSO326" s="47"/>
      <c r="TSP326" s="47"/>
      <c r="TSQ326" s="47"/>
      <c r="TSR326" s="47"/>
      <c r="TSS326" s="47"/>
      <c r="TST326" s="47"/>
      <c r="TSU326" s="47"/>
      <c r="TSV326" s="47"/>
      <c r="TSW326" s="47"/>
      <c r="TSX326" s="47"/>
      <c r="TSY326" s="47"/>
      <c r="TSZ326" s="47"/>
      <c r="TTA326" s="47"/>
      <c r="TTB326" s="47"/>
      <c r="TTC326" s="47"/>
      <c r="TTD326" s="47"/>
      <c r="TTE326" s="47"/>
      <c r="TTF326" s="47"/>
      <c r="TTG326" s="47"/>
      <c r="TTH326" s="47"/>
      <c r="TTI326" s="47"/>
      <c r="TTJ326" s="47"/>
      <c r="TTK326" s="47"/>
      <c r="TTL326" s="47"/>
      <c r="TTM326" s="47"/>
      <c r="TTN326" s="47"/>
      <c r="TTO326" s="47"/>
      <c r="TTP326" s="47"/>
      <c r="TTQ326" s="47"/>
      <c r="TTR326" s="47"/>
      <c r="TTS326" s="47"/>
      <c r="TTT326" s="47"/>
      <c r="TTU326" s="47"/>
      <c r="TTV326" s="47"/>
      <c r="TTW326" s="47"/>
      <c r="TTX326" s="47"/>
      <c r="TTY326" s="47"/>
      <c r="TTZ326" s="47"/>
      <c r="TUA326" s="47"/>
      <c r="TUB326" s="47"/>
      <c r="TUC326" s="47"/>
      <c r="TUD326" s="47"/>
      <c r="TUE326" s="47"/>
      <c r="TUF326" s="47"/>
      <c r="TUG326" s="47"/>
      <c r="TUH326" s="47"/>
      <c r="TUI326" s="47"/>
      <c r="TUJ326" s="47"/>
      <c r="TUK326" s="47"/>
      <c r="TUL326" s="47"/>
      <c r="TUM326" s="47"/>
      <c r="TUN326" s="47"/>
      <c r="TUO326" s="47"/>
      <c r="TUP326" s="47"/>
      <c r="TUQ326" s="47"/>
      <c r="TUR326" s="47"/>
      <c r="TUS326" s="47"/>
      <c r="TUT326" s="47"/>
      <c r="TUU326" s="47"/>
      <c r="TUV326" s="47"/>
      <c r="TUW326" s="47"/>
      <c r="TUX326" s="47"/>
      <c r="TUY326" s="47"/>
      <c r="TUZ326" s="47"/>
      <c r="TVA326" s="47"/>
      <c r="TVB326" s="47"/>
      <c r="TVC326" s="47"/>
      <c r="TVD326" s="47"/>
      <c r="TVE326" s="47"/>
      <c r="TVF326" s="47"/>
      <c r="TVG326" s="47"/>
      <c r="TVH326" s="47"/>
      <c r="TVI326" s="47"/>
      <c r="TVJ326" s="47"/>
      <c r="TVK326" s="47"/>
      <c r="TVL326" s="47"/>
      <c r="TVM326" s="47"/>
      <c r="TVN326" s="47"/>
      <c r="TVO326" s="47"/>
      <c r="TVP326" s="47"/>
      <c r="TVQ326" s="47"/>
      <c r="TVR326" s="47"/>
      <c r="TVS326" s="47"/>
      <c r="TVT326" s="47"/>
      <c r="TVU326" s="47"/>
      <c r="TVV326" s="47"/>
      <c r="TVW326" s="47"/>
      <c r="TVX326" s="47"/>
      <c r="TVY326" s="47"/>
      <c r="TVZ326" s="47"/>
      <c r="TWA326" s="47"/>
      <c r="TWB326" s="47"/>
      <c r="TWC326" s="47"/>
      <c r="TWD326" s="47"/>
      <c r="TWE326" s="47"/>
      <c r="TWF326" s="47"/>
      <c r="TWG326" s="47"/>
      <c r="TWH326" s="47"/>
      <c r="TWI326" s="47"/>
      <c r="TWJ326" s="47"/>
      <c r="TWK326" s="47"/>
      <c r="TWL326" s="47"/>
      <c r="TWM326" s="47"/>
      <c r="TWN326" s="47"/>
      <c r="TWO326" s="47"/>
      <c r="TWP326" s="47"/>
      <c r="TWQ326" s="47"/>
      <c r="TWR326" s="47"/>
      <c r="TWS326" s="47"/>
      <c r="TWT326" s="47"/>
      <c r="TWU326" s="47"/>
      <c r="TWV326" s="47"/>
      <c r="TWW326" s="47"/>
      <c r="TWX326" s="47"/>
      <c r="TWY326" s="47"/>
      <c r="TWZ326" s="47"/>
      <c r="TXA326" s="47"/>
      <c r="TXB326" s="47"/>
      <c r="TXC326" s="47"/>
      <c r="TXD326" s="47"/>
      <c r="TXE326" s="47"/>
      <c r="TXF326" s="47"/>
      <c r="TXG326" s="47"/>
      <c r="TXH326" s="47"/>
      <c r="TXI326" s="47"/>
      <c r="TXJ326" s="47"/>
      <c r="TXK326" s="47"/>
      <c r="TXL326" s="47"/>
      <c r="TXM326" s="47"/>
      <c r="TXN326" s="47"/>
      <c r="TXO326" s="47"/>
      <c r="TXP326" s="47"/>
      <c r="TXQ326" s="47"/>
      <c r="TXR326" s="47"/>
      <c r="TXS326" s="47"/>
      <c r="TXT326" s="47"/>
      <c r="TXU326" s="47"/>
      <c r="TXV326" s="47"/>
      <c r="TXW326" s="47"/>
      <c r="TXX326" s="47"/>
      <c r="TXY326" s="47"/>
      <c r="TXZ326" s="47"/>
      <c r="TYA326" s="47"/>
      <c r="TYB326" s="47"/>
      <c r="TYC326" s="47"/>
      <c r="TYD326" s="47"/>
      <c r="TYE326" s="47"/>
      <c r="TYF326" s="47"/>
      <c r="TYG326" s="47"/>
      <c r="TYH326" s="47"/>
      <c r="TYI326" s="47"/>
      <c r="TYJ326" s="47"/>
      <c r="TYK326" s="47"/>
      <c r="TYL326" s="47"/>
      <c r="TYM326" s="47"/>
      <c r="TYN326" s="47"/>
      <c r="TYO326" s="47"/>
      <c r="TYP326" s="47"/>
      <c r="TYQ326" s="47"/>
      <c r="TYR326" s="47"/>
      <c r="TYS326" s="47"/>
      <c r="TYT326" s="47"/>
      <c r="TYU326" s="47"/>
      <c r="TYV326" s="47"/>
      <c r="TYW326" s="47"/>
      <c r="TYX326" s="47"/>
      <c r="TYY326" s="47"/>
      <c r="TYZ326" s="47"/>
      <c r="TZA326" s="47"/>
      <c r="TZB326" s="47"/>
      <c r="TZC326" s="47"/>
      <c r="TZD326" s="47"/>
      <c r="TZE326" s="47"/>
      <c r="TZF326" s="47"/>
      <c r="TZG326" s="47"/>
      <c r="TZH326" s="47"/>
      <c r="TZI326" s="47"/>
      <c r="TZJ326" s="47"/>
      <c r="TZK326" s="47"/>
      <c r="TZL326" s="47"/>
      <c r="TZM326" s="47"/>
      <c r="TZN326" s="47"/>
      <c r="TZO326" s="47"/>
      <c r="TZP326" s="47"/>
      <c r="TZQ326" s="47"/>
      <c r="TZR326" s="47"/>
      <c r="TZS326" s="47"/>
      <c r="TZT326" s="47"/>
      <c r="TZU326" s="47"/>
      <c r="TZV326" s="47"/>
      <c r="TZW326" s="47"/>
      <c r="TZX326" s="47"/>
      <c r="TZY326" s="47"/>
      <c r="TZZ326" s="47"/>
      <c r="UAA326" s="47"/>
      <c r="UAB326" s="47"/>
      <c r="UAC326" s="47"/>
      <c r="UAD326" s="47"/>
      <c r="UAE326" s="47"/>
      <c r="UAF326" s="47"/>
      <c r="UAG326" s="47"/>
      <c r="UAH326" s="47"/>
      <c r="UAI326" s="47"/>
      <c r="UAJ326" s="47"/>
      <c r="UAK326" s="47"/>
      <c r="UAL326" s="47"/>
      <c r="UAM326" s="47"/>
      <c r="UAN326" s="47"/>
      <c r="UAO326" s="47"/>
      <c r="UAP326" s="47"/>
      <c r="UAQ326" s="47"/>
      <c r="UAR326" s="47"/>
      <c r="UAS326" s="47"/>
      <c r="UAT326" s="47"/>
      <c r="UAU326" s="47"/>
      <c r="UAV326" s="47"/>
      <c r="UAW326" s="47"/>
      <c r="UAX326" s="47"/>
      <c r="UAY326" s="47"/>
      <c r="UAZ326" s="47"/>
      <c r="UBA326" s="47"/>
      <c r="UBB326" s="47"/>
      <c r="UBC326" s="47"/>
      <c r="UBD326" s="47"/>
      <c r="UBE326" s="47"/>
      <c r="UBF326" s="47"/>
      <c r="UBG326" s="47"/>
      <c r="UBH326" s="47"/>
      <c r="UBI326" s="47"/>
      <c r="UBJ326" s="47"/>
      <c r="UBK326" s="47"/>
      <c r="UBL326" s="47"/>
      <c r="UBM326" s="47"/>
      <c r="UBN326" s="47"/>
      <c r="UBO326" s="47"/>
      <c r="UBP326" s="47"/>
      <c r="UBQ326" s="47"/>
      <c r="UBR326" s="47"/>
      <c r="UBS326" s="47"/>
      <c r="UBT326" s="47"/>
      <c r="UBU326" s="47"/>
      <c r="UBV326" s="47"/>
      <c r="UBW326" s="47"/>
      <c r="UBX326" s="47"/>
      <c r="UBY326" s="47"/>
      <c r="UBZ326" s="47"/>
      <c r="UCA326" s="47"/>
      <c r="UCB326" s="47"/>
      <c r="UCC326" s="47"/>
      <c r="UCD326" s="47"/>
      <c r="UCE326" s="47"/>
      <c r="UCF326" s="47"/>
      <c r="UCG326" s="47"/>
      <c r="UCH326" s="47"/>
      <c r="UCI326" s="47"/>
      <c r="UCJ326" s="47"/>
      <c r="UCK326" s="47"/>
      <c r="UCL326" s="47"/>
      <c r="UCM326" s="47"/>
      <c r="UCN326" s="47"/>
      <c r="UCO326" s="47"/>
      <c r="UCP326" s="47"/>
      <c r="UCQ326" s="47"/>
      <c r="UCR326" s="47"/>
      <c r="UCS326" s="47"/>
      <c r="UCT326" s="47"/>
      <c r="UCU326" s="47"/>
      <c r="UCV326" s="47"/>
      <c r="UCW326" s="47"/>
      <c r="UCX326" s="47"/>
      <c r="UCY326" s="47"/>
      <c r="UCZ326" s="47"/>
      <c r="UDA326" s="47"/>
      <c r="UDB326" s="47"/>
      <c r="UDC326" s="47"/>
      <c r="UDD326" s="47"/>
      <c r="UDE326" s="47"/>
      <c r="UDF326" s="47"/>
      <c r="UDG326" s="47"/>
      <c r="UDH326" s="47"/>
      <c r="UDI326" s="47"/>
      <c r="UDJ326" s="47"/>
      <c r="UDK326" s="47"/>
      <c r="UDL326" s="47"/>
      <c r="UDM326" s="47"/>
      <c r="UDN326" s="47"/>
      <c r="UDO326" s="47"/>
      <c r="UDP326" s="47"/>
      <c r="UDQ326" s="47"/>
      <c r="UDR326" s="47"/>
      <c r="UDS326" s="47"/>
      <c r="UDT326" s="47"/>
      <c r="UDU326" s="47"/>
      <c r="UDV326" s="47"/>
      <c r="UDW326" s="47"/>
      <c r="UDX326" s="47"/>
      <c r="UDY326" s="47"/>
      <c r="UDZ326" s="47"/>
      <c r="UEA326" s="47"/>
      <c r="UEB326" s="47"/>
      <c r="UEC326" s="47"/>
      <c r="UED326" s="47"/>
      <c r="UEE326" s="47"/>
      <c r="UEF326" s="47"/>
      <c r="UEG326" s="47"/>
      <c r="UEH326" s="47"/>
      <c r="UEI326" s="47"/>
      <c r="UEJ326" s="47"/>
      <c r="UEK326" s="47"/>
      <c r="UEL326" s="47"/>
      <c r="UEM326" s="47"/>
      <c r="UEN326" s="47"/>
      <c r="UEO326" s="47"/>
      <c r="UEP326" s="47"/>
      <c r="UEQ326" s="47"/>
      <c r="UER326" s="47"/>
      <c r="UES326" s="47"/>
      <c r="UET326" s="47"/>
      <c r="UEU326" s="47"/>
      <c r="UEV326" s="47"/>
      <c r="UEW326" s="47"/>
      <c r="UEX326" s="47"/>
      <c r="UEY326" s="47"/>
      <c r="UEZ326" s="47"/>
      <c r="UFA326" s="47"/>
      <c r="UFB326" s="47"/>
      <c r="UFC326" s="47"/>
      <c r="UFD326" s="47"/>
      <c r="UFE326" s="47"/>
      <c r="UFF326" s="47"/>
      <c r="UFG326" s="47"/>
      <c r="UFH326" s="47"/>
      <c r="UFI326" s="47"/>
      <c r="UFJ326" s="47"/>
      <c r="UFK326" s="47"/>
      <c r="UFL326" s="47"/>
      <c r="UFM326" s="47"/>
      <c r="UFN326" s="47"/>
      <c r="UFO326" s="47"/>
      <c r="UFP326" s="47"/>
      <c r="UFQ326" s="47"/>
      <c r="UFR326" s="47"/>
      <c r="UFS326" s="47"/>
      <c r="UFT326" s="47"/>
      <c r="UFU326" s="47"/>
      <c r="UFV326" s="47"/>
      <c r="UFW326" s="47"/>
      <c r="UFX326" s="47"/>
      <c r="UFY326" s="47"/>
      <c r="UFZ326" s="47"/>
      <c r="UGA326" s="47"/>
      <c r="UGB326" s="47"/>
      <c r="UGC326" s="47"/>
      <c r="UGD326" s="47"/>
      <c r="UGE326" s="47"/>
      <c r="UGF326" s="47"/>
      <c r="UGG326" s="47"/>
      <c r="UGH326" s="47"/>
      <c r="UGI326" s="47"/>
      <c r="UGJ326" s="47"/>
      <c r="UGK326" s="47"/>
      <c r="UGL326" s="47"/>
      <c r="UGM326" s="47"/>
      <c r="UGN326" s="47"/>
      <c r="UGO326" s="47"/>
      <c r="UGP326" s="47"/>
      <c r="UGQ326" s="47"/>
      <c r="UGR326" s="47"/>
      <c r="UGS326" s="47"/>
      <c r="UGT326" s="47"/>
      <c r="UGU326" s="47"/>
      <c r="UGV326" s="47"/>
      <c r="UGW326" s="47"/>
      <c r="UGX326" s="47"/>
      <c r="UGY326" s="47"/>
      <c r="UGZ326" s="47"/>
      <c r="UHA326" s="47"/>
      <c r="UHB326" s="47"/>
      <c r="UHC326" s="47"/>
      <c r="UHD326" s="47"/>
      <c r="UHE326" s="47"/>
      <c r="UHF326" s="47"/>
      <c r="UHG326" s="47"/>
      <c r="UHH326" s="47"/>
      <c r="UHI326" s="47"/>
      <c r="UHJ326" s="47"/>
      <c r="UHK326" s="47"/>
      <c r="UHL326" s="47"/>
      <c r="UHM326" s="47"/>
      <c r="UHN326" s="47"/>
      <c r="UHO326" s="47"/>
      <c r="UHP326" s="47"/>
      <c r="UHQ326" s="47"/>
      <c r="UHR326" s="47"/>
      <c r="UHS326" s="47"/>
      <c r="UHT326" s="47"/>
      <c r="UHU326" s="47"/>
      <c r="UHV326" s="47"/>
      <c r="UHW326" s="47"/>
      <c r="UHX326" s="47"/>
      <c r="UHY326" s="47"/>
      <c r="UHZ326" s="47"/>
      <c r="UIA326" s="47"/>
      <c r="UIB326" s="47"/>
      <c r="UIC326" s="47"/>
      <c r="UID326" s="47"/>
      <c r="UIE326" s="47"/>
      <c r="UIF326" s="47"/>
      <c r="UIG326" s="47"/>
      <c r="UIH326" s="47"/>
      <c r="UII326" s="47"/>
      <c r="UIJ326" s="47"/>
      <c r="UIK326" s="47"/>
      <c r="UIL326" s="47"/>
      <c r="UIM326" s="47"/>
      <c r="UIN326" s="47"/>
      <c r="UIO326" s="47"/>
      <c r="UIP326" s="47"/>
      <c r="UIQ326" s="47"/>
      <c r="UIR326" s="47"/>
      <c r="UIS326" s="47"/>
      <c r="UIT326" s="47"/>
      <c r="UIU326" s="47"/>
      <c r="UIV326" s="47"/>
      <c r="UIW326" s="47"/>
      <c r="UIX326" s="47"/>
      <c r="UIY326" s="47"/>
      <c r="UIZ326" s="47"/>
      <c r="UJA326" s="47"/>
      <c r="UJB326" s="47"/>
      <c r="UJC326" s="47"/>
      <c r="UJD326" s="47"/>
      <c r="UJE326" s="47"/>
      <c r="UJF326" s="47"/>
      <c r="UJG326" s="47"/>
      <c r="UJH326" s="47"/>
      <c r="UJI326" s="47"/>
      <c r="UJJ326" s="47"/>
      <c r="UJK326" s="47"/>
      <c r="UJL326" s="47"/>
      <c r="UJM326" s="47"/>
      <c r="UJN326" s="47"/>
      <c r="UJO326" s="47"/>
      <c r="UJP326" s="47"/>
      <c r="UJQ326" s="47"/>
      <c r="UJR326" s="47"/>
      <c r="UJS326" s="47"/>
      <c r="UJT326" s="47"/>
      <c r="UJU326" s="47"/>
      <c r="UJV326" s="47"/>
      <c r="UJW326" s="47"/>
      <c r="UJX326" s="47"/>
      <c r="UJY326" s="47"/>
      <c r="UJZ326" s="47"/>
      <c r="UKA326" s="47"/>
      <c r="UKB326" s="47"/>
      <c r="UKC326" s="47"/>
      <c r="UKD326" s="47"/>
      <c r="UKE326" s="47"/>
      <c r="UKF326" s="47"/>
      <c r="UKG326" s="47"/>
      <c r="UKH326" s="47"/>
      <c r="UKI326" s="47"/>
      <c r="UKJ326" s="47"/>
      <c r="UKK326" s="47"/>
      <c r="UKL326" s="47"/>
      <c r="UKM326" s="47"/>
      <c r="UKN326" s="47"/>
      <c r="UKO326" s="47"/>
      <c r="UKP326" s="47"/>
      <c r="UKQ326" s="47"/>
      <c r="UKR326" s="47"/>
      <c r="UKS326" s="47"/>
      <c r="UKT326" s="47"/>
      <c r="UKU326" s="47"/>
      <c r="UKV326" s="47"/>
      <c r="UKW326" s="47"/>
      <c r="UKX326" s="47"/>
      <c r="UKY326" s="47"/>
      <c r="UKZ326" s="47"/>
      <c r="ULA326" s="47"/>
      <c r="ULB326" s="47"/>
      <c r="ULC326" s="47"/>
      <c r="ULD326" s="47"/>
      <c r="ULE326" s="47"/>
      <c r="ULF326" s="47"/>
      <c r="ULG326" s="47"/>
      <c r="ULH326" s="47"/>
      <c r="ULI326" s="47"/>
      <c r="ULJ326" s="47"/>
      <c r="ULK326" s="47"/>
      <c r="ULL326" s="47"/>
      <c r="ULM326" s="47"/>
      <c r="ULN326" s="47"/>
      <c r="ULO326" s="47"/>
      <c r="ULP326" s="47"/>
      <c r="ULQ326" s="47"/>
      <c r="ULR326" s="47"/>
      <c r="ULS326" s="47"/>
      <c r="ULT326" s="47"/>
      <c r="ULU326" s="47"/>
      <c r="ULV326" s="47"/>
      <c r="ULW326" s="47"/>
      <c r="ULX326" s="47"/>
      <c r="ULY326" s="47"/>
      <c r="ULZ326" s="47"/>
      <c r="UMA326" s="47"/>
      <c r="UMB326" s="47"/>
      <c r="UMC326" s="47"/>
      <c r="UMD326" s="47"/>
      <c r="UME326" s="47"/>
      <c r="UMF326" s="47"/>
      <c r="UMG326" s="47"/>
      <c r="UMH326" s="47"/>
      <c r="UMI326" s="47"/>
      <c r="UMJ326" s="47"/>
      <c r="UMK326" s="47"/>
      <c r="UML326" s="47"/>
      <c r="UMM326" s="47"/>
      <c r="UMN326" s="47"/>
      <c r="UMO326" s="47"/>
      <c r="UMP326" s="47"/>
      <c r="UMQ326" s="47"/>
      <c r="UMR326" s="47"/>
      <c r="UMS326" s="47"/>
      <c r="UMT326" s="47"/>
      <c r="UMU326" s="47"/>
      <c r="UMV326" s="47"/>
      <c r="UMW326" s="47"/>
      <c r="UMX326" s="47"/>
      <c r="UMY326" s="47"/>
      <c r="UMZ326" s="47"/>
      <c r="UNA326" s="47"/>
      <c r="UNB326" s="47"/>
      <c r="UNC326" s="47"/>
      <c r="UND326" s="47"/>
      <c r="UNE326" s="47"/>
      <c r="UNF326" s="47"/>
      <c r="UNG326" s="47"/>
      <c r="UNH326" s="47"/>
      <c r="UNI326" s="47"/>
      <c r="UNJ326" s="47"/>
      <c r="UNK326" s="47"/>
      <c r="UNL326" s="47"/>
      <c r="UNM326" s="47"/>
      <c r="UNN326" s="47"/>
      <c r="UNO326" s="47"/>
      <c r="UNP326" s="47"/>
      <c r="UNQ326" s="47"/>
      <c r="UNR326" s="47"/>
      <c r="UNS326" s="47"/>
      <c r="UNT326" s="47"/>
      <c r="UNU326" s="47"/>
      <c r="UNV326" s="47"/>
      <c r="UNW326" s="47"/>
      <c r="UNX326" s="47"/>
      <c r="UNY326" s="47"/>
      <c r="UNZ326" s="47"/>
      <c r="UOA326" s="47"/>
      <c r="UOB326" s="47"/>
      <c r="UOC326" s="47"/>
      <c r="UOD326" s="47"/>
      <c r="UOE326" s="47"/>
      <c r="UOF326" s="47"/>
      <c r="UOG326" s="47"/>
      <c r="UOH326" s="47"/>
      <c r="UOI326" s="47"/>
      <c r="UOJ326" s="47"/>
      <c r="UOK326" s="47"/>
      <c r="UOL326" s="47"/>
      <c r="UOM326" s="47"/>
      <c r="UON326" s="47"/>
      <c r="UOO326" s="47"/>
      <c r="UOP326" s="47"/>
      <c r="UOQ326" s="47"/>
      <c r="UOR326" s="47"/>
      <c r="UOS326" s="47"/>
      <c r="UOT326" s="47"/>
      <c r="UOU326" s="47"/>
      <c r="UOV326" s="47"/>
      <c r="UOW326" s="47"/>
      <c r="UOX326" s="47"/>
      <c r="UOY326" s="47"/>
      <c r="UOZ326" s="47"/>
      <c r="UPA326" s="47"/>
      <c r="UPB326" s="47"/>
      <c r="UPC326" s="47"/>
      <c r="UPD326" s="47"/>
      <c r="UPE326" s="47"/>
      <c r="UPF326" s="47"/>
      <c r="UPG326" s="47"/>
      <c r="UPH326" s="47"/>
      <c r="UPI326" s="47"/>
      <c r="UPJ326" s="47"/>
      <c r="UPK326" s="47"/>
      <c r="UPL326" s="47"/>
      <c r="UPM326" s="47"/>
      <c r="UPN326" s="47"/>
      <c r="UPO326" s="47"/>
      <c r="UPP326" s="47"/>
      <c r="UPQ326" s="47"/>
      <c r="UPR326" s="47"/>
      <c r="UPS326" s="47"/>
      <c r="UPT326" s="47"/>
      <c r="UPU326" s="47"/>
      <c r="UPV326" s="47"/>
      <c r="UPW326" s="47"/>
      <c r="UPX326" s="47"/>
      <c r="UPY326" s="47"/>
      <c r="UPZ326" s="47"/>
      <c r="UQA326" s="47"/>
      <c r="UQB326" s="47"/>
      <c r="UQC326" s="47"/>
      <c r="UQD326" s="47"/>
      <c r="UQE326" s="47"/>
      <c r="UQF326" s="47"/>
      <c r="UQG326" s="47"/>
      <c r="UQH326" s="47"/>
      <c r="UQI326" s="47"/>
      <c r="UQJ326" s="47"/>
      <c r="UQK326" s="47"/>
      <c r="UQL326" s="47"/>
      <c r="UQM326" s="47"/>
      <c r="UQN326" s="47"/>
      <c r="UQO326" s="47"/>
      <c r="UQP326" s="47"/>
      <c r="UQQ326" s="47"/>
      <c r="UQR326" s="47"/>
      <c r="UQS326" s="47"/>
      <c r="UQT326" s="47"/>
      <c r="UQU326" s="47"/>
      <c r="UQV326" s="47"/>
      <c r="UQW326" s="47"/>
      <c r="UQX326" s="47"/>
      <c r="UQY326" s="47"/>
      <c r="UQZ326" s="47"/>
      <c r="URA326" s="47"/>
      <c r="URB326" s="47"/>
      <c r="URC326" s="47"/>
      <c r="URD326" s="47"/>
      <c r="URE326" s="47"/>
      <c r="URF326" s="47"/>
      <c r="URG326" s="47"/>
      <c r="URH326" s="47"/>
      <c r="URI326" s="47"/>
      <c r="URJ326" s="47"/>
      <c r="URK326" s="47"/>
      <c r="URL326" s="47"/>
      <c r="URM326" s="47"/>
      <c r="URN326" s="47"/>
      <c r="URO326" s="47"/>
      <c r="URP326" s="47"/>
      <c r="URQ326" s="47"/>
      <c r="URR326" s="47"/>
      <c r="URS326" s="47"/>
      <c r="URT326" s="47"/>
      <c r="URU326" s="47"/>
      <c r="URV326" s="47"/>
      <c r="URW326" s="47"/>
      <c r="URX326" s="47"/>
      <c r="URY326" s="47"/>
      <c r="URZ326" s="47"/>
      <c r="USA326" s="47"/>
      <c r="USB326" s="47"/>
      <c r="USC326" s="47"/>
      <c r="USD326" s="47"/>
      <c r="USE326" s="47"/>
      <c r="USF326" s="47"/>
      <c r="USG326" s="47"/>
      <c r="USH326" s="47"/>
      <c r="USI326" s="47"/>
      <c r="USJ326" s="47"/>
      <c r="USK326" s="47"/>
      <c r="USL326" s="47"/>
      <c r="USM326" s="47"/>
      <c r="USN326" s="47"/>
      <c r="USO326" s="47"/>
      <c r="USP326" s="47"/>
      <c r="USQ326" s="47"/>
      <c r="USR326" s="47"/>
      <c r="USS326" s="47"/>
      <c r="UST326" s="47"/>
      <c r="USU326" s="47"/>
      <c r="USV326" s="47"/>
      <c r="USW326" s="47"/>
      <c r="USX326" s="47"/>
      <c r="USY326" s="47"/>
      <c r="USZ326" s="47"/>
      <c r="UTA326" s="47"/>
      <c r="UTB326" s="47"/>
      <c r="UTC326" s="47"/>
      <c r="UTD326" s="47"/>
      <c r="UTE326" s="47"/>
      <c r="UTF326" s="47"/>
      <c r="UTG326" s="47"/>
      <c r="UTH326" s="47"/>
      <c r="UTI326" s="47"/>
      <c r="UTJ326" s="47"/>
      <c r="UTK326" s="47"/>
      <c r="UTL326" s="47"/>
      <c r="UTM326" s="47"/>
      <c r="UTN326" s="47"/>
      <c r="UTO326" s="47"/>
      <c r="UTP326" s="47"/>
      <c r="UTQ326" s="47"/>
      <c r="UTR326" s="47"/>
      <c r="UTS326" s="47"/>
      <c r="UTT326" s="47"/>
      <c r="UTU326" s="47"/>
      <c r="UTV326" s="47"/>
      <c r="UTW326" s="47"/>
      <c r="UTX326" s="47"/>
      <c r="UTY326" s="47"/>
      <c r="UTZ326" s="47"/>
      <c r="UUA326" s="47"/>
      <c r="UUB326" s="47"/>
      <c r="UUC326" s="47"/>
      <c r="UUD326" s="47"/>
      <c r="UUE326" s="47"/>
      <c r="UUF326" s="47"/>
      <c r="UUG326" s="47"/>
      <c r="UUH326" s="47"/>
      <c r="UUI326" s="47"/>
      <c r="UUJ326" s="47"/>
      <c r="UUK326" s="47"/>
      <c r="UUL326" s="47"/>
      <c r="UUM326" s="47"/>
      <c r="UUN326" s="47"/>
      <c r="UUO326" s="47"/>
      <c r="UUP326" s="47"/>
      <c r="UUQ326" s="47"/>
      <c r="UUR326" s="47"/>
      <c r="UUS326" s="47"/>
      <c r="UUT326" s="47"/>
      <c r="UUU326" s="47"/>
      <c r="UUV326" s="47"/>
      <c r="UUW326" s="47"/>
      <c r="UUX326" s="47"/>
      <c r="UUY326" s="47"/>
      <c r="UUZ326" s="47"/>
      <c r="UVA326" s="47"/>
      <c r="UVB326" s="47"/>
      <c r="UVC326" s="47"/>
      <c r="UVD326" s="47"/>
      <c r="UVE326" s="47"/>
      <c r="UVF326" s="47"/>
      <c r="UVG326" s="47"/>
      <c r="UVH326" s="47"/>
      <c r="UVI326" s="47"/>
      <c r="UVJ326" s="47"/>
      <c r="UVK326" s="47"/>
      <c r="UVL326" s="47"/>
      <c r="UVM326" s="47"/>
      <c r="UVN326" s="47"/>
      <c r="UVO326" s="47"/>
      <c r="UVP326" s="47"/>
      <c r="UVQ326" s="47"/>
      <c r="UVR326" s="47"/>
      <c r="UVS326" s="47"/>
      <c r="UVT326" s="47"/>
      <c r="UVU326" s="47"/>
      <c r="UVV326" s="47"/>
      <c r="UVW326" s="47"/>
      <c r="UVX326" s="47"/>
      <c r="UVY326" s="47"/>
      <c r="UVZ326" s="47"/>
      <c r="UWA326" s="47"/>
      <c r="UWB326" s="47"/>
      <c r="UWC326" s="47"/>
      <c r="UWD326" s="47"/>
      <c r="UWE326" s="47"/>
      <c r="UWF326" s="47"/>
      <c r="UWG326" s="47"/>
      <c r="UWH326" s="47"/>
      <c r="UWI326" s="47"/>
      <c r="UWJ326" s="47"/>
      <c r="UWK326" s="47"/>
      <c r="UWL326" s="47"/>
      <c r="UWM326" s="47"/>
      <c r="UWN326" s="47"/>
      <c r="UWO326" s="47"/>
      <c r="UWP326" s="47"/>
      <c r="UWQ326" s="47"/>
      <c r="UWR326" s="47"/>
      <c r="UWS326" s="47"/>
      <c r="UWT326" s="47"/>
      <c r="UWU326" s="47"/>
      <c r="UWV326" s="47"/>
      <c r="UWW326" s="47"/>
      <c r="UWX326" s="47"/>
      <c r="UWY326" s="47"/>
      <c r="UWZ326" s="47"/>
      <c r="UXA326" s="47"/>
      <c r="UXB326" s="47"/>
      <c r="UXC326" s="47"/>
      <c r="UXD326" s="47"/>
      <c r="UXE326" s="47"/>
      <c r="UXF326" s="47"/>
      <c r="UXG326" s="47"/>
      <c r="UXH326" s="47"/>
      <c r="UXI326" s="47"/>
      <c r="UXJ326" s="47"/>
      <c r="UXK326" s="47"/>
      <c r="UXL326" s="47"/>
      <c r="UXM326" s="47"/>
      <c r="UXN326" s="47"/>
      <c r="UXO326" s="47"/>
      <c r="UXP326" s="47"/>
      <c r="UXQ326" s="47"/>
      <c r="UXR326" s="47"/>
      <c r="UXS326" s="47"/>
      <c r="UXT326" s="47"/>
      <c r="UXU326" s="47"/>
      <c r="UXV326" s="47"/>
      <c r="UXW326" s="47"/>
      <c r="UXX326" s="47"/>
      <c r="UXY326" s="47"/>
      <c r="UXZ326" s="47"/>
      <c r="UYA326" s="47"/>
      <c r="UYB326" s="47"/>
      <c r="UYC326" s="47"/>
      <c r="UYD326" s="47"/>
      <c r="UYE326" s="47"/>
      <c r="UYF326" s="47"/>
      <c r="UYG326" s="47"/>
      <c r="UYH326" s="47"/>
      <c r="UYI326" s="47"/>
      <c r="UYJ326" s="47"/>
      <c r="UYK326" s="47"/>
      <c r="UYL326" s="47"/>
      <c r="UYM326" s="47"/>
      <c r="UYN326" s="47"/>
      <c r="UYO326" s="47"/>
      <c r="UYP326" s="47"/>
      <c r="UYQ326" s="47"/>
      <c r="UYR326" s="47"/>
      <c r="UYS326" s="47"/>
      <c r="UYT326" s="47"/>
      <c r="UYU326" s="47"/>
      <c r="UYV326" s="47"/>
      <c r="UYW326" s="47"/>
      <c r="UYX326" s="47"/>
      <c r="UYY326" s="47"/>
      <c r="UYZ326" s="47"/>
      <c r="UZA326" s="47"/>
      <c r="UZB326" s="47"/>
      <c r="UZC326" s="47"/>
      <c r="UZD326" s="47"/>
      <c r="UZE326" s="47"/>
      <c r="UZF326" s="47"/>
      <c r="UZG326" s="47"/>
      <c r="UZH326" s="47"/>
      <c r="UZI326" s="47"/>
      <c r="UZJ326" s="47"/>
      <c r="UZK326" s="47"/>
      <c r="UZL326" s="47"/>
      <c r="UZM326" s="47"/>
      <c r="UZN326" s="47"/>
      <c r="UZO326" s="47"/>
      <c r="UZP326" s="47"/>
      <c r="UZQ326" s="47"/>
      <c r="UZR326" s="47"/>
      <c r="UZS326" s="47"/>
      <c r="UZT326" s="47"/>
      <c r="UZU326" s="47"/>
      <c r="UZV326" s="47"/>
      <c r="UZW326" s="47"/>
      <c r="UZX326" s="47"/>
      <c r="UZY326" s="47"/>
      <c r="UZZ326" s="47"/>
      <c r="VAA326" s="47"/>
      <c r="VAB326" s="47"/>
      <c r="VAC326" s="47"/>
      <c r="VAD326" s="47"/>
      <c r="VAE326" s="47"/>
      <c r="VAF326" s="47"/>
      <c r="VAG326" s="47"/>
      <c r="VAH326" s="47"/>
      <c r="VAI326" s="47"/>
      <c r="VAJ326" s="47"/>
      <c r="VAK326" s="47"/>
      <c r="VAL326" s="47"/>
      <c r="VAM326" s="47"/>
      <c r="VAN326" s="47"/>
      <c r="VAO326" s="47"/>
      <c r="VAP326" s="47"/>
      <c r="VAQ326" s="47"/>
      <c r="VAR326" s="47"/>
      <c r="VAS326" s="47"/>
      <c r="VAT326" s="47"/>
      <c r="VAU326" s="47"/>
      <c r="VAV326" s="47"/>
      <c r="VAW326" s="47"/>
      <c r="VAX326" s="47"/>
      <c r="VAY326" s="47"/>
      <c r="VAZ326" s="47"/>
      <c r="VBA326" s="47"/>
      <c r="VBB326" s="47"/>
      <c r="VBC326" s="47"/>
      <c r="VBD326" s="47"/>
      <c r="VBE326" s="47"/>
      <c r="VBF326" s="47"/>
      <c r="VBG326" s="47"/>
      <c r="VBH326" s="47"/>
      <c r="VBI326" s="47"/>
      <c r="VBJ326" s="47"/>
      <c r="VBK326" s="47"/>
      <c r="VBL326" s="47"/>
      <c r="VBM326" s="47"/>
      <c r="VBN326" s="47"/>
      <c r="VBO326" s="47"/>
      <c r="VBP326" s="47"/>
      <c r="VBQ326" s="47"/>
      <c r="VBR326" s="47"/>
      <c r="VBS326" s="47"/>
      <c r="VBT326" s="47"/>
      <c r="VBU326" s="47"/>
      <c r="VBV326" s="47"/>
      <c r="VBW326" s="47"/>
      <c r="VBX326" s="47"/>
      <c r="VBY326" s="47"/>
      <c r="VBZ326" s="47"/>
      <c r="VCA326" s="47"/>
      <c r="VCB326" s="47"/>
      <c r="VCC326" s="47"/>
      <c r="VCD326" s="47"/>
      <c r="VCE326" s="47"/>
      <c r="VCF326" s="47"/>
      <c r="VCG326" s="47"/>
      <c r="VCH326" s="47"/>
      <c r="VCI326" s="47"/>
      <c r="VCJ326" s="47"/>
      <c r="VCK326" s="47"/>
      <c r="VCL326" s="47"/>
      <c r="VCM326" s="47"/>
      <c r="VCN326" s="47"/>
      <c r="VCO326" s="47"/>
      <c r="VCP326" s="47"/>
      <c r="VCQ326" s="47"/>
      <c r="VCR326" s="47"/>
      <c r="VCS326" s="47"/>
      <c r="VCT326" s="47"/>
      <c r="VCU326" s="47"/>
      <c r="VCV326" s="47"/>
      <c r="VCW326" s="47"/>
      <c r="VCX326" s="47"/>
      <c r="VCY326" s="47"/>
      <c r="VCZ326" s="47"/>
      <c r="VDA326" s="47"/>
      <c r="VDB326" s="47"/>
      <c r="VDC326" s="47"/>
      <c r="VDD326" s="47"/>
      <c r="VDE326" s="47"/>
      <c r="VDF326" s="47"/>
      <c r="VDG326" s="47"/>
      <c r="VDH326" s="47"/>
      <c r="VDI326" s="47"/>
      <c r="VDJ326" s="47"/>
      <c r="VDK326" s="47"/>
      <c r="VDL326" s="47"/>
      <c r="VDM326" s="47"/>
      <c r="VDN326" s="47"/>
      <c r="VDO326" s="47"/>
      <c r="VDP326" s="47"/>
      <c r="VDQ326" s="47"/>
      <c r="VDR326" s="47"/>
      <c r="VDS326" s="47"/>
      <c r="VDT326" s="47"/>
      <c r="VDU326" s="47"/>
      <c r="VDV326" s="47"/>
      <c r="VDW326" s="47"/>
      <c r="VDX326" s="47"/>
      <c r="VDY326" s="47"/>
      <c r="VDZ326" s="47"/>
      <c r="VEA326" s="47"/>
      <c r="VEB326" s="47"/>
      <c r="VEC326" s="47"/>
      <c r="VED326" s="47"/>
      <c r="VEE326" s="47"/>
      <c r="VEF326" s="47"/>
      <c r="VEG326" s="47"/>
      <c r="VEH326" s="47"/>
      <c r="VEI326" s="47"/>
      <c r="VEJ326" s="47"/>
      <c r="VEK326" s="47"/>
      <c r="VEL326" s="47"/>
      <c r="VEM326" s="47"/>
      <c r="VEN326" s="47"/>
      <c r="VEO326" s="47"/>
      <c r="VEP326" s="47"/>
      <c r="VEQ326" s="47"/>
      <c r="VER326" s="47"/>
      <c r="VES326" s="47"/>
      <c r="VET326" s="47"/>
      <c r="VEU326" s="47"/>
      <c r="VEV326" s="47"/>
      <c r="VEW326" s="47"/>
      <c r="VEX326" s="47"/>
      <c r="VEY326" s="47"/>
      <c r="VEZ326" s="47"/>
      <c r="VFA326" s="47"/>
      <c r="VFB326" s="47"/>
      <c r="VFC326" s="47"/>
      <c r="VFD326" s="47"/>
      <c r="VFE326" s="47"/>
      <c r="VFF326" s="47"/>
      <c r="VFG326" s="47"/>
      <c r="VFH326" s="47"/>
      <c r="VFI326" s="47"/>
      <c r="VFJ326" s="47"/>
      <c r="VFK326" s="47"/>
      <c r="VFL326" s="47"/>
      <c r="VFM326" s="47"/>
      <c r="VFN326" s="47"/>
      <c r="VFO326" s="47"/>
      <c r="VFP326" s="47"/>
      <c r="VFQ326" s="47"/>
      <c r="VFR326" s="47"/>
      <c r="VFS326" s="47"/>
      <c r="VFT326" s="47"/>
      <c r="VFU326" s="47"/>
      <c r="VFV326" s="47"/>
      <c r="VFW326" s="47"/>
      <c r="VFX326" s="47"/>
      <c r="VFY326" s="47"/>
      <c r="VFZ326" s="47"/>
      <c r="VGA326" s="47"/>
      <c r="VGB326" s="47"/>
      <c r="VGC326" s="47"/>
      <c r="VGD326" s="47"/>
      <c r="VGE326" s="47"/>
      <c r="VGF326" s="47"/>
      <c r="VGG326" s="47"/>
      <c r="VGH326" s="47"/>
      <c r="VGI326" s="47"/>
      <c r="VGJ326" s="47"/>
      <c r="VGK326" s="47"/>
      <c r="VGL326" s="47"/>
      <c r="VGM326" s="47"/>
      <c r="VGN326" s="47"/>
      <c r="VGO326" s="47"/>
      <c r="VGP326" s="47"/>
      <c r="VGQ326" s="47"/>
      <c r="VGR326" s="47"/>
      <c r="VGS326" s="47"/>
      <c r="VGT326" s="47"/>
      <c r="VGU326" s="47"/>
      <c r="VGV326" s="47"/>
      <c r="VGW326" s="47"/>
      <c r="VGX326" s="47"/>
      <c r="VGY326" s="47"/>
      <c r="VGZ326" s="47"/>
      <c r="VHA326" s="47"/>
      <c r="VHB326" s="47"/>
      <c r="VHC326" s="47"/>
      <c r="VHD326" s="47"/>
      <c r="VHE326" s="47"/>
      <c r="VHF326" s="47"/>
      <c r="VHG326" s="47"/>
      <c r="VHH326" s="47"/>
      <c r="VHI326" s="47"/>
      <c r="VHJ326" s="47"/>
      <c r="VHK326" s="47"/>
      <c r="VHL326" s="47"/>
      <c r="VHM326" s="47"/>
      <c r="VHN326" s="47"/>
      <c r="VHO326" s="47"/>
      <c r="VHP326" s="47"/>
      <c r="VHQ326" s="47"/>
      <c r="VHR326" s="47"/>
      <c r="VHS326" s="47"/>
      <c r="VHT326" s="47"/>
      <c r="VHU326" s="47"/>
      <c r="VHV326" s="47"/>
      <c r="VHW326" s="47"/>
      <c r="VHX326" s="47"/>
      <c r="VHY326" s="47"/>
      <c r="VHZ326" s="47"/>
      <c r="VIA326" s="47"/>
      <c r="VIB326" s="47"/>
      <c r="VIC326" s="47"/>
      <c r="VID326" s="47"/>
      <c r="VIE326" s="47"/>
      <c r="VIF326" s="47"/>
      <c r="VIG326" s="47"/>
      <c r="VIH326" s="47"/>
      <c r="VII326" s="47"/>
      <c r="VIJ326" s="47"/>
      <c r="VIK326" s="47"/>
      <c r="VIL326" s="47"/>
      <c r="VIM326" s="47"/>
      <c r="VIN326" s="47"/>
      <c r="VIO326" s="47"/>
      <c r="VIP326" s="47"/>
      <c r="VIQ326" s="47"/>
      <c r="VIR326" s="47"/>
      <c r="VIS326" s="47"/>
      <c r="VIT326" s="47"/>
      <c r="VIU326" s="47"/>
      <c r="VIV326" s="47"/>
      <c r="VIW326" s="47"/>
      <c r="VIX326" s="47"/>
      <c r="VIY326" s="47"/>
      <c r="VIZ326" s="47"/>
      <c r="VJA326" s="47"/>
      <c r="VJB326" s="47"/>
      <c r="VJC326" s="47"/>
      <c r="VJD326" s="47"/>
      <c r="VJE326" s="47"/>
      <c r="VJF326" s="47"/>
      <c r="VJG326" s="47"/>
      <c r="VJH326" s="47"/>
      <c r="VJI326" s="47"/>
      <c r="VJJ326" s="47"/>
      <c r="VJK326" s="47"/>
      <c r="VJL326" s="47"/>
      <c r="VJM326" s="47"/>
      <c r="VJN326" s="47"/>
      <c r="VJO326" s="47"/>
      <c r="VJP326" s="47"/>
      <c r="VJQ326" s="47"/>
      <c r="VJR326" s="47"/>
      <c r="VJS326" s="47"/>
      <c r="VJT326" s="47"/>
      <c r="VJU326" s="47"/>
      <c r="VJV326" s="47"/>
      <c r="VJW326" s="47"/>
      <c r="VJX326" s="47"/>
      <c r="VJY326" s="47"/>
      <c r="VJZ326" s="47"/>
      <c r="VKA326" s="47"/>
      <c r="VKB326" s="47"/>
      <c r="VKC326" s="47"/>
      <c r="VKD326" s="47"/>
      <c r="VKE326" s="47"/>
      <c r="VKF326" s="47"/>
      <c r="VKG326" s="47"/>
      <c r="VKH326" s="47"/>
      <c r="VKI326" s="47"/>
      <c r="VKJ326" s="47"/>
      <c r="VKK326" s="47"/>
      <c r="VKL326" s="47"/>
      <c r="VKM326" s="47"/>
      <c r="VKN326" s="47"/>
      <c r="VKO326" s="47"/>
      <c r="VKP326" s="47"/>
      <c r="VKQ326" s="47"/>
      <c r="VKR326" s="47"/>
      <c r="VKS326" s="47"/>
      <c r="VKT326" s="47"/>
      <c r="VKU326" s="47"/>
      <c r="VKV326" s="47"/>
      <c r="VKW326" s="47"/>
      <c r="VKX326" s="47"/>
      <c r="VKY326" s="47"/>
      <c r="VKZ326" s="47"/>
      <c r="VLA326" s="47"/>
      <c r="VLB326" s="47"/>
      <c r="VLC326" s="47"/>
      <c r="VLD326" s="47"/>
      <c r="VLE326" s="47"/>
      <c r="VLF326" s="47"/>
      <c r="VLG326" s="47"/>
      <c r="VLH326" s="47"/>
      <c r="VLI326" s="47"/>
      <c r="VLJ326" s="47"/>
      <c r="VLK326" s="47"/>
      <c r="VLL326" s="47"/>
      <c r="VLM326" s="47"/>
      <c r="VLN326" s="47"/>
      <c r="VLO326" s="47"/>
      <c r="VLP326" s="47"/>
      <c r="VLQ326" s="47"/>
      <c r="VLR326" s="47"/>
      <c r="VLS326" s="47"/>
      <c r="VLT326" s="47"/>
      <c r="VLU326" s="47"/>
      <c r="VLV326" s="47"/>
      <c r="VLW326" s="47"/>
      <c r="VLX326" s="47"/>
      <c r="VLY326" s="47"/>
      <c r="VLZ326" s="47"/>
      <c r="VMA326" s="47"/>
      <c r="VMB326" s="47"/>
      <c r="VMC326" s="47"/>
      <c r="VMD326" s="47"/>
      <c r="VME326" s="47"/>
      <c r="VMF326" s="47"/>
      <c r="VMG326" s="47"/>
      <c r="VMH326" s="47"/>
      <c r="VMI326" s="47"/>
      <c r="VMJ326" s="47"/>
      <c r="VMK326" s="47"/>
      <c r="VML326" s="47"/>
      <c r="VMM326" s="47"/>
      <c r="VMN326" s="47"/>
      <c r="VMO326" s="47"/>
      <c r="VMP326" s="47"/>
      <c r="VMQ326" s="47"/>
      <c r="VMR326" s="47"/>
      <c r="VMS326" s="47"/>
      <c r="VMT326" s="47"/>
      <c r="VMU326" s="47"/>
      <c r="VMV326" s="47"/>
      <c r="VMW326" s="47"/>
      <c r="VMX326" s="47"/>
      <c r="VMY326" s="47"/>
      <c r="VMZ326" s="47"/>
      <c r="VNA326" s="47"/>
      <c r="VNB326" s="47"/>
      <c r="VNC326" s="47"/>
      <c r="VND326" s="47"/>
      <c r="VNE326" s="47"/>
      <c r="VNF326" s="47"/>
      <c r="VNG326" s="47"/>
      <c r="VNH326" s="47"/>
      <c r="VNI326" s="47"/>
      <c r="VNJ326" s="47"/>
      <c r="VNK326" s="47"/>
      <c r="VNL326" s="47"/>
      <c r="VNM326" s="47"/>
      <c r="VNN326" s="47"/>
      <c r="VNO326" s="47"/>
      <c r="VNP326" s="47"/>
      <c r="VNQ326" s="47"/>
      <c r="VNR326" s="47"/>
      <c r="VNS326" s="47"/>
      <c r="VNT326" s="47"/>
      <c r="VNU326" s="47"/>
      <c r="VNV326" s="47"/>
      <c r="VNW326" s="47"/>
      <c r="VNX326" s="47"/>
      <c r="VNY326" s="47"/>
      <c r="VNZ326" s="47"/>
      <c r="VOA326" s="47"/>
      <c r="VOB326" s="47"/>
      <c r="VOC326" s="47"/>
      <c r="VOD326" s="47"/>
      <c r="VOE326" s="47"/>
      <c r="VOF326" s="47"/>
      <c r="VOG326" s="47"/>
      <c r="VOH326" s="47"/>
      <c r="VOI326" s="47"/>
      <c r="VOJ326" s="47"/>
      <c r="VOK326" s="47"/>
      <c r="VOL326" s="47"/>
      <c r="VOM326" s="47"/>
      <c r="VON326" s="47"/>
      <c r="VOO326" s="47"/>
      <c r="VOP326" s="47"/>
      <c r="VOQ326" s="47"/>
      <c r="VOR326" s="47"/>
      <c r="VOS326" s="47"/>
      <c r="VOT326" s="47"/>
      <c r="VOU326" s="47"/>
      <c r="VOV326" s="47"/>
      <c r="VOW326" s="47"/>
      <c r="VOX326" s="47"/>
      <c r="VOY326" s="47"/>
      <c r="VOZ326" s="47"/>
      <c r="VPA326" s="47"/>
      <c r="VPB326" s="47"/>
      <c r="VPC326" s="47"/>
      <c r="VPD326" s="47"/>
      <c r="VPE326" s="47"/>
      <c r="VPF326" s="47"/>
      <c r="VPG326" s="47"/>
      <c r="VPH326" s="47"/>
      <c r="VPI326" s="47"/>
      <c r="VPJ326" s="47"/>
      <c r="VPK326" s="47"/>
      <c r="VPL326" s="47"/>
      <c r="VPM326" s="47"/>
      <c r="VPN326" s="47"/>
      <c r="VPO326" s="47"/>
      <c r="VPP326" s="47"/>
      <c r="VPQ326" s="47"/>
      <c r="VPR326" s="47"/>
      <c r="VPS326" s="47"/>
      <c r="VPT326" s="47"/>
      <c r="VPU326" s="47"/>
      <c r="VPV326" s="47"/>
      <c r="VPW326" s="47"/>
      <c r="VPX326" s="47"/>
      <c r="VPY326" s="47"/>
      <c r="VPZ326" s="47"/>
      <c r="VQA326" s="47"/>
      <c r="VQB326" s="47"/>
      <c r="VQC326" s="47"/>
      <c r="VQD326" s="47"/>
      <c r="VQE326" s="47"/>
      <c r="VQF326" s="47"/>
      <c r="VQG326" s="47"/>
      <c r="VQH326" s="47"/>
      <c r="VQI326" s="47"/>
      <c r="VQJ326" s="47"/>
      <c r="VQK326" s="47"/>
      <c r="VQL326" s="47"/>
      <c r="VQM326" s="47"/>
      <c r="VQN326" s="47"/>
      <c r="VQO326" s="47"/>
      <c r="VQP326" s="47"/>
      <c r="VQQ326" s="47"/>
      <c r="VQR326" s="47"/>
      <c r="VQS326" s="47"/>
      <c r="VQT326" s="47"/>
      <c r="VQU326" s="47"/>
      <c r="VQV326" s="47"/>
      <c r="VQW326" s="47"/>
      <c r="VQX326" s="47"/>
      <c r="VQY326" s="47"/>
      <c r="VQZ326" s="47"/>
      <c r="VRA326" s="47"/>
      <c r="VRB326" s="47"/>
      <c r="VRC326" s="47"/>
      <c r="VRD326" s="47"/>
      <c r="VRE326" s="47"/>
      <c r="VRF326" s="47"/>
      <c r="VRG326" s="47"/>
      <c r="VRH326" s="47"/>
      <c r="VRI326" s="47"/>
      <c r="VRJ326" s="47"/>
      <c r="VRK326" s="47"/>
      <c r="VRL326" s="47"/>
      <c r="VRM326" s="47"/>
      <c r="VRN326" s="47"/>
      <c r="VRO326" s="47"/>
      <c r="VRP326" s="47"/>
      <c r="VRQ326" s="47"/>
      <c r="VRR326" s="47"/>
      <c r="VRS326" s="47"/>
      <c r="VRT326" s="47"/>
      <c r="VRU326" s="47"/>
      <c r="VRV326" s="47"/>
      <c r="VRW326" s="47"/>
      <c r="VRX326" s="47"/>
      <c r="VRY326" s="47"/>
      <c r="VRZ326" s="47"/>
      <c r="VSA326" s="47"/>
      <c r="VSB326" s="47"/>
      <c r="VSC326" s="47"/>
      <c r="VSD326" s="47"/>
      <c r="VSE326" s="47"/>
      <c r="VSF326" s="47"/>
      <c r="VSG326" s="47"/>
      <c r="VSH326" s="47"/>
      <c r="VSI326" s="47"/>
      <c r="VSJ326" s="47"/>
      <c r="VSK326" s="47"/>
      <c r="VSL326" s="47"/>
      <c r="VSM326" s="47"/>
      <c r="VSN326" s="47"/>
      <c r="VSO326" s="47"/>
      <c r="VSP326" s="47"/>
      <c r="VSQ326" s="47"/>
      <c r="VSR326" s="47"/>
      <c r="VSS326" s="47"/>
      <c r="VST326" s="47"/>
      <c r="VSU326" s="47"/>
      <c r="VSV326" s="47"/>
      <c r="VSW326" s="47"/>
      <c r="VSX326" s="47"/>
      <c r="VSY326" s="47"/>
      <c r="VSZ326" s="47"/>
      <c r="VTA326" s="47"/>
      <c r="VTB326" s="47"/>
      <c r="VTC326" s="47"/>
      <c r="VTD326" s="47"/>
      <c r="VTE326" s="47"/>
      <c r="VTF326" s="47"/>
      <c r="VTG326" s="47"/>
      <c r="VTH326" s="47"/>
      <c r="VTI326" s="47"/>
      <c r="VTJ326" s="47"/>
      <c r="VTK326" s="47"/>
      <c r="VTL326" s="47"/>
      <c r="VTM326" s="47"/>
      <c r="VTN326" s="47"/>
      <c r="VTO326" s="47"/>
      <c r="VTP326" s="47"/>
      <c r="VTQ326" s="47"/>
      <c r="VTR326" s="47"/>
      <c r="VTS326" s="47"/>
      <c r="VTT326" s="47"/>
      <c r="VTU326" s="47"/>
      <c r="VTV326" s="47"/>
      <c r="VTW326" s="47"/>
      <c r="VTX326" s="47"/>
      <c r="VTY326" s="47"/>
      <c r="VTZ326" s="47"/>
      <c r="VUA326" s="47"/>
      <c r="VUB326" s="47"/>
      <c r="VUC326" s="47"/>
      <c r="VUD326" s="47"/>
      <c r="VUE326" s="47"/>
      <c r="VUF326" s="47"/>
      <c r="VUG326" s="47"/>
      <c r="VUH326" s="47"/>
      <c r="VUI326" s="47"/>
      <c r="VUJ326" s="47"/>
      <c r="VUK326" s="47"/>
      <c r="VUL326" s="47"/>
      <c r="VUM326" s="47"/>
      <c r="VUN326" s="47"/>
      <c r="VUO326" s="47"/>
      <c r="VUP326" s="47"/>
      <c r="VUQ326" s="47"/>
      <c r="VUR326" s="47"/>
      <c r="VUS326" s="47"/>
      <c r="VUT326" s="47"/>
      <c r="VUU326" s="47"/>
      <c r="VUV326" s="47"/>
      <c r="VUW326" s="47"/>
      <c r="VUX326" s="47"/>
      <c r="VUY326" s="47"/>
      <c r="VUZ326" s="47"/>
      <c r="VVA326" s="47"/>
      <c r="VVB326" s="47"/>
      <c r="VVC326" s="47"/>
      <c r="VVD326" s="47"/>
      <c r="VVE326" s="47"/>
      <c r="VVF326" s="47"/>
      <c r="VVG326" s="47"/>
      <c r="VVH326" s="47"/>
      <c r="VVI326" s="47"/>
      <c r="VVJ326" s="47"/>
      <c r="VVK326" s="47"/>
      <c r="VVL326" s="47"/>
      <c r="VVM326" s="47"/>
      <c r="VVN326" s="47"/>
      <c r="VVO326" s="47"/>
      <c r="VVP326" s="47"/>
      <c r="VVQ326" s="47"/>
      <c r="VVR326" s="47"/>
      <c r="VVS326" s="47"/>
      <c r="VVT326" s="47"/>
      <c r="VVU326" s="47"/>
      <c r="VVV326" s="47"/>
      <c r="VVW326" s="47"/>
      <c r="VVX326" s="47"/>
      <c r="VVY326" s="47"/>
      <c r="VVZ326" s="47"/>
      <c r="VWA326" s="47"/>
      <c r="VWB326" s="47"/>
      <c r="VWC326" s="47"/>
      <c r="VWD326" s="47"/>
      <c r="VWE326" s="47"/>
      <c r="VWF326" s="47"/>
      <c r="VWG326" s="47"/>
      <c r="VWH326" s="47"/>
      <c r="VWI326" s="47"/>
      <c r="VWJ326" s="47"/>
      <c r="VWK326" s="47"/>
      <c r="VWL326" s="47"/>
      <c r="VWM326" s="47"/>
      <c r="VWN326" s="47"/>
      <c r="VWO326" s="47"/>
      <c r="VWP326" s="47"/>
      <c r="VWQ326" s="47"/>
      <c r="VWR326" s="47"/>
      <c r="VWS326" s="47"/>
      <c r="VWT326" s="47"/>
      <c r="VWU326" s="47"/>
      <c r="VWV326" s="47"/>
      <c r="VWW326" s="47"/>
      <c r="VWX326" s="47"/>
      <c r="VWY326" s="47"/>
      <c r="VWZ326" s="47"/>
      <c r="VXA326" s="47"/>
      <c r="VXB326" s="47"/>
      <c r="VXC326" s="47"/>
      <c r="VXD326" s="47"/>
      <c r="VXE326" s="47"/>
      <c r="VXF326" s="47"/>
      <c r="VXG326" s="47"/>
      <c r="VXH326" s="47"/>
      <c r="VXI326" s="47"/>
      <c r="VXJ326" s="47"/>
      <c r="VXK326" s="47"/>
      <c r="VXL326" s="47"/>
      <c r="VXM326" s="47"/>
      <c r="VXN326" s="47"/>
      <c r="VXO326" s="47"/>
      <c r="VXP326" s="47"/>
      <c r="VXQ326" s="47"/>
      <c r="VXR326" s="47"/>
      <c r="VXS326" s="47"/>
      <c r="VXT326" s="47"/>
      <c r="VXU326" s="47"/>
      <c r="VXV326" s="47"/>
      <c r="VXW326" s="47"/>
      <c r="VXX326" s="47"/>
      <c r="VXY326" s="47"/>
      <c r="VXZ326" s="47"/>
      <c r="VYA326" s="47"/>
      <c r="VYB326" s="47"/>
      <c r="VYC326" s="47"/>
      <c r="VYD326" s="47"/>
      <c r="VYE326" s="47"/>
      <c r="VYF326" s="47"/>
      <c r="VYG326" s="47"/>
      <c r="VYH326" s="47"/>
      <c r="VYI326" s="47"/>
      <c r="VYJ326" s="47"/>
      <c r="VYK326" s="47"/>
      <c r="VYL326" s="47"/>
      <c r="VYM326" s="47"/>
      <c r="VYN326" s="47"/>
      <c r="VYO326" s="47"/>
      <c r="VYP326" s="47"/>
      <c r="VYQ326" s="47"/>
      <c r="VYR326" s="47"/>
      <c r="VYS326" s="47"/>
      <c r="VYT326" s="47"/>
      <c r="VYU326" s="47"/>
      <c r="VYV326" s="47"/>
      <c r="VYW326" s="47"/>
      <c r="VYX326" s="47"/>
      <c r="VYY326" s="47"/>
      <c r="VYZ326" s="47"/>
      <c r="VZA326" s="47"/>
      <c r="VZB326" s="47"/>
      <c r="VZC326" s="47"/>
      <c r="VZD326" s="47"/>
      <c r="VZE326" s="47"/>
      <c r="VZF326" s="47"/>
      <c r="VZG326" s="47"/>
      <c r="VZH326" s="47"/>
      <c r="VZI326" s="47"/>
      <c r="VZJ326" s="47"/>
      <c r="VZK326" s="47"/>
      <c r="VZL326" s="47"/>
      <c r="VZM326" s="47"/>
      <c r="VZN326" s="47"/>
      <c r="VZO326" s="47"/>
      <c r="VZP326" s="47"/>
      <c r="VZQ326" s="47"/>
      <c r="VZR326" s="47"/>
      <c r="VZS326" s="47"/>
      <c r="VZT326" s="47"/>
      <c r="VZU326" s="47"/>
      <c r="VZV326" s="47"/>
      <c r="VZW326" s="47"/>
      <c r="VZX326" s="47"/>
      <c r="VZY326" s="47"/>
      <c r="VZZ326" s="47"/>
      <c r="WAA326" s="47"/>
      <c r="WAB326" s="47"/>
      <c r="WAC326" s="47"/>
      <c r="WAD326" s="47"/>
      <c r="WAE326" s="47"/>
      <c r="WAF326" s="47"/>
      <c r="WAG326" s="47"/>
      <c r="WAH326" s="47"/>
      <c r="WAI326" s="47"/>
      <c r="WAJ326" s="47"/>
      <c r="WAK326" s="47"/>
      <c r="WAL326" s="47"/>
      <c r="WAM326" s="47"/>
      <c r="WAN326" s="47"/>
      <c r="WAO326" s="47"/>
      <c r="WAP326" s="47"/>
      <c r="WAQ326" s="47"/>
      <c r="WAR326" s="47"/>
      <c r="WAS326" s="47"/>
      <c r="WAT326" s="47"/>
      <c r="WAU326" s="47"/>
      <c r="WAV326" s="47"/>
      <c r="WAW326" s="47"/>
      <c r="WAX326" s="47"/>
      <c r="WAY326" s="47"/>
      <c r="WAZ326" s="47"/>
      <c r="WBA326" s="47"/>
      <c r="WBB326" s="47"/>
      <c r="WBC326" s="47"/>
      <c r="WBD326" s="47"/>
      <c r="WBE326" s="47"/>
      <c r="WBF326" s="47"/>
      <c r="WBG326" s="47"/>
      <c r="WBH326" s="47"/>
      <c r="WBI326" s="47"/>
      <c r="WBJ326" s="47"/>
      <c r="WBK326" s="47"/>
      <c r="WBL326" s="47"/>
      <c r="WBM326" s="47"/>
      <c r="WBN326" s="47"/>
      <c r="WBO326" s="47"/>
      <c r="WBP326" s="47"/>
      <c r="WBQ326" s="47"/>
      <c r="WBR326" s="47"/>
      <c r="WBS326" s="47"/>
      <c r="WBT326" s="47"/>
      <c r="WBU326" s="47"/>
      <c r="WBV326" s="47"/>
      <c r="WBW326" s="47"/>
      <c r="WBX326" s="47"/>
      <c r="WBY326" s="47"/>
      <c r="WBZ326" s="47"/>
      <c r="WCA326" s="47"/>
      <c r="WCB326" s="47"/>
      <c r="WCC326" s="47"/>
      <c r="WCD326" s="47"/>
      <c r="WCE326" s="47"/>
      <c r="WCF326" s="47"/>
      <c r="WCG326" s="47"/>
      <c r="WCH326" s="47"/>
      <c r="WCI326" s="47"/>
      <c r="WCJ326" s="47"/>
      <c r="WCK326" s="47"/>
      <c r="WCL326" s="47"/>
      <c r="WCM326" s="47"/>
      <c r="WCN326" s="47"/>
      <c r="WCO326" s="47"/>
      <c r="WCP326" s="47"/>
      <c r="WCQ326" s="47"/>
      <c r="WCR326" s="47"/>
      <c r="WCS326" s="47"/>
      <c r="WCT326" s="47"/>
      <c r="WCU326" s="47"/>
      <c r="WCV326" s="47"/>
      <c r="WCW326" s="47"/>
      <c r="WCX326" s="47"/>
      <c r="WCY326" s="47"/>
      <c r="WCZ326" s="47"/>
      <c r="WDA326" s="47"/>
      <c r="WDB326" s="47"/>
      <c r="WDC326" s="47"/>
      <c r="WDD326" s="47"/>
      <c r="WDE326" s="47"/>
      <c r="WDF326" s="47"/>
      <c r="WDG326" s="47"/>
      <c r="WDH326" s="47"/>
      <c r="WDI326" s="47"/>
      <c r="WDJ326" s="47"/>
      <c r="WDK326" s="47"/>
      <c r="WDL326" s="47"/>
      <c r="WDM326" s="47"/>
      <c r="WDN326" s="47"/>
      <c r="WDO326" s="47"/>
      <c r="WDP326" s="47"/>
      <c r="WDQ326" s="47"/>
      <c r="WDR326" s="47"/>
      <c r="WDS326" s="47"/>
      <c r="WDT326" s="47"/>
      <c r="WDU326" s="47"/>
      <c r="WDV326" s="47"/>
      <c r="WDW326" s="47"/>
      <c r="WDX326" s="47"/>
      <c r="WDY326" s="47"/>
      <c r="WDZ326" s="47"/>
      <c r="WEA326" s="47"/>
      <c r="WEB326" s="47"/>
      <c r="WEC326" s="47"/>
      <c r="WED326" s="47"/>
      <c r="WEE326" s="47"/>
      <c r="WEF326" s="47"/>
      <c r="WEG326" s="47"/>
      <c r="WEH326" s="47"/>
      <c r="WEI326" s="47"/>
      <c r="WEJ326" s="47"/>
      <c r="WEK326" s="47"/>
      <c r="WEL326" s="47"/>
      <c r="WEM326" s="47"/>
      <c r="WEN326" s="47"/>
      <c r="WEO326" s="47"/>
      <c r="WEP326" s="47"/>
      <c r="WEQ326" s="47"/>
      <c r="WER326" s="47"/>
      <c r="WES326" s="47"/>
      <c r="WET326" s="47"/>
      <c r="WEU326" s="47"/>
      <c r="WEV326" s="47"/>
      <c r="WEW326" s="47"/>
      <c r="WEX326" s="47"/>
      <c r="WEY326" s="47"/>
      <c r="WEZ326" s="47"/>
      <c r="WFA326" s="47"/>
      <c r="WFB326" s="47"/>
      <c r="WFC326" s="47"/>
      <c r="WFD326" s="47"/>
      <c r="WFE326" s="47"/>
      <c r="WFF326" s="47"/>
      <c r="WFG326" s="47"/>
      <c r="WFH326" s="47"/>
      <c r="WFI326" s="47"/>
      <c r="WFJ326" s="47"/>
      <c r="WFK326" s="47"/>
      <c r="WFL326" s="47"/>
      <c r="WFM326" s="47"/>
      <c r="WFN326" s="47"/>
      <c r="WFO326" s="47"/>
      <c r="WFP326" s="47"/>
      <c r="WFQ326" s="47"/>
      <c r="WFR326" s="47"/>
      <c r="WFS326" s="47"/>
      <c r="WFT326" s="47"/>
      <c r="WFU326" s="47"/>
      <c r="WFV326" s="47"/>
      <c r="WFW326" s="47"/>
      <c r="WFX326" s="47"/>
      <c r="WFY326" s="47"/>
      <c r="WFZ326" s="47"/>
      <c r="WGA326" s="47"/>
      <c r="WGB326" s="47"/>
      <c r="WGC326" s="47"/>
      <c r="WGD326" s="47"/>
      <c r="WGE326" s="47"/>
      <c r="WGF326" s="47"/>
      <c r="WGG326" s="47"/>
      <c r="WGH326" s="47"/>
      <c r="WGI326" s="47"/>
      <c r="WGJ326" s="47"/>
      <c r="WGK326" s="47"/>
      <c r="WGL326" s="47"/>
      <c r="WGM326" s="47"/>
      <c r="WGN326" s="47"/>
      <c r="WGO326" s="47"/>
      <c r="WGP326" s="47"/>
      <c r="WGQ326" s="47"/>
      <c r="WGR326" s="47"/>
      <c r="WGS326" s="47"/>
      <c r="WGT326" s="47"/>
      <c r="WGU326" s="47"/>
      <c r="WGV326" s="47"/>
      <c r="WGW326" s="47"/>
      <c r="WGX326" s="47"/>
      <c r="WGY326" s="47"/>
      <c r="WGZ326" s="47"/>
      <c r="WHA326" s="47"/>
      <c r="WHB326" s="47"/>
      <c r="WHC326" s="47"/>
      <c r="WHD326" s="47"/>
      <c r="WHE326" s="47"/>
      <c r="WHF326" s="47"/>
      <c r="WHG326" s="47"/>
      <c r="WHH326" s="47"/>
      <c r="WHI326" s="47"/>
      <c r="WHJ326" s="47"/>
      <c r="WHK326" s="47"/>
      <c r="WHL326" s="47"/>
      <c r="WHM326" s="47"/>
      <c r="WHN326" s="47"/>
      <c r="WHO326" s="47"/>
      <c r="WHP326" s="47"/>
      <c r="WHQ326" s="47"/>
      <c r="WHR326" s="47"/>
      <c r="WHS326" s="47"/>
      <c r="WHT326" s="47"/>
      <c r="WHU326" s="47"/>
      <c r="WHV326" s="47"/>
      <c r="WHW326" s="47"/>
      <c r="WHX326" s="47"/>
      <c r="WHY326" s="47"/>
      <c r="WHZ326" s="47"/>
      <c r="WIA326" s="47"/>
      <c r="WIB326" s="47"/>
      <c r="WIC326" s="47"/>
      <c r="WID326" s="47"/>
      <c r="WIE326" s="47"/>
      <c r="WIF326" s="47"/>
      <c r="WIG326" s="47"/>
      <c r="WIH326" s="47"/>
      <c r="WII326" s="47"/>
      <c r="WIJ326" s="47"/>
      <c r="WIK326" s="47"/>
      <c r="WIL326" s="47"/>
      <c r="WIM326" s="47"/>
      <c r="WIN326" s="47"/>
      <c r="WIO326" s="47"/>
      <c r="WIP326" s="47"/>
      <c r="WIQ326" s="47"/>
      <c r="WIR326" s="47"/>
      <c r="WIS326" s="47"/>
      <c r="WIT326" s="47"/>
      <c r="WIU326" s="47"/>
      <c r="WIV326" s="47"/>
      <c r="WIW326" s="47"/>
      <c r="WIX326" s="47"/>
      <c r="WIY326" s="47"/>
      <c r="WIZ326" s="47"/>
      <c r="WJA326" s="47"/>
      <c r="WJB326" s="47"/>
      <c r="WJC326" s="47"/>
      <c r="WJD326" s="47"/>
      <c r="WJE326" s="47"/>
      <c r="WJF326" s="47"/>
      <c r="WJG326" s="47"/>
      <c r="WJH326" s="47"/>
      <c r="WJI326" s="47"/>
      <c r="WJJ326" s="47"/>
      <c r="WJK326" s="47"/>
      <c r="WJL326" s="47"/>
      <c r="WJM326" s="47"/>
      <c r="WJN326" s="47"/>
      <c r="WJO326" s="47"/>
      <c r="WJP326" s="47"/>
      <c r="WJQ326" s="47"/>
      <c r="WJR326" s="47"/>
      <c r="WJS326" s="47"/>
      <c r="WJT326" s="47"/>
      <c r="WJU326" s="47"/>
      <c r="WJV326" s="47"/>
      <c r="WJW326" s="47"/>
      <c r="WJX326" s="47"/>
      <c r="WJY326" s="47"/>
      <c r="WJZ326" s="47"/>
      <c r="WKA326" s="47"/>
      <c r="WKB326" s="47"/>
      <c r="WKC326" s="47"/>
      <c r="WKD326" s="47"/>
      <c r="WKE326" s="47"/>
      <c r="WKF326" s="47"/>
      <c r="WKG326" s="47"/>
      <c r="WKH326" s="47"/>
      <c r="WKI326" s="47"/>
      <c r="WKJ326" s="47"/>
      <c r="WKK326" s="47"/>
      <c r="WKL326" s="47"/>
      <c r="WKM326" s="47"/>
      <c r="WKN326" s="47"/>
      <c r="WKO326" s="47"/>
      <c r="WKP326" s="47"/>
      <c r="WKQ326" s="47"/>
      <c r="WKR326" s="47"/>
      <c r="WKS326" s="47"/>
      <c r="WKT326" s="47"/>
      <c r="WKU326" s="47"/>
      <c r="WKV326" s="47"/>
      <c r="WKW326" s="47"/>
      <c r="WKX326" s="47"/>
      <c r="WKY326" s="47"/>
      <c r="WKZ326" s="47"/>
      <c r="WLA326" s="47"/>
      <c r="WLB326" s="47"/>
      <c r="WLC326" s="47"/>
      <c r="WLD326" s="47"/>
      <c r="WLE326" s="47"/>
      <c r="WLF326" s="47"/>
      <c r="WLG326" s="47"/>
      <c r="WLH326" s="47"/>
      <c r="WLI326" s="47"/>
      <c r="WLJ326" s="47"/>
      <c r="WLK326" s="47"/>
      <c r="WLL326" s="47"/>
      <c r="WLM326" s="47"/>
      <c r="WLN326" s="47"/>
      <c r="WLO326" s="47"/>
      <c r="WLP326" s="47"/>
      <c r="WLQ326" s="47"/>
      <c r="WLR326" s="47"/>
      <c r="WLS326" s="47"/>
      <c r="WLT326" s="47"/>
      <c r="WLU326" s="47"/>
      <c r="WLV326" s="47"/>
      <c r="WLW326" s="47"/>
      <c r="WLX326" s="47"/>
      <c r="WLY326" s="47"/>
      <c r="WLZ326" s="47"/>
      <c r="WMA326" s="47"/>
      <c r="WMB326" s="47"/>
      <c r="WMC326" s="47"/>
      <c r="WMD326" s="47"/>
      <c r="WME326" s="47"/>
      <c r="WMF326" s="47"/>
      <c r="WMG326" s="47"/>
      <c r="WMH326" s="47"/>
      <c r="WMI326" s="47"/>
      <c r="WMJ326" s="47"/>
      <c r="WMK326" s="47"/>
      <c r="WML326" s="47"/>
      <c r="WMM326" s="47"/>
      <c r="WMN326" s="47"/>
      <c r="WMO326" s="47"/>
      <c r="WMP326" s="47"/>
      <c r="WMQ326" s="47"/>
      <c r="WMR326" s="47"/>
      <c r="WMS326" s="47"/>
      <c r="WMT326" s="47"/>
      <c r="WMU326" s="47"/>
      <c r="WMV326" s="47"/>
      <c r="WMW326" s="47"/>
      <c r="WMX326" s="47"/>
      <c r="WMY326" s="47"/>
      <c r="WMZ326" s="47"/>
      <c r="WNA326" s="47"/>
      <c r="WNB326" s="47"/>
      <c r="WNC326" s="47"/>
      <c r="WND326" s="47"/>
      <c r="WNE326" s="47"/>
      <c r="WNF326" s="47"/>
      <c r="WNG326" s="47"/>
      <c r="WNH326" s="47"/>
      <c r="WNI326" s="47"/>
      <c r="WNJ326" s="47"/>
      <c r="WNK326" s="47"/>
      <c r="WNL326" s="47"/>
      <c r="WNM326" s="47"/>
      <c r="WNN326" s="47"/>
      <c r="WNO326" s="47"/>
      <c r="WNP326" s="47"/>
      <c r="WNQ326" s="47"/>
      <c r="WNR326" s="47"/>
      <c r="WNS326" s="47"/>
      <c r="WNT326" s="47"/>
      <c r="WNU326" s="47"/>
      <c r="WNV326" s="47"/>
      <c r="WNW326" s="47"/>
      <c r="WNX326" s="47"/>
      <c r="WNY326" s="47"/>
      <c r="WNZ326" s="47"/>
      <c r="WOA326" s="47"/>
      <c r="WOB326" s="47"/>
      <c r="WOC326" s="47"/>
      <c r="WOD326" s="47"/>
      <c r="WOE326" s="47"/>
      <c r="WOF326" s="47"/>
      <c r="WOG326" s="47"/>
      <c r="WOH326" s="47"/>
      <c r="WOI326" s="47"/>
      <c r="WOJ326" s="47"/>
      <c r="WOK326" s="47"/>
      <c r="WOL326" s="47"/>
      <c r="WOM326" s="47"/>
      <c r="WON326" s="47"/>
      <c r="WOO326" s="47"/>
      <c r="WOP326" s="47"/>
      <c r="WOQ326" s="47"/>
      <c r="WOR326" s="47"/>
      <c r="WOS326" s="47"/>
      <c r="WOT326" s="47"/>
      <c r="WOU326" s="47"/>
      <c r="WOV326" s="47"/>
      <c r="WOW326" s="47"/>
      <c r="WOX326" s="47"/>
      <c r="WOY326" s="47"/>
      <c r="WOZ326" s="47"/>
      <c r="WPA326" s="47"/>
      <c r="WPB326" s="47"/>
      <c r="WPC326" s="47"/>
      <c r="WPD326" s="47"/>
      <c r="WPE326" s="47"/>
      <c r="WPF326" s="47"/>
      <c r="WPG326" s="47"/>
      <c r="WPH326" s="47"/>
      <c r="WPI326" s="47"/>
      <c r="WPJ326" s="47"/>
      <c r="WPK326" s="47"/>
      <c r="WPL326" s="47"/>
      <c r="WPM326" s="47"/>
      <c r="WPN326" s="47"/>
      <c r="WPO326" s="47"/>
      <c r="WPP326" s="47"/>
      <c r="WPQ326" s="47"/>
      <c r="WPR326" s="47"/>
      <c r="WPS326" s="47"/>
      <c r="WPT326" s="47"/>
      <c r="WPU326" s="47"/>
      <c r="WPV326" s="47"/>
      <c r="WPW326" s="47"/>
      <c r="WPX326" s="47"/>
      <c r="WPY326" s="47"/>
      <c r="WPZ326" s="47"/>
      <c r="WQA326" s="47"/>
      <c r="WQB326" s="47"/>
      <c r="WQC326" s="47"/>
      <c r="WQD326" s="47"/>
      <c r="WQE326" s="47"/>
      <c r="WQF326" s="47"/>
      <c r="WQG326" s="47"/>
      <c r="WQH326" s="47"/>
      <c r="WQI326" s="47"/>
      <c r="WQJ326" s="47"/>
      <c r="WQK326" s="47"/>
      <c r="WQL326" s="47"/>
      <c r="WQM326" s="47"/>
      <c r="WQN326" s="47"/>
      <c r="WQO326" s="47"/>
      <c r="WQP326" s="47"/>
      <c r="WQQ326" s="47"/>
      <c r="WQR326" s="47"/>
      <c r="WQS326" s="47"/>
      <c r="WQT326" s="47"/>
      <c r="WQU326" s="47"/>
      <c r="WQV326" s="47"/>
      <c r="WQW326" s="47"/>
      <c r="WQX326" s="47"/>
      <c r="WQY326" s="47"/>
      <c r="WQZ326" s="47"/>
      <c r="WRA326" s="47"/>
      <c r="WRB326" s="47"/>
      <c r="WRC326" s="47"/>
      <c r="WRD326" s="47"/>
      <c r="WRE326" s="47"/>
      <c r="WRF326" s="47"/>
      <c r="WRG326" s="47"/>
      <c r="WRH326" s="47"/>
      <c r="WRI326" s="47"/>
      <c r="WRJ326" s="47"/>
      <c r="WRK326" s="47"/>
      <c r="WRL326" s="47"/>
      <c r="WRM326" s="47"/>
      <c r="WRN326" s="47"/>
      <c r="WRO326" s="47"/>
      <c r="WRP326" s="47"/>
      <c r="WRQ326" s="47"/>
      <c r="WRR326" s="47"/>
      <c r="WRS326" s="47"/>
      <c r="WRT326" s="47"/>
      <c r="WRU326" s="47"/>
      <c r="WRV326" s="47"/>
      <c r="WRW326" s="47"/>
      <c r="WRX326" s="47"/>
      <c r="WRY326" s="47"/>
      <c r="WRZ326" s="47"/>
      <c r="WSA326" s="47"/>
      <c r="WSB326" s="47"/>
      <c r="WSC326" s="47"/>
      <c r="WSD326" s="47"/>
      <c r="WSE326" s="47"/>
      <c r="WSF326" s="47"/>
      <c r="WSG326" s="47"/>
      <c r="WSH326" s="47"/>
      <c r="WSI326" s="47"/>
      <c r="WSJ326" s="47"/>
      <c r="WSK326" s="47"/>
      <c r="WSL326" s="47"/>
      <c r="WSM326" s="47"/>
      <c r="WSN326" s="47"/>
      <c r="WSO326" s="47"/>
      <c r="WSP326" s="47"/>
      <c r="WSQ326" s="47"/>
      <c r="WSR326" s="47"/>
      <c r="WSS326" s="47"/>
      <c r="WST326" s="47"/>
      <c r="WSU326" s="47"/>
      <c r="WSV326" s="47"/>
      <c r="WSW326" s="47"/>
      <c r="WSX326" s="47"/>
      <c r="WSY326" s="47"/>
      <c r="WSZ326" s="47"/>
      <c r="WTA326" s="47"/>
      <c r="WTB326" s="47"/>
      <c r="WTC326" s="47"/>
      <c r="WTD326" s="47"/>
      <c r="WTE326" s="47"/>
      <c r="WTF326" s="47"/>
      <c r="WTG326" s="47"/>
      <c r="WTH326" s="47"/>
      <c r="WTI326" s="47"/>
      <c r="WTJ326" s="47"/>
      <c r="WTK326" s="47"/>
      <c r="WTL326" s="47"/>
      <c r="WTM326" s="47"/>
      <c r="WTN326" s="47"/>
      <c r="WTO326" s="47"/>
      <c r="WTP326" s="47"/>
      <c r="WTQ326" s="47"/>
      <c r="WTR326" s="47"/>
      <c r="WTS326" s="47"/>
      <c r="WTT326" s="47"/>
      <c r="WTU326" s="47"/>
      <c r="WTV326" s="47"/>
      <c r="WTW326" s="47"/>
      <c r="WTX326" s="47"/>
      <c r="WTY326" s="47"/>
      <c r="WTZ326" s="47"/>
      <c r="WUA326" s="47"/>
      <c r="WUB326" s="47"/>
      <c r="WUC326" s="47"/>
      <c r="WUD326" s="47"/>
      <c r="WUE326" s="47"/>
      <c r="WUF326" s="47"/>
      <c r="WUG326" s="47"/>
      <c r="WUH326" s="47"/>
      <c r="WUI326" s="47"/>
      <c r="WUJ326" s="47"/>
      <c r="WUK326" s="47"/>
      <c r="WUL326" s="47"/>
      <c r="WUM326" s="47"/>
      <c r="WUN326" s="47"/>
      <c r="WUO326" s="47"/>
      <c r="WUP326" s="47"/>
      <c r="WUQ326" s="47"/>
      <c r="WUR326" s="47"/>
      <c r="WUS326" s="47"/>
      <c r="WUT326" s="47"/>
      <c r="WUU326" s="47"/>
      <c r="WUV326" s="47"/>
      <c r="WUW326" s="47"/>
      <c r="WUX326" s="47"/>
      <c r="WUY326" s="47"/>
      <c r="WUZ326" s="47"/>
      <c r="WVA326" s="47"/>
      <c r="WVB326" s="47"/>
      <c r="WVC326" s="47"/>
      <c r="WVD326" s="47"/>
      <c r="WVE326" s="47"/>
      <c r="WVF326" s="47"/>
      <c r="WVG326" s="47"/>
      <c r="WVH326" s="47"/>
      <c r="WVI326" s="47"/>
      <c r="WVJ326" s="47"/>
      <c r="WVK326" s="47"/>
      <c r="WVL326" s="47"/>
      <c r="WVM326" s="47"/>
      <c r="WVN326" s="47"/>
      <c r="WVO326" s="47"/>
      <c r="WVP326" s="47"/>
      <c r="WVQ326" s="47"/>
      <c r="WVR326" s="47"/>
      <c r="WVS326" s="47"/>
      <c r="WVT326" s="47"/>
      <c r="WVU326" s="47"/>
      <c r="WVV326" s="47"/>
      <c r="WVW326" s="47"/>
      <c r="WVX326" s="47"/>
      <c r="WVY326" s="47"/>
      <c r="WVZ326" s="47"/>
      <c r="WWA326" s="47"/>
      <c r="WWB326" s="47"/>
      <c r="WWC326" s="47"/>
      <c r="WWD326" s="47"/>
      <c r="WWE326" s="47"/>
      <c r="WWF326" s="47"/>
      <c r="WWG326" s="47"/>
      <c r="WWH326" s="47"/>
      <c r="WWI326" s="47"/>
      <c r="WWJ326" s="47"/>
      <c r="WWK326" s="47"/>
      <c r="WWL326" s="47"/>
      <c r="WWM326" s="47"/>
      <c r="WWN326" s="47"/>
      <c r="WWO326" s="47"/>
      <c r="WWP326" s="47"/>
      <c r="WWQ326" s="47"/>
      <c r="WWR326" s="47"/>
      <c r="WWS326" s="47"/>
      <c r="WWT326" s="47"/>
      <c r="WWU326" s="47"/>
      <c r="WWV326" s="47"/>
      <c r="WWW326" s="47"/>
      <c r="WWX326" s="47"/>
      <c r="WWY326" s="47"/>
      <c r="WWZ326" s="47"/>
      <c r="WXA326" s="47"/>
      <c r="WXB326" s="47"/>
      <c r="WXC326" s="47"/>
      <c r="WXD326" s="47"/>
      <c r="WXE326" s="47"/>
      <c r="WXF326" s="47"/>
      <c r="WXG326" s="47"/>
      <c r="WXH326" s="47"/>
      <c r="WXI326" s="47"/>
      <c r="WXJ326" s="47"/>
      <c r="WXK326" s="47"/>
      <c r="WXL326" s="47"/>
      <c r="WXM326" s="47"/>
      <c r="WXN326" s="47"/>
      <c r="WXO326" s="47"/>
      <c r="WXP326" s="47"/>
      <c r="WXQ326" s="47"/>
      <c r="WXR326" s="47"/>
      <c r="WXS326" s="47"/>
      <c r="WXT326" s="47"/>
      <c r="WXU326" s="47"/>
      <c r="WXV326" s="47"/>
      <c r="WXW326" s="47"/>
      <c r="WXX326" s="47"/>
      <c r="WXY326" s="47"/>
      <c r="WXZ326" s="47"/>
      <c r="WYA326" s="47"/>
      <c r="WYB326" s="47"/>
      <c r="WYC326" s="47"/>
      <c r="WYD326" s="47"/>
      <c r="WYE326" s="47"/>
      <c r="WYF326" s="47"/>
      <c r="WYG326" s="47"/>
      <c r="WYH326" s="47"/>
      <c r="WYI326" s="47"/>
      <c r="WYJ326" s="47"/>
      <c r="WYK326" s="47"/>
      <c r="WYL326" s="47"/>
      <c r="WYM326" s="47"/>
      <c r="WYN326" s="47"/>
      <c r="WYO326" s="47"/>
      <c r="WYP326" s="47"/>
      <c r="WYQ326" s="47"/>
      <c r="WYR326" s="47"/>
      <c r="WYS326" s="47"/>
      <c r="WYT326" s="47"/>
      <c r="WYU326" s="47"/>
      <c r="WYV326" s="47"/>
      <c r="WYW326" s="47"/>
      <c r="WYX326" s="47"/>
      <c r="WYY326" s="47"/>
      <c r="WYZ326" s="47"/>
      <c r="WZA326" s="47"/>
      <c r="WZB326" s="47"/>
      <c r="WZC326" s="47"/>
      <c r="WZD326" s="47"/>
      <c r="WZE326" s="47"/>
      <c r="WZF326" s="47"/>
      <c r="WZG326" s="47"/>
      <c r="WZH326" s="47"/>
      <c r="WZI326" s="47"/>
      <c r="WZJ326" s="47"/>
      <c r="WZK326" s="47"/>
      <c r="WZL326" s="47"/>
      <c r="WZM326" s="47"/>
      <c r="WZN326" s="47"/>
      <c r="WZO326" s="47"/>
      <c r="WZP326" s="47"/>
      <c r="WZQ326" s="47"/>
      <c r="WZR326" s="47"/>
      <c r="WZS326" s="47"/>
      <c r="WZT326" s="47"/>
      <c r="WZU326" s="47"/>
      <c r="WZV326" s="47"/>
      <c r="WZW326" s="47"/>
      <c r="WZX326" s="47"/>
      <c r="WZY326" s="47"/>
      <c r="WZZ326" s="47"/>
      <c r="XAA326" s="47"/>
      <c r="XAB326" s="47"/>
      <c r="XAC326" s="47"/>
      <c r="XAD326" s="47"/>
      <c r="XAE326" s="47"/>
      <c r="XAF326" s="47"/>
      <c r="XAG326" s="47"/>
      <c r="XAH326" s="47"/>
      <c r="XAI326" s="47"/>
      <c r="XAJ326" s="47"/>
      <c r="XAK326" s="47"/>
      <c r="XAL326" s="47"/>
      <c r="XAM326" s="47"/>
      <c r="XAN326" s="47"/>
      <c r="XAO326" s="47"/>
      <c r="XAP326" s="47"/>
      <c r="XAQ326" s="47"/>
      <c r="XAR326" s="47"/>
      <c r="XAS326" s="47"/>
      <c r="XAT326" s="47"/>
      <c r="XAU326" s="47"/>
      <c r="XAV326" s="47"/>
      <c r="XAW326" s="47"/>
      <c r="XAX326" s="47"/>
      <c r="XAY326" s="47"/>
      <c r="XAZ326" s="47"/>
      <c r="XBA326" s="47"/>
      <c r="XBB326" s="47"/>
      <c r="XBC326" s="47"/>
      <c r="XBD326" s="47"/>
      <c r="XBE326" s="47"/>
      <c r="XBF326" s="47"/>
      <c r="XBG326" s="47"/>
      <c r="XBH326" s="47"/>
      <c r="XBI326" s="47"/>
      <c r="XBJ326" s="47"/>
      <c r="XBK326" s="47"/>
      <c r="XBL326" s="47"/>
      <c r="XBM326" s="47"/>
      <c r="XBN326" s="47"/>
      <c r="XBO326" s="47"/>
      <c r="XBP326" s="47"/>
      <c r="XBQ326" s="47"/>
      <c r="XBR326" s="47"/>
      <c r="XBS326" s="47"/>
      <c r="XBT326" s="47"/>
      <c r="XBU326" s="47"/>
      <c r="XBV326" s="47"/>
      <c r="XBW326" s="47"/>
      <c r="XBX326" s="47"/>
      <c r="XBY326" s="47"/>
      <c r="XBZ326" s="47"/>
      <c r="XCA326" s="47"/>
      <c r="XCB326" s="47"/>
      <c r="XCC326" s="47"/>
      <c r="XCD326" s="47"/>
      <c r="XCE326" s="47"/>
      <c r="XCF326" s="47"/>
      <c r="XCG326" s="47"/>
      <c r="XCH326" s="47"/>
      <c r="XCI326" s="47"/>
      <c r="XCJ326" s="47"/>
      <c r="XCK326" s="47"/>
      <c r="XCL326" s="47"/>
      <c r="XCM326" s="47"/>
      <c r="XCN326" s="47"/>
      <c r="XCO326" s="47"/>
      <c r="XCP326" s="47"/>
      <c r="XCQ326" s="47"/>
      <c r="XCR326" s="47"/>
      <c r="XCS326" s="47"/>
      <c r="XCT326" s="47"/>
      <c r="XCU326" s="47"/>
      <c r="XCV326" s="47"/>
      <c r="XCW326" s="47"/>
      <c r="XCX326" s="47"/>
      <c r="XCY326" s="47"/>
      <c r="XCZ326" s="47"/>
      <c r="XDA326" s="47"/>
      <c r="XDB326" s="47"/>
      <c r="XDC326" s="47"/>
      <c r="XDD326" s="47"/>
      <c r="XDE326" s="47"/>
      <c r="XDF326" s="47"/>
      <c r="XDG326" s="47"/>
      <c r="XDH326" s="47"/>
      <c r="XDI326" s="47"/>
      <c r="XDJ326" s="47"/>
      <c r="XDK326" s="47"/>
      <c r="XDL326" s="47"/>
      <c r="XDM326" s="47"/>
      <c r="XDN326" s="47"/>
      <c r="XDO326" s="47"/>
      <c r="XDP326" s="47"/>
      <c r="XDQ326" s="47"/>
      <c r="XDR326" s="47"/>
      <c r="XDS326" s="47"/>
      <c r="XDT326" s="47"/>
      <c r="XDU326" s="47"/>
      <c r="XDV326" s="47"/>
      <c r="XDW326" s="47"/>
      <c r="XDX326" s="47"/>
      <c r="XDY326" s="47"/>
      <c r="XDZ326" s="47"/>
      <c r="XEA326" s="47"/>
      <c r="XEB326" s="47"/>
      <c r="XEC326" s="47"/>
      <c r="XED326" s="47"/>
      <c r="XEE326" s="47"/>
      <c r="XEF326" s="47"/>
      <c r="XEG326" s="47"/>
      <c r="XEH326" s="47"/>
      <c r="XEI326" s="47"/>
      <c r="XEJ326" s="47"/>
      <c r="XEK326" s="47"/>
      <c r="XEL326" s="47"/>
      <c r="XEM326" s="47"/>
      <c r="XEN326" s="47"/>
      <c r="XEO326" s="47"/>
      <c r="XEP326" s="47"/>
      <c r="XEQ326" s="47"/>
      <c r="XER326" s="47"/>
      <c r="XES326" s="47"/>
      <c r="XET326" s="47"/>
      <c r="XEU326" s="47"/>
      <c r="XEV326" s="47"/>
      <c r="XEW326" s="47"/>
      <c r="XEX326" s="47"/>
      <c r="XEY326" s="47"/>
      <c r="XEZ326" s="47"/>
    </row>
    <row r="327" spans="1:16380" x14ac:dyDescent="0.25">
      <c r="A327" s="48" t="s">
        <v>39</v>
      </c>
      <c r="B327"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327"/>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102</v>
      </c>
      <c r="B1" s="25"/>
      <c r="C1" s="25"/>
      <c r="E1" s="25"/>
      <c r="F1" s="25"/>
      <c r="G1" s="25"/>
      <c r="H1" s="25"/>
      <c r="I1" s="25"/>
      <c r="J1" s="25"/>
      <c r="K1" s="25"/>
      <c r="L1" s="25"/>
      <c r="M1" s="25"/>
      <c r="N1" s="25"/>
      <c r="O1" s="25"/>
      <c r="P1" s="30"/>
      <c r="Q1" s="31"/>
    </row>
    <row r="2" spans="1:30" ht="18" customHeight="1" x14ac:dyDescent="0.3">
      <c r="A2" t="s">
        <v>103</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2583914</v>
      </c>
      <c r="D5" s="72">
        <v>0.33</v>
      </c>
      <c r="E5" s="14">
        <v>546680</v>
      </c>
      <c r="F5" s="14">
        <v>598522</v>
      </c>
      <c r="G5" s="14">
        <v>416421</v>
      </c>
      <c r="H5" s="14">
        <v>343953</v>
      </c>
      <c r="I5" s="14">
        <v>343779</v>
      </c>
      <c r="J5" s="14">
        <v>195788</v>
      </c>
      <c r="K5" s="14">
        <v>125186</v>
      </c>
      <c r="L5" s="14">
        <v>13585</v>
      </c>
      <c r="M5" s="14">
        <v>552434</v>
      </c>
      <c r="N5" s="14">
        <v>509160</v>
      </c>
      <c r="O5" s="14">
        <v>530275</v>
      </c>
      <c r="P5" s="14">
        <v>973527</v>
      </c>
      <c r="Q5" s="14">
        <v>18518</v>
      </c>
      <c r="R5" s="14">
        <v>26522</v>
      </c>
      <c r="S5" s="14">
        <v>303574</v>
      </c>
      <c r="T5" s="14">
        <v>750760</v>
      </c>
      <c r="U5" s="14">
        <v>682799</v>
      </c>
      <c r="V5" s="14">
        <v>421896</v>
      </c>
      <c r="W5" s="14">
        <v>197251</v>
      </c>
      <c r="X5" s="14">
        <v>162536</v>
      </c>
      <c r="Y5" s="14">
        <v>38576</v>
      </c>
      <c r="Z5" s="43"/>
      <c r="AA5" s="43"/>
      <c r="AB5" s="43"/>
      <c r="AC5" s="43"/>
      <c r="AD5" s="43"/>
    </row>
    <row r="6" spans="1:30" ht="15" customHeight="1" x14ac:dyDescent="0.25">
      <c r="A6" s="7" t="s">
        <v>0</v>
      </c>
      <c r="B6" s="7">
        <v>1</v>
      </c>
      <c r="C6" s="7">
        <v>1924</v>
      </c>
      <c r="D6" s="73">
        <v>27.16</v>
      </c>
      <c r="E6" s="7">
        <v>807</v>
      </c>
      <c r="F6" s="7">
        <v>869</v>
      </c>
      <c r="G6" s="7">
        <v>166</v>
      </c>
      <c r="H6" s="7">
        <v>74</v>
      </c>
      <c r="I6" s="7">
        <v>6</v>
      </c>
      <c r="J6" s="7">
        <v>1</v>
      </c>
      <c r="K6" s="7">
        <v>1</v>
      </c>
      <c r="L6" s="7">
        <v>0</v>
      </c>
      <c r="M6" s="7">
        <v>11</v>
      </c>
      <c r="N6" s="7">
        <v>108</v>
      </c>
      <c r="O6" s="7">
        <v>325</v>
      </c>
      <c r="P6" s="7">
        <v>1480</v>
      </c>
      <c r="Q6" s="7">
        <v>0</v>
      </c>
      <c r="R6" s="7">
        <v>37</v>
      </c>
      <c r="S6" s="7">
        <v>639</v>
      </c>
      <c r="T6" s="7">
        <v>694</v>
      </c>
      <c r="U6" s="7">
        <v>303</v>
      </c>
      <c r="V6" s="7">
        <v>206</v>
      </c>
      <c r="W6" s="7">
        <v>39</v>
      </c>
      <c r="X6" s="7">
        <v>6</v>
      </c>
      <c r="Y6" s="7">
        <v>0</v>
      </c>
      <c r="Z6" s="40"/>
      <c r="AA6" s="40"/>
      <c r="AB6" s="40"/>
      <c r="AC6" s="40"/>
      <c r="AD6" s="40"/>
    </row>
    <row r="7" spans="1:30" ht="15" customHeight="1" x14ac:dyDescent="0.25">
      <c r="A7" s="7" t="s">
        <v>0</v>
      </c>
      <c r="B7" s="7">
        <v>2</v>
      </c>
      <c r="C7" s="7">
        <v>10835</v>
      </c>
      <c r="D7" s="73">
        <v>21.65</v>
      </c>
      <c r="E7" s="7">
        <v>4305</v>
      </c>
      <c r="F7" s="7">
        <v>5039</v>
      </c>
      <c r="G7" s="7">
        <v>1071</v>
      </c>
      <c r="H7" s="7">
        <v>367</v>
      </c>
      <c r="I7" s="7">
        <v>39</v>
      </c>
      <c r="J7" s="7">
        <v>12</v>
      </c>
      <c r="K7" s="7">
        <v>2</v>
      </c>
      <c r="L7" s="7">
        <v>0</v>
      </c>
      <c r="M7" s="7">
        <v>53</v>
      </c>
      <c r="N7" s="7">
        <v>484</v>
      </c>
      <c r="O7" s="7">
        <v>1359</v>
      </c>
      <c r="P7" s="7">
        <v>8939</v>
      </c>
      <c r="Q7" s="7">
        <v>0</v>
      </c>
      <c r="R7" s="7">
        <v>228</v>
      </c>
      <c r="S7" s="7">
        <v>2923</v>
      </c>
      <c r="T7" s="7">
        <v>5340</v>
      </c>
      <c r="U7" s="7">
        <v>1706</v>
      </c>
      <c r="V7" s="7">
        <v>587</v>
      </c>
      <c r="W7" s="7">
        <v>38</v>
      </c>
      <c r="X7" s="7">
        <v>13</v>
      </c>
      <c r="Y7" s="7">
        <v>0</v>
      </c>
      <c r="Z7" s="40"/>
      <c r="AA7" s="40"/>
      <c r="AB7" s="40"/>
      <c r="AC7" s="40"/>
      <c r="AD7" s="40"/>
    </row>
    <row r="8" spans="1:30" ht="15" customHeight="1" x14ac:dyDescent="0.25">
      <c r="A8" s="7" t="s">
        <v>0</v>
      </c>
      <c r="B8" s="7">
        <v>3</v>
      </c>
      <c r="C8" s="7">
        <v>12279</v>
      </c>
      <c r="D8" s="73">
        <v>20.12</v>
      </c>
      <c r="E8" s="7">
        <v>3807</v>
      </c>
      <c r="F8" s="7">
        <v>4768</v>
      </c>
      <c r="G8" s="7">
        <v>2842</v>
      </c>
      <c r="H8" s="7">
        <v>550</v>
      </c>
      <c r="I8" s="7">
        <v>206</v>
      </c>
      <c r="J8" s="7">
        <v>50</v>
      </c>
      <c r="K8" s="7">
        <v>55</v>
      </c>
      <c r="L8" s="7">
        <v>1</v>
      </c>
      <c r="M8" s="7">
        <v>116</v>
      </c>
      <c r="N8" s="7">
        <v>1278</v>
      </c>
      <c r="O8" s="7">
        <v>3982</v>
      </c>
      <c r="P8" s="7">
        <v>6903</v>
      </c>
      <c r="Q8" s="7">
        <v>0</v>
      </c>
      <c r="R8" s="7">
        <v>381</v>
      </c>
      <c r="S8" s="7">
        <v>2836</v>
      </c>
      <c r="T8" s="7">
        <v>4185</v>
      </c>
      <c r="U8" s="7">
        <v>3419</v>
      </c>
      <c r="V8" s="7">
        <v>1214</v>
      </c>
      <c r="W8" s="7">
        <v>161</v>
      </c>
      <c r="X8" s="7">
        <v>83</v>
      </c>
      <c r="Y8" s="7">
        <v>0</v>
      </c>
      <c r="Z8" s="40"/>
      <c r="AA8" s="40"/>
      <c r="AB8" s="40"/>
      <c r="AC8" s="40"/>
      <c r="AD8" s="40"/>
    </row>
    <row r="9" spans="1:30" ht="15" customHeight="1" x14ac:dyDescent="0.25">
      <c r="A9" s="7" t="s">
        <v>0</v>
      </c>
      <c r="B9" s="7">
        <v>4</v>
      </c>
      <c r="C9" s="7">
        <v>14987</v>
      </c>
      <c r="D9" s="73">
        <v>13.97</v>
      </c>
      <c r="E9" s="7">
        <v>4524</v>
      </c>
      <c r="F9" s="7">
        <v>5710</v>
      </c>
      <c r="G9" s="7">
        <v>2922</v>
      </c>
      <c r="H9" s="7">
        <v>1207</v>
      </c>
      <c r="I9" s="7">
        <v>381</v>
      </c>
      <c r="J9" s="7">
        <v>150</v>
      </c>
      <c r="K9" s="7">
        <v>90</v>
      </c>
      <c r="L9" s="7">
        <v>3</v>
      </c>
      <c r="M9" s="7">
        <v>244</v>
      </c>
      <c r="N9" s="7">
        <v>1058</v>
      </c>
      <c r="O9" s="7">
        <v>3315</v>
      </c>
      <c r="P9" s="7">
        <v>10370</v>
      </c>
      <c r="Q9" s="7">
        <v>0</v>
      </c>
      <c r="R9" s="7">
        <v>970</v>
      </c>
      <c r="S9" s="7">
        <v>4077</v>
      </c>
      <c r="T9" s="7">
        <v>5203</v>
      </c>
      <c r="U9" s="7">
        <v>3141</v>
      </c>
      <c r="V9" s="7">
        <v>1212</v>
      </c>
      <c r="W9" s="7">
        <v>242</v>
      </c>
      <c r="X9" s="7">
        <v>142</v>
      </c>
      <c r="Y9" s="7">
        <v>0</v>
      </c>
      <c r="Z9" s="40"/>
      <c r="AA9" s="40"/>
      <c r="AB9" s="40"/>
      <c r="AC9" s="40"/>
      <c r="AD9" s="40"/>
    </row>
    <row r="10" spans="1:30" ht="15" customHeight="1" x14ac:dyDescent="0.25">
      <c r="A10" s="7" t="s">
        <v>0</v>
      </c>
      <c r="B10" s="7">
        <v>5</v>
      </c>
      <c r="C10" s="7">
        <v>7438</v>
      </c>
      <c r="D10" s="73">
        <v>31.2</v>
      </c>
      <c r="E10" s="7">
        <v>1484</v>
      </c>
      <c r="F10" s="7">
        <v>2647</v>
      </c>
      <c r="G10" s="7">
        <v>2400</v>
      </c>
      <c r="H10" s="7">
        <v>666</v>
      </c>
      <c r="I10" s="7">
        <v>205</v>
      </c>
      <c r="J10" s="7">
        <v>21</v>
      </c>
      <c r="K10" s="7">
        <v>15</v>
      </c>
      <c r="L10" s="7">
        <v>0</v>
      </c>
      <c r="M10" s="7">
        <v>39</v>
      </c>
      <c r="N10" s="7">
        <v>802</v>
      </c>
      <c r="O10" s="7">
        <v>2117</v>
      </c>
      <c r="P10" s="7">
        <v>4480</v>
      </c>
      <c r="Q10" s="7">
        <v>0</v>
      </c>
      <c r="R10" s="7">
        <v>202</v>
      </c>
      <c r="S10" s="7">
        <v>1828</v>
      </c>
      <c r="T10" s="7">
        <v>2612</v>
      </c>
      <c r="U10" s="7">
        <v>2006</v>
      </c>
      <c r="V10" s="7">
        <v>681</v>
      </c>
      <c r="W10" s="7">
        <v>74</v>
      </c>
      <c r="X10" s="7">
        <v>35</v>
      </c>
      <c r="Y10" s="7">
        <v>0</v>
      </c>
      <c r="Z10" s="40"/>
      <c r="AA10" s="40"/>
      <c r="AB10" s="40"/>
      <c r="AC10" s="40"/>
      <c r="AD10" s="40"/>
    </row>
    <row r="11" spans="1:30" ht="15" customHeight="1" x14ac:dyDescent="0.25">
      <c r="A11" s="7" t="s">
        <v>0</v>
      </c>
      <c r="B11" s="7">
        <v>6</v>
      </c>
      <c r="C11" s="7">
        <v>11989</v>
      </c>
      <c r="D11" s="73">
        <v>8.34</v>
      </c>
      <c r="E11" s="7">
        <v>2673</v>
      </c>
      <c r="F11" s="7">
        <v>3032</v>
      </c>
      <c r="G11" s="7">
        <v>2871</v>
      </c>
      <c r="H11" s="7">
        <v>1953</v>
      </c>
      <c r="I11" s="7">
        <v>615</v>
      </c>
      <c r="J11" s="7">
        <v>312</v>
      </c>
      <c r="K11" s="7">
        <v>387</v>
      </c>
      <c r="L11" s="7">
        <v>146</v>
      </c>
      <c r="M11" s="7">
        <v>1011</v>
      </c>
      <c r="N11" s="7">
        <v>1346</v>
      </c>
      <c r="O11" s="7">
        <v>1621</v>
      </c>
      <c r="P11" s="7">
        <v>8011</v>
      </c>
      <c r="Q11" s="7">
        <v>0</v>
      </c>
      <c r="R11" s="7">
        <v>797</v>
      </c>
      <c r="S11" s="7">
        <v>3251</v>
      </c>
      <c r="T11" s="7">
        <v>3486</v>
      </c>
      <c r="U11" s="7">
        <v>2427</v>
      </c>
      <c r="V11" s="7">
        <v>1038</v>
      </c>
      <c r="W11" s="7">
        <v>473</v>
      </c>
      <c r="X11" s="7">
        <v>517</v>
      </c>
      <c r="Y11" s="7">
        <v>0</v>
      </c>
      <c r="Z11" s="40"/>
      <c r="AA11" s="40"/>
      <c r="AB11" s="40"/>
      <c r="AC11" s="40"/>
      <c r="AD11" s="40"/>
    </row>
    <row r="12" spans="1:30" ht="15" customHeight="1" x14ac:dyDescent="0.25">
      <c r="A12" s="7" t="s">
        <v>0</v>
      </c>
      <c r="B12" s="7">
        <v>7</v>
      </c>
      <c r="C12" s="7">
        <v>6993</v>
      </c>
      <c r="D12" s="73">
        <v>1.1100000000000001</v>
      </c>
      <c r="E12" s="7">
        <v>681</v>
      </c>
      <c r="F12" s="7">
        <v>1305</v>
      </c>
      <c r="G12" s="7">
        <v>1313</v>
      </c>
      <c r="H12" s="7">
        <v>1529</v>
      </c>
      <c r="I12" s="7">
        <v>979</v>
      </c>
      <c r="J12" s="7">
        <v>602</v>
      </c>
      <c r="K12" s="7">
        <v>545</v>
      </c>
      <c r="L12" s="7">
        <v>39</v>
      </c>
      <c r="M12" s="7">
        <v>1301</v>
      </c>
      <c r="N12" s="7">
        <v>1368</v>
      </c>
      <c r="O12" s="7">
        <v>1323</v>
      </c>
      <c r="P12" s="7">
        <v>3001</v>
      </c>
      <c r="Q12" s="7">
        <v>0</v>
      </c>
      <c r="R12" s="7">
        <v>180</v>
      </c>
      <c r="S12" s="7">
        <v>1123</v>
      </c>
      <c r="T12" s="7">
        <v>2314</v>
      </c>
      <c r="U12" s="7">
        <v>1205</v>
      </c>
      <c r="V12" s="7">
        <v>983</v>
      </c>
      <c r="W12" s="7">
        <v>627</v>
      </c>
      <c r="X12" s="7">
        <v>561</v>
      </c>
      <c r="Y12" s="7">
        <v>0</v>
      </c>
      <c r="Z12" s="40"/>
      <c r="AA12" s="40"/>
      <c r="AB12" s="40"/>
      <c r="AC12" s="40"/>
      <c r="AD12" s="40"/>
    </row>
    <row r="13" spans="1:30" ht="15" customHeight="1" x14ac:dyDescent="0.25">
      <c r="A13" s="7" t="s">
        <v>0</v>
      </c>
      <c r="B13" s="7">
        <v>8</v>
      </c>
      <c r="C13" s="7">
        <v>10233</v>
      </c>
      <c r="D13" s="73">
        <v>5.31</v>
      </c>
      <c r="E13" s="7">
        <v>1998</v>
      </c>
      <c r="F13" s="7">
        <v>1609</v>
      </c>
      <c r="G13" s="7">
        <v>1891</v>
      </c>
      <c r="H13" s="7">
        <v>1906</v>
      </c>
      <c r="I13" s="7">
        <v>1702</v>
      </c>
      <c r="J13" s="7">
        <v>702</v>
      </c>
      <c r="K13" s="7">
        <v>420</v>
      </c>
      <c r="L13" s="7">
        <v>5</v>
      </c>
      <c r="M13" s="7">
        <v>1232</v>
      </c>
      <c r="N13" s="7">
        <v>1697</v>
      </c>
      <c r="O13" s="7">
        <v>1994</v>
      </c>
      <c r="P13" s="7">
        <v>5310</v>
      </c>
      <c r="Q13" s="7">
        <v>0</v>
      </c>
      <c r="R13" s="7">
        <v>897</v>
      </c>
      <c r="S13" s="7">
        <v>2094</v>
      </c>
      <c r="T13" s="7">
        <v>2866</v>
      </c>
      <c r="U13" s="7">
        <v>1893</v>
      </c>
      <c r="V13" s="7">
        <v>1311</v>
      </c>
      <c r="W13" s="7">
        <v>663</v>
      </c>
      <c r="X13" s="7">
        <v>509</v>
      </c>
      <c r="Y13" s="7">
        <v>0</v>
      </c>
      <c r="Z13" s="40"/>
      <c r="AA13" s="40"/>
      <c r="AB13" s="40"/>
      <c r="AC13" s="40"/>
      <c r="AD13" s="40"/>
    </row>
    <row r="14" spans="1:30" ht="15" customHeight="1" x14ac:dyDescent="0.25">
      <c r="A14" s="7" t="s">
        <v>0</v>
      </c>
      <c r="B14" s="7">
        <v>9</v>
      </c>
      <c r="C14" s="7">
        <v>13477</v>
      </c>
      <c r="D14" s="73">
        <v>3.23</v>
      </c>
      <c r="E14" s="7">
        <v>1156</v>
      </c>
      <c r="F14" s="7">
        <v>1403</v>
      </c>
      <c r="G14" s="7">
        <v>1604</v>
      </c>
      <c r="H14" s="7">
        <v>2937</v>
      </c>
      <c r="I14" s="7">
        <v>3171</v>
      </c>
      <c r="J14" s="7">
        <v>1611</v>
      </c>
      <c r="K14" s="7">
        <v>1400</v>
      </c>
      <c r="L14" s="7">
        <v>195</v>
      </c>
      <c r="M14" s="7">
        <v>3256</v>
      </c>
      <c r="N14" s="7">
        <v>3418</v>
      </c>
      <c r="O14" s="7">
        <v>1723</v>
      </c>
      <c r="P14" s="7">
        <v>5080</v>
      </c>
      <c r="Q14" s="7">
        <v>0</v>
      </c>
      <c r="R14" s="7">
        <v>389</v>
      </c>
      <c r="S14" s="7">
        <v>1860</v>
      </c>
      <c r="T14" s="7">
        <v>3514</v>
      </c>
      <c r="U14" s="7">
        <v>2119</v>
      </c>
      <c r="V14" s="7">
        <v>2308</v>
      </c>
      <c r="W14" s="7">
        <v>1719</v>
      </c>
      <c r="X14" s="7">
        <v>1568</v>
      </c>
      <c r="Y14" s="7">
        <v>0</v>
      </c>
      <c r="Z14" s="40"/>
      <c r="AA14" s="40"/>
      <c r="AB14" s="40"/>
      <c r="AC14" s="40"/>
      <c r="AD14" s="40"/>
    </row>
    <row r="15" spans="1:30" ht="15" customHeight="1" x14ac:dyDescent="0.25">
      <c r="A15" s="7" t="s">
        <v>0</v>
      </c>
      <c r="B15" s="7">
        <v>10</v>
      </c>
      <c r="C15" s="7">
        <v>25880</v>
      </c>
      <c r="D15" s="73">
        <v>11.5</v>
      </c>
      <c r="E15" s="7">
        <v>1434</v>
      </c>
      <c r="F15" s="7">
        <v>1741</v>
      </c>
      <c r="G15" s="7">
        <v>1772</v>
      </c>
      <c r="H15" s="7">
        <v>3864</v>
      </c>
      <c r="I15" s="7">
        <v>6974</v>
      </c>
      <c r="J15" s="7">
        <v>4955</v>
      </c>
      <c r="K15" s="7">
        <v>4570</v>
      </c>
      <c r="L15" s="7">
        <v>570</v>
      </c>
      <c r="M15" s="7">
        <v>5428</v>
      </c>
      <c r="N15" s="7">
        <v>7620</v>
      </c>
      <c r="O15" s="7">
        <v>2723</v>
      </c>
      <c r="P15" s="7">
        <v>10109</v>
      </c>
      <c r="Q15" s="7">
        <v>0</v>
      </c>
      <c r="R15" s="7">
        <v>387</v>
      </c>
      <c r="S15" s="7">
        <v>3490</v>
      </c>
      <c r="T15" s="7">
        <v>5638</v>
      </c>
      <c r="U15" s="7">
        <v>4172</v>
      </c>
      <c r="V15" s="7">
        <v>4666</v>
      </c>
      <c r="W15" s="7">
        <v>3276</v>
      </c>
      <c r="X15" s="7">
        <v>4251</v>
      </c>
      <c r="Y15" s="7">
        <v>0</v>
      </c>
      <c r="Z15" s="40"/>
      <c r="AA15" s="40"/>
      <c r="AB15" s="40"/>
      <c r="AC15" s="40"/>
      <c r="AD15" s="40"/>
    </row>
    <row r="16" spans="1:30" ht="15" customHeight="1" x14ac:dyDescent="0.25">
      <c r="A16" s="7" t="s">
        <v>1</v>
      </c>
      <c r="B16" s="7">
        <v>1</v>
      </c>
      <c r="C16" s="7">
        <v>1228</v>
      </c>
      <c r="D16" s="73">
        <v>24.22</v>
      </c>
      <c r="E16" s="7">
        <v>923</v>
      </c>
      <c r="F16" s="7">
        <v>155</v>
      </c>
      <c r="G16" s="7">
        <v>134</v>
      </c>
      <c r="H16" s="7">
        <v>8</v>
      </c>
      <c r="I16" s="7">
        <v>6</v>
      </c>
      <c r="J16" s="7">
        <v>2</v>
      </c>
      <c r="K16" s="7">
        <v>0</v>
      </c>
      <c r="L16" s="7">
        <v>0</v>
      </c>
      <c r="M16" s="7">
        <v>10</v>
      </c>
      <c r="N16" s="7">
        <v>85</v>
      </c>
      <c r="O16" s="7">
        <v>281</v>
      </c>
      <c r="P16" s="7">
        <v>852</v>
      </c>
      <c r="Q16" s="7">
        <v>0</v>
      </c>
      <c r="R16" s="7">
        <v>20</v>
      </c>
      <c r="S16" s="7">
        <v>337</v>
      </c>
      <c r="T16" s="7">
        <v>433</v>
      </c>
      <c r="U16" s="7">
        <v>326</v>
      </c>
      <c r="V16" s="7">
        <v>84</v>
      </c>
      <c r="W16" s="7">
        <v>19</v>
      </c>
      <c r="X16" s="7">
        <v>9</v>
      </c>
      <c r="Y16" s="7">
        <v>0</v>
      </c>
      <c r="Z16" s="40"/>
      <c r="AA16" s="40"/>
      <c r="AB16" s="40"/>
      <c r="AC16" s="40"/>
      <c r="AD16" s="40"/>
    </row>
    <row r="17" spans="1:30" ht="15" customHeight="1" x14ac:dyDescent="0.25">
      <c r="A17" s="7" t="s">
        <v>1</v>
      </c>
      <c r="B17" s="7">
        <v>2</v>
      </c>
      <c r="C17" s="7">
        <v>3065</v>
      </c>
      <c r="D17" s="73">
        <v>15.62</v>
      </c>
      <c r="E17" s="7">
        <v>2313</v>
      </c>
      <c r="F17" s="7">
        <v>413</v>
      </c>
      <c r="G17" s="7">
        <v>233</v>
      </c>
      <c r="H17" s="7">
        <v>73</v>
      </c>
      <c r="I17" s="7">
        <v>30</v>
      </c>
      <c r="J17" s="7">
        <v>3</v>
      </c>
      <c r="K17" s="7">
        <v>0</v>
      </c>
      <c r="L17" s="7">
        <v>0</v>
      </c>
      <c r="M17" s="7">
        <v>119</v>
      </c>
      <c r="N17" s="7">
        <v>545</v>
      </c>
      <c r="O17" s="7">
        <v>714</v>
      </c>
      <c r="P17" s="7">
        <v>1687</v>
      </c>
      <c r="Q17" s="7">
        <v>0</v>
      </c>
      <c r="R17" s="7">
        <v>51</v>
      </c>
      <c r="S17" s="7">
        <v>723</v>
      </c>
      <c r="T17" s="7">
        <v>1009</v>
      </c>
      <c r="U17" s="7">
        <v>796</v>
      </c>
      <c r="V17" s="7">
        <v>348</v>
      </c>
      <c r="W17" s="7">
        <v>98</v>
      </c>
      <c r="X17" s="7">
        <v>40</v>
      </c>
      <c r="Y17" s="7">
        <v>0</v>
      </c>
      <c r="Z17" s="40"/>
      <c r="AA17" s="40"/>
      <c r="AB17" s="40"/>
      <c r="AC17" s="40"/>
      <c r="AD17" s="40"/>
    </row>
    <row r="18" spans="1:30" ht="15" customHeight="1" x14ac:dyDescent="0.25">
      <c r="A18" s="7" t="s">
        <v>1</v>
      </c>
      <c r="B18" s="7">
        <v>3</v>
      </c>
      <c r="C18" s="7">
        <v>2860</v>
      </c>
      <c r="D18" s="73">
        <v>16.41</v>
      </c>
      <c r="E18" s="7">
        <v>1606</v>
      </c>
      <c r="F18" s="7">
        <v>862</v>
      </c>
      <c r="G18" s="7">
        <v>168</v>
      </c>
      <c r="H18" s="7">
        <v>103</v>
      </c>
      <c r="I18" s="7">
        <v>102</v>
      </c>
      <c r="J18" s="7">
        <v>17</v>
      </c>
      <c r="K18" s="7">
        <v>1</v>
      </c>
      <c r="L18" s="7">
        <v>1</v>
      </c>
      <c r="M18" s="7">
        <v>184</v>
      </c>
      <c r="N18" s="7">
        <v>1255</v>
      </c>
      <c r="O18" s="7">
        <v>850</v>
      </c>
      <c r="P18" s="7">
        <v>571</v>
      </c>
      <c r="Q18" s="7">
        <v>0</v>
      </c>
      <c r="R18" s="7">
        <v>6</v>
      </c>
      <c r="S18" s="7">
        <v>460</v>
      </c>
      <c r="T18" s="7">
        <v>902</v>
      </c>
      <c r="U18" s="7">
        <v>946</v>
      </c>
      <c r="V18" s="7">
        <v>392</v>
      </c>
      <c r="W18" s="7">
        <v>89</v>
      </c>
      <c r="X18" s="7">
        <v>65</v>
      </c>
      <c r="Y18" s="7">
        <v>0</v>
      </c>
      <c r="Z18" s="40"/>
      <c r="AA18" s="40"/>
      <c r="AB18" s="40"/>
      <c r="AC18" s="40"/>
      <c r="AD18" s="40"/>
    </row>
    <row r="19" spans="1:30" ht="15" customHeight="1" x14ac:dyDescent="0.25">
      <c r="A19" s="7" t="s">
        <v>1</v>
      </c>
      <c r="B19" s="7">
        <v>4</v>
      </c>
      <c r="C19" s="7">
        <v>8331</v>
      </c>
      <c r="D19" s="73">
        <v>2.85</v>
      </c>
      <c r="E19" s="7">
        <v>3715</v>
      </c>
      <c r="F19" s="7">
        <v>1825</v>
      </c>
      <c r="G19" s="7">
        <v>1423</v>
      </c>
      <c r="H19" s="7">
        <v>724</v>
      </c>
      <c r="I19" s="7">
        <v>479</v>
      </c>
      <c r="J19" s="7">
        <v>122</v>
      </c>
      <c r="K19" s="7">
        <v>43</v>
      </c>
      <c r="L19" s="7">
        <v>0</v>
      </c>
      <c r="M19" s="7">
        <v>1116</v>
      </c>
      <c r="N19" s="7">
        <v>3143</v>
      </c>
      <c r="O19" s="7">
        <v>1797</v>
      </c>
      <c r="P19" s="7">
        <v>2275</v>
      </c>
      <c r="Q19" s="7">
        <v>0</v>
      </c>
      <c r="R19" s="7">
        <v>64</v>
      </c>
      <c r="S19" s="7">
        <v>1343</v>
      </c>
      <c r="T19" s="7">
        <v>1956</v>
      </c>
      <c r="U19" s="7">
        <v>2740</v>
      </c>
      <c r="V19" s="7">
        <v>1415</v>
      </c>
      <c r="W19" s="7">
        <v>426</v>
      </c>
      <c r="X19" s="7">
        <v>387</v>
      </c>
      <c r="Y19" s="7">
        <v>0</v>
      </c>
      <c r="Z19" s="40"/>
      <c r="AA19" s="40"/>
      <c r="AB19" s="40"/>
      <c r="AC19" s="40"/>
      <c r="AD19" s="40"/>
    </row>
    <row r="20" spans="1:30" ht="15" customHeight="1" x14ac:dyDescent="0.25">
      <c r="A20" s="7" t="s">
        <v>1</v>
      </c>
      <c r="B20" s="7">
        <v>5</v>
      </c>
      <c r="C20" s="7">
        <v>10016</v>
      </c>
      <c r="D20" s="73">
        <v>0.34</v>
      </c>
      <c r="E20" s="7">
        <v>3665</v>
      </c>
      <c r="F20" s="7">
        <v>2301</v>
      </c>
      <c r="G20" s="7">
        <v>1168</v>
      </c>
      <c r="H20" s="7">
        <v>1208</v>
      </c>
      <c r="I20" s="7">
        <v>1203</v>
      </c>
      <c r="J20" s="7">
        <v>355</v>
      </c>
      <c r="K20" s="7">
        <v>103</v>
      </c>
      <c r="L20" s="7">
        <v>13</v>
      </c>
      <c r="M20" s="7">
        <v>3243</v>
      </c>
      <c r="N20" s="7">
        <v>3569</v>
      </c>
      <c r="O20" s="7">
        <v>2054</v>
      </c>
      <c r="P20" s="7">
        <v>1150</v>
      </c>
      <c r="Q20" s="7">
        <v>0</v>
      </c>
      <c r="R20" s="7">
        <v>91</v>
      </c>
      <c r="S20" s="7">
        <v>1234</v>
      </c>
      <c r="T20" s="7">
        <v>1927</v>
      </c>
      <c r="U20" s="7">
        <v>2741</v>
      </c>
      <c r="V20" s="7">
        <v>2183</v>
      </c>
      <c r="W20" s="7">
        <v>977</v>
      </c>
      <c r="X20" s="7">
        <v>863</v>
      </c>
      <c r="Y20" s="7">
        <v>0</v>
      </c>
      <c r="Z20" s="40"/>
      <c r="AA20" s="40"/>
      <c r="AB20" s="40"/>
      <c r="AC20" s="40"/>
      <c r="AD20" s="40"/>
    </row>
    <row r="21" spans="1:30" ht="15" customHeight="1" x14ac:dyDescent="0.25">
      <c r="A21" s="7" t="s">
        <v>1</v>
      </c>
      <c r="B21" s="7">
        <v>6</v>
      </c>
      <c r="C21" s="7">
        <v>16459</v>
      </c>
      <c r="D21" s="73">
        <v>0.1</v>
      </c>
      <c r="E21" s="7">
        <v>3244</v>
      </c>
      <c r="F21" s="7">
        <v>2662</v>
      </c>
      <c r="G21" s="7">
        <v>3192</v>
      </c>
      <c r="H21" s="7">
        <v>2694</v>
      </c>
      <c r="I21" s="7">
        <v>2847</v>
      </c>
      <c r="J21" s="7">
        <v>1299</v>
      </c>
      <c r="K21" s="7">
        <v>489</v>
      </c>
      <c r="L21" s="7">
        <v>32</v>
      </c>
      <c r="M21" s="7">
        <v>7783</v>
      </c>
      <c r="N21" s="7">
        <v>4649</v>
      </c>
      <c r="O21" s="7">
        <v>2080</v>
      </c>
      <c r="P21" s="7">
        <v>1947</v>
      </c>
      <c r="Q21" s="7">
        <v>0</v>
      </c>
      <c r="R21" s="7">
        <v>132</v>
      </c>
      <c r="S21" s="7">
        <v>1773</v>
      </c>
      <c r="T21" s="7">
        <v>2852</v>
      </c>
      <c r="U21" s="7">
        <v>3891</v>
      </c>
      <c r="V21" s="7">
        <v>3462</v>
      </c>
      <c r="W21" s="7">
        <v>1958</v>
      </c>
      <c r="X21" s="7">
        <v>2391</v>
      </c>
      <c r="Y21" s="7">
        <v>0</v>
      </c>
      <c r="Z21" s="40"/>
      <c r="AA21" s="40"/>
      <c r="AB21" s="40"/>
      <c r="AC21" s="40"/>
      <c r="AD21" s="40"/>
    </row>
    <row r="22" spans="1:30" ht="15" customHeight="1" x14ac:dyDescent="0.25">
      <c r="A22" s="7" t="s">
        <v>1</v>
      </c>
      <c r="B22" s="7">
        <v>7</v>
      </c>
      <c r="C22" s="7">
        <v>18171</v>
      </c>
      <c r="D22" s="73">
        <v>0.16</v>
      </c>
      <c r="E22" s="7">
        <v>2322</v>
      </c>
      <c r="F22" s="7">
        <v>3461</v>
      </c>
      <c r="G22" s="7">
        <v>2675</v>
      </c>
      <c r="H22" s="7">
        <v>3127</v>
      </c>
      <c r="I22" s="7">
        <v>3142</v>
      </c>
      <c r="J22" s="7">
        <v>2158</v>
      </c>
      <c r="K22" s="7">
        <v>1236</v>
      </c>
      <c r="L22" s="7">
        <v>50</v>
      </c>
      <c r="M22" s="7">
        <v>7683</v>
      </c>
      <c r="N22" s="7">
        <v>5894</v>
      </c>
      <c r="O22" s="7">
        <v>2309</v>
      </c>
      <c r="P22" s="7">
        <v>2285</v>
      </c>
      <c r="Q22" s="7">
        <v>0</v>
      </c>
      <c r="R22" s="7">
        <v>194</v>
      </c>
      <c r="S22" s="7">
        <v>2119</v>
      </c>
      <c r="T22" s="7">
        <v>3268</v>
      </c>
      <c r="U22" s="7">
        <v>4059</v>
      </c>
      <c r="V22" s="7">
        <v>3543</v>
      </c>
      <c r="W22" s="7">
        <v>2199</v>
      </c>
      <c r="X22" s="7">
        <v>2789</v>
      </c>
      <c r="Y22" s="7">
        <v>0</v>
      </c>
      <c r="Z22" s="40"/>
      <c r="AA22" s="40"/>
      <c r="AB22" s="40"/>
      <c r="AC22" s="40"/>
      <c r="AD22" s="40"/>
    </row>
    <row r="23" spans="1:30" ht="15" customHeight="1" x14ac:dyDescent="0.25">
      <c r="A23" s="7" t="s">
        <v>1</v>
      </c>
      <c r="B23" s="7">
        <v>8</v>
      </c>
      <c r="C23" s="7">
        <v>25421</v>
      </c>
      <c r="D23" s="73">
        <v>0.14000000000000001</v>
      </c>
      <c r="E23" s="7">
        <v>1882</v>
      </c>
      <c r="F23" s="7">
        <v>2392</v>
      </c>
      <c r="G23" s="7">
        <v>2853</v>
      </c>
      <c r="H23" s="7">
        <v>4492</v>
      </c>
      <c r="I23" s="7">
        <v>5722</v>
      </c>
      <c r="J23" s="7">
        <v>4555</v>
      </c>
      <c r="K23" s="7">
        <v>3270</v>
      </c>
      <c r="L23" s="7">
        <v>255</v>
      </c>
      <c r="M23" s="7">
        <v>15363</v>
      </c>
      <c r="N23" s="7">
        <v>6432</v>
      </c>
      <c r="O23" s="7">
        <v>2269</v>
      </c>
      <c r="P23" s="7">
        <v>1357</v>
      </c>
      <c r="Q23" s="7">
        <v>0</v>
      </c>
      <c r="R23" s="7">
        <v>269</v>
      </c>
      <c r="S23" s="7">
        <v>1351</v>
      </c>
      <c r="T23" s="7">
        <v>3280</v>
      </c>
      <c r="U23" s="7">
        <v>4823</v>
      </c>
      <c r="V23" s="7">
        <v>5485</v>
      </c>
      <c r="W23" s="7">
        <v>4117</v>
      </c>
      <c r="X23" s="7">
        <v>6096</v>
      </c>
      <c r="Y23" s="7">
        <v>0</v>
      </c>
      <c r="Z23" s="40"/>
      <c r="AA23" s="40"/>
      <c r="AB23" s="40"/>
      <c r="AC23" s="40"/>
      <c r="AD23" s="40"/>
    </row>
    <row r="24" spans="1:30" ht="15" customHeight="1" x14ac:dyDescent="0.25">
      <c r="A24" s="7" t="s">
        <v>1</v>
      </c>
      <c r="B24" s="7">
        <v>9</v>
      </c>
      <c r="C24" s="7">
        <v>20574</v>
      </c>
      <c r="D24" s="73">
        <v>0.15</v>
      </c>
      <c r="E24" s="7">
        <v>794</v>
      </c>
      <c r="F24" s="7">
        <v>1422</v>
      </c>
      <c r="G24" s="7">
        <v>1804</v>
      </c>
      <c r="H24" s="7">
        <v>3248</v>
      </c>
      <c r="I24" s="7">
        <v>4924</v>
      </c>
      <c r="J24" s="7">
        <v>5020</v>
      </c>
      <c r="K24" s="7">
        <v>3205</v>
      </c>
      <c r="L24" s="7">
        <v>157</v>
      </c>
      <c r="M24" s="7">
        <v>12719</v>
      </c>
      <c r="N24" s="7">
        <v>4961</v>
      </c>
      <c r="O24" s="7">
        <v>1301</v>
      </c>
      <c r="P24" s="7">
        <v>1593</v>
      </c>
      <c r="Q24" s="7">
        <v>0</v>
      </c>
      <c r="R24" s="7">
        <v>157</v>
      </c>
      <c r="S24" s="7">
        <v>1091</v>
      </c>
      <c r="T24" s="7">
        <v>2759</v>
      </c>
      <c r="U24" s="7">
        <v>3088</v>
      </c>
      <c r="V24" s="7">
        <v>4441</v>
      </c>
      <c r="W24" s="7">
        <v>3528</v>
      </c>
      <c r="X24" s="7">
        <v>5510</v>
      </c>
      <c r="Y24" s="7">
        <v>0</v>
      </c>
      <c r="Z24" s="40"/>
      <c r="AA24" s="40"/>
      <c r="AB24" s="40"/>
      <c r="AC24" s="40"/>
      <c r="AD24" s="40"/>
    </row>
    <row r="25" spans="1:30" ht="15" customHeight="1" x14ac:dyDescent="0.25">
      <c r="A25" s="7" t="s">
        <v>1</v>
      </c>
      <c r="B25" s="7">
        <v>10</v>
      </c>
      <c r="C25" s="7">
        <v>10661</v>
      </c>
      <c r="D25" s="73">
        <v>11.42</v>
      </c>
      <c r="E25" s="7">
        <v>162</v>
      </c>
      <c r="F25" s="7">
        <v>573</v>
      </c>
      <c r="G25" s="7">
        <v>650</v>
      </c>
      <c r="H25" s="7">
        <v>1886</v>
      </c>
      <c r="I25" s="7">
        <v>2953</v>
      </c>
      <c r="J25" s="7">
        <v>2538</v>
      </c>
      <c r="K25" s="7">
        <v>1823</v>
      </c>
      <c r="L25" s="7">
        <v>76</v>
      </c>
      <c r="M25" s="7">
        <v>6170</v>
      </c>
      <c r="N25" s="7">
        <v>3210</v>
      </c>
      <c r="O25" s="7">
        <v>402</v>
      </c>
      <c r="P25" s="7">
        <v>879</v>
      </c>
      <c r="Q25" s="7">
        <v>0</v>
      </c>
      <c r="R25" s="7">
        <v>53</v>
      </c>
      <c r="S25" s="7">
        <v>515</v>
      </c>
      <c r="T25" s="7">
        <v>1474</v>
      </c>
      <c r="U25" s="7">
        <v>1330</v>
      </c>
      <c r="V25" s="7">
        <v>2591</v>
      </c>
      <c r="W25" s="7">
        <v>2132</v>
      </c>
      <c r="X25" s="7">
        <v>2566</v>
      </c>
      <c r="Y25" s="7">
        <v>0</v>
      </c>
      <c r="Z25" s="40"/>
      <c r="AA25" s="40"/>
      <c r="AB25" s="40"/>
      <c r="AC25" s="40"/>
      <c r="AD25" s="40"/>
    </row>
    <row r="26" spans="1:30" ht="15" customHeight="1" x14ac:dyDescent="0.25">
      <c r="A26" s="7" t="s">
        <v>2</v>
      </c>
      <c r="B26" s="7">
        <v>1</v>
      </c>
      <c r="C26" s="7">
        <v>726</v>
      </c>
      <c r="D26" s="73">
        <v>23.89</v>
      </c>
      <c r="E26" s="7">
        <v>425</v>
      </c>
      <c r="F26" s="7">
        <v>190</v>
      </c>
      <c r="G26" s="7">
        <v>79</v>
      </c>
      <c r="H26" s="7">
        <v>24</v>
      </c>
      <c r="I26" s="7">
        <v>8</v>
      </c>
      <c r="J26" s="7">
        <v>0</v>
      </c>
      <c r="K26" s="7">
        <v>0</v>
      </c>
      <c r="L26" s="7">
        <v>0</v>
      </c>
      <c r="M26" s="7">
        <v>18</v>
      </c>
      <c r="N26" s="7">
        <v>41</v>
      </c>
      <c r="O26" s="7">
        <v>172</v>
      </c>
      <c r="P26" s="7">
        <v>493</v>
      </c>
      <c r="Q26" s="7">
        <v>2</v>
      </c>
      <c r="R26" s="7">
        <v>6</v>
      </c>
      <c r="S26" s="7">
        <v>228</v>
      </c>
      <c r="T26" s="7">
        <v>196</v>
      </c>
      <c r="U26" s="7">
        <v>193</v>
      </c>
      <c r="V26" s="7">
        <v>78</v>
      </c>
      <c r="W26" s="7">
        <v>11</v>
      </c>
      <c r="X26" s="7">
        <v>14</v>
      </c>
      <c r="Y26" s="7">
        <v>0</v>
      </c>
      <c r="Z26" s="40"/>
      <c r="AA26" s="40"/>
      <c r="AB26" s="40"/>
      <c r="AC26" s="40"/>
      <c r="AD26" s="40"/>
    </row>
    <row r="27" spans="1:30" ht="15" customHeight="1" x14ac:dyDescent="0.25">
      <c r="A27" s="7" t="s">
        <v>2</v>
      </c>
      <c r="B27" s="7">
        <v>2</v>
      </c>
      <c r="C27" s="7">
        <v>3565</v>
      </c>
      <c r="D27" s="73">
        <v>21.05</v>
      </c>
      <c r="E27" s="7">
        <v>2234</v>
      </c>
      <c r="F27" s="7">
        <v>693</v>
      </c>
      <c r="G27" s="7">
        <v>363</v>
      </c>
      <c r="H27" s="7">
        <v>196</v>
      </c>
      <c r="I27" s="7">
        <v>53</v>
      </c>
      <c r="J27" s="7">
        <v>23</v>
      </c>
      <c r="K27" s="7">
        <v>3</v>
      </c>
      <c r="L27" s="7">
        <v>0</v>
      </c>
      <c r="M27" s="7">
        <v>150</v>
      </c>
      <c r="N27" s="7">
        <v>433</v>
      </c>
      <c r="O27" s="7">
        <v>920</v>
      </c>
      <c r="P27" s="7">
        <v>2033</v>
      </c>
      <c r="Q27" s="7">
        <v>29</v>
      </c>
      <c r="R27" s="7">
        <v>21</v>
      </c>
      <c r="S27" s="7">
        <v>878</v>
      </c>
      <c r="T27" s="7">
        <v>1502</v>
      </c>
      <c r="U27" s="7">
        <v>658</v>
      </c>
      <c r="V27" s="7">
        <v>356</v>
      </c>
      <c r="W27" s="7">
        <v>78</v>
      </c>
      <c r="X27" s="7">
        <v>57</v>
      </c>
      <c r="Y27" s="7">
        <v>15</v>
      </c>
      <c r="Z27" s="40"/>
      <c r="AA27" s="40"/>
      <c r="AB27" s="40"/>
      <c r="AC27" s="40"/>
      <c r="AD27" s="40"/>
    </row>
    <row r="28" spans="1:30" ht="15" customHeight="1" x14ac:dyDescent="0.25">
      <c r="A28" s="7" t="s">
        <v>2</v>
      </c>
      <c r="B28" s="7">
        <v>3</v>
      </c>
      <c r="C28" s="7">
        <v>6963</v>
      </c>
      <c r="D28" s="73">
        <v>21.04</v>
      </c>
      <c r="E28" s="7">
        <v>4042</v>
      </c>
      <c r="F28" s="7">
        <v>1891</v>
      </c>
      <c r="G28" s="7">
        <v>478</v>
      </c>
      <c r="H28" s="7">
        <v>381</v>
      </c>
      <c r="I28" s="7">
        <v>120</v>
      </c>
      <c r="J28" s="7">
        <v>35</v>
      </c>
      <c r="K28" s="7">
        <v>16</v>
      </c>
      <c r="L28" s="7">
        <v>0</v>
      </c>
      <c r="M28" s="7">
        <v>245</v>
      </c>
      <c r="N28" s="7">
        <v>555</v>
      </c>
      <c r="O28" s="7">
        <v>1957</v>
      </c>
      <c r="P28" s="7">
        <v>4175</v>
      </c>
      <c r="Q28" s="7">
        <v>31</v>
      </c>
      <c r="R28" s="7">
        <v>99</v>
      </c>
      <c r="S28" s="7">
        <v>2009</v>
      </c>
      <c r="T28" s="7">
        <v>2775</v>
      </c>
      <c r="U28" s="7">
        <v>1239</v>
      </c>
      <c r="V28" s="7">
        <v>543</v>
      </c>
      <c r="W28" s="7">
        <v>170</v>
      </c>
      <c r="X28" s="7">
        <v>127</v>
      </c>
      <c r="Y28" s="7">
        <v>1</v>
      </c>
      <c r="Z28" s="40"/>
      <c r="AA28" s="40"/>
      <c r="AB28" s="40"/>
      <c r="AC28" s="40"/>
      <c r="AD28" s="40"/>
    </row>
    <row r="29" spans="1:30" ht="15" customHeight="1" x14ac:dyDescent="0.25">
      <c r="A29" s="7" t="s">
        <v>2</v>
      </c>
      <c r="B29" s="7">
        <v>4</v>
      </c>
      <c r="C29" s="7">
        <v>5961</v>
      </c>
      <c r="D29" s="73">
        <v>16.63</v>
      </c>
      <c r="E29" s="7">
        <v>2343</v>
      </c>
      <c r="F29" s="7">
        <v>2281</v>
      </c>
      <c r="G29" s="7">
        <v>536</v>
      </c>
      <c r="H29" s="7">
        <v>476</v>
      </c>
      <c r="I29" s="7">
        <v>256</v>
      </c>
      <c r="J29" s="7">
        <v>53</v>
      </c>
      <c r="K29" s="7">
        <v>14</v>
      </c>
      <c r="L29" s="7">
        <v>2</v>
      </c>
      <c r="M29" s="7">
        <v>488</v>
      </c>
      <c r="N29" s="7">
        <v>939</v>
      </c>
      <c r="O29" s="7">
        <v>2384</v>
      </c>
      <c r="P29" s="7">
        <v>2112</v>
      </c>
      <c r="Q29" s="7">
        <v>38</v>
      </c>
      <c r="R29" s="7">
        <v>39</v>
      </c>
      <c r="S29" s="7">
        <v>1215</v>
      </c>
      <c r="T29" s="7">
        <v>1964</v>
      </c>
      <c r="U29" s="7">
        <v>1460</v>
      </c>
      <c r="V29" s="7">
        <v>868</v>
      </c>
      <c r="W29" s="7">
        <v>282</v>
      </c>
      <c r="X29" s="7">
        <v>131</v>
      </c>
      <c r="Y29" s="7">
        <v>2</v>
      </c>
      <c r="Z29" s="40"/>
      <c r="AA29" s="40"/>
      <c r="AB29" s="40"/>
      <c r="AC29" s="40"/>
      <c r="AD29" s="40"/>
    </row>
    <row r="30" spans="1:30" ht="15" customHeight="1" x14ac:dyDescent="0.25">
      <c r="A30" s="7" t="s">
        <v>2</v>
      </c>
      <c r="B30" s="7">
        <v>5</v>
      </c>
      <c r="C30" s="7">
        <v>8251</v>
      </c>
      <c r="D30" s="73">
        <v>0.5</v>
      </c>
      <c r="E30" s="7">
        <v>2362</v>
      </c>
      <c r="F30" s="7">
        <v>2598</v>
      </c>
      <c r="G30" s="7">
        <v>1116</v>
      </c>
      <c r="H30" s="7">
        <v>988</v>
      </c>
      <c r="I30" s="7">
        <v>762</v>
      </c>
      <c r="J30" s="7">
        <v>283</v>
      </c>
      <c r="K30" s="7">
        <v>129</v>
      </c>
      <c r="L30" s="7">
        <v>13</v>
      </c>
      <c r="M30" s="7">
        <v>1864</v>
      </c>
      <c r="N30" s="7">
        <v>1605</v>
      </c>
      <c r="O30" s="7">
        <v>2586</v>
      </c>
      <c r="P30" s="7">
        <v>2093</v>
      </c>
      <c r="Q30" s="7">
        <v>103</v>
      </c>
      <c r="R30" s="7">
        <v>91</v>
      </c>
      <c r="S30" s="7">
        <v>1235</v>
      </c>
      <c r="T30" s="7">
        <v>2516</v>
      </c>
      <c r="U30" s="7">
        <v>2055</v>
      </c>
      <c r="V30" s="7">
        <v>1143</v>
      </c>
      <c r="W30" s="7">
        <v>623</v>
      </c>
      <c r="X30" s="7">
        <v>588</v>
      </c>
      <c r="Y30" s="7">
        <v>0</v>
      </c>
      <c r="Z30" s="40"/>
      <c r="AA30" s="40"/>
      <c r="AB30" s="40"/>
      <c r="AC30" s="40"/>
      <c r="AD30" s="40"/>
    </row>
    <row r="31" spans="1:30" ht="15" customHeight="1" x14ac:dyDescent="0.25">
      <c r="A31" s="7" t="s">
        <v>2</v>
      </c>
      <c r="B31" s="7">
        <v>6</v>
      </c>
      <c r="C31" s="7">
        <v>8766</v>
      </c>
      <c r="D31" s="73">
        <v>0.06</v>
      </c>
      <c r="E31" s="7">
        <v>1465</v>
      </c>
      <c r="F31" s="7">
        <v>1942</v>
      </c>
      <c r="G31" s="7">
        <v>1514</v>
      </c>
      <c r="H31" s="7">
        <v>1487</v>
      </c>
      <c r="I31" s="7">
        <v>1358</v>
      </c>
      <c r="J31" s="7">
        <v>544</v>
      </c>
      <c r="K31" s="7">
        <v>389</v>
      </c>
      <c r="L31" s="7">
        <v>67</v>
      </c>
      <c r="M31" s="7">
        <v>3957</v>
      </c>
      <c r="N31" s="7">
        <v>2043</v>
      </c>
      <c r="O31" s="7">
        <v>1370</v>
      </c>
      <c r="P31" s="7">
        <v>1280</v>
      </c>
      <c r="Q31" s="7">
        <v>116</v>
      </c>
      <c r="R31" s="7">
        <v>38</v>
      </c>
      <c r="S31" s="7">
        <v>775</v>
      </c>
      <c r="T31" s="7">
        <v>2250</v>
      </c>
      <c r="U31" s="7">
        <v>2160</v>
      </c>
      <c r="V31" s="7">
        <v>1433</v>
      </c>
      <c r="W31" s="7">
        <v>930</v>
      </c>
      <c r="X31" s="7">
        <v>1166</v>
      </c>
      <c r="Y31" s="7">
        <v>14</v>
      </c>
      <c r="Z31" s="40"/>
      <c r="AA31" s="40"/>
      <c r="AB31" s="40"/>
      <c r="AC31" s="40"/>
      <c r="AD31" s="40"/>
    </row>
    <row r="32" spans="1:30" ht="15" customHeight="1" x14ac:dyDescent="0.25">
      <c r="A32" s="7" t="s">
        <v>2</v>
      </c>
      <c r="B32" s="7">
        <v>7</v>
      </c>
      <c r="C32" s="7">
        <v>8402</v>
      </c>
      <c r="D32" s="73">
        <v>0.21</v>
      </c>
      <c r="E32" s="7">
        <v>1355</v>
      </c>
      <c r="F32" s="7">
        <v>1477</v>
      </c>
      <c r="G32" s="7">
        <v>1170</v>
      </c>
      <c r="H32" s="7">
        <v>1413</v>
      </c>
      <c r="I32" s="7">
        <v>1659</v>
      </c>
      <c r="J32" s="7">
        <v>757</v>
      </c>
      <c r="K32" s="7">
        <v>512</v>
      </c>
      <c r="L32" s="7">
        <v>59</v>
      </c>
      <c r="M32" s="7">
        <v>4399</v>
      </c>
      <c r="N32" s="7">
        <v>1923</v>
      </c>
      <c r="O32" s="7">
        <v>1155</v>
      </c>
      <c r="P32" s="7">
        <v>650</v>
      </c>
      <c r="Q32" s="7">
        <v>275</v>
      </c>
      <c r="R32" s="7">
        <v>14</v>
      </c>
      <c r="S32" s="7">
        <v>502</v>
      </c>
      <c r="T32" s="7">
        <v>1764</v>
      </c>
      <c r="U32" s="7">
        <v>1784</v>
      </c>
      <c r="V32" s="7">
        <v>1638</v>
      </c>
      <c r="W32" s="7">
        <v>1090</v>
      </c>
      <c r="X32" s="7">
        <v>1419</v>
      </c>
      <c r="Y32" s="7">
        <v>191</v>
      </c>
      <c r="Z32" s="40"/>
      <c r="AA32" s="40"/>
      <c r="AB32" s="40"/>
      <c r="AC32" s="40"/>
      <c r="AD32" s="40"/>
    </row>
    <row r="33" spans="1:30" ht="15" customHeight="1" x14ac:dyDescent="0.25">
      <c r="A33" s="7" t="s">
        <v>2</v>
      </c>
      <c r="B33" s="7">
        <v>8</v>
      </c>
      <c r="C33" s="7">
        <v>7063</v>
      </c>
      <c r="D33" s="73">
        <v>1.0900000000000001</v>
      </c>
      <c r="E33" s="7">
        <v>818</v>
      </c>
      <c r="F33" s="7">
        <v>1234</v>
      </c>
      <c r="G33" s="7">
        <v>1061</v>
      </c>
      <c r="H33" s="7">
        <v>1724</v>
      </c>
      <c r="I33" s="7">
        <v>1375</v>
      </c>
      <c r="J33" s="7">
        <v>539</v>
      </c>
      <c r="K33" s="7">
        <v>294</v>
      </c>
      <c r="L33" s="7">
        <v>18</v>
      </c>
      <c r="M33" s="7">
        <v>3253</v>
      </c>
      <c r="N33" s="7">
        <v>1967</v>
      </c>
      <c r="O33" s="7">
        <v>1086</v>
      </c>
      <c r="P33" s="7">
        <v>698</v>
      </c>
      <c r="Q33" s="7">
        <v>59</v>
      </c>
      <c r="R33" s="7">
        <v>14</v>
      </c>
      <c r="S33" s="7">
        <v>502</v>
      </c>
      <c r="T33" s="7">
        <v>1515</v>
      </c>
      <c r="U33" s="7">
        <v>1679</v>
      </c>
      <c r="V33" s="7">
        <v>1498</v>
      </c>
      <c r="W33" s="7">
        <v>931</v>
      </c>
      <c r="X33" s="7">
        <v>895</v>
      </c>
      <c r="Y33" s="7">
        <v>29</v>
      </c>
      <c r="Z33" s="40"/>
      <c r="AA33" s="40"/>
      <c r="AB33" s="40"/>
      <c r="AC33" s="40"/>
      <c r="AD33" s="40"/>
    </row>
    <row r="34" spans="1:30" ht="15" customHeight="1" x14ac:dyDescent="0.25">
      <c r="A34" s="7" t="s">
        <v>2</v>
      </c>
      <c r="B34" s="7">
        <v>9</v>
      </c>
      <c r="C34" s="7">
        <v>4809</v>
      </c>
      <c r="D34" s="73">
        <v>2.8</v>
      </c>
      <c r="E34" s="7">
        <v>147</v>
      </c>
      <c r="F34" s="7">
        <v>406</v>
      </c>
      <c r="G34" s="7">
        <v>591</v>
      </c>
      <c r="H34" s="7">
        <v>1314</v>
      </c>
      <c r="I34" s="7">
        <v>1524</v>
      </c>
      <c r="J34" s="7">
        <v>599</v>
      </c>
      <c r="K34" s="7">
        <v>221</v>
      </c>
      <c r="L34" s="7">
        <v>7</v>
      </c>
      <c r="M34" s="7">
        <v>2937</v>
      </c>
      <c r="N34" s="7">
        <v>1283</v>
      </c>
      <c r="O34" s="7">
        <v>329</v>
      </c>
      <c r="P34" s="7">
        <v>224</v>
      </c>
      <c r="Q34" s="7">
        <v>36</v>
      </c>
      <c r="R34" s="7">
        <v>0</v>
      </c>
      <c r="S34" s="7">
        <v>138</v>
      </c>
      <c r="T34" s="7">
        <v>667</v>
      </c>
      <c r="U34" s="7">
        <v>913</v>
      </c>
      <c r="V34" s="7">
        <v>1289</v>
      </c>
      <c r="W34" s="7">
        <v>908</v>
      </c>
      <c r="X34" s="7">
        <v>894</v>
      </c>
      <c r="Y34" s="7">
        <v>0</v>
      </c>
      <c r="Z34" s="40"/>
      <c r="AA34" s="40"/>
      <c r="AB34" s="40"/>
      <c r="AC34" s="40"/>
      <c r="AD34" s="40"/>
    </row>
    <row r="35" spans="1:30" ht="15" customHeight="1" x14ac:dyDescent="0.25">
      <c r="A35" s="7" t="s">
        <v>2</v>
      </c>
      <c r="B35" s="7">
        <v>10</v>
      </c>
      <c r="C35" s="7">
        <v>1443</v>
      </c>
      <c r="D35" s="73">
        <v>12.45</v>
      </c>
      <c r="E35" s="7">
        <v>27</v>
      </c>
      <c r="F35" s="7">
        <v>84</v>
      </c>
      <c r="G35" s="7">
        <v>169</v>
      </c>
      <c r="H35" s="7">
        <v>424</v>
      </c>
      <c r="I35" s="7">
        <v>426</v>
      </c>
      <c r="J35" s="7">
        <v>228</v>
      </c>
      <c r="K35" s="7">
        <v>83</v>
      </c>
      <c r="L35" s="7">
        <v>2</v>
      </c>
      <c r="M35" s="7">
        <v>861</v>
      </c>
      <c r="N35" s="7">
        <v>395</v>
      </c>
      <c r="O35" s="7">
        <v>58</v>
      </c>
      <c r="P35" s="7">
        <v>118</v>
      </c>
      <c r="Q35" s="7">
        <v>11</v>
      </c>
      <c r="R35" s="7">
        <v>0</v>
      </c>
      <c r="S35" s="7">
        <v>32</v>
      </c>
      <c r="T35" s="7">
        <v>250</v>
      </c>
      <c r="U35" s="7">
        <v>262</v>
      </c>
      <c r="V35" s="7">
        <v>370</v>
      </c>
      <c r="W35" s="7">
        <v>265</v>
      </c>
      <c r="X35" s="7">
        <v>263</v>
      </c>
      <c r="Y35" s="7">
        <v>1</v>
      </c>
      <c r="Z35" s="40"/>
      <c r="AA35" s="40"/>
      <c r="AB35" s="40"/>
      <c r="AC35" s="40"/>
      <c r="AD35" s="40"/>
    </row>
    <row r="36" spans="1:30" ht="15" customHeight="1" x14ac:dyDescent="0.25">
      <c r="A36" s="7" t="s">
        <v>3</v>
      </c>
      <c r="B36" s="7">
        <v>1</v>
      </c>
      <c r="C36" s="7">
        <v>2003</v>
      </c>
      <c r="D36" s="73">
        <v>26.53</v>
      </c>
      <c r="E36" s="7">
        <v>763</v>
      </c>
      <c r="F36" s="7">
        <v>836</v>
      </c>
      <c r="G36" s="7">
        <v>251</v>
      </c>
      <c r="H36" s="7">
        <v>109</v>
      </c>
      <c r="I36" s="7">
        <v>29</v>
      </c>
      <c r="J36" s="7">
        <v>12</v>
      </c>
      <c r="K36" s="7">
        <v>3</v>
      </c>
      <c r="L36" s="7">
        <v>0</v>
      </c>
      <c r="M36" s="7">
        <v>120</v>
      </c>
      <c r="N36" s="7">
        <v>139</v>
      </c>
      <c r="O36" s="7">
        <v>359</v>
      </c>
      <c r="P36" s="7">
        <v>1384</v>
      </c>
      <c r="Q36" s="7">
        <v>1</v>
      </c>
      <c r="R36" s="7">
        <v>22</v>
      </c>
      <c r="S36" s="7">
        <v>556</v>
      </c>
      <c r="T36" s="7">
        <v>743</v>
      </c>
      <c r="U36" s="7">
        <v>465</v>
      </c>
      <c r="V36" s="7">
        <v>128</v>
      </c>
      <c r="W36" s="7">
        <v>52</v>
      </c>
      <c r="X36" s="7">
        <v>32</v>
      </c>
      <c r="Y36" s="7">
        <v>5</v>
      </c>
      <c r="Z36" s="40"/>
      <c r="AA36" s="40"/>
      <c r="AB36" s="40"/>
      <c r="AC36" s="40"/>
      <c r="AD36" s="40"/>
    </row>
    <row r="37" spans="1:30" ht="15" customHeight="1" x14ac:dyDescent="0.25">
      <c r="A37" s="7" t="s">
        <v>3</v>
      </c>
      <c r="B37" s="7">
        <v>2</v>
      </c>
      <c r="C37" s="7">
        <v>3060</v>
      </c>
      <c r="D37" s="73">
        <v>22.13</v>
      </c>
      <c r="E37" s="7">
        <v>1295</v>
      </c>
      <c r="F37" s="7">
        <v>966</v>
      </c>
      <c r="G37" s="7">
        <v>549</v>
      </c>
      <c r="H37" s="7">
        <v>194</v>
      </c>
      <c r="I37" s="7">
        <v>46</v>
      </c>
      <c r="J37" s="7">
        <v>5</v>
      </c>
      <c r="K37" s="7">
        <v>5</v>
      </c>
      <c r="L37" s="7">
        <v>0</v>
      </c>
      <c r="M37" s="7">
        <v>49</v>
      </c>
      <c r="N37" s="7">
        <v>265</v>
      </c>
      <c r="O37" s="7">
        <v>491</v>
      </c>
      <c r="P37" s="7">
        <v>2229</v>
      </c>
      <c r="Q37" s="7">
        <v>26</v>
      </c>
      <c r="R37" s="7">
        <v>14</v>
      </c>
      <c r="S37" s="7">
        <v>632</v>
      </c>
      <c r="T37" s="7">
        <v>1197</v>
      </c>
      <c r="U37" s="7">
        <v>782</v>
      </c>
      <c r="V37" s="7">
        <v>243</v>
      </c>
      <c r="W37" s="7">
        <v>87</v>
      </c>
      <c r="X37" s="7">
        <v>46</v>
      </c>
      <c r="Y37" s="7">
        <v>59</v>
      </c>
      <c r="Z37" s="40"/>
      <c r="AA37" s="40"/>
      <c r="AB37" s="40"/>
      <c r="AC37" s="40"/>
      <c r="AD37" s="40"/>
    </row>
    <row r="38" spans="1:30" ht="15" customHeight="1" x14ac:dyDescent="0.25">
      <c r="A38" s="7" t="s">
        <v>3</v>
      </c>
      <c r="B38" s="7">
        <v>3</v>
      </c>
      <c r="C38" s="7">
        <v>4427</v>
      </c>
      <c r="D38" s="73">
        <v>15.73</v>
      </c>
      <c r="E38" s="7">
        <v>1561</v>
      </c>
      <c r="F38" s="7">
        <v>1212</v>
      </c>
      <c r="G38" s="7">
        <v>970</v>
      </c>
      <c r="H38" s="7">
        <v>440</v>
      </c>
      <c r="I38" s="7">
        <v>163</v>
      </c>
      <c r="J38" s="7">
        <v>56</v>
      </c>
      <c r="K38" s="7">
        <v>23</v>
      </c>
      <c r="L38" s="7">
        <v>2</v>
      </c>
      <c r="M38" s="7">
        <v>393</v>
      </c>
      <c r="N38" s="7">
        <v>586</v>
      </c>
      <c r="O38" s="7">
        <v>729</v>
      </c>
      <c r="P38" s="7">
        <v>2705</v>
      </c>
      <c r="Q38" s="7">
        <v>14</v>
      </c>
      <c r="R38" s="7">
        <v>14</v>
      </c>
      <c r="S38" s="7">
        <v>677</v>
      </c>
      <c r="T38" s="7">
        <v>1558</v>
      </c>
      <c r="U38" s="7">
        <v>1246</v>
      </c>
      <c r="V38" s="7">
        <v>565</v>
      </c>
      <c r="W38" s="7">
        <v>202</v>
      </c>
      <c r="X38" s="7">
        <v>126</v>
      </c>
      <c r="Y38" s="7">
        <v>39</v>
      </c>
      <c r="Z38" s="40"/>
      <c r="AA38" s="40"/>
      <c r="AB38" s="40"/>
      <c r="AC38" s="40"/>
      <c r="AD38" s="40"/>
    </row>
    <row r="39" spans="1:30" ht="15" customHeight="1" x14ac:dyDescent="0.25">
      <c r="A39" s="7" t="s">
        <v>3</v>
      </c>
      <c r="B39" s="7">
        <v>4</v>
      </c>
      <c r="C39" s="7">
        <v>3794</v>
      </c>
      <c r="D39" s="73">
        <v>0.13</v>
      </c>
      <c r="E39" s="7">
        <v>634</v>
      </c>
      <c r="F39" s="7">
        <v>1250</v>
      </c>
      <c r="G39" s="7">
        <v>1005</v>
      </c>
      <c r="H39" s="7">
        <v>417</v>
      </c>
      <c r="I39" s="7">
        <v>336</v>
      </c>
      <c r="J39" s="7">
        <v>113</v>
      </c>
      <c r="K39" s="7">
        <v>34</v>
      </c>
      <c r="L39" s="7">
        <v>5</v>
      </c>
      <c r="M39" s="7">
        <v>746</v>
      </c>
      <c r="N39" s="7">
        <v>781</v>
      </c>
      <c r="O39" s="7">
        <v>1122</v>
      </c>
      <c r="P39" s="7">
        <v>1100</v>
      </c>
      <c r="Q39" s="7">
        <v>45</v>
      </c>
      <c r="R39" s="7">
        <v>16</v>
      </c>
      <c r="S39" s="7">
        <v>510</v>
      </c>
      <c r="T39" s="7">
        <v>1147</v>
      </c>
      <c r="U39" s="7">
        <v>1278</v>
      </c>
      <c r="V39" s="7">
        <v>414</v>
      </c>
      <c r="W39" s="7">
        <v>181</v>
      </c>
      <c r="X39" s="7">
        <v>182</v>
      </c>
      <c r="Y39" s="7">
        <v>66</v>
      </c>
      <c r="Z39" s="40"/>
      <c r="AA39" s="40"/>
      <c r="AB39" s="40"/>
      <c r="AC39" s="40"/>
      <c r="AD39" s="40"/>
    </row>
    <row r="40" spans="1:30" ht="15" customHeight="1" x14ac:dyDescent="0.25">
      <c r="A40" s="7" t="s">
        <v>3</v>
      </c>
      <c r="B40" s="7">
        <v>5</v>
      </c>
      <c r="C40" s="7">
        <v>8169</v>
      </c>
      <c r="D40" s="73">
        <v>0.04</v>
      </c>
      <c r="E40" s="7">
        <v>1248</v>
      </c>
      <c r="F40" s="7">
        <v>1636</v>
      </c>
      <c r="G40" s="7">
        <v>1755</v>
      </c>
      <c r="H40" s="7">
        <v>1242</v>
      </c>
      <c r="I40" s="7">
        <v>1347</v>
      </c>
      <c r="J40" s="7">
        <v>623</v>
      </c>
      <c r="K40" s="7">
        <v>283</v>
      </c>
      <c r="L40" s="7">
        <v>35</v>
      </c>
      <c r="M40" s="7">
        <v>3545</v>
      </c>
      <c r="N40" s="7">
        <v>1803</v>
      </c>
      <c r="O40" s="7">
        <v>1132</v>
      </c>
      <c r="P40" s="7">
        <v>1644</v>
      </c>
      <c r="Q40" s="7">
        <v>45</v>
      </c>
      <c r="R40" s="7">
        <v>19</v>
      </c>
      <c r="S40" s="7">
        <v>644</v>
      </c>
      <c r="T40" s="7">
        <v>2016</v>
      </c>
      <c r="U40" s="7">
        <v>2269</v>
      </c>
      <c r="V40" s="7">
        <v>1422</v>
      </c>
      <c r="W40" s="7">
        <v>732</v>
      </c>
      <c r="X40" s="7">
        <v>955</v>
      </c>
      <c r="Y40" s="7">
        <v>112</v>
      </c>
      <c r="Z40" s="40"/>
      <c r="AA40" s="40"/>
      <c r="AB40" s="40"/>
      <c r="AC40" s="40"/>
      <c r="AD40" s="40"/>
    </row>
    <row r="41" spans="1:30" ht="15" customHeight="1" x14ac:dyDescent="0.25">
      <c r="A41" s="7" t="s">
        <v>3</v>
      </c>
      <c r="B41" s="7">
        <v>6</v>
      </c>
      <c r="C41" s="7">
        <v>11344</v>
      </c>
      <c r="D41" s="73">
        <v>0.03</v>
      </c>
      <c r="E41" s="7">
        <v>1272</v>
      </c>
      <c r="F41" s="7">
        <v>2352</v>
      </c>
      <c r="G41" s="7">
        <v>2592</v>
      </c>
      <c r="H41" s="7">
        <v>1602</v>
      </c>
      <c r="I41" s="7">
        <v>1917</v>
      </c>
      <c r="J41" s="7">
        <v>1045</v>
      </c>
      <c r="K41" s="7">
        <v>509</v>
      </c>
      <c r="L41" s="7">
        <v>55</v>
      </c>
      <c r="M41" s="7">
        <v>4821</v>
      </c>
      <c r="N41" s="7">
        <v>2553</v>
      </c>
      <c r="O41" s="7">
        <v>1870</v>
      </c>
      <c r="P41" s="7">
        <v>1947</v>
      </c>
      <c r="Q41" s="7">
        <v>153</v>
      </c>
      <c r="R41" s="7">
        <v>44</v>
      </c>
      <c r="S41" s="7">
        <v>796</v>
      </c>
      <c r="T41" s="7">
        <v>2370</v>
      </c>
      <c r="U41" s="7">
        <v>3370</v>
      </c>
      <c r="V41" s="7">
        <v>2009</v>
      </c>
      <c r="W41" s="7">
        <v>1076</v>
      </c>
      <c r="X41" s="7">
        <v>1418</v>
      </c>
      <c r="Y41" s="7">
        <v>261</v>
      </c>
      <c r="Z41" s="40"/>
      <c r="AA41" s="40"/>
      <c r="AB41" s="40"/>
      <c r="AC41" s="40"/>
      <c r="AD41" s="40"/>
    </row>
    <row r="42" spans="1:30" ht="15" customHeight="1" x14ac:dyDescent="0.25">
      <c r="A42" s="7" t="s">
        <v>3</v>
      </c>
      <c r="B42" s="7">
        <v>7</v>
      </c>
      <c r="C42" s="7">
        <v>8350</v>
      </c>
      <c r="D42" s="73">
        <v>0.1</v>
      </c>
      <c r="E42" s="7">
        <v>744</v>
      </c>
      <c r="F42" s="7">
        <v>1369</v>
      </c>
      <c r="G42" s="7">
        <v>1652</v>
      </c>
      <c r="H42" s="7">
        <v>1066</v>
      </c>
      <c r="I42" s="7">
        <v>1630</v>
      </c>
      <c r="J42" s="7">
        <v>1094</v>
      </c>
      <c r="K42" s="7">
        <v>735</v>
      </c>
      <c r="L42" s="7">
        <v>60</v>
      </c>
      <c r="M42" s="7">
        <v>3500</v>
      </c>
      <c r="N42" s="7">
        <v>1441</v>
      </c>
      <c r="O42" s="7">
        <v>810</v>
      </c>
      <c r="P42" s="7">
        <v>2502</v>
      </c>
      <c r="Q42" s="7">
        <v>97</v>
      </c>
      <c r="R42" s="7">
        <v>65</v>
      </c>
      <c r="S42" s="7">
        <v>550</v>
      </c>
      <c r="T42" s="7">
        <v>1831</v>
      </c>
      <c r="U42" s="7">
        <v>2087</v>
      </c>
      <c r="V42" s="7">
        <v>1665</v>
      </c>
      <c r="W42" s="7">
        <v>827</v>
      </c>
      <c r="X42" s="7">
        <v>1075</v>
      </c>
      <c r="Y42" s="7">
        <v>250</v>
      </c>
      <c r="Z42" s="40"/>
      <c r="AA42" s="40"/>
      <c r="AB42" s="40"/>
      <c r="AC42" s="40"/>
      <c r="AD42" s="40"/>
    </row>
    <row r="43" spans="1:30" ht="15" customHeight="1" x14ac:dyDescent="0.25">
      <c r="A43" s="7" t="s">
        <v>3</v>
      </c>
      <c r="B43" s="7">
        <v>8</v>
      </c>
      <c r="C43" s="7">
        <v>3451</v>
      </c>
      <c r="D43" s="73">
        <v>0.3</v>
      </c>
      <c r="E43" s="7">
        <v>64</v>
      </c>
      <c r="F43" s="7">
        <v>296</v>
      </c>
      <c r="G43" s="7">
        <v>536</v>
      </c>
      <c r="H43" s="7">
        <v>604</v>
      </c>
      <c r="I43" s="7">
        <v>881</v>
      </c>
      <c r="J43" s="7">
        <v>548</v>
      </c>
      <c r="K43" s="7">
        <v>492</v>
      </c>
      <c r="L43" s="7">
        <v>30</v>
      </c>
      <c r="M43" s="7">
        <v>1409</v>
      </c>
      <c r="N43" s="7">
        <v>774</v>
      </c>
      <c r="O43" s="7">
        <v>262</v>
      </c>
      <c r="P43" s="7">
        <v>954</v>
      </c>
      <c r="Q43" s="7">
        <v>52</v>
      </c>
      <c r="R43" s="7">
        <v>1</v>
      </c>
      <c r="S43" s="7">
        <v>179</v>
      </c>
      <c r="T43" s="7">
        <v>623</v>
      </c>
      <c r="U43" s="7">
        <v>654</v>
      </c>
      <c r="V43" s="7">
        <v>892</v>
      </c>
      <c r="W43" s="7">
        <v>484</v>
      </c>
      <c r="X43" s="7">
        <v>473</v>
      </c>
      <c r="Y43" s="7">
        <v>145</v>
      </c>
      <c r="Z43" s="40"/>
      <c r="AA43" s="40"/>
      <c r="AB43" s="40"/>
      <c r="AC43" s="40"/>
      <c r="AD43" s="40"/>
    </row>
    <row r="44" spans="1:30" ht="15" customHeight="1" x14ac:dyDescent="0.25">
      <c r="A44" s="7" t="s">
        <v>3</v>
      </c>
      <c r="B44" s="7">
        <v>9</v>
      </c>
      <c r="C44" s="7">
        <v>1991</v>
      </c>
      <c r="D44" s="73">
        <v>0.77</v>
      </c>
      <c r="E44" s="7">
        <v>57</v>
      </c>
      <c r="F44" s="7">
        <v>85</v>
      </c>
      <c r="G44" s="7">
        <v>117</v>
      </c>
      <c r="H44" s="7">
        <v>332</v>
      </c>
      <c r="I44" s="7">
        <v>608</v>
      </c>
      <c r="J44" s="7">
        <v>375</v>
      </c>
      <c r="K44" s="7">
        <v>400</v>
      </c>
      <c r="L44" s="7">
        <v>17</v>
      </c>
      <c r="M44" s="7">
        <v>773</v>
      </c>
      <c r="N44" s="7">
        <v>473</v>
      </c>
      <c r="O44" s="7">
        <v>181</v>
      </c>
      <c r="P44" s="7">
        <v>552</v>
      </c>
      <c r="Q44" s="7">
        <v>12</v>
      </c>
      <c r="R44" s="7">
        <v>7</v>
      </c>
      <c r="S44" s="7">
        <v>80</v>
      </c>
      <c r="T44" s="7">
        <v>237</v>
      </c>
      <c r="U44" s="7">
        <v>484</v>
      </c>
      <c r="V44" s="7">
        <v>369</v>
      </c>
      <c r="W44" s="7">
        <v>223</v>
      </c>
      <c r="X44" s="7">
        <v>513</v>
      </c>
      <c r="Y44" s="7">
        <v>78</v>
      </c>
      <c r="Z44" s="40"/>
      <c r="AA44" s="40"/>
      <c r="AB44" s="40"/>
      <c r="AC44" s="40"/>
      <c r="AD44" s="40"/>
    </row>
    <row r="45" spans="1:30" ht="15" customHeight="1" x14ac:dyDescent="0.25">
      <c r="A45" s="7" t="s">
        <v>3</v>
      </c>
      <c r="B45" s="7">
        <v>10</v>
      </c>
      <c r="C45" s="7">
        <v>1295</v>
      </c>
      <c r="D45" s="73">
        <v>0.32</v>
      </c>
      <c r="E45" s="7">
        <v>11</v>
      </c>
      <c r="F45" s="7">
        <v>28</v>
      </c>
      <c r="G45" s="7">
        <v>33</v>
      </c>
      <c r="H45" s="7">
        <v>70</v>
      </c>
      <c r="I45" s="7">
        <v>484</v>
      </c>
      <c r="J45" s="7">
        <v>288</v>
      </c>
      <c r="K45" s="7">
        <v>340</v>
      </c>
      <c r="L45" s="7">
        <v>41</v>
      </c>
      <c r="M45" s="7">
        <v>941</v>
      </c>
      <c r="N45" s="7">
        <v>160</v>
      </c>
      <c r="O45" s="7">
        <v>19</v>
      </c>
      <c r="P45" s="7">
        <v>148</v>
      </c>
      <c r="Q45" s="7">
        <v>27</v>
      </c>
      <c r="R45" s="7">
        <v>1</v>
      </c>
      <c r="S45" s="7">
        <v>18</v>
      </c>
      <c r="T45" s="7">
        <v>77</v>
      </c>
      <c r="U45" s="7">
        <v>151</v>
      </c>
      <c r="V45" s="7">
        <v>432</v>
      </c>
      <c r="W45" s="7">
        <v>244</v>
      </c>
      <c r="X45" s="7">
        <v>285</v>
      </c>
      <c r="Y45" s="7">
        <v>87</v>
      </c>
      <c r="Z45" s="40"/>
      <c r="AA45" s="40"/>
      <c r="AB45" s="40"/>
      <c r="AC45" s="40"/>
      <c r="AD45" s="40"/>
    </row>
    <row r="46" spans="1:30" ht="15" customHeight="1" x14ac:dyDescent="0.25">
      <c r="A46" s="7" t="s">
        <v>4</v>
      </c>
      <c r="B46" s="7">
        <v>1</v>
      </c>
      <c r="C46" s="7">
        <v>11787</v>
      </c>
      <c r="D46" s="73">
        <v>34.83</v>
      </c>
      <c r="E46" s="7">
        <v>6932</v>
      </c>
      <c r="F46" s="7">
        <v>3357</v>
      </c>
      <c r="G46" s="7">
        <v>1114</v>
      </c>
      <c r="H46" s="7">
        <v>267</v>
      </c>
      <c r="I46" s="7">
        <v>88</v>
      </c>
      <c r="J46" s="7">
        <v>27</v>
      </c>
      <c r="K46" s="7">
        <v>1</v>
      </c>
      <c r="L46" s="7">
        <v>1</v>
      </c>
      <c r="M46" s="7">
        <v>45</v>
      </c>
      <c r="N46" s="7">
        <v>453</v>
      </c>
      <c r="O46" s="7">
        <v>1416</v>
      </c>
      <c r="P46" s="7">
        <v>9873</v>
      </c>
      <c r="Q46" s="7">
        <v>0</v>
      </c>
      <c r="R46" s="7">
        <v>57</v>
      </c>
      <c r="S46" s="7">
        <v>2371</v>
      </c>
      <c r="T46" s="7">
        <v>4818</v>
      </c>
      <c r="U46" s="7">
        <v>2748</v>
      </c>
      <c r="V46" s="7">
        <v>1390</v>
      </c>
      <c r="W46" s="7">
        <v>350</v>
      </c>
      <c r="X46" s="7">
        <v>53</v>
      </c>
      <c r="Y46" s="7">
        <v>0</v>
      </c>
      <c r="Z46" s="40"/>
      <c r="AA46" s="40"/>
      <c r="AB46" s="40"/>
      <c r="AC46" s="40"/>
      <c r="AD46" s="40"/>
    </row>
    <row r="47" spans="1:30" ht="15" customHeight="1" x14ac:dyDescent="0.25">
      <c r="A47" s="7" t="s">
        <v>4</v>
      </c>
      <c r="B47" s="7">
        <v>2</v>
      </c>
      <c r="C47" s="7">
        <v>18116</v>
      </c>
      <c r="D47" s="73">
        <v>18.98</v>
      </c>
      <c r="E47" s="7">
        <v>6309</v>
      </c>
      <c r="F47" s="7">
        <v>6657</v>
      </c>
      <c r="G47" s="7">
        <v>3136</v>
      </c>
      <c r="H47" s="7">
        <v>1386</v>
      </c>
      <c r="I47" s="7">
        <v>444</v>
      </c>
      <c r="J47" s="7">
        <v>144</v>
      </c>
      <c r="K47" s="7">
        <v>36</v>
      </c>
      <c r="L47" s="7">
        <v>4</v>
      </c>
      <c r="M47" s="7">
        <v>310</v>
      </c>
      <c r="N47" s="7">
        <v>1452</v>
      </c>
      <c r="O47" s="7">
        <v>2933</v>
      </c>
      <c r="P47" s="7">
        <v>13419</v>
      </c>
      <c r="Q47" s="7">
        <v>2</v>
      </c>
      <c r="R47" s="7">
        <v>172</v>
      </c>
      <c r="S47" s="7">
        <v>3639</v>
      </c>
      <c r="T47" s="7">
        <v>7140</v>
      </c>
      <c r="U47" s="7">
        <v>4519</v>
      </c>
      <c r="V47" s="7">
        <v>2065</v>
      </c>
      <c r="W47" s="7">
        <v>422</v>
      </c>
      <c r="X47" s="7">
        <v>156</v>
      </c>
      <c r="Y47" s="7">
        <v>3</v>
      </c>
      <c r="Z47" s="40"/>
      <c r="AA47" s="40"/>
      <c r="AB47" s="40"/>
      <c r="AC47" s="40"/>
      <c r="AD47" s="40"/>
    </row>
    <row r="48" spans="1:30" ht="15" customHeight="1" x14ac:dyDescent="0.25">
      <c r="A48" s="7" t="s">
        <v>4</v>
      </c>
      <c r="B48" s="7">
        <v>3</v>
      </c>
      <c r="C48" s="7">
        <v>16989</v>
      </c>
      <c r="D48" s="73">
        <v>18.82</v>
      </c>
      <c r="E48" s="7">
        <v>3187</v>
      </c>
      <c r="F48" s="7">
        <v>7580</v>
      </c>
      <c r="G48" s="7">
        <v>3584</v>
      </c>
      <c r="H48" s="7">
        <v>1520</v>
      </c>
      <c r="I48" s="7">
        <v>775</v>
      </c>
      <c r="J48" s="7">
        <v>235</v>
      </c>
      <c r="K48" s="7">
        <v>103</v>
      </c>
      <c r="L48" s="7">
        <v>5</v>
      </c>
      <c r="M48" s="7">
        <v>203</v>
      </c>
      <c r="N48" s="7">
        <v>1042</v>
      </c>
      <c r="O48" s="7">
        <v>2105</v>
      </c>
      <c r="P48" s="7">
        <v>13639</v>
      </c>
      <c r="Q48" s="7">
        <v>0</v>
      </c>
      <c r="R48" s="7">
        <v>176</v>
      </c>
      <c r="S48" s="7">
        <v>3640</v>
      </c>
      <c r="T48" s="7">
        <v>7372</v>
      </c>
      <c r="U48" s="7">
        <v>3946</v>
      </c>
      <c r="V48" s="7">
        <v>1431</v>
      </c>
      <c r="W48" s="7">
        <v>332</v>
      </c>
      <c r="X48" s="7">
        <v>91</v>
      </c>
      <c r="Y48" s="7">
        <v>1</v>
      </c>
      <c r="Z48" s="40"/>
      <c r="AA48" s="40"/>
      <c r="AB48" s="40"/>
      <c r="AC48" s="40"/>
      <c r="AD48" s="40"/>
    </row>
    <row r="49" spans="1:30" ht="15" customHeight="1" x14ac:dyDescent="0.25">
      <c r="A49" s="7" t="s">
        <v>4</v>
      </c>
      <c r="B49" s="7">
        <v>4</v>
      </c>
      <c r="C49" s="7">
        <v>19405</v>
      </c>
      <c r="D49" s="73">
        <v>23.52</v>
      </c>
      <c r="E49" s="7">
        <v>2397</v>
      </c>
      <c r="F49" s="7">
        <v>6711</v>
      </c>
      <c r="G49" s="7">
        <v>5237</v>
      </c>
      <c r="H49" s="7">
        <v>3153</v>
      </c>
      <c r="I49" s="7">
        <v>1285</v>
      </c>
      <c r="J49" s="7">
        <v>512</v>
      </c>
      <c r="K49" s="7">
        <v>86</v>
      </c>
      <c r="L49" s="7">
        <v>24</v>
      </c>
      <c r="M49" s="7">
        <v>238</v>
      </c>
      <c r="N49" s="7">
        <v>1142</v>
      </c>
      <c r="O49" s="7">
        <v>2933</v>
      </c>
      <c r="P49" s="7">
        <v>14965</v>
      </c>
      <c r="Q49" s="7">
        <v>127</v>
      </c>
      <c r="R49" s="7">
        <v>450</v>
      </c>
      <c r="S49" s="7">
        <v>4906</v>
      </c>
      <c r="T49" s="7">
        <v>7778</v>
      </c>
      <c r="U49" s="7">
        <v>3714</v>
      </c>
      <c r="V49" s="7">
        <v>1855</v>
      </c>
      <c r="W49" s="7">
        <v>397</v>
      </c>
      <c r="X49" s="7">
        <v>260</v>
      </c>
      <c r="Y49" s="7">
        <v>45</v>
      </c>
      <c r="Z49" s="40"/>
      <c r="AA49" s="40"/>
      <c r="AB49" s="40"/>
      <c r="AC49" s="40"/>
      <c r="AD49" s="40"/>
    </row>
    <row r="50" spans="1:30" ht="15" customHeight="1" x14ac:dyDescent="0.25">
      <c r="A50" s="7" t="s">
        <v>4</v>
      </c>
      <c r="B50" s="7">
        <v>5</v>
      </c>
      <c r="C50" s="7">
        <v>19751</v>
      </c>
      <c r="D50" s="73">
        <v>22.13</v>
      </c>
      <c r="E50" s="7">
        <v>1409</v>
      </c>
      <c r="F50" s="7">
        <v>5718</v>
      </c>
      <c r="G50" s="7">
        <v>5875</v>
      </c>
      <c r="H50" s="7">
        <v>3841</v>
      </c>
      <c r="I50" s="7">
        <v>2058</v>
      </c>
      <c r="J50" s="7">
        <v>608</v>
      </c>
      <c r="K50" s="7">
        <v>230</v>
      </c>
      <c r="L50" s="7">
        <v>12</v>
      </c>
      <c r="M50" s="7">
        <v>458</v>
      </c>
      <c r="N50" s="7">
        <v>1354</v>
      </c>
      <c r="O50" s="7">
        <v>2287</v>
      </c>
      <c r="P50" s="7">
        <v>15634</v>
      </c>
      <c r="Q50" s="7">
        <v>18</v>
      </c>
      <c r="R50" s="7">
        <v>357</v>
      </c>
      <c r="S50" s="7">
        <v>4955</v>
      </c>
      <c r="T50" s="7">
        <v>8071</v>
      </c>
      <c r="U50" s="7">
        <v>3946</v>
      </c>
      <c r="V50" s="7">
        <v>1676</v>
      </c>
      <c r="W50" s="7">
        <v>485</v>
      </c>
      <c r="X50" s="7">
        <v>259</v>
      </c>
      <c r="Y50" s="7">
        <v>2</v>
      </c>
      <c r="Z50" s="40"/>
      <c r="AA50" s="40"/>
      <c r="AB50" s="40"/>
      <c r="AC50" s="40"/>
      <c r="AD50" s="40"/>
    </row>
    <row r="51" spans="1:30" ht="15" customHeight="1" x14ac:dyDescent="0.25">
      <c r="A51" s="7" t="s">
        <v>4</v>
      </c>
      <c r="B51" s="7">
        <v>6</v>
      </c>
      <c r="C51" s="7">
        <v>17696</v>
      </c>
      <c r="D51" s="73">
        <v>7.87</v>
      </c>
      <c r="E51" s="7">
        <v>1005</v>
      </c>
      <c r="F51" s="7">
        <v>4178</v>
      </c>
      <c r="G51" s="7">
        <v>5548</v>
      </c>
      <c r="H51" s="7">
        <v>3352</v>
      </c>
      <c r="I51" s="7">
        <v>2318</v>
      </c>
      <c r="J51" s="7">
        <v>793</v>
      </c>
      <c r="K51" s="7">
        <v>425</v>
      </c>
      <c r="L51" s="7">
        <v>77</v>
      </c>
      <c r="M51" s="7">
        <v>583</v>
      </c>
      <c r="N51" s="7">
        <v>1028</v>
      </c>
      <c r="O51" s="7">
        <v>1885</v>
      </c>
      <c r="P51" s="7">
        <v>14197</v>
      </c>
      <c r="Q51" s="7">
        <v>3</v>
      </c>
      <c r="R51" s="7">
        <v>576</v>
      </c>
      <c r="S51" s="7">
        <v>4045</v>
      </c>
      <c r="T51" s="7">
        <v>6681</v>
      </c>
      <c r="U51" s="7">
        <v>3865</v>
      </c>
      <c r="V51" s="7">
        <v>1669</v>
      </c>
      <c r="W51" s="7">
        <v>587</v>
      </c>
      <c r="X51" s="7">
        <v>270</v>
      </c>
      <c r="Y51" s="7">
        <v>3</v>
      </c>
      <c r="Z51" s="40"/>
      <c r="AA51" s="40"/>
      <c r="AB51" s="40"/>
      <c r="AC51" s="40"/>
      <c r="AD51" s="40"/>
    </row>
    <row r="52" spans="1:30" ht="15" customHeight="1" x14ac:dyDescent="0.25">
      <c r="A52" s="7" t="s">
        <v>4</v>
      </c>
      <c r="B52" s="7">
        <v>7</v>
      </c>
      <c r="C52" s="7">
        <v>22670</v>
      </c>
      <c r="D52" s="73">
        <v>6.46</v>
      </c>
      <c r="E52" s="7">
        <v>709</v>
      </c>
      <c r="F52" s="7">
        <v>6113</v>
      </c>
      <c r="G52" s="7">
        <v>5767</v>
      </c>
      <c r="H52" s="7">
        <v>4452</v>
      </c>
      <c r="I52" s="7">
        <v>3292</v>
      </c>
      <c r="J52" s="7">
        <v>1525</v>
      </c>
      <c r="K52" s="7">
        <v>713</v>
      </c>
      <c r="L52" s="7">
        <v>99</v>
      </c>
      <c r="M52" s="7">
        <v>1271</v>
      </c>
      <c r="N52" s="7">
        <v>1582</v>
      </c>
      <c r="O52" s="7">
        <v>2566</v>
      </c>
      <c r="P52" s="7">
        <v>17248</v>
      </c>
      <c r="Q52" s="7">
        <v>3</v>
      </c>
      <c r="R52" s="7">
        <v>512</v>
      </c>
      <c r="S52" s="7">
        <v>5965</v>
      </c>
      <c r="T52" s="7">
        <v>7911</v>
      </c>
      <c r="U52" s="7">
        <v>4463</v>
      </c>
      <c r="V52" s="7">
        <v>2271</v>
      </c>
      <c r="W52" s="7">
        <v>797</v>
      </c>
      <c r="X52" s="7">
        <v>748</v>
      </c>
      <c r="Y52" s="7">
        <v>3</v>
      </c>
      <c r="Z52" s="40"/>
      <c r="AA52" s="40"/>
      <c r="AB52" s="40"/>
      <c r="AC52" s="40"/>
      <c r="AD52" s="40"/>
    </row>
    <row r="53" spans="1:30" ht="15" customHeight="1" x14ac:dyDescent="0.25">
      <c r="A53" s="7" t="s">
        <v>4</v>
      </c>
      <c r="B53" s="7">
        <v>8</v>
      </c>
      <c r="C53" s="7">
        <v>20702</v>
      </c>
      <c r="D53" s="73">
        <v>4.24</v>
      </c>
      <c r="E53" s="7">
        <v>859</v>
      </c>
      <c r="F53" s="7">
        <v>2769</v>
      </c>
      <c r="G53" s="7">
        <v>3754</v>
      </c>
      <c r="H53" s="7">
        <v>4475</v>
      </c>
      <c r="I53" s="7">
        <v>4578</v>
      </c>
      <c r="J53" s="7">
        <v>2705</v>
      </c>
      <c r="K53" s="7">
        <v>1467</v>
      </c>
      <c r="L53" s="7">
        <v>95</v>
      </c>
      <c r="M53" s="7">
        <v>2814</v>
      </c>
      <c r="N53" s="7">
        <v>2682</v>
      </c>
      <c r="O53" s="7">
        <v>3093</v>
      </c>
      <c r="P53" s="7">
        <v>12101</v>
      </c>
      <c r="Q53" s="7">
        <v>12</v>
      </c>
      <c r="R53" s="7">
        <v>632</v>
      </c>
      <c r="S53" s="7">
        <v>2987</v>
      </c>
      <c r="T53" s="7">
        <v>5723</v>
      </c>
      <c r="U53" s="7">
        <v>4725</v>
      </c>
      <c r="V53" s="7">
        <v>3657</v>
      </c>
      <c r="W53" s="7">
        <v>1815</v>
      </c>
      <c r="X53" s="7">
        <v>1153</v>
      </c>
      <c r="Y53" s="7">
        <v>10</v>
      </c>
      <c r="Z53" s="40"/>
      <c r="AA53" s="40"/>
      <c r="AB53" s="40"/>
      <c r="AC53" s="40"/>
      <c r="AD53" s="40"/>
    </row>
    <row r="54" spans="1:30" ht="15" customHeight="1" x14ac:dyDescent="0.25">
      <c r="A54" s="7" t="s">
        <v>4</v>
      </c>
      <c r="B54" s="7">
        <v>9</v>
      </c>
      <c r="C54" s="7">
        <v>28139</v>
      </c>
      <c r="D54" s="73">
        <v>4.71</v>
      </c>
      <c r="E54" s="7">
        <v>463</v>
      </c>
      <c r="F54" s="7">
        <v>2357</v>
      </c>
      <c r="G54" s="7">
        <v>4277</v>
      </c>
      <c r="H54" s="7">
        <v>5700</v>
      </c>
      <c r="I54" s="7">
        <v>7181</v>
      </c>
      <c r="J54" s="7">
        <v>4355</v>
      </c>
      <c r="K54" s="7">
        <v>3342</v>
      </c>
      <c r="L54" s="7">
        <v>464</v>
      </c>
      <c r="M54" s="7">
        <v>3976</v>
      </c>
      <c r="N54" s="7">
        <v>3876</v>
      </c>
      <c r="O54" s="7">
        <v>3323</v>
      </c>
      <c r="P54" s="7">
        <v>16934</v>
      </c>
      <c r="Q54" s="7">
        <v>30</v>
      </c>
      <c r="R54" s="7">
        <v>235</v>
      </c>
      <c r="S54" s="7">
        <v>3507</v>
      </c>
      <c r="T54" s="7">
        <v>8011</v>
      </c>
      <c r="U54" s="7">
        <v>5564</v>
      </c>
      <c r="V54" s="7">
        <v>5719</v>
      </c>
      <c r="W54" s="7">
        <v>2522</v>
      </c>
      <c r="X54" s="7">
        <v>2568</v>
      </c>
      <c r="Y54" s="7">
        <v>13</v>
      </c>
      <c r="Z54" s="40"/>
      <c r="AA54" s="40"/>
      <c r="AB54" s="40"/>
      <c r="AC54" s="40"/>
      <c r="AD54" s="40"/>
    </row>
    <row r="55" spans="1:30" ht="15" customHeight="1" x14ac:dyDescent="0.25">
      <c r="A55" s="7" t="s">
        <v>4</v>
      </c>
      <c r="B55" s="7">
        <v>10</v>
      </c>
      <c r="C55" s="7">
        <v>70095</v>
      </c>
      <c r="D55" s="73">
        <v>12.08</v>
      </c>
      <c r="E55" s="7">
        <v>401</v>
      </c>
      <c r="F55" s="7">
        <v>1953</v>
      </c>
      <c r="G55" s="7">
        <v>5979</v>
      </c>
      <c r="H55" s="7">
        <v>10482</v>
      </c>
      <c r="I55" s="7">
        <v>19014</v>
      </c>
      <c r="J55" s="7">
        <v>14123</v>
      </c>
      <c r="K55" s="7">
        <v>14943</v>
      </c>
      <c r="L55" s="7">
        <v>3200</v>
      </c>
      <c r="M55" s="7">
        <v>13915</v>
      </c>
      <c r="N55" s="7">
        <v>9985</v>
      </c>
      <c r="O55" s="7">
        <v>7769</v>
      </c>
      <c r="P55" s="7">
        <v>38400</v>
      </c>
      <c r="Q55" s="7">
        <v>26</v>
      </c>
      <c r="R55" s="7">
        <v>427</v>
      </c>
      <c r="S55" s="7">
        <v>4659</v>
      </c>
      <c r="T55" s="7">
        <v>13727</v>
      </c>
      <c r="U55" s="7">
        <v>17354</v>
      </c>
      <c r="V55" s="7">
        <v>15918</v>
      </c>
      <c r="W55" s="7">
        <v>8171</v>
      </c>
      <c r="X55" s="7">
        <v>9817</v>
      </c>
      <c r="Y55" s="7">
        <v>22</v>
      </c>
      <c r="Z55" s="40"/>
      <c r="AA55" s="40"/>
      <c r="AB55" s="40"/>
      <c r="AC55" s="40"/>
      <c r="AD55" s="40"/>
    </row>
    <row r="56" spans="1:30" ht="15" customHeight="1" x14ac:dyDescent="0.25">
      <c r="A56" s="7" t="s">
        <v>5</v>
      </c>
      <c r="B56" s="7">
        <v>1</v>
      </c>
      <c r="C56" s="7">
        <v>2902</v>
      </c>
      <c r="D56" s="73">
        <v>16.07</v>
      </c>
      <c r="E56" s="7">
        <v>1346</v>
      </c>
      <c r="F56" s="7">
        <v>1199</v>
      </c>
      <c r="G56" s="7">
        <v>196</v>
      </c>
      <c r="H56" s="7">
        <v>109</v>
      </c>
      <c r="I56" s="7">
        <v>37</v>
      </c>
      <c r="J56" s="7">
        <v>1</v>
      </c>
      <c r="K56" s="7">
        <v>14</v>
      </c>
      <c r="L56" s="7">
        <v>0</v>
      </c>
      <c r="M56" s="7">
        <v>69</v>
      </c>
      <c r="N56" s="7">
        <v>373</v>
      </c>
      <c r="O56" s="7">
        <v>1258</v>
      </c>
      <c r="P56" s="7">
        <v>1159</v>
      </c>
      <c r="Q56" s="7">
        <v>43</v>
      </c>
      <c r="R56" s="7">
        <v>46</v>
      </c>
      <c r="S56" s="7">
        <v>660</v>
      </c>
      <c r="T56" s="7">
        <v>1112</v>
      </c>
      <c r="U56" s="7">
        <v>915</v>
      </c>
      <c r="V56" s="7">
        <v>100</v>
      </c>
      <c r="W56" s="7">
        <v>18</v>
      </c>
      <c r="X56" s="7">
        <v>7</v>
      </c>
      <c r="Y56" s="7">
        <v>44</v>
      </c>
      <c r="Z56" s="40"/>
      <c r="AA56" s="40"/>
      <c r="AB56" s="40"/>
      <c r="AC56" s="40"/>
      <c r="AD56" s="40"/>
    </row>
    <row r="57" spans="1:30" ht="15" customHeight="1" x14ac:dyDescent="0.25">
      <c r="A57" s="7" t="s">
        <v>5</v>
      </c>
      <c r="B57" s="7">
        <v>2</v>
      </c>
      <c r="C57" s="7">
        <v>3852</v>
      </c>
      <c r="D57" s="73">
        <v>16.489999999999998</v>
      </c>
      <c r="E57" s="7">
        <v>1784</v>
      </c>
      <c r="F57" s="7">
        <v>1506</v>
      </c>
      <c r="G57" s="7">
        <v>232</v>
      </c>
      <c r="H57" s="7">
        <v>171</v>
      </c>
      <c r="I57" s="7">
        <v>117</v>
      </c>
      <c r="J57" s="7">
        <v>31</v>
      </c>
      <c r="K57" s="7">
        <v>11</v>
      </c>
      <c r="L57" s="7">
        <v>0</v>
      </c>
      <c r="M57" s="7">
        <v>190</v>
      </c>
      <c r="N57" s="7">
        <v>776</v>
      </c>
      <c r="O57" s="7">
        <v>1309</v>
      </c>
      <c r="P57" s="7">
        <v>1470</v>
      </c>
      <c r="Q57" s="7">
        <v>107</v>
      </c>
      <c r="R57" s="7">
        <v>55</v>
      </c>
      <c r="S57" s="7">
        <v>546</v>
      </c>
      <c r="T57" s="7">
        <v>1666</v>
      </c>
      <c r="U57" s="7">
        <v>1217</v>
      </c>
      <c r="V57" s="7">
        <v>199</v>
      </c>
      <c r="W57" s="7">
        <v>40</v>
      </c>
      <c r="X57" s="7">
        <v>21</v>
      </c>
      <c r="Y57" s="7">
        <v>108</v>
      </c>
      <c r="Z57" s="40"/>
      <c r="AA57" s="40"/>
      <c r="AB57" s="40"/>
      <c r="AC57" s="40"/>
      <c r="AD57" s="40"/>
    </row>
    <row r="58" spans="1:30" ht="15" customHeight="1" x14ac:dyDescent="0.25">
      <c r="A58" s="7" t="s">
        <v>5</v>
      </c>
      <c r="B58" s="7">
        <v>3</v>
      </c>
      <c r="C58" s="7">
        <v>3688</v>
      </c>
      <c r="D58" s="73">
        <v>4.5999999999999996</v>
      </c>
      <c r="E58" s="7">
        <v>1205</v>
      </c>
      <c r="F58" s="7">
        <v>1618</v>
      </c>
      <c r="G58" s="7">
        <v>297</v>
      </c>
      <c r="H58" s="7">
        <v>153</v>
      </c>
      <c r="I58" s="7">
        <v>331</v>
      </c>
      <c r="J58" s="7">
        <v>64</v>
      </c>
      <c r="K58" s="7">
        <v>20</v>
      </c>
      <c r="L58" s="7">
        <v>0</v>
      </c>
      <c r="M58" s="7">
        <v>375</v>
      </c>
      <c r="N58" s="7">
        <v>877</v>
      </c>
      <c r="O58" s="7">
        <v>1267</v>
      </c>
      <c r="P58" s="7">
        <v>1148</v>
      </c>
      <c r="Q58" s="7">
        <v>21</v>
      </c>
      <c r="R58" s="7">
        <v>15</v>
      </c>
      <c r="S58" s="7">
        <v>465</v>
      </c>
      <c r="T58" s="7">
        <v>1598</v>
      </c>
      <c r="U58" s="7">
        <v>1262</v>
      </c>
      <c r="V58" s="7">
        <v>183</v>
      </c>
      <c r="W58" s="7">
        <v>85</v>
      </c>
      <c r="X58" s="7">
        <v>59</v>
      </c>
      <c r="Y58" s="7">
        <v>21</v>
      </c>
      <c r="Z58" s="40"/>
      <c r="AA58" s="40"/>
      <c r="AB58" s="40"/>
      <c r="AC58" s="40"/>
      <c r="AD58" s="40"/>
    </row>
    <row r="59" spans="1:30" ht="15" customHeight="1" x14ac:dyDescent="0.25">
      <c r="A59" s="7" t="s">
        <v>5</v>
      </c>
      <c r="B59" s="7">
        <v>4</v>
      </c>
      <c r="C59" s="7">
        <v>2800</v>
      </c>
      <c r="D59" s="73">
        <v>2.16</v>
      </c>
      <c r="E59" s="7">
        <v>842</v>
      </c>
      <c r="F59" s="7">
        <v>965</v>
      </c>
      <c r="G59" s="7">
        <v>198</v>
      </c>
      <c r="H59" s="7">
        <v>296</v>
      </c>
      <c r="I59" s="7">
        <v>301</v>
      </c>
      <c r="J59" s="7">
        <v>161</v>
      </c>
      <c r="K59" s="7">
        <v>36</v>
      </c>
      <c r="L59" s="7">
        <v>1</v>
      </c>
      <c r="M59" s="7">
        <v>413</v>
      </c>
      <c r="N59" s="7">
        <v>646</v>
      </c>
      <c r="O59" s="7">
        <v>819</v>
      </c>
      <c r="P59" s="7">
        <v>816</v>
      </c>
      <c r="Q59" s="7">
        <v>106</v>
      </c>
      <c r="R59" s="7">
        <v>8</v>
      </c>
      <c r="S59" s="7">
        <v>463</v>
      </c>
      <c r="T59" s="7">
        <v>1040</v>
      </c>
      <c r="U59" s="7">
        <v>783</v>
      </c>
      <c r="V59" s="7">
        <v>218</v>
      </c>
      <c r="W59" s="7">
        <v>129</v>
      </c>
      <c r="X59" s="7">
        <v>52</v>
      </c>
      <c r="Y59" s="7">
        <v>107</v>
      </c>
      <c r="Z59" s="40"/>
      <c r="AA59" s="40"/>
      <c r="AB59" s="40"/>
      <c r="AC59" s="40"/>
      <c r="AD59" s="40"/>
    </row>
    <row r="60" spans="1:30" ht="15" customHeight="1" x14ac:dyDescent="0.25">
      <c r="A60" s="7" t="s">
        <v>5</v>
      </c>
      <c r="B60" s="7">
        <v>5</v>
      </c>
      <c r="C60" s="7">
        <v>2893</v>
      </c>
      <c r="D60" s="73">
        <v>0.72</v>
      </c>
      <c r="E60" s="7">
        <v>499</v>
      </c>
      <c r="F60" s="7">
        <v>815</v>
      </c>
      <c r="G60" s="7">
        <v>383</v>
      </c>
      <c r="H60" s="7">
        <v>512</v>
      </c>
      <c r="I60" s="7">
        <v>476</v>
      </c>
      <c r="J60" s="7">
        <v>154</v>
      </c>
      <c r="K60" s="7">
        <v>51</v>
      </c>
      <c r="L60" s="7">
        <v>3</v>
      </c>
      <c r="M60" s="7">
        <v>571</v>
      </c>
      <c r="N60" s="7">
        <v>823</v>
      </c>
      <c r="O60" s="7">
        <v>497</v>
      </c>
      <c r="P60" s="7">
        <v>945</v>
      </c>
      <c r="Q60" s="7">
        <v>57</v>
      </c>
      <c r="R60" s="7">
        <v>2</v>
      </c>
      <c r="S60" s="7">
        <v>313</v>
      </c>
      <c r="T60" s="7">
        <v>1083</v>
      </c>
      <c r="U60" s="7">
        <v>916</v>
      </c>
      <c r="V60" s="7">
        <v>270</v>
      </c>
      <c r="W60" s="7">
        <v>149</v>
      </c>
      <c r="X60" s="7">
        <v>102</v>
      </c>
      <c r="Y60" s="7">
        <v>58</v>
      </c>
      <c r="Z60" s="40"/>
      <c r="AA60" s="40"/>
      <c r="AB60" s="40"/>
      <c r="AC60" s="40"/>
      <c r="AD60" s="40"/>
    </row>
    <row r="61" spans="1:30" ht="15" customHeight="1" x14ac:dyDescent="0.25">
      <c r="A61" s="7" t="s">
        <v>5</v>
      </c>
      <c r="B61" s="7">
        <v>6</v>
      </c>
      <c r="C61" s="7">
        <v>1255</v>
      </c>
      <c r="D61" s="73">
        <v>4.05</v>
      </c>
      <c r="E61" s="7">
        <v>269</v>
      </c>
      <c r="F61" s="7">
        <v>307</v>
      </c>
      <c r="G61" s="7">
        <v>95</v>
      </c>
      <c r="H61" s="7">
        <v>104</v>
      </c>
      <c r="I61" s="7">
        <v>281</v>
      </c>
      <c r="J61" s="7">
        <v>176</v>
      </c>
      <c r="K61" s="7">
        <v>22</v>
      </c>
      <c r="L61" s="7">
        <v>1</v>
      </c>
      <c r="M61" s="7">
        <v>423</v>
      </c>
      <c r="N61" s="7">
        <v>283</v>
      </c>
      <c r="O61" s="7">
        <v>239</v>
      </c>
      <c r="P61" s="7">
        <v>284</v>
      </c>
      <c r="Q61" s="7">
        <v>26</v>
      </c>
      <c r="R61" s="7">
        <v>5</v>
      </c>
      <c r="S61" s="7">
        <v>96</v>
      </c>
      <c r="T61" s="7">
        <v>448</v>
      </c>
      <c r="U61" s="7">
        <v>395</v>
      </c>
      <c r="V61" s="7">
        <v>168</v>
      </c>
      <c r="W61" s="7">
        <v>87</v>
      </c>
      <c r="X61" s="7">
        <v>30</v>
      </c>
      <c r="Y61" s="7">
        <v>26</v>
      </c>
      <c r="Z61" s="40"/>
      <c r="AA61" s="40"/>
      <c r="AB61" s="40"/>
      <c r="AC61" s="40"/>
      <c r="AD61" s="40"/>
    </row>
    <row r="62" spans="1:30" ht="15" customHeight="1" x14ac:dyDescent="0.25">
      <c r="A62" s="7" t="s">
        <v>5</v>
      </c>
      <c r="B62" s="7">
        <v>7</v>
      </c>
      <c r="C62" s="7">
        <v>1794</v>
      </c>
      <c r="D62" s="73">
        <v>0.83</v>
      </c>
      <c r="E62" s="7">
        <v>194</v>
      </c>
      <c r="F62" s="7">
        <v>406</v>
      </c>
      <c r="G62" s="7">
        <v>232</v>
      </c>
      <c r="H62" s="7">
        <v>307</v>
      </c>
      <c r="I62" s="7">
        <v>394</v>
      </c>
      <c r="J62" s="7">
        <v>201</v>
      </c>
      <c r="K62" s="7">
        <v>57</v>
      </c>
      <c r="L62" s="7">
        <v>3</v>
      </c>
      <c r="M62" s="7">
        <v>685</v>
      </c>
      <c r="N62" s="7">
        <v>553</v>
      </c>
      <c r="O62" s="7">
        <v>363</v>
      </c>
      <c r="P62" s="7">
        <v>185</v>
      </c>
      <c r="Q62" s="7">
        <v>8</v>
      </c>
      <c r="R62" s="7">
        <v>0</v>
      </c>
      <c r="S62" s="7">
        <v>210</v>
      </c>
      <c r="T62" s="7">
        <v>554</v>
      </c>
      <c r="U62" s="7">
        <v>585</v>
      </c>
      <c r="V62" s="7">
        <v>230</v>
      </c>
      <c r="W62" s="7">
        <v>137</v>
      </c>
      <c r="X62" s="7">
        <v>69</v>
      </c>
      <c r="Y62" s="7">
        <v>9</v>
      </c>
      <c r="Z62" s="40"/>
      <c r="AA62" s="40"/>
      <c r="AB62" s="40"/>
      <c r="AC62" s="40"/>
      <c r="AD62" s="40"/>
    </row>
    <row r="63" spans="1:30" ht="15" customHeight="1" x14ac:dyDescent="0.25">
      <c r="A63" s="7" t="s">
        <v>5</v>
      </c>
      <c r="B63" s="7">
        <v>8</v>
      </c>
      <c r="C63" s="7">
        <v>1199</v>
      </c>
      <c r="D63" s="73">
        <v>0.36</v>
      </c>
      <c r="E63" s="7">
        <v>111</v>
      </c>
      <c r="F63" s="7">
        <v>184</v>
      </c>
      <c r="G63" s="7">
        <v>140</v>
      </c>
      <c r="H63" s="7">
        <v>182</v>
      </c>
      <c r="I63" s="7">
        <v>222</v>
      </c>
      <c r="J63" s="7">
        <v>199</v>
      </c>
      <c r="K63" s="7">
        <v>145</v>
      </c>
      <c r="L63" s="7">
        <v>16</v>
      </c>
      <c r="M63" s="7">
        <v>485</v>
      </c>
      <c r="N63" s="7">
        <v>457</v>
      </c>
      <c r="O63" s="7">
        <v>103</v>
      </c>
      <c r="P63" s="7">
        <v>130</v>
      </c>
      <c r="Q63" s="7">
        <v>24</v>
      </c>
      <c r="R63" s="7">
        <v>0</v>
      </c>
      <c r="S63" s="7">
        <v>97</v>
      </c>
      <c r="T63" s="7">
        <v>195</v>
      </c>
      <c r="U63" s="7">
        <v>318</v>
      </c>
      <c r="V63" s="7">
        <v>228</v>
      </c>
      <c r="W63" s="7">
        <v>240</v>
      </c>
      <c r="X63" s="7">
        <v>96</v>
      </c>
      <c r="Y63" s="7">
        <v>25</v>
      </c>
      <c r="Z63" s="40"/>
      <c r="AA63" s="40"/>
      <c r="AB63" s="40"/>
      <c r="AC63" s="40"/>
      <c r="AD63" s="40"/>
    </row>
    <row r="64" spans="1:30" ht="15" customHeight="1" x14ac:dyDescent="0.25">
      <c r="A64" s="7" t="s">
        <v>5</v>
      </c>
      <c r="B64" s="7">
        <v>9</v>
      </c>
      <c r="C64" s="7">
        <v>2832</v>
      </c>
      <c r="D64" s="73">
        <v>1.47</v>
      </c>
      <c r="E64" s="7">
        <v>56</v>
      </c>
      <c r="F64" s="7">
        <v>250</v>
      </c>
      <c r="G64" s="7">
        <v>177</v>
      </c>
      <c r="H64" s="7">
        <v>505</v>
      </c>
      <c r="I64" s="7">
        <v>723</v>
      </c>
      <c r="J64" s="7">
        <v>788</v>
      </c>
      <c r="K64" s="7">
        <v>319</v>
      </c>
      <c r="L64" s="7">
        <v>14</v>
      </c>
      <c r="M64" s="7">
        <v>1579</v>
      </c>
      <c r="N64" s="7">
        <v>630</v>
      </c>
      <c r="O64" s="7">
        <v>199</v>
      </c>
      <c r="P64" s="7">
        <v>289</v>
      </c>
      <c r="Q64" s="7">
        <v>135</v>
      </c>
      <c r="R64" s="7">
        <v>2</v>
      </c>
      <c r="S64" s="7">
        <v>102</v>
      </c>
      <c r="T64" s="7">
        <v>490</v>
      </c>
      <c r="U64" s="7">
        <v>887</v>
      </c>
      <c r="V64" s="7">
        <v>436</v>
      </c>
      <c r="W64" s="7">
        <v>560</v>
      </c>
      <c r="X64" s="7">
        <v>224</v>
      </c>
      <c r="Y64" s="7">
        <v>131</v>
      </c>
      <c r="Z64" s="40"/>
      <c r="AA64" s="40"/>
      <c r="AB64" s="40"/>
      <c r="AC64" s="40"/>
      <c r="AD64" s="40"/>
    </row>
    <row r="65" spans="1:30" ht="15" customHeight="1" x14ac:dyDescent="0.25">
      <c r="A65" s="7" t="s">
        <v>5</v>
      </c>
      <c r="B65" s="7">
        <v>10</v>
      </c>
      <c r="C65" s="7">
        <v>1050</v>
      </c>
      <c r="D65" s="73">
        <v>0.66</v>
      </c>
      <c r="E65" s="7">
        <v>11</v>
      </c>
      <c r="F65" s="7">
        <v>64</v>
      </c>
      <c r="G65" s="7">
        <v>73</v>
      </c>
      <c r="H65" s="7">
        <v>193</v>
      </c>
      <c r="I65" s="7">
        <v>353</v>
      </c>
      <c r="J65" s="7">
        <v>142</v>
      </c>
      <c r="K65" s="7">
        <v>205</v>
      </c>
      <c r="L65" s="7">
        <v>9</v>
      </c>
      <c r="M65" s="7">
        <v>633</v>
      </c>
      <c r="N65" s="7">
        <v>248</v>
      </c>
      <c r="O65" s="7">
        <v>132</v>
      </c>
      <c r="P65" s="7">
        <v>13</v>
      </c>
      <c r="Q65" s="7">
        <v>24</v>
      </c>
      <c r="R65" s="7">
        <v>0</v>
      </c>
      <c r="S65" s="7">
        <v>24</v>
      </c>
      <c r="T65" s="7">
        <v>132</v>
      </c>
      <c r="U65" s="7">
        <v>371</v>
      </c>
      <c r="V65" s="7">
        <v>184</v>
      </c>
      <c r="W65" s="7">
        <v>190</v>
      </c>
      <c r="X65" s="7">
        <v>124</v>
      </c>
      <c r="Y65" s="7">
        <v>25</v>
      </c>
      <c r="Z65" s="40"/>
      <c r="AA65" s="40"/>
      <c r="AB65" s="40"/>
      <c r="AC65" s="40"/>
      <c r="AD65" s="40"/>
    </row>
    <row r="66" spans="1:30" ht="15" customHeight="1" x14ac:dyDescent="0.25">
      <c r="A66" s="7" t="s">
        <v>6</v>
      </c>
      <c r="B66" s="7">
        <v>1</v>
      </c>
      <c r="C66" s="7">
        <v>4549</v>
      </c>
      <c r="D66" s="73">
        <v>21.43</v>
      </c>
      <c r="E66" s="7">
        <v>1716</v>
      </c>
      <c r="F66" s="7">
        <v>2135</v>
      </c>
      <c r="G66" s="7">
        <v>443</v>
      </c>
      <c r="H66" s="7">
        <v>211</v>
      </c>
      <c r="I66" s="7">
        <v>28</v>
      </c>
      <c r="J66" s="7">
        <v>11</v>
      </c>
      <c r="K66" s="7">
        <v>5</v>
      </c>
      <c r="L66" s="7">
        <v>0</v>
      </c>
      <c r="M66" s="7">
        <v>55</v>
      </c>
      <c r="N66" s="7">
        <v>569</v>
      </c>
      <c r="O66" s="7">
        <v>1473</v>
      </c>
      <c r="P66" s="7">
        <v>2450</v>
      </c>
      <c r="Q66" s="7">
        <v>2</v>
      </c>
      <c r="R66" s="7">
        <v>78</v>
      </c>
      <c r="S66" s="7">
        <v>931</v>
      </c>
      <c r="T66" s="7">
        <v>2147</v>
      </c>
      <c r="U66" s="7">
        <v>945</v>
      </c>
      <c r="V66" s="7">
        <v>274</v>
      </c>
      <c r="W66" s="7">
        <v>167</v>
      </c>
      <c r="X66" s="7">
        <v>0</v>
      </c>
      <c r="Y66" s="7">
        <v>7</v>
      </c>
      <c r="Z66" s="40"/>
      <c r="AA66" s="40"/>
      <c r="AB66" s="40"/>
      <c r="AC66" s="40"/>
      <c r="AD66" s="40"/>
    </row>
    <row r="67" spans="1:30" ht="15" customHeight="1" x14ac:dyDescent="0.25">
      <c r="A67" s="7" t="s">
        <v>6</v>
      </c>
      <c r="B67" s="7">
        <v>2</v>
      </c>
      <c r="C67" s="7">
        <v>2603</v>
      </c>
      <c r="D67" s="73">
        <v>0.52</v>
      </c>
      <c r="E67" s="7">
        <v>793</v>
      </c>
      <c r="F67" s="7">
        <v>1254</v>
      </c>
      <c r="G67" s="7">
        <v>333</v>
      </c>
      <c r="H67" s="7">
        <v>92</v>
      </c>
      <c r="I67" s="7">
        <v>68</v>
      </c>
      <c r="J67" s="7">
        <v>40</v>
      </c>
      <c r="K67" s="7">
        <v>23</v>
      </c>
      <c r="L67" s="7">
        <v>0</v>
      </c>
      <c r="M67" s="7">
        <v>253</v>
      </c>
      <c r="N67" s="7">
        <v>598</v>
      </c>
      <c r="O67" s="7">
        <v>1094</v>
      </c>
      <c r="P67" s="7">
        <v>657</v>
      </c>
      <c r="Q67" s="7">
        <v>1</v>
      </c>
      <c r="R67" s="7">
        <v>54</v>
      </c>
      <c r="S67" s="7">
        <v>248</v>
      </c>
      <c r="T67" s="7">
        <v>914</v>
      </c>
      <c r="U67" s="7">
        <v>988</v>
      </c>
      <c r="V67" s="7">
        <v>261</v>
      </c>
      <c r="W67" s="7">
        <v>130</v>
      </c>
      <c r="X67" s="7">
        <v>0</v>
      </c>
      <c r="Y67" s="7">
        <v>8</v>
      </c>
      <c r="Z67" s="40"/>
      <c r="AA67" s="40"/>
      <c r="AB67" s="40"/>
      <c r="AC67" s="40"/>
      <c r="AD67" s="40"/>
    </row>
    <row r="68" spans="1:30" ht="15" customHeight="1" x14ac:dyDescent="0.25">
      <c r="A68" s="7" t="s">
        <v>6</v>
      </c>
      <c r="B68" s="7">
        <v>3</v>
      </c>
      <c r="C68" s="7">
        <v>8147</v>
      </c>
      <c r="D68" s="73">
        <v>0.22</v>
      </c>
      <c r="E68" s="7">
        <v>2071</v>
      </c>
      <c r="F68" s="7">
        <v>3732</v>
      </c>
      <c r="G68" s="7">
        <v>1086</v>
      </c>
      <c r="H68" s="7">
        <v>657</v>
      </c>
      <c r="I68" s="7">
        <v>431</v>
      </c>
      <c r="J68" s="7">
        <v>136</v>
      </c>
      <c r="K68" s="7">
        <v>30</v>
      </c>
      <c r="L68" s="7">
        <v>4</v>
      </c>
      <c r="M68" s="7">
        <v>1121</v>
      </c>
      <c r="N68" s="7">
        <v>2054</v>
      </c>
      <c r="O68" s="7">
        <v>2691</v>
      </c>
      <c r="P68" s="7">
        <v>2246</v>
      </c>
      <c r="Q68" s="7">
        <v>35</v>
      </c>
      <c r="R68" s="7">
        <v>54</v>
      </c>
      <c r="S68" s="7">
        <v>1227</v>
      </c>
      <c r="T68" s="7">
        <v>3087</v>
      </c>
      <c r="U68" s="7">
        <v>2292</v>
      </c>
      <c r="V68" s="7">
        <v>933</v>
      </c>
      <c r="W68" s="7">
        <v>505</v>
      </c>
      <c r="X68" s="7">
        <v>0</v>
      </c>
      <c r="Y68" s="7">
        <v>49</v>
      </c>
      <c r="Z68" s="40"/>
      <c r="AA68" s="40"/>
      <c r="AB68" s="40"/>
      <c r="AC68" s="40"/>
      <c r="AD68" s="40"/>
    </row>
    <row r="69" spans="1:30" ht="15" customHeight="1" x14ac:dyDescent="0.25">
      <c r="A69" s="7" t="s">
        <v>6</v>
      </c>
      <c r="B69" s="7">
        <v>4</v>
      </c>
      <c r="C69" s="7">
        <v>10923</v>
      </c>
      <c r="D69" s="73">
        <v>0.16</v>
      </c>
      <c r="E69" s="7">
        <v>2124</v>
      </c>
      <c r="F69" s="7">
        <v>4778</v>
      </c>
      <c r="G69" s="7">
        <v>1797</v>
      </c>
      <c r="H69" s="7">
        <v>973</v>
      </c>
      <c r="I69" s="7">
        <v>842</v>
      </c>
      <c r="J69" s="7">
        <v>313</v>
      </c>
      <c r="K69" s="7">
        <v>88</v>
      </c>
      <c r="L69" s="7">
        <v>8</v>
      </c>
      <c r="M69" s="7">
        <v>2176</v>
      </c>
      <c r="N69" s="7">
        <v>2962</v>
      </c>
      <c r="O69" s="7">
        <v>4353</v>
      </c>
      <c r="P69" s="7">
        <v>1398</v>
      </c>
      <c r="Q69" s="7">
        <v>34</v>
      </c>
      <c r="R69" s="7">
        <v>48</v>
      </c>
      <c r="S69" s="7">
        <v>1169</v>
      </c>
      <c r="T69" s="7">
        <v>3455</v>
      </c>
      <c r="U69" s="7">
        <v>3618</v>
      </c>
      <c r="V69" s="7">
        <v>1425</v>
      </c>
      <c r="W69" s="7">
        <v>1159</v>
      </c>
      <c r="X69" s="7">
        <v>0</v>
      </c>
      <c r="Y69" s="7">
        <v>49</v>
      </c>
      <c r="Z69" s="40"/>
      <c r="AA69" s="40"/>
      <c r="AB69" s="40"/>
      <c r="AC69" s="40"/>
      <c r="AD69" s="40"/>
    </row>
    <row r="70" spans="1:30" ht="15" customHeight="1" x14ac:dyDescent="0.25">
      <c r="A70" s="7" t="s">
        <v>6</v>
      </c>
      <c r="B70" s="7">
        <v>5</v>
      </c>
      <c r="C70" s="7">
        <v>16471</v>
      </c>
      <c r="D70" s="73">
        <v>0.06</v>
      </c>
      <c r="E70" s="7">
        <v>2345</v>
      </c>
      <c r="F70" s="7">
        <v>4681</v>
      </c>
      <c r="G70" s="7">
        <v>2791</v>
      </c>
      <c r="H70" s="7">
        <v>2350</v>
      </c>
      <c r="I70" s="7">
        <v>2393</v>
      </c>
      <c r="J70" s="7">
        <v>1241</v>
      </c>
      <c r="K70" s="7">
        <v>620</v>
      </c>
      <c r="L70" s="7">
        <v>50</v>
      </c>
      <c r="M70" s="7">
        <v>6336</v>
      </c>
      <c r="N70" s="7">
        <v>3998</v>
      </c>
      <c r="O70" s="7">
        <v>4354</v>
      </c>
      <c r="P70" s="7">
        <v>1703</v>
      </c>
      <c r="Q70" s="7">
        <v>80</v>
      </c>
      <c r="R70" s="7">
        <v>35</v>
      </c>
      <c r="S70" s="7">
        <v>1454</v>
      </c>
      <c r="T70" s="7">
        <v>4082</v>
      </c>
      <c r="U70" s="7">
        <v>4880</v>
      </c>
      <c r="V70" s="7">
        <v>2595</v>
      </c>
      <c r="W70" s="7">
        <v>3298</v>
      </c>
      <c r="X70" s="7">
        <v>0</v>
      </c>
      <c r="Y70" s="7">
        <v>127</v>
      </c>
      <c r="Z70" s="40"/>
      <c r="AA70" s="40"/>
      <c r="AB70" s="40"/>
      <c r="AC70" s="40"/>
      <c r="AD70" s="40"/>
    </row>
    <row r="71" spans="1:30" ht="15" customHeight="1" x14ac:dyDescent="0.25">
      <c r="A71" s="7" t="s">
        <v>6</v>
      </c>
      <c r="B71" s="7">
        <v>6</v>
      </c>
      <c r="C71" s="7">
        <v>12419</v>
      </c>
      <c r="D71" s="73">
        <v>0.1</v>
      </c>
      <c r="E71" s="7">
        <v>1090</v>
      </c>
      <c r="F71" s="7">
        <v>3123</v>
      </c>
      <c r="G71" s="7">
        <v>1957</v>
      </c>
      <c r="H71" s="7">
        <v>1914</v>
      </c>
      <c r="I71" s="7">
        <v>2213</v>
      </c>
      <c r="J71" s="7">
        <v>1272</v>
      </c>
      <c r="K71" s="7">
        <v>795</v>
      </c>
      <c r="L71" s="7">
        <v>55</v>
      </c>
      <c r="M71" s="7">
        <v>5413</v>
      </c>
      <c r="N71" s="7">
        <v>3250</v>
      </c>
      <c r="O71" s="7">
        <v>2629</v>
      </c>
      <c r="P71" s="7">
        <v>1060</v>
      </c>
      <c r="Q71" s="7">
        <v>67</v>
      </c>
      <c r="R71" s="7">
        <v>32</v>
      </c>
      <c r="S71" s="7">
        <v>952</v>
      </c>
      <c r="T71" s="7">
        <v>2760</v>
      </c>
      <c r="U71" s="7">
        <v>3381</v>
      </c>
      <c r="V71" s="7">
        <v>2310</v>
      </c>
      <c r="W71" s="7">
        <v>2871</v>
      </c>
      <c r="X71" s="7">
        <v>0</v>
      </c>
      <c r="Y71" s="7">
        <v>113</v>
      </c>
      <c r="Z71" s="40"/>
      <c r="AA71" s="40"/>
      <c r="AB71" s="40"/>
      <c r="AC71" s="40"/>
      <c r="AD71" s="40"/>
    </row>
    <row r="72" spans="1:30" ht="15" customHeight="1" x14ac:dyDescent="0.25">
      <c r="A72" s="7" t="s">
        <v>6</v>
      </c>
      <c r="B72" s="7">
        <v>7</v>
      </c>
      <c r="C72" s="7">
        <v>7763</v>
      </c>
      <c r="D72" s="73">
        <v>7.0000000000000007E-2</v>
      </c>
      <c r="E72" s="7">
        <v>572</v>
      </c>
      <c r="F72" s="7">
        <v>1630</v>
      </c>
      <c r="G72" s="7">
        <v>1173</v>
      </c>
      <c r="H72" s="7">
        <v>1244</v>
      </c>
      <c r="I72" s="7">
        <v>1676</v>
      </c>
      <c r="J72" s="7">
        <v>923</v>
      </c>
      <c r="K72" s="7">
        <v>510</v>
      </c>
      <c r="L72" s="7">
        <v>35</v>
      </c>
      <c r="M72" s="7">
        <v>4236</v>
      </c>
      <c r="N72" s="7">
        <v>1806</v>
      </c>
      <c r="O72" s="7">
        <v>1325</v>
      </c>
      <c r="P72" s="7">
        <v>373</v>
      </c>
      <c r="Q72" s="7">
        <v>23</v>
      </c>
      <c r="R72" s="7">
        <v>4</v>
      </c>
      <c r="S72" s="7">
        <v>414</v>
      </c>
      <c r="T72" s="7">
        <v>1456</v>
      </c>
      <c r="U72" s="7">
        <v>2284</v>
      </c>
      <c r="V72" s="7">
        <v>1581</v>
      </c>
      <c r="W72" s="7">
        <v>1977</v>
      </c>
      <c r="X72" s="7">
        <v>0</v>
      </c>
      <c r="Y72" s="7">
        <v>47</v>
      </c>
      <c r="Z72" s="40"/>
      <c r="AA72" s="40"/>
      <c r="AB72" s="40"/>
      <c r="AC72" s="40"/>
      <c r="AD72" s="40"/>
    </row>
    <row r="73" spans="1:30" ht="15" customHeight="1" x14ac:dyDescent="0.25">
      <c r="A73" s="7" t="s">
        <v>6</v>
      </c>
      <c r="B73" s="7">
        <v>8</v>
      </c>
      <c r="C73" s="7">
        <v>5785</v>
      </c>
      <c r="D73" s="73">
        <v>0.52</v>
      </c>
      <c r="E73" s="7">
        <v>489</v>
      </c>
      <c r="F73" s="7">
        <v>991</v>
      </c>
      <c r="G73" s="7">
        <v>1287</v>
      </c>
      <c r="H73" s="7">
        <v>1248</v>
      </c>
      <c r="I73" s="7">
        <v>1130</v>
      </c>
      <c r="J73" s="7">
        <v>472</v>
      </c>
      <c r="K73" s="7">
        <v>164</v>
      </c>
      <c r="L73" s="7">
        <v>4</v>
      </c>
      <c r="M73" s="7">
        <v>2365</v>
      </c>
      <c r="N73" s="7">
        <v>1803</v>
      </c>
      <c r="O73" s="7">
        <v>1004</v>
      </c>
      <c r="P73" s="7">
        <v>597</v>
      </c>
      <c r="Q73" s="7">
        <v>16</v>
      </c>
      <c r="R73" s="7">
        <v>20</v>
      </c>
      <c r="S73" s="7">
        <v>345</v>
      </c>
      <c r="T73" s="7">
        <v>1324</v>
      </c>
      <c r="U73" s="7">
        <v>1738</v>
      </c>
      <c r="V73" s="7">
        <v>1357</v>
      </c>
      <c r="W73" s="7">
        <v>979</v>
      </c>
      <c r="X73" s="7">
        <v>0</v>
      </c>
      <c r="Y73" s="7">
        <v>22</v>
      </c>
      <c r="Z73" s="40"/>
      <c r="AA73" s="40"/>
      <c r="AB73" s="40"/>
      <c r="AC73" s="40"/>
      <c r="AD73" s="40"/>
    </row>
    <row r="74" spans="1:30" ht="15" customHeight="1" x14ac:dyDescent="0.25">
      <c r="A74" s="7" t="s">
        <v>6</v>
      </c>
      <c r="B74" s="7">
        <v>9</v>
      </c>
      <c r="C74" s="7">
        <v>3412</v>
      </c>
      <c r="D74" s="73">
        <v>11.74</v>
      </c>
      <c r="E74" s="7">
        <v>43</v>
      </c>
      <c r="F74" s="7">
        <v>323</v>
      </c>
      <c r="G74" s="7">
        <v>781</v>
      </c>
      <c r="H74" s="7">
        <v>799</v>
      </c>
      <c r="I74" s="7">
        <v>970</v>
      </c>
      <c r="J74" s="7">
        <v>380</v>
      </c>
      <c r="K74" s="7">
        <v>115</v>
      </c>
      <c r="L74" s="7">
        <v>1</v>
      </c>
      <c r="M74" s="7">
        <v>1731</v>
      </c>
      <c r="N74" s="7">
        <v>1260</v>
      </c>
      <c r="O74" s="7">
        <v>317</v>
      </c>
      <c r="P74" s="7">
        <v>103</v>
      </c>
      <c r="Q74" s="7">
        <v>1</v>
      </c>
      <c r="R74" s="7">
        <v>0</v>
      </c>
      <c r="S74" s="7">
        <v>90</v>
      </c>
      <c r="T74" s="7">
        <v>480</v>
      </c>
      <c r="U74" s="7">
        <v>985</v>
      </c>
      <c r="V74" s="7">
        <v>1118</v>
      </c>
      <c r="W74" s="7">
        <v>735</v>
      </c>
      <c r="X74" s="7">
        <v>0</v>
      </c>
      <c r="Y74" s="7">
        <v>4</v>
      </c>
      <c r="Z74" s="40"/>
      <c r="AA74" s="40"/>
      <c r="AB74" s="40"/>
      <c r="AC74" s="40"/>
      <c r="AD74" s="40"/>
    </row>
    <row r="75" spans="1:30" ht="15" customHeight="1" x14ac:dyDescent="0.25">
      <c r="A75" s="7" t="s">
        <v>6</v>
      </c>
      <c r="B75" s="7">
        <v>10</v>
      </c>
      <c r="C75" s="7">
        <v>2437</v>
      </c>
      <c r="D75" s="73">
        <v>2.08</v>
      </c>
      <c r="E75" s="7">
        <v>42</v>
      </c>
      <c r="F75" s="7">
        <v>128</v>
      </c>
      <c r="G75" s="7">
        <v>351</v>
      </c>
      <c r="H75" s="7">
        <v>546</v>
      </c>
      <c r="I75" s="7">
        <v>848</v>
      </c>
      <c r="J75" s="7">
        <v>414</v>
      </c>
      <c r="K75" s="7">
        <v>108</v>
      </c>
      <c r="L75" s="7">
        <v>0</v>
      </c>
      <c r="M75" s="7">
        <v>1293</v>
      </c>
      <c r="N75" s="7">
        <v>772</v>
      </c>
      <c r="O75" s="7">
        <v>242</v>
      </c>
      <c r="P75" s="7">
        <v>127</v>
      </c>
      <c r="Q75" s="7">
        <v>3</v>
      </c>
      <c r="R75" s="7">
        <v>0</v>
      </c>
      <c r="S75" s="7">
        <v>52</v>
      </c>
      <c r="T75" s="7">
        <v>208</v>
      </c>
      <c r="U75" s="7">
        <v>584</v>
      </c>
      <c r="V75" s="7">
        <v>867</v>
      </c>
      <c r="W75" s="7">
        <v>720</v>
      </c>
      <c r="X75" s="7">
        <v>0</v>
      </c>
      <c r="Y75" s="7">
        <v>6</v>
      </c>
      <c r="Z75" s="40"/>
      <c r="AA75" s="40"/>
      <c r="AB75" s="40"/>
      <c r="AC75" s="40"/>
      <c r="AD75" s="40"/>
    </row>
    <row r="76" spans="1:30" ht="15" customHeight="1" x14ac:dyDescent="0.25">
      <c r="A76" s="7" t="s">
        <v>7</v>
      </c>
      <c r="B76" s="7">
        <v>1</v>
      </c>
      <c r="C76" s="7">
        <v>18922</v>
      </c>
      <c r="D76" s="73">
        <v>21.95</v>
      </c>
      <c r="E76" s="7">
        <v>12502</v>
      </c>
      <c r="F76" s="7">
        <v>3890</v>
      </c>
      <c r="G76" s="7">
        <v>2030</v>
      </c>
      <c r="H76" s="7">
        <v>422</v>
      </c>
      <c r="I76" s="7">
        <v>70</v>
      </c>
      <c r="J76" s="7">
        <v>5</v>
      </c>
      <c r="K76" s="7">
        <v>2</v>
      </c>
      <c r="L76" s="7">
        <v>1</v>
      </c>
      <c r="M76" s="7">
        <v>238</v>
      </c>
      <c r="N76" s="7">
        <v>2463</v>
      </c>
      <c r="O76" s="7">
        <v>4199</v>
      </c>
      <c r="P76" s="7">
        <v>11987</v>
      </c>
      <c r="Q76" s="7">
        <v>35</v>
      </c>
      <c r="R76" s="7">
        <v>299</v>
      </c>
      <c r="S76" s="7">
        <v>4879</v>
      </c>
      <c r="T76" s="7">
        <v>8244</v>
      </c>
      <c r="U76" s="7">
        <v>3958</v>
      </c>
      <c r="V76" s="7">
        <v>1186</v>
      </c>
      <c r="W76" s="7">
        <v>281</v>
      </c>
      <c r="X76" s="7">
        <v>73</v>
      </c>
      <c r="Y76" s="7">
        <v>2</v>
      </c>
      <c r="Z76" s="40"/>
      <c r="AA76" s="40"/>
      <c r="AB76" s="40"/>
      <c r="AC76" s="40"/>
      <c r="AD76" s="40"/>
    </row>
    <row r="77" spans="1:30" ht="15" customHeight="1" x14ac:dyDescent="0.25">
      <c r="A77" s="7" t="s">
        <v>7</v>
      </c>
      <c r="B77" s="7">
        <v>2</v>
      </c>
      <c r="C77" s="7">
        <v>10451</v>
      </c>
      <c r="D77" s="73">
        <v>23.71</v>
      </c>
      <c r="E77" s="7">
        <v>5626</v>
      </c>
      <c r="F77" s="7">
        <v>3278</v>
      </c>
      <c r="G77" s="7">
        <v>1112</v>
      </c>
      <c r="H77" s="7">
        <v>341</v>
      </c>
      <c r="I77" s="7">
        <v>80</v>
      </c>
      <c r="J77" s="7">
        <v>12</v>
      </c>
      <c r="K77" s="7">
        <v>2</v>
      </c>
      <c r="L77" s="7">
        <v>0</v>
      </c>
      <c r="M77" s="7">
        <v>166</v>
      </c>
      <c r="N77" s="7">
        <v>1126</v>
      </c>
      <c r="O77" s="7">
        <v>2628</v>
      </c>
      <c r="P77" s="7">
        <v>6500</v>
      </c>
      <c r="Q77" s="7">
        <v>31</v>
      </c>
      <c r="R77" s="7">
        <v>134</v>
      </c>
      <c r="S77" s="7">
        <v>2339</v>
      </c>
      <c r="T77" s="7">
        <v>4619</v>
      </c>
      <c r="U77" s="7">
        <v>2212</v>
      </c>
      <c r="V77" s="7">
        <v>854</v>
      </c>
      <c r="W77" s="7">
        <v>237</v>
      </c>
      <c r="X77" s="7">
        <v>56</v>
      </c>
      <c r="Y77" s="7">
        <v>0</v>
      </c>
      <c r="Z77" s="40"/>
      <c r="AA77" s="40"/>
      <c r="AB77" s="40"/>
      <c r="AC77" s="40"/>
      <c r="AD77" s="40"/>
    </row>
    <row r="78" spans="1:30" ht="15" customHeight="1" x14ac:dyDescent="0.25">
      <c r="A78" s="7" t="s">
        <v>7</v>
      </c>
      <c r="B78" s="7">
        <v>3</v>
      </c>
      <c r="C78" s="7">
        <v>10954</v>
      </c>
      <c r="D78" s="73">
        <v>25.26</v>
      </c>
      <c r="E78" s="7">
        <v>5232</v>
      </c>
      <c r="F78" s="7">
        <v>3826</v>
      </c>
      <c r="G78" s="7">
        <v>916</v>
      </c>
      <c r="H78" s="7">
        <v>565</v>
      </c>
      <c r="I78" s="7">
        <v>358</v>
      </c>
      <c r="J78" s="7">
        <v>36</v>
      </c>
      <c r="K78" s="7">
        <v>21</v>
      </c>
      <c r="L78" s="7">
        <v>0</v>
      </c>
      <c r="M78" s="7">
        <v>340</v>
      </c>
      <c r="N78" s="7">
        <v>1488</v>
      </c>
      <c r="O78" s="7">
        <v>2735</v>
      </c>
      <c r="P78" s="7">
        <v>6374</v>
      </c>
      <c r="Q78" s="7">
        <v>17</v>
      </c>
      <c r="R78" s="7">
        <v>349</v>
      </c>
      <c r="S78" s="7">
        <v>2150</v>
      </c>
      <c r="T78" s="7">
        <v>4982</v>
      </c>
      <c r="U78" s="7">
        <v>2539</v>
      </c>
      <c r="V78" s="7">
        <v>605</v>
      </c>
      <c r="W78" s="7">
        <v>211</v>
      </c>
      <c r="X78" s="7">
        <v>118</v>
      </c>
      <c r="Y78" s="7">
        <v>0</v>
      </c>
      <c r="Z78" s="40"/>
      <c r="AA78" s="40"/>
      <c r="AB78" s="40"/>
      <c r="AC78" s="40"/>
      <c r="AD78" s="40"/>
    </row>
    <row r="79" spans="1:30" ht="15" customHeight="1" x14ac:dyDescent="0.25">
      <c r="A79" s="7" t="s">
        <v>7</v>
      </c>
      <c r="B79" s="7">
        <v>4</v>
      </c>
      <c r="C79" s="7">
        <v>3936</v>
      </c>
      <c r="D79" s="73">
        <v>13.61</v>
      </c>
      <c r="E79" s="7">
        <v>1408</v>
      </c>
      <c r="F79" s="7">
        <v>1360</v>
      </c>
      <c r="G79" s="7">
        <v>698</v>
      </c>
      <c r="H79" s="7">
        <v>255</v>
      </c>
      <c r="I79" s="7">
        <v>171</v>
      </c>
      <c r="J79" s="7">
        <v>35</v>
      </c>
      <c r="K79" s="7">
        <v>9</v>
      </c>
      <c r="L79" s="7">
        <v>0</v>
      </c>
      <c r="M79" s="7">
        <v>293</v>
      </c>
      <c r="N79" s="7">
        <v>608</v>
      </c>
      <c r="O79" s="7">
        <v>893</v>
      </c>
      <c r="P79" s="7">
        <v>2107</v>
      </c>
      <c r="Q79" s="7">
        <v>35</v>
      </c>
      <c r="R79" s="7">
        <v>33</v>
      </c>
      <c r="S79" s="7">
        <v>609</v>
      </c>
      <c r="T79" s="7">
        <v>1372</v>
      </c>
      <c r="U79" s="7">
        <v>1210</v>
      </c>
      <c r="V79" s="7">
        <v>425</v>
      </c>
      <c r="W79" s="7">
        <v>239</v>
      </c>
      <c r="X79" s="7">
        <v>47</v>
      </c>
      <c r="Y79" s="7">
        <v>1</v>
      </c>
      <c r="Z79" s="40"/>
      <c r="AA79" s="40"/>
      <c r="AB79" s="40"/>
      <c r="AC79" s="40"/>
      <c r="AD79" s="40"/>
    </row>
    <row r="80" spans="1:30" ht="15" customHeight="1" x14ac:dyDescent="0.25">
      <c r="A80" s="7" t="s">
        <v>7</v>
      </c>
      <c r="B80" s="7">
        <v>5</v>
      </c>
      <c r="C80" s="7">
        <v>3436</v>
      </c>
      <c r="D80" s="73">
        <v>27.9</v>
      </c>
      <c r="E80" s="7">
        <v>1185</v>
      </c>
      <c r="F80" s="7">
        <v>1185</v>
      </c>
      <c r="G80" s="7">
        <v>484</v>
      </c>
      <c r="H80" s="7">
        <v>312</v>
      </c>
      <c r="I80" s="7">
        <v>231</v>
      </c>
      <c r="J80" s="7">
        <v>28</v>
      </c>
      <c r="K80" s="7">
        <v>11</v>
      </c>
      <c r="L80" s="7">
        <v>0</v>
      </c>
      <c r="M80" s="7">
        <v>157</v>
      </c>
      <c r="N80" s="7">
        <v>511</v>
      </c>
      <c r="O80" s="7">
        <v>419</v>
      </c>
      <c r="P80" s="7">
        <v>2265</v>
      </c>
      <c r="Q80" s="7">
        <v>84</v>
      </c>
      <c r="R80" s="7">
        <v>78</v>
      </c>
      <c r="S80" s="7">
        <v>735</v>
      </c>
      <c r="T80" s="7">
        <v>1398</v>
      </c>
      <c r="U80" s="7">
        <v>730</v>
      </c>
      <c r="V80" s="7">
        <v>273</v>
      </c>
      <c r="W80" s="7">
        <v>89</v>
      </c>
      <c r="X80" s="7">
        <v>133</v>
      </c>
      <c r="Y80" s="7">
        <v>0</v>
      </c>
      <c r="Z80" s="40"/>
      <c r="AA80" s="40"/>
      <c r="AB80" s="40"/>
      <c r="AC80" s="40"/>
      <c r="AD80" s="40"/>
    </row>
    <row r="81" spans="1:30" ht="15" customHeight="1" x14ac:dyDescent="0.25">
      <c r="A81" s="7" t="s">
        <v>7</v>
      </c>
      <c r="B81" s="7">
        <v>6</v>
      </c>
      <c r="C81" s="7">
        <v>5223</v>
      </c>
      <c r="D81" s="73">
        <v>6.68</v>
      </c>
      <c r="E81" s="7">
        <v>1094</v>
      </c>
      <c r="F81" s="7">
        <v>1348</v>
      </c>
      <c r="G81" s="7">
        <v>966</v>
      </c>
      <c r="H81" s="7">
        <v>831</v>
      </c>
      <c r="I81" s="7">
        <v>720</v>
      </c>
      <c r="J81" s="7">
        <v>120</v>
      </c>
      <c r="K81" s="7">
        <v>139</v>
      </c>
      <c r="L81" s="7">
        <v>5</v>
      </c>
      <c r="M81" s="7">
        <v>585</v>
      </c>
      <c r="N81" s="7">
        <v>928</v>
      </c>
      <c r="O81" s="7">
        <v>590</v>
      </c>
      <c r="P81" s="7">
        <v>3002</v>
      </c>
      <c r="Q81" s="7">
        <v>118</v>
      </c>
      <c r="R81" s="7">
        <v>40</v>
      </c>
      <c r="S81" s="7">
        <v>919</v>
      </c>
      <c r="T81" s="7">
        <v>1809</v>
      </c>
      <c r="U81" s="7">
        <v>850</v>
      </c>
      <c r="V81" s="7">
        <v>712</v>
      </c>
      <c r="W81" s="7">
        <v>389</v>
      </c>
      <c r="X81" s="7">
        <v>500</v>
      </c>
      <c r="Y81" s="7">
        <v>4</v>
      </c>
      <c r="Z81" s="40"/>
      <c r="AA81" s="40"/>
      <c r="AB81" s="40"/>
      <c r="AC81" s="40"/>
      <c r="AD81" s="40"/>
    </row>
    <row r="82" spans="1:30" ht="15" customHeight="1" x14ac:dyDescent="0.25">
      <c r="A82" s="7" t="s">
        <v>7</v>
      </c>
      <c r="B82" s="7">
        <v>7</v>
      </c>
      <c r="C82" s="7">
        <v>5955</v>
      </c>
      <c r="D82" s="73">
        <v>8.27</v>
      </c>
      <c r="E82" s="7">
        <v>884</v>
      </c>
      <c r="F82" s="7">
        <v>1366</v>
      </c>
      <c r="G82" s="7">
        <v>1339</v>
      </c>
      <c r="H82" s="7">
        <v>1176</v>
      </c>
      <c r="I82" s="7">
        <v>798</v>
      </c>
      <c r="J82" s="7">
        <v>289</v>
      </c>
      <c r="K82" s="7">
        <v>97</v>
      </c>
      <c r="L82" s="7">
        <v>6</v>
      </c>
      <c r="M82" s="7">
        <v>869</v>
      </c>
      <c r="N82" s="7">
        <v>1539</v>
      </c>
      <c r="O82" s="7">
        <v>729</v>
      </c>
      <c r="P82" s="7">
        <v>2590</v>
      </c>
      <c r="Q82" s="7">
        <v>228</v>
      </c>
      <c r="R82" s="7">
        <v>93</v>
      </c>
      <c r="S82" s="7">
        <v>770</v>
      </c>
      <c r="T82" s="7">
        <v>1824</v>
      </c>
      <c r="U82" s="7">
        <v>1256</v>
      </c>
      <c r="V82" s="7">
        <v>1035</v>
      </c>
      <c r="W82" s="7">
        <v>510</v>
      </c>
      <c r="X82" s="7">
        <v>465</v>
      </c>
      <c r="Y82" s="7">
        <v>2</v>
      </c>
      <c r="Z82" s="40"/>
      <c r="AA82" s="40"/>
      <c r="AB82" s="40"/>
      <c r="AC82" s="40"/>
      <c r="AD82" s="40"/>
    </row>
    <row r="83" spans="1:30" ht="15" customHeight="1" x14ac:dyDescent="0.25">
      <c r="A83" s="7" t="s">
        <v>7</v>
      </c>
      <c r="B83" s="7">
        <v>8</v>
      </c>
      <c r="C83" s="7">
        <v>5067</v>
      </c>
      <c r="D83" s="73">
        <v>4.96</v>
      </c>
      <c r="E83" s="7">
        <v>239</v>
      </c>
      <c r="F83" s="7">
        <v>372</v>
      </c>
      <c r="G83" s="7">
        <v>801</v>
      </c>
      <c r="H83" s="7">
        <v>1704</v>
      </c>
      <c r="I83" s="7">
        <v>1270</v>
      </c>
      <c r="J83" s="7">
        <v>438</v>
      </c>
      <c r="K83" s="7">
        <v>231</v>
      </c>
      <c r="L83" s="7">
        <v>12</v>
      </c>
      <c r="M83" s="7">
        <v>1390</v>
      </c>
      <c r="N83" s="7">
        <v>1587</v>
      </c>
      <c r="O83" s="7">
        <v>497</v>
      </c>
      <c r="P83" s="7">
        <v>1376</v>
      </c>
      <c r="Q83" s="7">
        <v>217</v>
      </c>
      <c r="R83" s="7">
        <v>71</v>
      </c>
      <c r="S83" s="7">
        <v>265</v>
      </c>
      <c r="T83" s="7">
        <v>1315</v>
      </c>
      <c r="U83" s="7">
        <v>1025</v>
      </c>
      <c r="V83" s="7">
        <v>1188</v>
      </c>
      <c r="W83" s="7">
        <v>663</v>
      </c>
      <c r="X83" s="7">
        <v>539</v>
      </c>
      <c r="Y83" s="7">
        <v>1</v>
      </c>
      <c r="Z83" s="40"/>
      <c r="AA83" s="40"/>
      <c r="AB83" s="40"/>
      <c r="AC83" s="40"/>
      <c r="AD83" s="40"/>
    </row>
    <row r="84" spans="1:30" ht="15" customHeight="1" x14ac:dyDescent="0.25">
      <c r="A84" s="7" t="s">
        <v>7</v>
      </c>
      <c r="B84" s="7">
        <v>9</v>
      </c>
      <c r="C84" s="7">
        <v>5919</v>
      </c>
      <c r="D84" s="73">
        <v>6.18</v>
      </c>
      <c r="E84" s="7">
        <v>120</v>
      </c>
      <c r="F84" s="7">
        <v>268</v>
      </c>
      <c r="G84" s="7">
        <v>463</v>
      </c>
      <c r="H84" s="7">
        <v>1903</v>
      </c>
      <c r="I84" s="7">
        <v>2098</v>
      </c>
      <c r="J84" s="7">
        <v>786</v>
      </c>
      <c r="K84" s="7">
        <v>276</v>
      </c>
      <c r="L84" s="7">
        <v>5</v>
      </c>
      <c r="M84" s="7">
        <v>2638</v>
      </c>
      <c r="N84" s="7">
        <v>2084</v>
      </c>
      <c r="O84" s="7">
        <v>295</v>
      </c>
      <c r="P84" s="7">
        <v>739</v>
      </c>
      <c r="Q84" s="7">
        <v>163</v>
      </c>
      <c r="R84" s="7">
        <v>7</v>
      </c>
      <c r="S84" s="7">
        <v>191</v>
      </c>
      <c r="T84" s="7">
        <v>747</v>
      </c>
      <c r="U84" s="7">
        <v>1173</v>
      </c>
      <c r="V84" s="7">
        <v>1620</v>
      </c>
      <c r="W84" s="7">
        <v>1252</v>
      </c>
      <c r="X84" s="7">
        <v>929</v>
      </c>
      <c r="Y84" s="7">
        <v>0</v>
      </c>
      <c r="Z84" s="40"/>
      <c r="AA84" s="40"/>
      <c r="AB84" s="40"/>
      <c r="AC84" s="40"/>
      <c r="AD84" s="40"/>
    </row>
    <row r="85" spans="1:30" ht="15" customHeight="1" x14ac:dyDescent="0.25">
      <c r="A85" s="7" t="s">
        <v>7</v>
      </c>
      <c r="B85" s="7">
        <v>10</v>
      </c>
      <c r="C85" s="7">
        <v>4359</v>
      </c>
      <c r="D85" s="73">
        <v>12.52</v>
      </c>
      <c r="E85" s="7">
        <v>37</v>
      </c>
      <c r="F85" s="7">
        <v>198</v>
      </c>
      <c r="G85" s="7">
        <v>439</v>
      </c>
      <c r="H85" s="7">
        <v>1393</v>
      </c>
      <c r="I85" s="7">
        <v>1423</v>
      </c>
      <c r="J85" s="7">
        <v>594</v>
      </c>
      <c r="K85" s="7">
        <v>267</v>
      </c>
      <c r="L85" s="7">
        <v>8</v>
      </c>
      <c r="M85" s="7">
        <v>1578</v>
      </c>
      <c r="N85" s="7">
        <v>1549</v>
      </c>
      <c r="O85" s="7">
        <v>302</v>
      </c>
      <c r="P85" s="7">
        <v>603</v>
      </c>
      <c r="Q85" s="7">
        <v>327</v>
      </c>
      <c r="R85" s="7">
        <v>7</v>
      </c>
      <c r="S85" s="7">
        <v>105</v>
      </c>
      <c r="T85" s="7">
        <v>566</v>
      </c>
      <c r="U85" s="7">
        <v>816</v>
      </c>
      <c r="V85" s="7">
        <v>1304</v>
      </c>
      <c r="W85" s="7">
        <v>757</v>
      </c>
      <c r="X85" s="7">
        <v>803</v>
      </c>
      <c r="Y85" s="7">
        <v>1</v>
      </c>
      <c r="Z85" s="40"/>
      <c r="AA85" s="40"/>
      <c r="AB85" s="40"/>
      <c r="AC85" s="40"/>
      <c r="AD85" s="40"/>
    </row>
    <row r="86" spans="1:30" ht="15" customHeight="1" x14ac:dyDescent="0.25">
      <c r="A86" s="7" t="s">
        <v>8</v>
      </c>
      <c r="B86" s="7">
        <v>1</v>
      </c>
      <c r="C86" s="7">
        <v>9164</v>
      </c>
      <c r="D86" s="73">
        <v>18.73</v>
      </c>
      <c r="E86" s="7">
        <v>6756</v>
      </c>
      <c r="F86" s="7">
        <v>1396</v>
      </c>
      <c r="G86" s="7">
        <v>484</v>
      </c>
      <c r="H86" s="7">
        <v>428</v>
      </c>
      <c r="I86" s="7">
        <v>78</v>
      </c>
      <c r="J86" s="7">
        <v>20</v>
      </c>
      <c r="K86" s="7">
        <v>2</v>
      </c>
      <c r="L86" s="7">
        <v>0</v>
      </c>
      <c r="M86" s="7">
        <v>193</v>
      </c>
      <c r="N86" s="7">
        <v>2918</v>
      </c>
      <c r="O86" s="7">
        <v>2713</v>
      </c>
      <c r="P86" s="7">
        <v>3336</v>
      </c>
      <c r="Q86" s="7">
        <v>4</v>
      </c>
      <c r="R86" s="7">
        <v>47</v>
      </c>
      <c r="S86" s="7">
        <v>995</v>
      </c>
      <c r="T86" s="7">
        <v>3195</v>
      </c>
      <c r="U86" s="7">
        <v>3677</v>
      </c>
      <c r="V86" s="7">
        <v>1160</v>
      </c>
      <c r="W86" s="7">
        <v>54</v>
      </c>
      <c r="X86" s="7">
        <v>32</v>
      </c>
      <c r="Y86" s="7">
        <v>4</v>
      </c>
      <c r="Z86" s="40"/>
      <c r="AA86" s="40"/>
      <c r="AB86" s="40"/>
      <c r="AC86" s="40"/>
      <c r="AD86" s="40"/>
    </row>
    <row r="87" spans="1:30" ht="15" customHeight="1" x14ac:dyDescent="0.25">
      <c r="A87" s="7" t="s">
        <v>8</v>
      </c>
      <c r="B87" s="7">
        <v>2</v>
      </c>
      <c r="C87" s="7">
        <v>10018</v>
      </c>
      <c r="D87" s="73">
        <v>12.82</v>
      </c>
      <c r="E87" s="7">
        <v>6797</v>
      </c>
      <c r="F87" s="7">
        <v>1797</v>
      </c>
      <c r="G87" s="7">
        <v>620</v>
      </c>
      <c r="H87" s="7">
        <v>528</v>
      </c>
      <c r="I87" s="7">
        <v>209</v>
      </c>
      <c r="J87" s="7">
        <v>57</v>
      </c>
      <c r="K87" s="7">
        <v>9</v>
      </c>
      <c r="L87" s="7">
        <v>1</v>
      </c>
      <c r="M87" s="7">
        <v>669</v>
      </c>
      <c r="N87" s="7">
        <v>2595</v>
      </c>
      <c r="O87" s="7">
        <v>3472</v>
      </c>
      <c r="P87" s="7">
        <v>3277</v>
      </c>
      <c r="Q87" s="7">
        <v>5</v>
      </c>
      <c r="R87" s="7">
        <v>5</v>
      </c>
      <c r="S87" s="7">
        <v>1109</v>
      </c>
      <c r="T87" s="7">
        <v>3179</v>
      </c>
      <c r="U87" s="7">
        <v>3686</v>
      </c>
      <c r="V87" s="7">
        <v>1716</v>
      </c>
      <c r="W87" s="7">
        <v>222</v>
      </c>
      <c r="X87" s="7">
        <v>96</v>
      </c>
      <c r="Y87" s="7">
        <v>5</v>
      </c>
      <c r="Z87" s="40"/>
      <c r="AA87" s="40"/>
      <c r="AB87" s="40"/>
      <c r="AC87" s="40"/>
      <c r="AD87" s="40"/>
    </row>
    <row r="88" spans="1:30" ht="15" customHeight="1" x14ac:dyDescent="0.25">
      <c r="A88" s="7" t="s">
        <v>8</v>
      </c>
      <c r="B88" s="7">
        <v>3</v>
      </c>
      <c r="C88" s="7">
        <v>7799</v>
      </c>
      <c r="D88" s="73">
        <v>1.29</v>
      </c>
      <c r="E88" s="7">
        <v>4750</v>
      </c>
      <c r="F88" s="7">
        <v>1745</v>
      </c>
      <c r="G88" s="7">
        <v>565</v>
      </c>
      <c r="H88" s="7">
        <v>426</v>
      </c>
      <c r="I88" s="7">
        <v>264</v>
      </c>
      <c r="J88" s="7">
        <v>38</v>
      </c>
      <c r="K88" s="7">
        <v>11</v>
      </c>
      <c r="L88" s="7">
        <v>0</v>
      </c>
      <c r="M88" s="7">
        <v>552</v>
      </c>
      <c r="N88" s="7">
        <v>1942</v>
      </c>
      <c r="O88" s="7">
        <v>2512</v>
      </c>
      <c r="P88" s="7">
        <v>2792</v>
      </c>
      <c r="Q88" s="7">
        <v>1</v>
      </c>
      <c r="R88" s="7">
        <v>31</v>
      </c>
      <c r="S88" s="7">
        <v>1184</v>
      </c>
      <c r="T88" s="7">
        <v>2474</v>
      </c>
      <c r="U88" s="7">
        <v>2544</v>
      </c>
      <c r="V88" s="7">
        <v>1277</v>
      </c>
      <c r="W88" s="7">
        <v>186</v>
      </c>
      <c r="X88" s="7">
        <v>102</v>
      </c>
      <c r="Y88" s="7">
        <v>1</v>
      </c>
      <c r="Z88" s="40"/>
      <c r="AA88" s="40"/>
      <c r="AB88" s="40"/>
      <c r="AC88" s="40"/>
      <c r="AD88" s="40"/>
    </row>
    <row r="89" spans="1:30" ht="15" customHeight="1" x14ac:dyDescent="0.25">
      <c r="A89" s="7" t="s">
        <v>8</v>
      </c>
      <c r="B89" s="7">
        <v>4</v>
      </c>
      <c r="C89" s="7">
        <v>7616</v>
      </c>
      <c r="D89" s="73">
        <v>0.37</v>
      </c>
      <c r="E89" s="7">
        <v>4265</v>
      </c>
      <c r="F89" s="7">
        <v>1696</v>
      </c>
      <c r="G89" s="7">
        <v>588</v>
      </c>
      <c r="H89" s="7">
        <v>534</v>
      </c>
      <c r="I89" s="7">
        <v>383</v>
      </c>
      <c r="J89" s="7">
        <v>124</v>
      </c>
      <c r="K89" s="7">
        <v>26</v>
      </c>
      <c r="L89" s="7">
        <v>0</v>
      </c>
      <c r="M89" s="7">
        <v>828</v>
      </c>
      <c r="N89" s="7">
        <v>1831</v>
      </c>
      <c r="O89" s="7">
        <v>2908</v>
      </c>
      <c r="P89" s="7">
        <v>2047</v>
      </c>
      <c r="Q89" s="7">
        <v>2</v>
      </c>
      <c r="R89" s="7">
        <v>5</v>
      </c>
      <c r="S89" s="7">
        <v>750</v>
      </c>
      <c r="T89" s="7">
        <v>2477</v>
      </c>
      <c r="U89" s="7">
        <v>2471</v>
      </c>
      <c r="V89" s="7">
        <v>1544</v>
      </c>
      <c r="W89" s="7">
        <v>220</v>
      </c>
      <c r="X89" s="7">
        <v>146</v>
      </c>
      <c r="Y89" s="7">
        <v>3</v>
      </c>
      <c r="Z89" s="40"/>
      <c r="AA89" s="40"/>
      <c r="AB89" s="40"/>
      <c r="AC89" s="40"/>
      <c r="AD89" s="40"/>
    </row>
    <row r="90" spans="1:30" ht="15" customHeight="1" x14ac:dyDescent="0.25">
      <c r="A90" s="7" t="s">
        <v>8</v>
      </c>
      <c r="B90" s="7">
        <v>5</v>
      </c>
      <c r="C90" s="7">
        <v>4941</v>
      </c>
      <c r="D90" s="73">
        <v>0.89</v>
      </c>
      <c r="E90" s="7">
        <v>1678</v>
      </c>
      <c r="F90" s="7">
        <v>876</v>
      </c>
      <c r="G90" s="7">
        <v>669</v>
      </c>
      <c r="H90" s="7">
        <v>890</v>
      </c>
      <c r="I90" s="7">
        <v>556</v>
      </c>
      <c r="J90" s="7">
        <v>229</v>
      </c>
      <c r="K90" s="7">
        <v>37</v>
      </c>
      <c r="L90" s="7">
        <v>6</v>
      </c>
      <c r="M90" s="7">
        <v>1160</v>
      </c>
      <c r="N90" s="7">
        <v>1550</v>
      </c>
      <c r="O90" s="7">
        <v>1599</v>
      </c>
      <c r="P90" s="7">
        <v>631</v>
      </c>
      <c r="Q90" s="7">
        <v>1</v>
      </c>
      <c r="R90" s="7">
        <v>1</v>
      </c>
      <c r="S90" s="7">
        <v>263</v>
      </c>
      <c r="T90" s="7">
        <v>1108</v>
      </c>
      <c r="U90" s="7">
        <v>1821</v>
      </c>
      <c r="V90" s="7">
        <v>1190</v>
      </c>
      <c r="W90" s="7">
        <v>332</v>
      </c>
      <c r="X90" s="7">
        <v>225</v>
      </c>
      <c r="Y90" s="7">
        <v>1</v>
      </c>
      <c r="Z90" s="40"/>
      <c r="AA90" s="40"/>
      <c r="AB90" s="40"/>
      <c r="AC90" s="40"/>
      <c r="AD90" s="40"/>
    </row>
    <row r="91" spans="1:30" ht="15" customHeight="1" x14ac:dyDescent="0.25">
      <c r="A91" s="7" t="s">
        <v>8</v>
      </c>
      <c r="B91" s="7">
        <v>6</v>
      </c>
      <c r="C91" s="7">
        <v>4626</v>
      </c>
      <c r="D91" s="73">
        <v>0.11</v>
      </c>
      <c r="E91" s="7">
        <v>1121</v>
      </c>
      <c r="F91" s="7">
        <v>512</v>
      </c>
      <c r="G91" s="7">
        <v>573</v>
      </c>
      <c r="H91" s="7">
        <v>993</v>
      </c>
      <c r="I91" s="7">
        <v>840</v>
      </c>
      <c r="J91" s="7">
        <v>434</v>
      </c>
      <c r="K91" s="7">
        <v>138</v>
      </c>
      <c r="L91" s="7">
        <v>15</v>
      </c>
      <c r="M91" s="7">
        <v>1737</v>
      </c>
      <c r="N91" s="7">
        <v>1286</v>
      </c>
      <c r="O91" s="7">
        <v>775</v>
      </c>
      <c r="P91" s="7">
        <v>815</v>
      </c>
      <c r="Q91" s="7">
        <v>13</v>
      </c>
      <c r="R91" s="7">
        <v>9</v>
      </c>
      <c r="S91" s="7">
        <v>302</v>
      </c>
      <c r="T91" s="7">
        <v>1091</v>
      </c>
      <c r="U91" s="7">
        <v>1349</v>
      </c>
      <c r="V91" s="7">
        <v>880</v>
      </c>
      <c r="W91" s="7">
        <v>461</v>
      </c>
      <c r="X91" s="7">
        <v>520</v>
      </c>
      <c r="Y91" s="7">
        <v>14</v>
      </c>
      <c r="Z91" s="40"/>
      <c r="AA91" s="40"/>
      <c r="AB91" s="40"/>
      <c r="AC91" s="40"/>
      <c r="AD91" s="40"/>
    </row>
    <row r="92" spans="1:30" ht="15" customHeight="1" x14ac:dyDescent="0.25">
      <c r="A92" s="7" t="s">
        <v>8</v>
      </c>
      <c r="B92" s="7">
        <v>7</v>
      </c>
      <c r="C92" s="7">
        <v>4595</v>
      </c>
      <c r="D92" s="73">
        <v>0.13</v>
      </c>
      <c r="E92" s="7">
        <v>632</v>
      </c>
      <c r="F92" s="7">
        <v>889</v>
      </c>
      <c r="G92" s="7">
        <v>716</v>
      </c>
      <c r="H92" s="7">
        <v>572</v>
      </c>
      <c r="I92" s="7">
        <v>992</v>
      </c>
      <c r="J92" s="7">
        <v>519</v>
      </c>
      <c r="K92" s="7">
        <v>259</v>
      </c>
      <c r="L92" s="7">
        <v>16</v>
      </c>
      <c r="M92" s="7">
        <v>1566</v>
      </c>
      <c r="N92" s="7">
        <v>1550</v>
      </c>
      <c r="O92" s="7">
        <v>647</v>
      </c>
      <c r="P92" s="7">
        <v>824</v>
      </c>
      <c r="Q92" s="7">
        <v>8</v>
      </c>
      <c r="R92" s="7">
        <v>1</v>
      </c>
      <c r="S92" s="7">
        <v>349</v>
      </c>
      <c r="T92" s="7">
        <v>904</v>
      </c>
      <c r="U92" s="7">
        <v>1378</v>
      </c>
      <c r="V92" s="7">
        <v>801</v>
      </c>
      <c r="W92" s="7">
        <v>557</v>
      </c>
      <c r="X92" s="7">
        <v>598</v>
      </c>
      <c r="Y92" s="7">
        <v>7</v>
      </c>
      <c r="Z92" s="40"/>
      <c r="AA92" s="40"/>
      <c r="AB92" s="40"/>
      <c r="AC92" s="40"/>
      <c r="AD92" s="40"/>
    </row>
    <row r="93" spans="1:30" ht="15" customHeight="1" x14ac:dyDescent="0.25">
      <c r="A93" s="7" t="s">
        <v>8</v>
      </c>
      <c r="B93" s="7">
        <v>8</v>
      </c>
      <c r="C93" s="7">
        <v>3857</v>
      </c>
      <c r="D93" s="73">
        <v>0.27</v>
      </c>
      <c r="E93" s="7">
        <v>134</v>
      </c>
      <c r="F93" s="7">
        <v>351</v>
      </c>
      <c r="G93" s="7">
        <v>500</v>
      </c>
      <c r="H93" s="7">
        <v>1068</v>
      </c>
      <c r="I93" s="7">
        <v>913</v>
      </c>
      <c r="J93" s="7">
        <v>668</v>
      </c>
      <c r="K93" s="7">
        <v>214</v>
      </c>
      <c r="L93" s="7">
        <v>9</v>
      </c>
      <c r="M93" s="7">
        <v>1835</v>
      </c>
      <c r="N93" s="7">
        <v>1327</v>
      </c>
      <c r="O93" s="7">
        <v>411</v>
      </c>
      <c r="P93" s="7">
        <v>281</v>
      </c>
      <c r="Q93" s="7">
        <v>3</v>
      </c>
      <c r="R93" s="7">
        <v>2</v>
      </c>
      <c r="S93" s="7">
        <v>96</v>
      </c>
      <c r="T93" s="7">
        <v>576</v>
      </c>
      <c r="U93" s="7">
        <v>923</v>
      </c>
      <c r="V93" s="7">
        <v>1081</v>
      </c>
      <c r="W93" s="7">
        <v>706</v>
      </c>
      <c r="X93" s="7">
        <v>470</v>
      </c>
      <c r="Y93" s="7">
        <v>3</v>
      </c>
      <c r="Z93" s="40"/>
      <c r="AA93" s="40"/>
      <c r="AB93" s="40"/>
      <c r="AC93" s="40"/>
      <c r="AD93" s="40"/>
    </row>
    <row r="94" spans="1:30" ht="15" customHeight="1" x14ac:dyDescent="0.25">
      <c r="A94" s="7" t="s">
        <v>8</v>
      </c>
      <c r="B94" s="7">
        <v>9</v>
      </c>
      <c r="C94" s="7">
        <v>2806</v>
      </c>
      <c r="D94" s="73">
        <v>10.17</v>
      </c>
      <c r="E94" s="7">
        <v>72</v>
      </c>
      <c r="F94" s="7">
        <v>62</v>
      </c>
      <c r="G94" s="7">
        <v>260</v>
      </c>
      <c r="H94" s="7">
        <v>778</v>
      </c>
      <c r="I94" s="7">
        <v>841</v>
      </c>
      <c r="J94" s="7">
        <v>630</v>
      </c>
      <c r="K94" s="7">
        <v>163</v>
      </c>
      <c r="L94" s="7">
        <v>0</v>
      </c>
      <c r="M94" s="7">
        <v>1662</v>
      </c>
      <c r="N94" s="7">
        <v>857</v>
      </c>
      <c r="O94" s="7">
        <v>127</v>
      </c>
      <c r="P94" s="7">
        <v>160</v>
      </c>
      <c r="Q94" s="7">
        <v>0</v>
      </c>
      <c r="R94" s="7">
        <v>0</v>
      </c>
      <c r="S94" s="7">
        <v>23</v>
      </c>
      <c r="T94" s="7">
        <v>366</v>
      </c>
      <c r="U94" s="7">
        <v>564</v>
      </c>
      <c r="V94" s="7">
        <v>983</v>
      </c>
      <c r="W94" s="7">
        <v>637</v>
      </c>
      <c r="X94" s="7">
        <v>233</v>
      </c>
      <c r="Y94" s="7">
        <v>0</v>
      </c>
      <c r="Z94" s="40"/>
      <c r="AA94" s="40"/>
      <c r="AB94" s="40"/>
      <c r="AC94" s="40"/>
      <c r="AD94" s="40"/>
    </row>
    <row r="95" spans="1:30" ht="15" customHeight="1" x14ac:dyDescent="0.25">
      <c r="A95" s="7" t="s">
        <v>8</v>
      </c>
      <c r="B95" s="7">
        <v>10</v>
      </c>
      <c r="C95" s="7">
        <v>2546</v>
      </c>
      <c r="D95" s="73">
        <v>10.32</v>
      </c>
      <c r="E95" s="7">
        <v>101</v>
      </c>
      <c r="F95" s="7">
        <v>71</v>
      </c>
      <c r="G95" s="7">
        <v>198</v>
      </c>
      <c r="H95" s="7">
        <v>418</v>
      </c>
      <c r="I95" s="7">
        <v>1102</v>
      </c>
      <c r="J95" s="7">
        <v>547</v>
      </c>
      <c r="K95" s="7">
        <v>108</v>
      </c>
      <c r="L95" s="7">
        <v>1</v>
      </c>
      <c r="M95" s="7">
        <v>1359</v>
      </c>
      <c r="N95" s="7">
        <v>801</v>
      </c>
      <c r="O95" s="7">
        <v>138</v>
      </c>
      <c r="P95" s="7">
        <v>247</v>
      </c>
      <c r="Q95" s="7">
        <v>1</v>
      </c>
      <c r="R95" s="7">
        <v>0</v>
      </c>
      <c r="S95" s="7">
        <v>74</v>
      </c>
      <c r="T95" s="7">
        <v>319</v>
      </c>
      <c r="U95" s="7">
        <v>548</v>
      </c>
      <c r="V95" s="7">
        <v>694</v>
      </c>
      <c r="W95" s="7">
        <v>472</v>
      </c>
      <c r="X95" s="7">
        <v>438</v>
      </c>
      <c r="Y95" s="7">
        <v>1</v>
      </c>
      <c r="Z95" s="40"/>
      <c r="AA95" s="40"/>
      <c r="AB95" s="40"/>
      <c r="AC95" s="40"/>
      <c r="AD95" s="40"/>
    </row>
    <row r="96" spans="1:30" ht="15" customHeight="1" x14ac:dyDescent="0.25">
      <c r="A96" s="7" t="s">
        <v>9</v>
      </c>
      <c r="B96" s="7">
        <v>1</v>
      </c>
      <c r="C96" s="7">
        <v>1371</v>
      </c>
      <c r="D96" s="73">
        <v>27.2</v>
      </c>
      <c r="E96" s="7">
        <v>129</v>
      </c>
      <c r="F96" s="7">
        <v>499</v>
      </c>
      <c r="G96" s="7">
        <v>514</v>
      </c>
      <c r="H96" s="7">
        <v>176</v>
      </c>
      <c r="I96" s="7">
        <v>31</v>
      </c>
      <c r="J96" s="7">
        <v>20</v>
      </c>
      <c r="K96" s="7">
        <v>2</v>
      </c>
      <c r="L96" s="7">
        <v>0</v>
      </c>
      <c r="M96" s="7">
        <v>46</v>
      </c>
      <c r="N96" s="7">
        <v>264</v>
      </c>
      <c r="O96" s="7">
        <v>380</v>
      </c>
      <c r="P96" s="7">
        <v>681</v>
      </c>
      <c r="Q96" s="7">
        <v>0</v>
      </c>
      <c r="R96" s="7">
        <v>0</v>
      </c>
      <c r="S96" s="7">
        <v>193</v>
      </c>
      <c r="T96" s="7">
        <v>580</v>
      </c>
      <c r="U96" s="7">
        <v>445</v>
      </c>
      <c r="V96" s="7">
        <v>116</v>
      </c>
      <c r="W96" s="7">
        <v>21</v>
      </c>
      <c r="X96" s="7">
        <v>8</v>
      </c>
      <c r="Y96" s="7">
        <v>8</v>
      </c>
      <c r="Z96" s="40"/>
      <c r="AA96" s="40"/>
      <c r="AB96" s="40"/>
      <c r="AC96" s="40"/>
      <c r="AD96" s="40"/>
    </row>
    <row r="97" spans="1:30" ht="15" customHeight="1" x14ac:dyDescent="0.25">
      <c r="A97" s="7" t="s">
        <v>9</v>
      </c>
      <c r="B97" s="7">
        <v>2</v>
      </c>
      <c r="C97" s="7">
        <v>859</v>
      </c>
      <c r="D97" s="73">
        <v>16.14</v>
      </c>
      <c r="E97" s="7">
        <v>70</v>
      </c>
      <c r="F97" s="7">
        <v>184</v>
      </c>
      <c r="G97" s="7">
        <v>416</v>
      </c>
      <c r="H97" s="7">
        <v>169</v>
      </c>
      <c r="I97" s="7">
        <v>17</v>
      </c>
      <c r="J97" s="7">
        <v>3</v>
      </c>
      <c r="K97" s="7">
        <v>0</v>
      </c>
      <c r="L97" s="7">
        <v>0</v>
      </c>
      <c r="M97" s="7">
        <v>15</v>
      </c>
      <c r="N97" s="7">
        <v>206</v>
      </c>
      <c r="O97" s="7">
        <v>164</v>
      </c>
      <c r="P97" s="7">
        <v>474</v>
      </c>
      <c r="Q97" s="7">
        <v>0</v>
      </c>
      <c r="R97" s="7">
        <v>1</v>
      </c>
      <c r="S97" s="7">
        <v>159</v>
      </c>
      <c r="T97" s="7">
        <v>372</v>
      </c>
      <c r="U97" s="7">
        <v>268</v>
      </c>
      <c r="V97" s="7">
        <v>49</v>
      </c>
      <c r="W97" s="7">
        <v>0</v>
      </c>
      <c r="X97" s="7">
        <v>2</v>
      </c>
      <c r="Y97" s="7">
        <v>8</v>
      </c>
      <c r="Z97" s="40"/>
      <c r="AA97" s="40"/>
      <c r="AB97" s="40"/>
      <c r="AC97" s="40"/>
      <c r="AD97" s="40"/>
    </row>
    <row r="98" spans="1:30" ht="15" customHeight="1" x14ac:dyDescent="0.25">
      <c r="A98" s="7" t="s">
        <v>9</v>
      </c>
      <c r="B98" s="7">
        <v>3</v>
      </c>
      <c r="C98" s="7">
        <v>4708</v>
      </c>
      <c r="D98" s="73">
        <v>17.670000000000002</v>
      </c>
      <c r="E98" s="7">
        <v>370</v>
      </c>
      <c r="F98" s="7">
        <v>1121</v>
      </c>
      <c r="G98" s="7">
        <v>2234</v>
      </c>
      <c r="H98" s="7">
        <v>567</v>
      </c>
      <c r="I98" s="7">
        <v>250</v>
      </c>
      <c r="J98" s="7">
        <v>106</v>
      </c>
      <c r="K98" s="7">
        <v>52</v>
      </c>
      <c r="L98" s="7">
        <v>8</v>
      </c>
      <c r="M98" s="7">
        <v>223</v>
      </c>
      <c r="N98" s="7">
        <v>786</v>
      </c>
      <c r="O98" s="7">
        <v>1509</v>
      </c>
      <c r="P98" s="7">
        <v>2157</v>
      </c>
      <c r="Q98" s="7">
        <v>33</v>
      </c>
      <c r="R98" s="7">
        <v>25</v>
      </c>
      <c r="S98" s="7">
        <v>931</v>
      </c>
      <c r="T98" s="7">
        <v>1778</v>
      </c>
      <c r="U98" s="7">
        <v>1311</v>
      </c>
      <c r="V98" s="7">
        <v>396</v>
      </c>
      <c r="W98" s="7">
        <v>92</v>
      </c>
      <c r="X98" s="7">
        <v>57</v>
      </c>
      <c r="Y98" s="7">
        <v>118</v>
      </c>
      <c r="Z98" s="40"/>
      <c r="AA98" s="40"/>
      <c r="AB98" s="40"/>
      <c r="AC98" s="40"/>
      <c r="AD98" s="40"/>
    </row>
    <row r="99" spans="1:30" ht="15" customHeight="1" x14ac:dyDescent="0.25">
      <c r="A99" s="7" t="s">
        <v>9</v>
      </c>
      <c r="B99" s="7">
        <v>4</v>
      </c>
      <c r="C99" s="7">
        <v>4470</v>
      </c>
      <c r="D99" s="73">
        <v>3.09</v>
      </c>
      <c r="E99" s="7">
        <v>330</v>
      </c>
      <c r="F99" s="7">
        <v>1142</v>
      </c>
      <c r="G99" s="7">
        <v>1869</v>
      </c>
      <c r="H99" s="7">
        <v>587</v>
      </c>
      <c r="I99" s="7">
        <v>187</v>
      </c>
      <c r="J99" s="7">
        <v>233</v>
      </c>
      <c r="K99" s="7">
        <v>120</v>
      </c>
      <c r="L99" s="7">
        <v>2</v>
      </c>
      <c r="M99" s="7">
        <v>394</v>
      </c>
      <c r="N99" s="7">
        <v>1159</v>
      </c>
      <c r="O99" s="7">
        <v>1174</v>
      </c>
      <c r="P99" s="7">
        <v>1743</v>
      </c>
      <c r="Q99" s="7">
        <v>0</v>
      </c>
      <c r="R99" s="7">
        <v>38</v>
      </c>
      <c r="S99" s="7">
        <v>589</v>
      </c>
      <c r="T99" s="7">
        <v>1539</v>
      </c>
      <c r="U99" s="7">
        <v>1392</v>
      </c>
      <c r="V99" s="7">
        <v>461</v>
      </c>
      <c r="W99" s="7">
        <v>171</v>
      </c>
      <c r="X99" s="7">
        <v>115</v>
      </c>
      <c r="Y99" s="7">
        <v>165</v>
      </c>
      <c r="Z99" s="40"/>
      <c r="AA99" s="40"/>
      <c r="AB99" s="40"/>
      <c r="AC99" s="40"/>
      <c r="AD99" s="40"/>
    </row>
    <row r="100" spans="1:30" ht="15" customHeight="1" x14ac:dyDescent="0.25">
      <c r="A100" s="7" t="s">
        <v>9</v>
      </c>
      <c r="B100" s="7">
        <v>5</v>
      </c>
      <c r="C100" s="7">
        <v>1381</v>
      </c>
      <c r="D100" s="73">
        <v>1.68</v>
      </c>
      <c r="E100" s="7">
        <v>78</v>
      </c>
      <c r="F100" s="7">
        <v>133</v>
      </c>
      <c r="G100" s="7">
        <v>665</v>
      </c>
      <c r="H100" s="7">
        <v>291</v>
      </c>
      <c r="I100" s="7">
        <v>120</v>
      </c>
      <c r="J100" s="7">
        <v>74</v>
      </c>
      <c r="K100" s="7">
        <v>15</v>
      </c>
      <c r="L100" s="7">
        <v>5</v>
      </c>
      <c r="M100" s="7">
        <v>214</v>
      </c>
      <c r="N100" s="7">
        <v>344</v>
      </c>
      <c r="O100" s="7">
        <v>636</v>
      </c>
      <c r="P100" s="7">
        <v>186</v>
      </c>
      <c r="Q100" s="7">
        <v>1</v>
      </c>
      <c r="R100" s="7">
        <v>0</v>
      </c>
      <c r="S100" s="7">
        <v>129</v>
      </c>
      <c r="T100" s="7">
        <v>323</v>
      </c>
      <c r="U100" s="7">
        <v>568</v>
      </c>
      <c r="V100" s="7">
        <v>265</v>
      </c>
      <c r="W100" s="7">
        <v>61</v>
      </c>
      <c r="X100" s="7">
        <v>27</v>
      </c>
      <c r="Y100" s="7">
        <v>8</v>
      </c>
      <c r="Z100" s="40"/>
      <c r="AA100" s="40"/>
      <c r="AB100" s="40"/>
      <c r="AC100" s="40"/>
      <c r="AD100" s="40"/>
    </row>
    <row r="101" spans="1:30" ht="15" customHeight="1" x14ac:dyDescent="0.25">
      <c r="A101" s="7" t="s">
        <v>9</v>
      </c>
      <c r="B101" s="7">
        <v>6</v>
      </c>
      <c r="C101" s="7">
        <v>1309</v>
      </c>
      <c r="D101" s="73">
        <v>0.46</v>
      </c>
      <c r="E101" s="7">
        <v>100</v>
      </c>
      <c r="F101" s="7">
        <v>123</v>
      </c>
      <c r="G101" s="7">
        <v>373</v>
      </c>
      <c r="H101" s="7">
        <v>300</v>
      </c>
      <c r="I101" s="7">
        <v>228</v>
      </c>
      <c r="J101" s="7">
        <v>142</v>
      </c>
      <c r="K101" s="7">
        <v>42</v>
      </c>
      <c r="L101" s="7">
        <v>1</v>
      </c>
      <c r="M101" s="7">
        <v>242</v>
      </c>
      <c r="N101" s="7">
        <v>478</v>
      </c>
      <c r="O101" s="7">
        <v>388</v>
      </c>
      <c r="P101" s="7">
        <v>199</v>
      </c>
      <c r="Q101" s="7">
        <v>2</v>
      </c>
      <c r="R101" s="7">
        <v>0</v>
      </c>
      <c r="S101" s="7">
        <v>74</v>
      </c>
      <c r="T101" s="7">
        <v>392</v>
      </c>
      <c r="U101" s="7">
        <v>402</v>
      </c>
      <c r="V101" s="7">
        <v>266</v>
      </c>
      <c r="W101" s="7">
        <v>93</v>
      </c>
      <c r="X101" s="7">
        <v>53</v>
      </c>
      <c r="Y101" s="7">
        <v>29</v>
      </c>
      <c r="Z101" s="40"/>
      <c r="AA101" s="40"/>
      <c r="AB101" s="40"/>
      <c r="AC101" s="40"/>
      <c r="AD101" s="40"/>
    </row>
    <row r="102" spans="1:30" ht="15" customHeight="1" x14ac:dyDescent="0.25">
      <c r="A102" s="7" t="s">
        <v>9</v>
      </c>
      <c r="B102" s="7">
        <v>7</v>
      </c>
      <c r="C102" s="7">
        <v>5013</v>
      </c>
      <c r="D102" s="73">
        <v>2.75</v>
      </c>
      <c r="E102" s="7">
        <v>31</v>
      </c>
      <c r="F102" s="7">
        <v>336</v>
      </c>
      <c r="G102" s="7">
        <v>1072</v>
      </c>
      <c r="H102" s="7">
        <v>1466</v>
      </c>
      <c r="I102" s="7">
        <v>1147</v>
      </c>
      <c r="J102" s="7">
        <v>666</v>
      </c>
      <c r="K102" s="7">
        <v>279</v>
      </c>
      <c r="L102" s="7">
        <v>16</v>
      </c>
      <c r="M102" s="7">
        <v>1319</v>
      </c>
      <c r="N102" s="7">
        <v>1681</v>
      </c>
      <c r="O102" s="7">
        <v>1017</v>
      </c>
      <c r="P102" s="7">
        <v>967</v>
      </c>
      <c r="Q102" s="7">
        <v>29</v>
      </c>
      <c r="R102" s="7">
        <v>20</v>
      </c>
      <c r="S102" s="7">
        <v>361</v>
      </c>
      <c r="T102" s="7">
        <v>1184</v>
      </c>
      <c r="U102" s="7">
        <v>1731</v>
      </c>
      <c r="V102" s="7">
        <v>847</v>
      </c>
      <c r="W102" s="7">
        <v>484</v>
      </c>
      <c r="X102" s="7">
        <v>264</v>
      </c>
      <c r="Y102" s="7">
        <v>122</v>
      </c>
      <c r="Z102" s="40"/>
      <c r="AA102" s="40"/>
      <c r="AB102" s="40"/>
      <c r="AC102" s="40"/>
      <c r="AD102" s="40"/>
    </row>
    <row r="103" spans="1:30" ht="15" customHeight="1" x14ac:dyDescent="0.25">
      <c r="A103" s="7" t="s">
        <v>9</v>
      </c>
      <c r="B103" s="7">
        <v>8</v>
      </c>
      <c r="C103" s="7">
        <v>4834</v>
      </c>
      <c r="D103" s="73">
        <v>0.91</v>
      </c>
      <c r="E103" s="7">
        <v>1</v>
      </c>
      <c r="F103" s="7">
        <v>86</v>
      </c>
      <c r="G103" s="7">
        <v>497</v>
      </c>
      <c r="H103" s="7">
        <v>773</v>
      </c>
      <c r="I103" s="7">
        <v>1814</v>
      </c>
      <c r="J103" s="7">
        <v>997</v>
      </c>
      <c r="K103" s="7">
        <v>603</v>
      </c>
      <c r="L103" s="7">
        <v>63</v>
      </c>
      <c r="M103" s="7">
        <v>1985</v>
      </c>
      <c r="N103" s="7">
        <v>1445</v>
      </c>
      <c r="O103" s="7">
        <v>432</v>
      </c>
      <c r="P103" s="7">
        <v>964</v>
      </c>
      <c r="Q103" s="7">
        <v>8</v>
      </c>
      <c r="R103" s="7">
        <v>1</v>
      </c>
      <c r="S103" s="7">
        <v>271</v>
      </c>
      <c r="T103" s="7">
        <v>793</v>
      </c>
      <c r="U103" s="7">
        <v>900</v>
      </c>
      <c r="V103" s="7">
        <v>1645</v>
      </c>
      <c r="W103" s="7">
        <v>713</v>
      </c>
      <c r="X103" s="7">
        <v>453</v>
      </c>
      <c r="Y103" s="7">
        <v>58</v>
      </c>
      <c r="Z103" s="40"/>
      <c r="AA103" s="40"/>
      <c r="AB103" s="40"/>
      <c r="AC103" s="40"/>
      <c r="AD103" s="40"/>
    </row>
    <row r="104" spans="1:30" ht="15" customHeight="1" x14ac:dyDescent="0.25">
      <c r="A104" s="7" t="s">
        <v>9</v>
      </c>
      <c r="B104" s="7">
        <v>9</v>
      </c>
      <c r="C104" s="7">
        <v>10150</v>
      </c>
      <c r="D104" s="73">
        <v>2.63</v>
      </c>
      <c r="E104" s="7">
        <v>2</v>
      </c>
      <c r="F104" s="7">
        <v>51</v>
      </c>
      <c r="G104" s="7">
        <v>470</v>
      </c>
      <c r="H104" s="7">
        <v>2316</v>
      </c>
      <c r="I104" s="7">
        <v>3071</v>
      </c>
      <c r="J104" s="7">
        <v>1936</v>
      </c>
      <c r="K104" s="7">
        <v>2125</v>
      </c>
      <c r="L104" s="7">
        <v>179</v>
      </c>
      <c r="M104" s="7">
        <v>4183</v>
      </c>
      <c r="N104" s="7">
        <v>3850</v>
      </c>
      <c r="O104" s="7">
        <v>894</v>
      </c>
      <c r="P104" s="7">
        <v>1176</v>
      </c>
      <c r="Q104" s="7">
        <v>47</v>
      </c>
      <c r="R104" s="7">
        <v>57</v>
      </c>
      <c r="S104" s="7">
        <v>410</v>
      </c>
      <c r="T104" s="7">
        <v>1117</v>
      </c>
      <c r="U104" s="7">
        <v>2496</v>
      </c>
      <c r="V104" s="7">
        <v>3089</v>
      </c>
      <c r="W104" s="7">
        <v>1615</v>
      </c>
      <c r="X104" s="7">
        <v>1225</v>
      </c>
      <c r="Y104" s="7">
        <v>141</v>
      </c>
      <c r="Z104" s="40"/>
      <c r="AA104" s="40"/>
      <c r="AB104" s="40"/>
      <c r="AC104" s="40"/>
      <c r="AD104" s="40"/>
    </row>
    <row r="105" spans="1:30" ht="15" customHeight="1" x14ac:dyDescent="0.25">
      <c r="A105" s="7" t="s">
        <v>9</v>
      </c>
      <c r="B105" s="7">
        <v>10</v>
      </c>
      <c r="C105" s="7">
        <v>12055</v>
      </c>
      <c r="D105" s="73">
        <v>11.74</v>
      </c>
      <c r="E105" s="7">
        <v>1</v>
      </c>
      <c r="F105" s="7">
        <v>46</v>
      </c>
      <c r="G105" s="7">
        <v>214</v>
      </c>
      <c r="H105" s="7">
        <v>1620</v>
      </c>
      <c r="I105" s="7">
        <v>3606</v>
      </c>
      <c r="J105" s="7">
        <v>2831</v>
      </c>
      <c r="K105" s="7">
        <v>3383</v>
      </c>
      <c r="L105" s="7">
        <v>354</v>
      </c>
      <c r="M105" s="7">
        <v>5728</v>
      </c>
      <c r="N105" s="7">
        <v>4869</v>
      </c>
      <c r="O105" s="7">
        <v>458</v>
      </c>
      <c r="P105" s="7">
        <v>991</v>
      </c>
      <c r="Q105" s="7">
        <v>9</v>
      </c>
      <c r="R105" s="7">
        <v>3</v>
      </c>
      <c r="S105" s="7">
        <v>181</v>
      </c>
      <c r="T105" s="7">
        <v>1016</v>
      </c>
      <c r="U105" s="7">
        <v>2107</v>
      </c>
      <c r="V105" s="7">
        <v>4640</v>
      </c>
      <c r="W105" s="7">
        <v>2091</v>
      </c>
      <c r="X105" s="7">
        <v>1743</v>
      </c>
      <c r="Y105" s="7">
        <v>274</v>
      </c>
      <c r="Z105" s="40"/>
      <c r="AA105" s="40"/>
      <c r="AB105" s="40"/>
      <c r="AC105" s="40"/>
      <c r="AD105" s="40"/>
    </row>
    <row r="106" spans="1:30" ht="15" customHeight="1" x14ac:dyDescent="0.25">
      <c r="A106" s="7" t="s">
        <v>10</v>
      </c>
      <c r="B106" s="7">
        <v>1</v>
      </c>
      <c r="C106" s="7">
        <v>667</v>
      </c>
      <c r="D106" s="73">
        <v>23.63</v>
      </c>
      <c r="E106" s="7">
        <v>36</v>
      </c>
      <c r="F106" s="7">
        <v>391</v>
      </c>
      <c r="G106" s="7">
        <v>184</v>
      </c>
      <c r="H106" s="7">
        <v>28</v>
      </c>
      <c r="I106" s="7">
        <v>17</v>
      </c>
      <c r="J106" s="7">
        <v>7</v>
      </c>
      <c r="K106" s="7">
        <v>4</v>
      </c>
      <c r="L106" s="7">
        <v>0</v>
      </c>
      <c r="M106" s="7">
        <v>21</v>
      </c>
      <c r="N106" s="7">
        <v>70</v>
      </c>
      <c r="O106" s="7">
        <v>33</v>
      </c>
      <c r="P106" s="7">
        <v>543</v>
      </c>
      <c r="Q106" s="7">
        <v>0</v>
      </c>
      <c r="R106" s="7">
        <v>3</v>
      </c>
      <c r="S106" s="7">
        <v>86</v>
      </c>
      <c r="T106" s="7">
        <v>324</v>
      </c>
      <c r="U106" s="7">
        <v>190</v>
      </c>
      <c r="V106" s="7">
        <v>48</v>
      </c>
      <c r="W106" s="7">
        <v>10</v>
      </c>
      <c r="X106" s="7">
        <v>6</v>
      </c>
      <c r="Y106" s="7">
        <v>0</v>
      </c>
      <c r="Z106" s="40"/>
      <c r="AA106" s="40"/>
      <c r="AB106" s="40"/>
      <c r="AC106" s="40"/>
      <c r="AD106" s="40"/>
    </row>
    <row r="107" spans="1:30" ht="15" customHeight="1" x14ac:dyDescent="0.25">
      <c r="A107" s="7" t="s">
        <v>10</v>
      </c>
      <c r="B107" s="7">
        <v>2</v>
      </c>
      <c r="C107" s="7">
        <v>1900</v>
      </c>
      <c r="D107" s="73">
        <v>19.88</v>
      </c>
      <c r="E107" s="7">
        <v>98</v>
      </c>
      <c r="F107" s="7">
        <v>744</v>
      </c>
      <c r="G107" s="7">
        <v>874</v>
      </c>
      <c r="H107" s="7">
        <v>123</v>
      </c>
      <c r="I107" s="7">
        <v>27</v>
      </c>
      <c r="J107" s="7">
        <v>11</v>
      </c>
      <c r="K107" s="7">
        <v>20</v>
      </c>
      <c r="L107" s="7">
        <v>3</v>
      </c>
      <c r="M107" s="7">
        <v>23</v>
      </c>
      <c r="N107" s="7">
        <v>360</v>
      </c>
      <c r="O107" s="7">
        <v>975</v>
      </c>
      <c r="P107" s="7">
        <v>542</v>
      </c>
      <c r="Q107" s="7">
        <v>0</v>
      </c>
      <c r="R107" s="7">
        <v>0</v>
      </c>
      <c r="S107" s="7">
        <v>222</v>
      </c>
      <c r="T107" s="7">
        <v>565</v>
      </c>
      <c r="U107" s="7">
        <v>822</v>
      </c>
      <c r="V107" s="7">
        <v>258</v>
      </c>
      <c r="W107" s="7">
        <v>15</v>
      </c>
      <c r="X107" s="7">
        <v>18</v>
      </c>
      <c r="Y107" s="7">
        <v>0</v>
      </c>
      <c r="Z107" s="40"/>
      <c r="AA107" s="40"/>
      <c r="AB107" s="40"/>
      <c r="AC107" s="40"/>
      <c r="AD107" s="40"/>
    </row>
    <row r="108" spans="1:30" ht="15" customHeight="1" x14ac:dyDescent="0.25">
      <c r="A108" s="7" t="s">
        <v>10</v>
      </c>
      <c r="B108" s="7">
        <v>3</v>
      </c>
      <c r="C108" s="7">
        <v>7434</v>
      </c>
      <c r="D108" s="73">
        <v>10.82</v>
      </c>
      <c r="E108" s="7">
        <v>375</v>
      </c>
      <c r="F108" s="7">
        <v>2445</v>
      </c>
      <c r="G108" s="7">
        <v>3687</v>
      </c>
      <c r="H108" s="7">
        <v>581</v>
      </c>
      <c r="I108" s="7">
        <v>201</v>
      </c>
      <c r="J108" s="7">
        <v>79</v>
      </c>
      <c r="K108" s="7">
        <v>62</v>
      </c>
      <c r="L108" s="7">
        <v>4</v>
      </c>
      <c r="M108" s="7">
        <v>147</v>
      </c>
      <c r="N108" s="7">
        <v>1342</v>
      </c>
      <c r="O108" s="7">
        <v>2811</v>
      </c>
      <c r="P108" s="7">
        <v>3131</v>
      </c>
      <c r="Q108" s="7">
        <v>3</v>
      </c>
      <c r="R108" s="7">
        <v>23</v>
      </c>
      <c r="S108" s="7">
        <v>1137</v>
      </c>
      <c r="T108" s="7">
        <v>2256</v>
      </c>
      <c r="U108" s="7">
        <v>2833</v>
      </c>
      <c r="V108" s="7">
        <v>959</v>
      </c>
      <c r="W108" s="7">
        <v>142</v>
      </c>
      <c r="X108" s="7">
        <v>81</v>
      </c>
      <c r="Y108" s="7">
        <v>3</v>
      </c>
      <c r="Z108" s="40"/>
      <c r="AA108" s="40"/>
      <c r="AB108" s="40"/>
      <c r="AC108" s="40"/>
      <c r="AD108" s="40"/>
    </row>
    <row r="109" spans="1:30" ht="15" customHeight="1" x14ac:dyDescent="0.25">
      <c r="A109" s="7" t="s">
        <v>10</v>
      </c>
      <c r="B109" s="7">
        <v>4</v>
      </c>
      <c r="C109" s="7">
        <v>7191</v>
      </c>
      <c r="D109" s="73">
        <v>1.75</v>
      </c>
      <c r="E109" s="7">
        <v>223</v>
      </c>
      <c r="F109" s="7">
        <v>2194</v>
      </c>
      <c r="G109" s="7">
        <v>2995</v>
      </c>
      <c r="H109" s="7">
        <v>772</v>
      </c>
      <c r="I109" s="7">
        <v>553</v>
      </c>
      <c r="J109" s="7">
        <v>294</v>
      </c>
      <c r="K109" s="7">
        <v>150</v>
      </c>
      <c r="L109" s="7">
        <v>10</v>
      </c>
      <c r="M109" s="7">
        <v>649</v>
      </c>
      <c r="N109" s="7">
        <v>2091</v>
      </c>
      <c r="O109" s="7">
        <v>2090</v>
      </c>
      <c r="P109" s="7">
        <v>2354</v>
      </c>
      <c r="Q109" s="7">
        <v>7</v>
      </c>
      <c r="R109" s="7">
        <v>13</v>
      </c>
      <c r="S109" s="7">
        <v>899</v>
      </c>
      <c r="T109" s="7">
        <v>2514</v>
      </c>
      <c r="U109" s="7">
        <v>2219</v>
      </c>
      <c r="V109" s="7">
        <v>973</v>
      </c>
      <c r="W109" s="7">
        <v>352</v>
      </c>
      <c r="X109" s="7">
        <v>215</v>
      </c>
      <c r="Y109" s="7">
        <v>6</v>
      </c>
      <c r="Z109" s="40"/>
      <c r="AA109" s="40"/>
      <c r="AB109" s="40"/>
      <c r="AC109" s="40"/>
      <c r="AD109" s="40"/>
    </row>
    <row r="110" spans="1:30" ht="15" customHeight="1" x14ac:dyDescent="0.25">
      <c r="A110" s="7" t="s">
        <v>10</v>
      </c>
      <c r="B110" s="7">
        <v>5</v>
      </c>
      <c r="C110" s="7">
        <v>3030</v>
      </c>
      <c r="D110" s="73">
        <v>22.91</v>
      </c>
      <c r="E110" s="7">
        <v>145</v>
      </c>
      <c r="F110" s="7">
        <v>937</v>
      </c>
      <c r="G110" s="7">
        <v>1097</v>
      </c>
      <c r="H110" s="7">
        <v>363</v>
      </c>
      <c r="I110" s="7">
        <v>303</v>
      </c>
      <c r="J110" s="7">
        <v>124</v>
      </c>
      <c r="K110" s="7">
        <v>54</v>
      </c>
      <c r="L110" s="7">
        <v>7</v>
      </c>
      <c r="M110" s="7">
        <v>169</v>
      </c>
      <c r="N110" s="7">
        <v>415</v>
      </c>
      <c r="O110" s="7">
        <v>742</v>
      </c>
      <c r="P110" s="7">
        <v>1704</v>
      </c>
      <c r="Q110" s="7">
        <v>0</v>
      </c>
      <c r="R110" s="7">
        <v>12</v>
      </c>
      <c r="S110" s="7">
        <v>737</v>
      </c>
      <c r="T110" s="7">
        <v>1006</v>
      </c>
      <c r="U110" s="7">
        <v>754</v>
      </c>
      <c r="V110" s="7">
        <v>273</v>
      </c>
      <c r="W110" s="7">
        <v>147</v>
      </c>
      <c r="X110" s="7">
        <v>101</v>
      </c>
      <c r="Y110" s="7">
        <v>0</v>
      </c>
      <c r="Z110" s="40"/>
      <c r="AA110" s="40"/>
      <c r="AB110" s="40"/>
      <c r="AC110" s="40"/>
      <c r="AD110" s="40"/>
    </row>
    <row r="111" spans="1:30" ht="15" customHeight="1" x14ac:dyDescent="0.25">
      <c r="A111" s="7" t="s">
        <v>10</v>
      </c>
      <c r="B111" s="7">
        <v>6</v>
      </c>
      <c r="C111" s="7">
        <v>8167</v>
      </c>
      <c r="D111" s="73">
        <v>0.3</v>
      </c>
      <c r="E111" s="7">
        <v>188</v>
      </c>
      <c r="F111" s="7">
        <v>1441</v>
      </c>
      <c r="G111" s="7">
        <v>2766</v>
      </c>
      <c r="H111" s="7">
        <v>1342</v>
      </c>
      <c r="I111" s="7">
        <v>1093</v>
      </c>
      <c r="J111" s="7">
        <v>688</v>
      </c>
      <c r="K111" s="7">
        <v>572</v>
      </c>
      <c r="L111" s="7">
        <v>77</v>
      </c>
      <c r="M111" s="7">
        <v>1516</v>
      </c>
      <c r="N111" s="7">
        <v>2312</v>
      </c>
      <c r="O111" s="7">
        <v>2387</v>
      </c>
      <c r="P111" s="7">
        <v>1945</v>
      </c>
      <c r="Q111" s="7">
        <v>7</v>
      </c>
      <c r="R111" s="7">
        <v>29</v>
      </c>
      <c r="S111" s="7">
        <v>840</v>
      </c>
      <c r="T111" s="7">
        <v>2072</v>
      </c>
      <c r="U111" s="7">
        <v>2452</v>
      </c>
      <c r="V111" s="7">
        <v>1375</v>
      </c>
      <c r="W111" s="7">
        <v>642</v>
      </c>
      <c r="X111" s="7">
        <v>753</v>
      </c>
      <c r="Y111" s="7">
        <v>4</v>
      </c>
      <c r="Z111" s="40"/>
      <c r="AA111" s="40"/>
      <c r="AB111" s="40"/>
      <c r="AC111" s="40"/>
      <c r="AD111" s="40"/>
    </row>
    <row r="112" spans="1:30" ht="15" customHeight="1" x14ac:dyDescent="0.25">
      <c r="A112" s="7" t="s">
        <v>10</v>
      </c>
      <c r="B112" s="7">
        <v>7</v>
      </c>
      <c r="C112" s="7">
        <v>2947</v>
      </c>
      <c r="D112" s="73">
        <v>0.25</v>
      </c>
      <c r="E112" s="7">
        <v>39</v>
      </c>
      <c r="F112" s="7">
        <v>350</v>
      </c>
      <c r="G112" s="7">
        <v>904</v>
      </c>
      <c r="H112" s="7">
        <v>419</v>
      </c>
      <c r="I112" s="7">
        <v>488</v>
      </c>
      <c r="J112" s="7">
        <v>342</v>
      </c>
      <c r="K112" s="7">
        <v>294</v>
      </c>
      <c r="L112" s="7">
        <v>111</v>
      </c>
      <c r="M112" s="7">
        <v>806</v>
      </c>
      <c r="N112" s="7">
        <v>677</v>
      </c>
      <c r="O112" s="7">
        <v>767</v>
      </c>
      <c r="P112" s="7">
        <v>689</v>
      </c>
      <c r="Q112" s="7">
        <v>8</v>
      </c>
      <c r="R112" s="7">
        <v>14</v>
      </c>
      <c r="S112" s="7">
        <v>238</v>
      </c>
      <c r="T112" s="7">
        <v>708</v>
      </c>
      <c r="U112" s="7">
        <v>779</v>
      </c>
      <c r="V112" s="7">
        <v>554</v>
      </c>
      <c r="W112" s="7">
        <v>280</v>
      </c>
      <c r="X112" s="7">
        <v>367</v>
      </c>
      <c r="Y112" s="7">
        <v>7</v>
      </c>
      <c r="Z112" s="40"/>
      <c r="AA112" s="40"/>
      <c r="AB112" s="40"/>
      <c r="AC112" s="40"/>
      <c r="AD112" s="40"/>
    </row>
    <row r="113" spans="1:30" ht="15" customHeight="1" x14ac:dyDescent="0.25">
      <c r="A113" s="7" t="s">
        <v>10</v>
      </c>
      <c r="B113" s="7">
        <v>8</v>
      </c>
      <c r="C113" s="7">
        <v>7326</v>
      </c>
      <c r="D113" s="73">
        <v>0.38</v>
      </c>
      <c r="E113" s="7">
        <v>70</v>
      </c>
      <c r="F113" s="7">
        <v>674</v>
      </c>
      <c r="G113" s="7">
        <v>1466</v>
      </c>
      <c r="H113" s="7">
        <v>1438</v>
      </c>
      <c r="I113" s="7">
        <v>1144</v>
      </c>
      <c r="J113" s="7">
        <v>1135</v>
      </c>
      <c r="K113" s="7">
        <v>1165</v>
      </c>
      <c r="L113" s="7">
        <v>234</v>
      </c>
      <c r="M113" s="7">
        <v>2903</v>
      </c>
      <c r="N113" s="7">
        <v>1790</v>
      </c>
      <c r="O113" s="7">
        <v>1667</v>
      </c>
      <c r="P113" s="7">
        <v>957</v>
      </c>
      <c r="Q113" s="7">
        <v>9</v>
      </c>
      <c r="R113" s="7">
        <v>28</v>
      </c>
      <c r="S113" s="7">
        <v>436</v>
      </c>
      <c r="T113" s="7">
        <v>1420</v>
      </c>
      <c r="U113" s="7">
        <v>1771</v>
      </c>
      <c r="V113" s="7">
        <v>1475</v>
      </c>
      <c r="W113" s="7">
        <v>966</v>
      </c>
      <c r="X113" s="7">
        <v>1219</v>
      </c>
      <c r="Y113" s="7">
        <v>11</v>
      </c>
      <c r="Z113" s="40"/>
      <c r="AA113" s="40"/>
      <c r="AB113" s="40"/>
      <c r="AC113" s="40"/>
      <c r="AD113" s="40"/>
    </row>
    <row r="114" spans="1:30" ht="15" customHeight="1" x14ac:dyDescent="0.25">
      <c r="A114" s="7" t="s">
        <v>10</v>
      </c>
      <c r="B114" s="7">
        <v>9</v>
      </c>
      <c r="C114" s="7">
        <v>3555</v>
      </c>
      <c r="D114" s="73">
        <v>1.08</v>
      </c>
      <c r="E114" s="7">
        <v>14</v>
      </c>
      <c r="F114" s="7">
        <v>123</v>
      </c>
      <c r="G114" s="7">
        <v>492</v>
      </c>
      <c r="H114" s="7">
        <v>523</v>
      </c>
      <c r="I114" s="7">
        <v>1070</v>
      </c>
      <c r="J114" s="7">
        <v>875</v>
      </c>
      <c r="K114" s="7">
        <v>433</v>
      </c>
      <c r="L114" s="7">
        <v>25</v>
      </c>
      <c r="M114" s="7">
        <v>1713</v>
      </c>
      <c r="N114" s="7">
        <v>703</v>
      </c>
      <c r="O114" s="7">
        <v>759</v>
      </c>
      <c r="P114" s="7">
        <v>372</v>
      </c>
      <c r="Q114" s="7">
        <v>8</v>
      </c>
      <c r="R114" s="7">
        <v>1</v>
      </c>
      <c r="S114" s="7">
        <v>93</v>
      </c>
      <c r="T114" s="7">
        <v>598</v>
      </c>
      <c r="U114" s="7">
        <v>652</v>
      </c>
      <c r="V114" s="7">
        <v>926</v>
      </c>
      <c r="W114" s="7">
        <v>698</v>
      </c>
      <c r="X114" s="7">
        <v>579</v>
      </c>
      <c r="Y114" s="7">
        <v>8</v>
      </c>
      <c r="Z114" s="40"/>
      <c r="AA114" s="40"/>
      <c r="AB114" s="40"/>
      <c r="AC114" s="40"/>
      <c r="AD114" s="40"/>
    </row>
    <row r="115" spans="1:30" ht="15" customHeight="1" x14ac:dyDescent="0.25">
      <c r="A115" s="7" t="s">
        <v>10</v>
      </c>
      <c r="B115" s="7">
        <v>10</v>
      </c>
      <c r="C115" s="7">
        <v>4732</v>
      </c>
      <c r="D115" s="73">
        <v>3.98</v>
      </c>
      <c r="E115" s="7">
        <v>11</v>
      </c>
      <c r="F115" s="7">
        <v>58</v>
      </c>
      <c r="G115" s="7">
        <v>437</v>
      </c>
      <c r="H115" s="7">
        <v>455</v>
      </c>
      <c r="I115" s="7">
        <v>1193</v>
      </c>
      <c r="J115" s="7">
        <v>1259</v>
      </c>
      <c r="K115" s="7">
        <v>1128</v>
      </c>
      <c r="L115" s="7">
        <v>191</v>
      </c>
      <c r="M115" s="7">
        <v>2418</v>
      </c>
      <c r="N115" s="7">
        <v>993</v>
      </c>
      <c r="O115" s="7">
        <v>438</v>
      </c>
      <c r="P115" s="7">
        <v>882</v>
      </c>
      <c r="Q115" s="7">
        <v>1</v>
      </c>
      <c r="R115" s="7">
        <v>8</v>
      </c>
      <c r="S115" s="7">
        <v>170</v>
      </c>
      <c r="T115" s="7">
        <v>582</v>
      </c>
      <c r="U115" s="7">
        <v>766</v>
      </c>
      <c r="V115" s="7">
        <v>1157</v>
      </c>
      <c r="W115" s="7">
        <v>1110</v>
      </c>
      <c r="X115" s="7">
        <v>938</v>
      </c>
      <c r="Y115" s="7">
        <v>1</v>
      </c>
      <c r="Z115" s="40"/>
      <c r="AA115" s="40"/>
      <c r="AB115" s="40"/>
      <c r="AC115" s="40"/>
      <c r="AD115" s="40"/>
    </row>
    <row r="116" spans="1:30" ht="15" customHeight="1" x14ac:dyDescent="0.25">
      <c r="A116" s="7" t="s">
        <v>11</v>
      </c>
      <c r="B116" s="7">
        <v>1</v>
      </c>
      <c r="C116" s="7">
        <v>724</v>
      </c>
      <c r="D116" s="73">
        <v>27.21</v>
      </c>
      <c r="E116" s="7">
        <v>41</v>
      </c>
      <c r="F116" s="7">
        <v>479</v>
      </c>
      <c r="G116" s="7">
        <v>171</v>
      </c>
      <c r="H116" s="7">
        <v>27</v>
      </c>
      <c r="I116" s="7">
        <v>5</v>
      </c>
      <c r="J116" s="7">
        <v>1</v>
      </c>
      <c r="K116" s="7">
        <v>0</v>
      </c>
      <c r="L116" s="7">
        <v>0</v>
      </c>
      <c r="M116" s="7">
        <v>4</v>
      </c>
      <c r="N116" s="7">
        <v>116</v>
      </c>
      <c r="O116" s="7">
        <v>67</v>
      </c>
      <c r="P116" s="7">
        <v>534</v>
      </c>
      <c r="Q116" s="7">
        <v>3</v>
      </c>
      <c r="R116" s="7">
        <v>2</v>
      </c>
      <c r="S116" s="7">
        <v>166</v>
      </c>
      <c r="T116" s="7">
        <v>332</v>
      </c>
      <c r="U116" s="7">
        <v>163</v>
      </c>
      <c r="V116" s="7">
        <v>49</v>
      </c>
      <c r="W116" s="7">
        <v>7</v>
      </c>
      <c r="X116" s="7">
        <v>2</v>
      </c>
      <c r="Y116" s="7">
        <v>3</v>
      </c>
      <c r="Z116" s="40"/>
      <c r="AA116" s="40"/>
      <c r="AB116" s="40"/>
      <c r="AC116" s="40"/>
      <c r="AD116" s="40"/>
    </row>
    <row r="117" spans="1:30" ht="15" customHeight="1" x14ac:dyDescent="0.25">
      <c r="A117" s="7" t="s">
        <v>11</v>
      </c>
      <c r="B117" s="7">
        <v>2</v>
      </c>
      <c r="C117" s="7">
        <v>1874</v>
      </c>
      <c r="D117" s="73">
        <v>20.45</v>
      </c>
      <c r="E117" s="7">
        <v>341</v>
      </c>
      <c r="F117" s="7">
        <v>1016</v>
      </c>
      <c r="G117" s="7">
        <v>366</v>
      </c>
      <c r="H117" s="7">
        <v>58</v>
      </c>
      <c r="I117" s="7">
        <v>54</v>
      </c>
      <c r="J117" s="7">
        <v>30</v>
      </c>
      <c r="K117" s="7">
        <v>9</v>
      </c>
      <c r="L117" s="7">
        <v>0</v>
      </c>
      <c r="M117" s="7">
        <v>76</v>
      </c>
      <c r="N117" s="7">
        <v>275</v>
      </c>
      <c r="O117" s="7">
        <v>427</v>
      </c>
      <c r="P117" s="7">
        <v>1094</v>
      </c>
      <c r="Q117" s="7">
        <v>2</v>
      </c>
      <c r="R117" s="7">
        <v>10</v>
      </c>
      <c r="S117" s="7">
        <v>266</v>
      </c>
      <c r="T117" s="7">
        <v>772</v>
      </c>
      <c r="U117" s="7">
        <v>468</v>
      </c>
      <c r="V117" s="7">
        <v>298</v>
      </c>
      <c r="W117" s="7">
        <v>39</v>
      </c>
      <c r="X117" s="7">
        <v>19</v>
      </c>
      <c r="Y117" s="7">
        <v>2</v>
      </c>
      <c r="Z117" s="40"/>
      <c r="AA117" s="40"/>
      <c r="AB117" s="40"/>
      <c r="AC117" s="40"/>
      <c r="AD117" s="40"/>
    </row>
    <row r="118" spans="1:30" ht="15" customHeight="1" x14ac:dyDescent="0.25">
      <c r="A118" s="7" t="s">
        <v>11</v>
      </c>
      <c r="B118" s="7">
        <v>3</v>
      </c>
      <c r="C118" s="7">
        <v>1137</v>
      </c>
      <c r="D118" s="73">
        <v>4.49</v>
      </c>
      <c r="E118" s="7">
        <v>145</v>
      </c>
      <c r="F118" s="7">
        <v>429</v>
      </c>
      <c r="G118" s="7">
        <v>278</v>
      </c>
      <c r="H118" s="7">
        <v>165</v>
      </c>
      <c r="I118" s="7">
        <v>67</v>
      </c>
      <c r="J118" s="7">
        <v>30</v>
      </c>
      <c r="K118" s="7">
        <v>21</v>
      </c>
      <c r="L118" s="7">
        <v>2</v>
      </c>
      <c r="M118" s="7">
        <v>67</v>
      </c>
      <c r="N118" s="7">
        <v>356</v>
      </c>
      <c r="O118" s="7">
        <v>95</v>
      </c>
      <c r="P118" s="7">
        <v>616</v>
      </c>
      <c r="Q118" s="7">
        <v>3</v>
      </c>
      <c r="R118" s="7">
        <v>4</v>
      </c>
      <c r="S118" s="7">
        <v>231</v>
      </c>
      <c r="T118" s="7">
        <v>358</v>
      </c>
      <c r="U118" s="7">
        <v>372</v>
      </c>
      <c r="V118" s="7">
        <v>107</v>
      </c>
      <c r="W118" s="7">
        <v>30</v>
      </c>
      <c r="X118" s="7">
        <v>34</v>
      </c>
      <c r="Y118" s="7">
        <v>1</v>
      </c>
      <c r="Z118" s="40"/>
      <c r="AA118" s="40"/>
      <c r="AB118" s="40"/>
      <c r="AC118" s="40"/>
      <c r="AD118" s="40"/>
    </row>
    <row r="119" spans="1:30" ht="15" customHeight="1" x14ac:dyDescent="0.25">
      <c r="A119" s="7" t="s">
        <v>11</v>
      </c>
      <c r="B119" s="7">
        <v>4</v>
      </c>
      <c r="C119" s="7">
        <v>3287</v>
      </c>
      <c r="D119" s="73">
        <v>15.86</v>
      </c>
      <c r="E119" s="7">
        <v>398</v>
      </c>
      <c r="F119" s="7">
        <v>1387</v>
      </c>
      <c r="G119" s="7">
        <v>714</v>
      </c>
      <c r="H119" s="7">
        <v>326</v>
      </c>
      <c r="I119" s="7">
        <v>170</v>
      </c>
      <c r="J119" s="7">
        <v>160</v>
      </c>
      <c r="K119" s="7">
        <v>129</v>
      </c>
      <c r="L119" s="7">
        <v>3</v>
      </c>
      <c r="M119" s="7">
        <v>341</v>
      </c>
      <c r="N119" s="7">
        <v>954</v>
      </c>
      <c r="O119" s="7">
        <v>781</v>
      </c>
      <c r="P119" s="7">
        <v>1207</v>
      </c>
      <c r="Q119" s="7">
        <v>4</v>
      </c>
      <c r="R119" s="7">
        <v>7</v>
      </c>
      <c r="S119" s="7">
        <v>471</v>
      </c>
      <c r="T119" s="7">
        <v>1033</v>
      </c>
      <c r="U119" s="7">
        <v>985</v>
      </c>
      <c r="V119" s="7">
        <v>570</v>
      </c>
      <c r="W119" s="7">
        <v>128</v>
      </c>
      <c r="X119" s="7">
        <v>89</v>
      </c>
      <c r="Y119" s="7">
        <v>4</v>
      </c>
      <c r="Z119" s="40"/>
      <c r="AA119" s="40"/>
      <c r="AB119" s="40"/>
      <c r="AC119" s="40"/>
      <c r="AD119" s="40"/>
    </row>
    <row r="120" spans="1:30" ht="15" customHeight="1" x14ac:dyDescent="0.25">
      <c r="A120" s="7" t="s">
        <v>11</v>
      </c>
      <c r="B120" s="7">
        <v>5</v>
      </c>
      <c r="C120" s="7">
        <v>2793</v>
      </c>
      <c r="D120" s="73">
        <v>16.25</v>
      </c>
      <c r="E120" s="7">
        <v>148</v>
      </c>
      <c r="F120" s="7">
        <v>836</v>
      </c>
      <c r="G120" s="7">
        <v>640</v>
      </c>
      <c r="H120" s="7">
        <v>377</v>
      </c>
      <c r="I120" s="7">
        <v>455</v>
      </c>
      <c r="J120" s="7">
        <v>176</v>
      </c>
      <c r="K120" s="7">
        <v>155</v>
      </c>
      <c r="L120" s="7">
        <v>6</v>
      </c>
      <c r="M120" s="7">
        <v>408</v>
      </c>
      <c r="N120" s="7">
        <v>967</v>
      </c>
      <c r="O120" s="7">
        <v>498</v>
      </c>
      <c r="P120" s="7">
        <v>920</v>
      </c>
      <c r="Q120" s="7">
        <v>0</v>
      </c>
      <c r="R120" s="7">
        <v>40</v>
      </c>
      <c r="S120" s="7">
        <v>369</v>
      </c>
      <c r="T120" s="7">
        <v>699</v>
      </c>
      <c r="U120" s="7">
        <v>932</v>
      </c>
      <c r="V120" s="7">
        <v>465</v>
      </c>
      <c r="W120" s="7">
        <v>169</v>
      </c>
      <c r="X120" s="7">
        <v>119</v>
      </c>
      <c r="Y120" s="7">
        <v>0</v>
      </c>
      <c r="Z120" s="40"/>
      <c r="AA120" s="40"/>
      <c r="AB120" s="40"/>
      <c r="AC120" s="40"/>
      <c r="AD120" s="40"/>
    </row>
    <row r="121" spans="1:30" ht="15" customHeight="1" x14ac:dyDescent="0.25">
      <c r="A121" s="7" t="s">
        <v>11</v>
      </c>
      <c r="B121" s="7">
        <v>6</v>
      </c>
      <c r="C121" s="7">
        <v>741</v>
      </c>
      <c r="D121" s="73">
        <v>8.9</v>
      </c>
      <c r="E121" s="7">
        <v>95</v>
      </c>
      <c r="F121" s="7">
        <v>117</v>
      </c>
      <c r="G121" s="7">
        <v>93</v>
      </c>
      <c r="H121" s="7">
        <v>127</v>
      </c>
      <c r="I121" s="7">
        <v>99</v>
      </c>
      <c r="J121" s="7">
        <v>109</v>
      </c>
      <c r="K121" s="7">
        <v>92</v>
      </c>
      <c r="L121" s="7">
        <v>9</v>
      </c>
      <c r="M121" s="7">
        <v>162</v>
      </c>
      <c r="N121" s="7">
        <v>171</v>
      </c>
      <c r="O121" s="7">
        <v>82</v>
      </c>
      <c r="P121" s="7">
        <v>324</v>
      </c>
      <c r="Q121" s="7">
        <v>2</v>
      </c>
      <c r="R121" s="7">
        <v>44</v>
      </c>
      <c r="S121" s="7">
        <v>117</v>
      </c>
      <c r="T121" s="7">
        <v>181</v>
      </c>
      <c r="U121" s="7">
        <v>159</v>
      </c>
      <c r="V121" s="7">
        <v>87</v>
      </c>
      <c r="W121" s="7">
        <v>80</v>
      </c>
      <c r="X121" s="7">
        <v>71</v>
      </c>
      <c r="Y121" s="7">
        <v>2</v>
      </c>
      <c r="Z121" s="40"/>
      <c r="AA121" s="40"/>
      <c r="AB121" s="40"/>
      <c r="AC121" s="40"/>
      <c r="AD121" s="40"/>
    </row>
    <row r="122" spans="1:30" ht="15" customHeight="1" x14ac:dyDescent="0.25">
      <c r="A122" s="7" t="s">
        <v>11</v>
      </c>
      <c r="B122" s="7">
        <v>7</v>
      </c>
      <c r="C122" s="7">
        <v>2555</v>
      </c>
      <c r="D122" s="73">
        <v>0.53</v>
      </c>
      <c r="E122" s="7">
        <v>83</v>
      </c>
      <c r="F122" s="7">
        <v>463</v>
      </c>
      <c r="G122" s="7">
        <v>485</v>
      </c>
      <c r="H122" s="7">
        <v>347</v>
      </c>
      <c r="I122" s="7">
        <v>492</v>
      </c>
      <c r="J122" s="7">
        <v>262</v>
      </c>
      <c r="K122" s="7">
        <v>362</v>
      </c>
      <c r="L122" s="7">
        <v>61</v>
      </c>
      <c r="M122" s="7">
        <v>502</v>
      </c>
      <c r="N122" s="7">
        <v>681</v>
      </c>
      <c r="O122" s="7">
        <v>590</v>
      </c>
      <c r="P122" s="7">
        <v>745</v>
      </c>
      <c r="Q122" s="7">
        <v>37</v>
      </c>
      <c r="R122" s="7">
        <v>20</v>
      </c>
      <c r="S122" s="7">
        <v>398</v>
      </c>
      <c r="T122" s="7">
        <v>533</v>
      </c>
      <c r="U122" s="7">
        <v>673</v>
      </c>
      <c r="V122" s="7">
        <v>428</v>
      </c>
      <c r="W122" s="7">
        <v>214</v>
      </c>
      <c r="X122" s="7">
        <v>285</v>
      </c>
      <c r="Y122" s="7">
        <v>4</v>
      </c>
      <c r="Z122" s="40"/>
      <c r="AA122" s="40"/>
      <c r="AB122" s="40"/>
      <c r="AC122" s="40"/>
      <c r="AD122" s="40"/>
    </row>
    <row r="123" spans="1:30" ht="15" customHeight="1" x14ac:dyDescent="0.25">
      <c r="A123" s="7" t="s">
        <v>11</v>
      </c>
      <c r="B123" s="7">
        <v>8</v>
      </c>
      <c r="C123" s="7">
        <v>4989</v>
      </c>
      <c r="D123" s="73">
        <v>0.95</v>
      </c>
      <c r="E123" s="7">
        <v>53</v>
      </c>
      <c r="F123" s="7">
        <v>235</v>
      </c>
      <c r="G123" s="7">
        <v>501</v>
      </c>
      <c r="H123" s="7">
        <v>1353</v>
      </c>
      <c r="I123" s="7">
        <v>1084</v>
      </c>
      <c r="J123" s="7">
        <v>667</v>
      </c>
      <c r="K123" s="7">
        <v>1039</v>
      </c>
      <c r="L123" s="7">
        <v>57</v>
      </c>
      <c r="M123" s="7">
        <v>1817</v>
      </c>
      <c r="N123" s="7">
        <v>1122</v>
      </c>
      <c r="O123" s="7">
        <v>1013</v>
      </c>
      <c r="P123" s="7">
        <v>1026</v>
      </c>
      <c r="Q123" s="7">
        <v>11</v>
      </c>
      <c r="R123" s="7">
        <v>18</v>
      </c>
      <c r="S123" s="7">
        <v>328</v>
      </c>
      <c r="T123" s="7">
        <v>1167</v>
      </c>
      <c r="U123" s="7">
        <v>1130</v>
      </c>
      <c r="V123" s="7">
        <v>1198</v>
      </c>
      <c r="W123" s="7">
        <v>592</v>
      </c>
      <c r="X123" s="7">
        <v>551</v>
      </c>
      <c r="Y123" s="7">
        <v>5</v>
      </c>
      <c r="Z123" s="40"/>
      <c r="AA123" s="40"/>
      <c r="AB123" s="40"/>
      <c r="AC123" s="40"/>
      <c r="AD123" s="40"/>
    </row>
    <row r="124" spans="1:30" ht="15" customHeight="1" x14ac:dyDescent="0.25">
      <c r="A124" s="7" t="s">
        <v>11</v>
      </c>
      <c r="B124" s="7">
        <v>9</v>
      </c>
      <c r="C124" s="7">
        <v>6765</v>
      </c>
      <c r="D124" s="73">
        <v>1.34</v>
      </c>
      <c r="E124" s="7">
        <v>20</v>
      </c>
      <c r="F124" s="7">
        <v>215</v>
      </c>
      <c r="G124" s="7">
        <v>489</v>
      </c>
      <c r="H124" s="7">
        <v>1981</v>
      </c>
      <c r="I124" s="7">
        <v>2224</v>
      </c>
      <c r="J124" s="7">
        <v>999</v>
      </c>
      <c r="K124" s="7">
        <v>800</v>
      </c>
      <c r="L124" s="7">
        <v>37</v>
      </c>
      <c r="M124" s="7">
        <v>1713</v>
      </c>
      <c r="N124" s="7">
        <v>2539</v>
      </c>
      <c r="O124" s="7">
        <v>1235</v>
      </c>
      <c r="P124" s="7">
        <v>1271</v>
      </c>
      <c r="Q124" s="7">
        <v>7</v>
      </c>
      <c r="R124" s="7">
        <v>2</v>
      </c>
      <c r="S124" s="7">
        <v>337</v>
      </c>
      <c r="T124" s="7">
        <v>1594</v>
      </c>
      <c r="U124" s="7">
        <v>1789</v>
      </c>
      <c r="V124" s="7">
        <v>1965</v>
      </c>
      <c r="W124" s="7">
        <v>694</v>
      </c>
      <c r="X124" s="7">
        <v>377</v>
      </c>
      <c r="Y124" s="7">
        <v>7</v>
      </c>
      <c r="Z124" s="40"/>
      <c r="AA124" s="40"/>
      <c r="AB124" s="40"/>
      <c r="AC124" s="40"/>
      <c r="AD124" s="40"/>
    </row>
    <row r="125" spans="1:30" ht="15" customHeight="1" x14ac:dyDescent="0.25">
      <c r="A125" s="7" t="s">
        <v>11</v>
      </c>
      <c r="B125" s="7">
        <v>10</v>
      </c>
      <c r="C125" s="7">
        <v>13676</v>
      </c>
      <c r="D125" s="73">
        <v>9.81</v>
      </c>
      <c r="E125" s="7">
        <v>22</v>
      </c>
      <c r="F125" s="7">
        <v>54</v>
      </c>
      <c r="G125" s="7">
        <v>276</v>
      </c>
      <c r="H125" s="7">
        <v>1732</v>
      </c>
      <c r="I125" s="7">
        <v>3612</v>
      </c>
      <c r="J125" s="7">
        <v>3704</v>
      </c>
      <c r="K125" s="7">
        <v>3731</v>
      </c>
      <c r="L125" s="7">
        <v>545</v>
      </c>
      <c r="M125" s="7">
        <v>5747</v>
      </c>
      <c r="N125" s="7">
        <v>4076</v>
      </c>
      <c r="O125" s="7">
        <v>1830</v>
      </c>
      <c r="P125" s="7">
        <v>2002</v>
      </c>
      <c r="Q125" s="7">
        <v>21</v>
      </c>
      <c r="R125" s="7">
        <v>22</v>
      </c>
      <c r="S125" s="7">
        <v>410</v>
      </c>
      <c r="T125" s="7">
        <v>1224</v>
      </c>
      <c r="U125" s="7">
        <v>3240</v>
      </c>
      <c r="V125" s="7">
        <v>4499</v>
      </c>
      <c r="W125" s="7">
        <v>2253</v>
      </c>
      <c r="X125" s="7">
        <v>2023</v>
      </c>
      <c r="Y125" s="7">
        <v>5</v>
      </c>
      <c r="Z125" s="40"/>
      <c r="AA125" s="40"/>
      <c r="AB125" s="40"/>
      <c r="AC125" s="40"/>
      <c r="AD125" s="40"/>
    </row>
    <row r="126" spans="1:30" ht="15" customHeight="1" x14ac:dyDescent="0.25">
      <c r="A126" s="7" t="s">
        <v>12</v>
      </c>
      <c r="B126" s="7">
        <v>1</v>
      </c>
      <c r="C126" s="7">
        <v>4496</v>
      </c>
      <c r="D126" s="73">
        <v>24.69</v>
      </c>
      <c r="E126" s="7">
        <v>3019</v>
      </c>
      <c r="F126" s="7">
        <v>1178</v>
      </c>
      <c r="G126" s="7">
        <v>242</v>
      </c>
      <c r="H126" s="7">
        <v>31</v>
      </c>
      <c r="I126" s="7">
        <v>23</v>
      </c>
      <c r="J126" s="7">
        <v>3</v>
      </c>
      <c r="K126" s="7">
        <v>0</v>
      </c>
      <c r="L126" s="7">
        <v>0</v>
      </c>
      <c r="M126" s="7">
        <v>28</v>
      </c>
      <c r="N126" s="7">
        <v>431</v>
      </c>
      <c r="O126" s="7">
        <v>1118</v>
      </c>
      <c r="P126" s="7">
        <v>2764</v>
      </c>
      <c r="Q126" s="7">
        <v>155</v>
      </c>
      <c r="R126" s="7">
        <v>44</v>
      </c>
      <c r="S126" s="7">
        <v>580</v>
      </c>
      <c r="T126" s="7">
        <v>2504</v>
      </c>
      <c r="U126" s="7">
        <v>1039</v>
      </c>
      <c r="V126" s="7">
        <v>161</v>
      </c>
      <c r="W126" s="7">
        <v>11</v>
      </c>
      <c r="X126" s="7">
        <v>1</v>
      </c>
      <c r="Y126" s="7">
        <v>156</v>
      </c>
      <c r="Z126" s="40"/>
      <c r="AA126" s="40"/>
      <c r="AB126" s="40"/>
      <c r="AC126" s="40"/>
      <c r="AD126" s="40"/>
    </row>
    <row r="127" spans="1:30" ht="15" customHeight="1" x14ac:dyDescent="0.25">
      <c r="A127" s="7" t="s">
        <v>12</v>
      </c>
      <c r="B127" s="7">
        <v>2</v>
      </c>
      <c r="C127" s="7">
        <v>8630</v>
      </c>
      <c r="D127" s="73">
        <v>5.17</v>
      </c>
      <c r="E127" s="7">
        <v>4777</v>
      </c>
      <c r="F127" s="7">
        <v>2778</v>
      </c>
      <c r="G127" s="7">
        <v>630</v>
      </c>
      <c r="H127" s="7">
        <v>241</v>
      </c>
      <c r="I127" s="7">
        <v>113</v>
      </c>
      <c r="J127" s="7">
        <v>68</v>
      </c>
      <c r="K127" s="7">
        <v>23</v>
      </c>
      <c r="L127" s="7">
        <v>0</v>
      </c>
      <c r="M127" s="7">
        <v>217</v>
      </c>
      <c r="N127" s="7">
        <v>1340</v>
      </c>
      <c r="O127" s="7">
        <v>2013</v>
      </c>
      <c r="P127" s="7">
        <v>4843</v>
      </c>
      <c r="Q127" s="7">
        <v>217</v>
      </c>
      <c r="R127" s="7">
        <v>65</v>
      </c>
      <c r="S127" s="7">
        <v>1514</v>
      </c>
      <c r="T127" s="7">
        <v>3858</v>
      </c>
      <c r="U127" s="7">
        <v>2451</v>
      </c>
      <c r="V127" s="7">
        <v>421</v>
      </c>
      <c r="W127" s="7">
        <v>65</v>
      </c>
      <c r="X127" s="7">
        <v>39</v>
      </c>
      <c r="Y127" s="7">
        <v>217</v>
      </c>
      <c r="Z127" s="40"/>
      <c r="AA127" s="40"/>
      <c r="AB127" s="40"/>
      <c r="AC127" s="40"/>
      <c r="AD127" s="40"/>
    </row>
    <row r="128" spans="1:30" ht="15" customHeight="1" x14ac:dyDescent="0.25">
      <c r="A128" s="7" t="s">
        <v>12</v>
      </c>
      <c r="B128" s="7">
        <v>3</v>
      </c>
      <c r="C128" s="7">
        <v>9565</v>
      </c>
      <c r="D128" s="73">
        <v>4.63</v>
      </c>
      <c r="E128" s="7">
        <v>4586</v>
      </c>
      <c r="F128" s="7">
        <v>3457</v>
      </c>
      <c r="G128" s="7">
        <v>744</v>
      </c>
      <c r="H128" s="7">
        <v>375</v>
      </c>
      <c r="I128" s="7">
        <v>260</v>
      </c>
      <c r="J128" s="7">
        <v>87</v>
      </c>
      <c r="K128" s="7">
        <v>54</v>
      </c>
      <c r="L128" s="7">
        <v>2</v>
      </c>
      <c r="M128" s="7">
        <v>395</v>
      </c>
      <c r="N128" s="7">
        <v>1871</v>
      </c>
      <c r="O128" s="7">
        <v>3071</v>
      </c>
      <c r="P128" s="7">
        <v>4163</v>
      </c>
      <c r="Q128" s="7">
        <v>65</v>
      </c>
      <c r="R128" s="7">
        <v>141</v>
      </c>
      <c r="S128" s="7">
        <v>1332</v>
      </c>
      <c r="T128" s="7">
        <v>3875</v>
      </c>
      <c r="U128" s="7">
        <v>3456</v>
      </c>
      <c r="V128" s="7">
        <v>498</v>
      </c>
      <c r="W128" s="7">
        <v>108</v>
      </c>
      <c r="X128" s="7">
        <v>72</v>
      </c>
      <c r="Y128" s="7">
        <v>83</v>
      </c>
      <c r="Z128" s="40"/>
      <c r="AA128" s="40"/>
      <c r="AB128" s="40"/>
      <c r="AC128" s="40"/>
      <c r="AD128" s="40"/>
    </row>
    <row r="129" spans="1:30" ht="15" customHeight="1" x14ac:dyDescent="0.25">
      <c r="A129" s="7" t="s">
        <v>12</v>
      </c>
      <c r="B129" s="7">
        <v>4</v>
      </c>
      <c r="C129" s="7">
        <v>7864</v>
      </c>
      <c r="D129" s="73">
        <v>2.0299999999999998</v>
      </c>
      <c r="E129" s="7">
        <v>3129</v>
      </c>
      <c r="F129" s="7">
        <v>3179</v>
      </c>
      <c r="G129" s="7">
        <v>423</v>
      </c>
      <c r="H129" s="7">
        <v>521</v>
      </c>
      <c r="I129" s="7">
        <v>401</v>
      </c>
      <c r="J129" s="7">
        <v>155</v>
      </c>
      <c r="K129" s="7">
        <v>55</v>
      </c>
      <c r="L129" s="7">
        <v>1</v>
      </c>
      <c r="M129" s="7">
        <v>691</v>
      </c>
      <c r="N129" s="7">
        <v>1842</v>
      </c>
      <c r="O129" s="7">
        <v>2957</v>
      </c>
      <c r="P129" s="7">
        <v>2288</v>
      </c>
      <c r="Q129" s="7">
        <v>86</v>
      </c>
      <c r="R129" s="7">
        <v>38</v>
      </c>
      <c r="S129" s="7">
        <v>720</v>
      </c>
      <c r="T129" s="7">
        <v>3166</v>
      </c>
      <c r="U129" s="7">
        <v>3071</v>
      </c>
      <c r="V129" s="7">
        <v>562</v>
      </c>
      <c r="W129" s="7">
        <v>155</v>
      </c>
      <c r="X129" s="7">
        <v>63</v>
      </c>
      <c r="Y129" s="7">
        <v>89</v>
      </c>
      <c r="Z129" s="40"/>
      <c r="AA129" s="40"/>
      <c r="AB129" s="40"/>
      <c r="AC129" s="40"/>
      <c r="AD129" s="40"/>
    </row>
    <row r="130" spans="1:30" ht="15" customHeight="1" x14ac:dyDescent="0.25">
      <c r="A130" s="7" t="s">
        <v>12</v>
      </c>
      <c r="B130" s="7">
        <v>5</v>
      </c>
      <c r="C130" s="7">
        <v>10512</v>
      </c>
      <c r="D130" s="73">
        <v>6.3</v>
      </c>
      <c r="E130" s="7">
        <v>3123</v>
      </c>
      <c r="F130" s="7">
        <v>4195</v>
      </c>
      <c r="G130" s="7">
        <v>988</v>
      </c>
      <c r="H130" s="7">
        <v>1144</v>
      </c>
      <c r="I130" s="7">
        <v>664</v>
      </c>
      <c r="J130" s="7">
        <v>265</v>
      </c>
      <c r="K130" s="7">
        <v>128</v>
      </c>
      <c r="L130" s="7">
        <v>5</v>
      </c>
      <c r="M130" s="7">
        <v>949</v>
      </c>
      <c r="N130" s="7">
        <v>2906</v>
      </c>
      <c r="O130" s="7">
        <v>3662</v>
      </c>
      <c r="P130" s="7">
        <v>2816</v>
      </c>
      <c r="Q130" s="7">
        <v>179</v>
      </c>
      <c r="R130" s="7">
        <v>46</v>
      </c>
      <c r="S130" s="7">
        <v>876</v>
      </c>
      <c r="T130" s="7">
        <v>4222</v>
      </c>
      <c r="U130" s="7">
        <v>3963</v>
      </c>
      <c r="V130" s="7">
        <v>732</v>
      </c>
      <c r="W130" s="7">
        <v>358</v>
      </c>
      <c r="X130" s="7">
        <v>134</v>
      </c>
      <c r="Y130" s="7">
        <v>181</v>
      </c>
      <c r="Z130" s="40"/>
      <c r="AA130" s="40"/>
      <c r="AB130" s="40"/>
      <c r="AC130" s="40"/>
      <c r="AD130" s="40"/>
    </row>
    <row r="131" spans="1:30" ht="15" customHeight="1" x14ac:dyDescent="0.25">
      <c r="A131" s="7" t="s">
        <v>12</v>
      </c>
      <c r="B131" s="7">
        <v>6</v>
      </c>
      <c r="C131" s="7">
        <v>8392</v>
      </c>
      <c r="D131" s="73">
        <v>1.05</v>
      </c>
      <c r="E131" s="7">
        <v>2014</v>
      </c>
      <c r="F131" s="7">
        <v>2099</v>
      </c>
      <c r="G131" s="7">
        <v>900</v>
      </c>
      <c r="H131" s="7">
        <v>1397</v>
      </c>
      <c r="I131" s="7">
        <v>1044</v>
      </c>
      <c r="J131" s="7">
        <v>578</v>
      </c>
      <c r="K131" s="7">
        <v>342</v>
      </c>
      <c r="L131" s="7">
        <v>18</v>
      </c>
      <c r="M131" s="7">
        <v>1656</v>
      </c>
      <c r="N131" s="7">
        <v>2318</v>
      </c>
      <c r="O131" s="7">
        <v>2025</v>
      </c>
      <c r="P131" s="7">
        <v>1941</v>
      </c>
      <c r="Q131" s="7">
        <v>452</v>
      </c>
      <c r="R131" s="7">
        <v>64</v>
      </c>
      <c r="S131" s="7">
        <v>494</v>
      </c>
      <c r="T131" s="7">
        <v>3060</v>
      </c>
      <c r="U131" s="7">
        <v>2691</v>
      </c>
      <c r="V131" s="7">
        <v>828</v>
      </c>
      <c r="W131" s="7">
        <v>542</v>
      </c>
      <c r="X131" s="7">
        <v>249</v>
      </c>
      <c r="Y131" s="7">
        <v>464</v>
      </c>
      <c r="Z131" s="40"/>
      <c r="AA131" s="40"/>
      <c r="AB131" s="40"/>
      <c r="AC131" s="40"/>
      <c r="AD131" s="40"/>
    </row>
    <row r="132" spans="1:30" ht="15" customHeight="1" x14ac:dyDescent="0.25">
      <c r="A132" s="7" t="s">
        <v>12</v>
      </c>
      <c r="B132" s="7">
        <v>7</v>
      </c>
      <c r="C132" s="7">
        <v>4198</v>
      </c>
      <c r="D132" s="73">
        <v>2.31</v>
      </c>
      <c r="E132" s="7">
        <v>578</v>
      </c>
      <c r="F132" s="7">
        <v>582</v>
      </c>
      <c r="G132" s="7">
        <v>474</v>
      </c>
      <c r="H132" s="7">
        <v>814</v>
      </c>
      <c r="I132" s="7">
        <v>1015</v>
      </c>
      <c r="J132" s="7">
        <v>449</v>
      </c>
      <c r="K132" s="7">
        <v>278</v>
      </c>
      <c r="L132" s="7">
        <v>8</v>
      </c>
      <c r="M132" s="7">
        <v>1482</v>
      </c>
      <c r="N132" s="7">
        <v>1056</v>
      </c>
      <c r="O132" s="7">
        <v>595</v>
      </c>
      <c r="P132" s="7">
        <v>931</v>
      </c>
      <c r="Q132" s="7">
        <v>134</v>
      </c>
      <c r="R132" s="7">
        <v>30</v>
      </c>
      <c r="S132" s="7">
        <v>331</v>
      </c>
      <c r="T132" s="7">
        <v>1095</v>
      </c>
      <c r="U132" s="7">
        <v>1498</v>
      </c>
      <c r="V132" s="7">
        <v>551</v>
      </c>
      <c r="W132" s="7">
        <v>334</v>
      </c>
      <c r="X132" s="7">
        <v>224</v>
      </c>
      <c r="Y132" s="7">
        <v>135</v>
      </c>
      <c r="Z132" s="40"/>
      <c r="AA132" s="40"/>
      <c r="AB132" s="40"/>
      <c r="AC132" s="40"/>
      <c r="AD132" s="40"/>
    </row>
    <row r="133" spans="1:30" ht="15" customHeight="1" x14ac:dyDescent="0.25">
      <c r="A133" s="7" t="s">
        <v>12</v>
      </c>
      <c r="B133" s="7">
        <v>8</v>
      </c>
      <c r="C133" s="7">
        <v>7721</v>
      </c>
      <c r="D133" s="73">
        <v>1.34</v>
      </c>
      <c r="E133" s="7">
        <v>660</v>
      </c>
      <c r="F133" s="7">
        <v>1243</v>
      </c>
      <c r="G133" s="7">
        <v>1216</v>
      </c>
      <c r="H133" s="7">
        <v>1545</v>
      </c>
      <c r="I133" s="7">
        <v>1688</v>
      </c>
      <c r="J133" s="7">
        <v>789</v>
      </c>
      <c r="K133" s="7">
        <v>560</v>
      </c>
      <c r="L133" s="7">
        <v>20</v>
      </c>
      <c r="M133" s="7">
        <v>2684</v>
      </c>
      <c r="N133" s="7">
        <v>2018</v>
      </c>
      <c r="O133" s="7">
        <v>1392</v>
      </c>
      <c r="P133" s="7">
        <v>1118</v>
      </c>
      <c r="Q133" s="7">
        <v>509</v>
      </c>
      <c r="R133" s="7">
        <v>34</v>
      </c>
      <c r="S133" s="7">
        <v>459</v>
      </c>
      <c r="T133" s="7">
        <v>1845</v>
      </c>
      <c r="U133" s="7">
        <v>2573</v>
      </c>
      <c r="V133" s="7">
        <v>1202</v>
      </c>
      <c r="W133" s="7">
        <v>717</v>
      </c>
      <c r="X133" s="7">
        <v>375</v>
      </c>
      <c r="Y133" s="7">
        <v>516</v>
      </c>
      <c r="Z133" s="40"/>
      <c r="AA133" s="40"/>
      <c r="AB133" s="40"/>
      <c r="AC133" s="40"/>
      <c r="AD133" s="40"/>
    </row>
    <row r="134" spans="1:30" ht="15" customHeight="1" x14ac:dyDescent="0.25">
      <c r="A134" s="7" t="s">
        <v>12</v>
      </c>
      <c r="B134" s="7">
        <v>9</v>
      </c>
      <c r="C134" s="7">
        <v>8983</v>
      </c>
      <c r="D134" s="73">
        <v>2.2200000000000002</v>
      </c>
      <c r="E134" s="7">
        <v>281</v>
      </c>
      <c r="F134" s="7">
        <v>621</v>
      </c>
      <c r="G134" s="7">
        <v>938</v>
      </c>
      <c r="H134" s="7">
        <v>2108</v>
      </c>
      <c r="I134" s="7">
        <v>2424</v>
      </c>
      <c r="J134" s="7">
        <v>1841</v>
      </c>
      <c r="K134" s="7">
        <v>760</v>
      </c>
      <c r="L134" s="7">
        <v>10</v>
      </c>
      <c r="M134" s="7">
        <v>4143</v>
      </c>
      <c r="N134" s="7">
        <v>2291</v>
      </c>
      <c r="O134" s="7">
        <v>707</v>
      </c>
      <c r="P134" s="7">
        <v>1057</v>
      </c>
      <c r="Q134" s="7">
        <v>785</v>
      </c>
      <c r="R134" s="7">
        <v>39</v>
      </c>
      <c r="S134" s="7">
        <v>228</v>
      </c>
      <c r="T134" s="7">
        <v>2312</v>
      </c>
      <c r="U134" s="7">
        <v>2345</v>
      </c>
      <c r="V134" s="7">
        <v>1312</v>
      </c>
      <c r="W134" s="7">
        <v>1410</v>
      </c>
      <c r="X134" s="7">
        <v>546</v>
      </c>
      <c r="Y134" s="7">
        <v>791</v>
      </c>
      <c r="Z134" s="40"/>
      <c r="AA134" s="40"/>
      <c r="AB134" s="40"/>
      <c r="AC134" s="40"/>
      <c r="AD134" s="40"/>
    </row>
    <row r="135" spans="1:30" ht="15" customHeight="1" x14ac:dyDescent="0.25">
      <c r="A135" s="7" t="s">
        <v>12</v>
      </c>
      <c r="B135" s="7">
        <v>10</v>
      </c>
      <c r="C135" s="7">
        <v>3687</v>
      </c>
      <c r="D135" s="73">
        <v>5.42</v>
      </c>
      <c r="E135" s="7">
        <v>71</v>
      </c>
      <c r="F135" s="7">
        <v>59</v>
      </c>
      <c r="G135" s="7">
        <v>262</v>
      </c>
      <c r="H135" s="7">
        <v>662</v>
      </c>
      <c r="I135" s="7">
        <v>1072</v>
      </c>
      <c r="J135" s="7">
        <v>1098</v>
      </c>
      <c r="K135" s="7">
        <v>462</v>
      </c>
      <c r="L135" s="7">
        <v>1</v>
      </c>
      <c r="M135" s="7">
        <v>2185</v>
      </c>
      <c r="N135" s="7">
        <v>949</v>
      </c>
      <c r="O135" s="7">
        <v>111</v>
      </c>
      <c r="P135" s="7">
        <v>336</v>
      </c>
      <c r="Q135" s="7">
        <v>106</v>
      </c>
      <c r="R135" s="7">
        <v>5</v>
      </c>
      <c r="S135" s="7">
        <v>51</v>
      </c>
      <c r="T135" s="7">
        <v>613</v>
      </c>
      <c r="U135" s="7">
        <v>898</v>
      </c>
      <c r="V135" s="7">
        <v>715</v>
      </c>
      <c r="W135" s="7">
        <v>977</v>
      </c>
      <c r="X135" s="7">
        <v>318</v>
      </c>
      <c r="Y135" s="7">
        <v>110</v>
      </c>
      <c r="Z135" s="40"/>
      <c r="AA135" s="40"/>
      <c r="AB135" s="40"/>
      <c r="AC135" s="40"/>
      <c r="AD135" s="40"/>
    </row>
    <row r="136" spans="1:30" ht="15" customHeight="1" x14ac:dyDescent="0.25">
      <c r="A136" s="7" t="s">
        <v>13</v>
      </c>
      <c r="B136" s="7">
        <v>1</v>
      </c>
      <c r="C136" s="7">
        <v>15144</v>
      </c>
      <c r="D136" s="73">
        <v>18.88</v>
      </c>
      <c r="E136" s="7">
        <v>8994</v>
      </c>
      <c r="F136" s="7">
        <v>4394</v>
      </c>
      <c r="G136" s="7">
        <v>1159</v>
      </c>
      <c r="H136" s="7">
        <v>361</v>
      </c>
      <c r="I136" s="7">
        <v>191</v>
      </c>
      <c r="J136" s="7">
        <v>37</v>
      </c>
      <c r="K136" s="7">
        <v>8</v>
      </c>
      <c r="L136" s="7">
        <v>0</v>
      </c>
      <c r="M136" s="7">
        <v>342</v>
      </c>
      <c r="N136" s="7">
        <v>2093</v>
      </c>
      <c r="O136" s="7">
        <v>4219</v>
      </c>
      <c r="P136" s="7">
        <v>8489</v>
      </c>
      <c r="Q136" s="7">
        <v>1</v>
      </c>
      <c r="R136" s="7">
        <v>108</v>
      </c>
      <c r="S136" s="7">
        <v>2622</v>
      </c>
      <c r="T136" s="7">
        <v>7019</v>
      </c>
      <c r="U136" s="7">
        <v>3700</v>
      </c>
      <c r="V136" s="7">
        <v>1478</v>
      </c>
      <c r="W136" s="7">
        <v>137</v>
      </c>
      <c r="X136" s="7">
        <v>79</v>
      </c>
      <c r="Y136" s="7">
        <v>1</v>
      </c>
      <c r="Z136" s="40"/>
      <c r="AA136" s="40"/>
      <c r="AB136" s="40"/>
      <c r="AC136" s="40"/>
      <c r="AD136" s="40"/>
    </row>
    <row r="137" spans="1:30" ht="15" customHeight="1" x14ac:dyDescent="0.25">
      <c r="A137" s="7" t="s">
        <v>13</v>
      </c>
      <c r="B137" s="7">
        <v>2</v>
      </c>
      <c r="C137" s="7">
        <v>22706</v>
      </c>
      <c r="D137" s="73">
        <v>6.02</v>
      </c>
      <c r="E137" s="7">
        <v>10560</v>
      </c>
      <c r="F137" s="7">
        <v>8489</v>
      </c>
      <c r="G137" s="7">
        <v>2006</v>
      </c>
      <c r="H137" s="7">
        <v>857</v>
      </c>
      <c r="I137" s="7">
        <v>589</v>
      </c>
      <c r="J137" s="7">
        <v>142</v>
      </c>
      <c r="K137" s="7">
        <v>60</v>
      </c>
      <c r="L137" s="7">
        <v>3</v>
      </c>
      <c r="M137" s="7">
        <v>1130</v>
      </c>
      <c r="N137" s="7">
        <v>4583</v>
      </c>
      <c r="O137" s="7">
        <v>7727</v>
      </c>
      <c r="P137" s="7">
        <v>9241</v>
      </c>
      <c r="Q137" s="7">
        <v>25</v>
      </c>
      <c r="R137" s="7">
        <v>90</v>
      </c>
      <c r="S137" s="7">
        <v>2991</v>
      </c>
      <c r="T137" s="7">
        <v>10081</v>
      </c>
      <c r="U137" s="7">
        <v>7307</v>
      </c>
      <c r="V137" s="7">
        <v>1769</v>
      </c>
      <c r="W137" s="7">
        <v>266</v>
      </c>
      <c r="X137" s="7">
        <v>176</v>
      </c>
      <c r="Y137" s="7">
        <v>26</v>
      </c>
      <c r="Z137" s="40"/>
      <c r="AA137" s="40"/>
      <c r="AB137" s="40"/>
      <c r="AC137" s="40"/>
      <c r="AD137" s="40"/>
    </row>
    <row r="138" spans="1:30" ht="15" customHeight="1" x14ac:dyDescent="0.25">
      <c r="A138" s="7" t="s">
        <v>13</v>
      </c>
      <c r="B138" s="7">
        <v>3</v>
      </c>
      <c r="C138" s="7">
        <v>17931</v>
      </c>
      <c r="D138" s="73">
        <v>2.37</v>
      </c>
      <c r="E138" s="7">
        <v>5968</v>
      </c>
      <c r="F138" s="7">
        <v>8554</v>
      </c>
      <c r="G138" s="7">
        <v>1682</v>
      </c>
      <c r="H138" s="7">
        <v>755</v>
      </c>
      <c r="I138" s="7">
        <v>683</v>
      </c>
      <c r="J138" s="7">
        <v>206</v>
      </c>
      <c r="K138" s="7">
        <v>82</v>
      </c>
      <c r="L138" s="7">
        <v>1</v>
      </c>
      <c r="M138" s="7">
        <v>1285</v>
      </c>
      <c r="N138" s="7">
        <v>3707</v>
      </c>
      <c r="O138" s="7">
        <v>7785</v>
      </c>
      <c r="P138" s="7">
        <v>5145</v>
      </c>
      <c r="Q138" s="7">
        <v>9</v>
      </c>
      <c r="R138" s="7">
        <v>148</v>
      </c>
      <c r="S138" s="7">
        <v>2325</v>
      </c>
      <c r="T138" s="7">
        <v>6984</v>
      </c>
      <c r="U138" s="7">
        <v>6619</v>
      </c>
      <c r="V138" s="7">
        <v>1317</v>
      </c>
      <c r="W138" s="7">
        <v>331</v>
      </c>
      <c r="X138" s="7">
        <v>198</v>
      </c>
      <c r="Y138" s="7">
        <v>9</v>
      </c>
      <c r="Z138" s="40"/>
      <c r="AA138" s="40"/>
      <c r="AB138" s="40"/>
      <c r="AC138" s="40"/>
      <c r="AD138" s="40"/>
    </row>
    <row r="139" spans="1:30" ht="15" customHeight="1" x14ac:dyDescent="0.25">
      <c r="A139" s="7" t="s">
        <v>13</v>
      </c>
      <c r="B139" s="7">
        <v>4</v>
      </c>
      <c r="C139" s="7">
        <v>19161</v>
      </c>
      <c r="D139" s="73">
        <v>3.09</v>
      </c>
      <c r="E139" s="7">
        <v>5189</v>
      </c>
      <c r="F139" s="7">
        <v>8171</v>
      </c>
      <c r="G139" s="7">
        <v>2393</v>
      </c>
      <c r="H139" s="7">
        <v>1501</v>
      </c>
      <c r="I139" s="7">
        <v>1345</v>
      </c>
      <c r="J139" s="7">
        <v>421</v>
      </c>
      <c r="K139" s="7">
        <v>130</v>
      </c>
      <c r="L139" s="7">
        <v>11</v>
      </c>
      <c r="M139" s="7">
        <v>1832</v>
      </c>
      <c r="N139" s="7">
        <v>3500</v>
      </c>
      <c r="O139" s="7">
        <v>7454</v>
      </c>
      <c r="P139" s="7">
        <v>6345</v>
      </c>
      <c r="Q139" s="7">
        <v>30</v>
      </c>
      <c r="R139" s="7">
        <v>118</v>
      </c>
      <c r="S139" s="7">
        <v>2422</v>
      </c>
      <c r="T139" s="7">
        <v>8132</v>
      </c>
      <c r="U139" s="7">
        <v>5844</v>
      </c>
      <c r="V139" s="7">
        <v>1672</v>
      </c>
      <c r="W139" s="7">
        <v>574</v>
      </c>
      <c r="X139" s="7">
        <v>369</v>
      </c>
      <c r="Y139" s="7">
        <v>30</v>
      </c>
      <c r="Z139" s="40"/>
      <c r="AA139" s="40"/>
      <c r="AB139" s="40"/>
      <c r="AC139" s="40"/>
      <c r="AD139" s="40"/>
    </row>
    <row r="140" spans="1:30" ht="15" customHeight="1" x14ac:dyDescent="0.25">
      <c r="A140" s="7" t="s">
        <v>13</v>
      </c>
      <c r="B140" s="7">
        <v>5</v>
      </c>
      <c r="C140" s="7">
        <v>20344</v>
      </c>
      <c r="D140" s="73">
        <v>1.46</v>
      </c>
      <c r="E140" s="7">
        <v>4029</v>
      </c>
      <c r="F140" s="7">
        <v>7654</v>
      </c>
      <c r="G140" s="7">
        <v>3588</v>
      </c>
      <c r="H140" s="7">
        <v>2092</v>
      </c>
      <c r="I140" s="7">
        <v>1989</v>
      </c>
      <c r="J140" s="7">
        <v>734</v>
      </c>
      <c r="K140" s="7">
        <v>231</v>
      </c>
      <c r="L140" s="7">
        <v>27</v>
      </c>
      <c r="M140" s="7">
        <v>3288</v>
      </c>
      <c r="N140" s="7">
        <v>3939</v>
      </c>
      <c r="O140" s="7">
        <v>8210</v>
      </c>
      <c r="P140" s="7">
        <v>4862</v>
      </c>
      <c r="Q140" s="7">
        <v>45</v>
      </c>
      <c r="R140" s="7">
        <v>77</v>
      </c>
      <c r="S140" s="7">
        <v>1879</v>
      </c>
      <c r="T140" s="7">
        <v>7538</v>
      </c>
      <c r="U140" s="7">
        <v>7311</v>
      </c>
      <c r="V140" s="7">
        <v>2219</v>
      </c>
      <c r="W140" s="7">
        <v>769</v>
      </c>
      <c r="X140" s="7">
        <v>505</v>
      </c>
      <c r="Y140" s="7">
        <v>46</v>
      </c>
      <c r="Z140" s="40"/>
      <c r="AA140" s="40"/>
      <c r="AB140" s="40"/>
      <c r="AC140" s="40"/>
      <c r="AD140" s="40"/>
    </row>
    <row r="141" spans="1:30" ht="15" customHeight="1" x14ac:dyDescent="0.25">
      <c r="A141" s="7" t="s">
        <v>13</v>
      </c>
      <c r="B141" s="7">
        <v>6</v>
      </c>
      <c r="C141" s="7">
        <v>13306</v>
      </c>
      <c r="D141" s="73">
        <v>0.76</v>
      </c>
      <c r="E141" s="7">
        <v>2287</v>
      </c>
      <c r="F141" s="7">
        <v>3674</v>
      </c>
      <c r="G141" s="7">
        <v>2327</v>
      </c>
      <c r="H141" s="7">
        <v>1705</v>
      </c>
      <c r="I141" s="7">
        <v>1813</v>
      </c>
      <c r="J141" s="7">
        <v>947</v>
      </c>
      <c r="K141" s="7">
        <v>524</v>
      </c>
      <c r="L141" s="7">
        <v>29</v>
      </c>
      <c r="M141" s="7">
        <v>3444</v>
      </c>
      <c r="N141" s="7">
        <v>2913</v>
      </c>
      <c r="O141" s="7">
        <v>3351</v>
      </c>
      <c r="P141" s="7">
        <v>3403</v>
      </c>
      <c r="Q141" s="7">
        <v>195</v>
      </c>
      <c r="R141" s="7">
        <v>22</v>
      </c>
      <c r="S141" s="7">
        <v>1192</v>
      </c>
      <c r="T141" s="7">
        <v>4178</v>
      </c>
      <c r="U141" s="7">
        <v>4409</v>
      </c>
      <c r="V141" s="7">
        <v>1803</v>
      </c>
      <c r="W141" s="7">
        <v>888</v>
      </c>
      <c r="X141" s="7">
        <v>616</v>
      </c>
      <c r="Y141" s="7">
        <v>198</v>
      </c>
      <c r="Z141" s="40"/>
      <c r="AA141" s="40"/>
      <c r="AB141" s="40"/>
      <c r="AC141" s="40"/>
      <c r="AD141" s="40"/>
    </row>
    <row r="142" spans="1:30" ht="15" customHeight="1" x14ac:dyDescent="0.25">
      <c r="A142" s="7" t="s">
        <v>13</v>
      </c>
      <c r="B142" s="7">
        <v>7</v>
      </c>
      <c r="C142" s="7">
        <v>16480</v>
      </c>
      <c r="D142" s="73">
        <v>0.37</v>
      </c>
      <c r="E142" s="7">
        <v>1378</v>
      </c>
      <c r="F142" s="7">
        <v>3558</v>
      </c>
      <c r="G142" s="7">
        <v>3076</v>
      </c>
      <c r="H142" s="7">
        <v>3041</v>
      </c>
      <c r="I142" s="7">
        <v>3002</v>
      </c>
      <c r="J142" s="7">
        <v>1465</v>
      </c>
      <c r="K142" s="7">
        <v>864</v>
      </c>
      <c r="L142" s="7">
        <v>96</v>
      </c>
      <c r="M142" s="7">
        <v>5367</v>
      </c>
      <c r="N142" s="7">
        <v>3572</v>
      </c>
      <c r="O142" s="7">
        <v>4275</v>
      </c>
      <c r="P142" s="7">
        <v>3169</v>
      </c>
      <c r="Q142" s="7">
        <v>97</v>
      </c>
      <c r="R142" s="7">
        <v>72</v>
      </c>
      <c r="S142" s="7">
        <v>1367</v>
      </c>
      <c r="T142" s="7">
        <v>4889</v>
      </c>
      <c r="U142" s="7">
        <v>5050</v>
      </c>
      <c r="V142" s="7">
        <v>2479</v>
      </c>
      <c r="W142" s="7">
        <v>1371</v>
      </c>
      <c r="X142" s="7">
        <v>1148</v>
      </c>
      <c r="Y142" s="7">
        <v>104</v>
      </c>
      <c r="Z142" s="40"/>
      <c r="AA142" s="40"/>
      <c r="AB142" s="40"/>
      <c r="AC142" s="40"/>
      <c r="AD142" s="40"/>
    </row>
    <row r="143" spans="1:30" ht="15" customHeight="1" x14ac:dyDescent="0.25">
      <c r="A143" s="7" t="s">
        <v>13</v>
      </c>
      <c r="B143" s="7">
        <v>8</v>
      </c>
      <c r="C143" s="7">
        <v>19189</v>
      </c>
      <c r="D143" s="73">
        <v>0.65</v>
      </c>
      <c r="E143" s="7">
        <v>1460</v>
      </c>
      <c r="F143" s="7">
        <v>2514</v>
      </c>
      <c r="G143" s="7">
        <v>3040</v>
      </c>
      <c r="H143" s="7">
        <v>3917</v>
      </c>
      <c r="I143" s="7">
        <v>4408</v>
      </c>
      <c r="J143" s="7">
        <v>2391</v>
      </c>
      <c r="K143" s="7">
        <v>1350</v>
      </c>
      <c r="L143" s="7">
        <v>109</v>
      </c>
      <c r="M143" s="7">
        <v>7729</v>
      </c>
      <c r="N143" s="7">
        <v>4717</v>
      </c>
      <c r="O143" s="7">
        <v>3403</v>
      </c>
      <c r="P143" s="7">
        <v>3244</v>
      </c>
      <c r="Q143" s="7">
        <v>96</v>
      </c>
      <c r="R143" s="7">
        <v>56</v>
      </c>
      <c r="S143" s="7">
        <v>1337</v>
      </c>
      <c r="T143" s="7">
        <v>4689</v>
      </c>
      <c r="U143" s="7">
        <v>5883</v>
      </c>
      <c r="V143" s="7">
        <v>3385</v>
      </c>
      <c r="W143" s="7">
        <v>1992</v>
      </c>
      <c r="X143" s="7">
        <v>1686</v>
      </c>
      <c r="Y143" s="7">
        <v>161</v>
      </c>
      <c r="Z143" s="40"/>
      <c r="AA143" s="40"/>
      <c r="AB143" s="40"/>
      <c r="AC143" s="40"/>
      <c r="AD143" s="40"/>
    </row>
    <row r="144" spans="1:30" ht="15" customHeight="1" x14ac:dyDescent="0.25">
      <c r="A144" s="7" t="s">
        <v>13</v>
      </c>
      <c r="B144" s="7">
        <v>9</v>
      </c>
      <c r="C144" s="7">
        <v>15045</v>
      </c>
      <c r="D144" s="73">
        <v>2.35</v>
      </c>
      <c r="E144" s="7">
        <v>348</v>
      </c>
      <c r="F144" s="7">
        <v>880</v>
      </c>
      <c r="G144" s="7">
        <v>2025</v>
      </c>
      <c r="H144" s="7">
        <v>3673</v>
      </c>
      <c r="I144" s="7">
        <v>4440</v>
      </c>
      <c r="J144" s="7">
        <v>2739</v>
      </c>
      <c r="K144" s="7">
        <v>895</v>
      </c>
      <c r="L144" s="7">
        <v>45</v>
      </c>
      <c r="M144" s="7">
        <v>7460</v>
      </c>
      <c r="N144" s="7">
        <v>4095</v>
      </c>
      <c r="O144" s="7">
        <v>1554</v>
      </c>
      <c r="P144" s="7">
        <v>1684</v>
      </c>
      <c r="Q144" s="7">
        <v>252</v>
      </c>
      <c r="R144" s="7">
        <v>17</v>
      </c>
      <c r="S144" s="7">
        <v>535</v>
      </c>
      <c r="T144" s="7">
        <v>2866</v>
      </c>
      <c r="U144" s="7">
        <v>5080</v>
      </c>
      <c r="V144" s="7">
        <v>3239</v>
      </c>
      <c r="W144" s="7">
        <v>2022</v>
      </c>
      <c r="X144" s="7">
        <v>1034</v>
      </c>
      <c r="Y144" s="7">
        <v>252</v>
      </c>
      <c r="Z144" s="40"/>
      <c r="AA144" s="40"/>
      <c r="AB144" s="40"/>
      <c r="AC144" s="40"/>
      <c r="AD144" s="40"/>
    </row>
    <row r="145" spans="1:30" ht="15" customHeight="1" x14ac:dyDescent="0.25">
      <c r="A145" s="7" t="s">
        <v>13</v>
      </c>
      <c r="B145" s="7">
        <v>10</v>
      </c>
      <c r="C145" s="7">
        <v>15707</v>
      </c>
      <c r="D145" s="73">
        <v>7.24</v>
      </c>
      <c r="E145" s="7">
        <v>284</v>
      </c>
      <c r="F145" s="7">
        <v>477</v>
      </c>
      <c r="G145" s="7">
        <v>1338</v>
      </c>
      <c r="H145" s="7">
        <v>2500</v>
      </c>
      <c r="I145" s="7">
        <v>4621</v>
      </c>
      <c r="J145" s="7">
        <v>4084</v>
      </c>
      <c r="K145" s="7">
        <v>2224</v>
      </c>
      <c r="L145" s="7">
        <v>179</v>
      </c>
      <c r="M145" s="7">
        <v>8520</v>
      </c>
      <c r="N145" s="7">
        <v>2900</v>
      </c>
      <c r="O145" s="7">
        <v>1282</v>
      </c>
      <c r="P145" s="7">
        <v>2783</v>
      </c>
      <c r="Q145" s="7">
        <v>222</v>
      </c>
      <c r="R145" s="7">
        <v>193</v>
      </c>
      <c r="S145" s="7">
        <v>671</v>
      </c>
      <c r="T145" s="7">
        <v>2660</v>
      </c>
      <c r="U145" s="7">
        <v>4101</v>
      </c>
      <c r="V145" s="7">
        <v>3352</v>
      </c>
      <c r="W145" s="7">
        <v>2798</v>
      </c>
      <c r="X145" s="7">
        <v>1708</v>
      </c>
      <c r="Y145" s="7">
        <v>224</v>
      </c>
      <c r="Z145" s="40"/>
      <c r="AA145" s="40"/>
      <c r="AB145" s="40"/>
      <c r="AC145" s="40"/>
      <c r="AD145" s="40"/>
    </row>
    <row r="146" spans="1:30" ht="15" customHeight="1" x14ac:dyDescent="0.25">
      <c r="A146" s="7" t="s">
        <v>14</v>
      </c>
      <c r="B146" s="7">
        <v>1</v>
      </c>
      <c r="C146" s="7">
        <v>94222</v>
      </c>
      <c r="D146" s="73">
        <v>20.23</v>
      </c>
      <c r="E146" s="7">
        <v>39606</v>
      </c>
      <c r="F146" s="7">
        <v>33445</v>
      </c>
      <c r="G146" s="7">
        <v>15683</v>
      </c>
      <c r="H146" s="7">
        <v>4337</v>
      </c>
      <c r="I146" s="7">
        <v>884</v>
      </c>
      <c r="J146" s="7">
        <v>210</v>
      </c>
      <c r="K146" s="7">
        <v>53</v>
      </c>
      <c r="L146" s="7">
        <v>4</v>
      </c>
      <c r="M146" s="7">
        <v>616</v>
      </c>
      <c r="N146" s="7">
        <v>7298</v>
      </c>
      <c r="O146" s="7">
        <v>12300</v>
      </c>
      <c r="P146" s="7">
        <v>73503</v>
      </c>
      <c r="Q146" s="7">
        <v>505</v>
      </c>
      <c r="R146" s="7">
        <v>241</v>
      </c>
      <c r="S146" s="7">
        <v>18196</v>
      </c>
      <c r="T146" s="7">
        <v>45472</v>
      </c>
      <c r="U146" s="7">
        <v>21359</v>
      </c>
      <c r="V146" s="7">
        <v>5168</v>
      </c>
      <c r="W146" s="7">
        <v>1062</v>
      </c>
      <c r="X146" s="7">
        <v>290</v>
      </c>
      <c r="Y146" s="7">
        <v>2434</v>
      </c>
      <c r="Z146" s="40"/>
      <c r="AA146" s="40"/>
      <c r="AB146" s="40"/>
      <c r="AC146" s="40"/>
      <c r="AD146" s="40"/>
    </row>
    <row r="147" spans="1:30" ht="15" customHeight="1" x14ac:dyDescent="0.25">
      <c r="A147" s="7" t="s">
        <v>14</v>
      </c>
      <c r="B147" s="7">
        <v>2</v>
      </c>
      <c r="C147" s="7">
        <v>49029</v>
      </c>
      <c r="D147" s="73">
        <v>20.53</v>
      </c>
      <c r="E147" s="7">
        <v>12934</v>
      </c>
      <c r="F147" s="7">
        <v>16709</v>
      </c>
      <c r="G147" s="7">
        <v>13081</v>
      </c>
      <c r="H147" s="7">
        <v>4279</v>
      </c>
      <c r="I147" s="7">
        <v>1365</v>
      </c>
      <c r="J147" s="7">
        <v>421</v>
      </c>
      <c r="K147" s="7">
        <v>218</v>
      </c>
      <c r="L147" s="7">
        <v>22</v>
      </c>
      <c r="M147" s="7">
        <v>468</v>
      </c>
      <c r="N147" s="7">
        <v>4254</v>
      </c>
      <c r="O147" s="7">
        <v>5591</v>
      </c>
      <c r="P147" s="7">
        <v>38560</v>
      </c>
      <c r="Q147" s="7">
        <v>156</v>
      </c>
      <c r="R147" s="7">
        <v>762</v>
      </c>
      <c r="S147" s="7">
        <v>8617</v>
      </c>
      <c r="T147" s="7">
        <v>21642</v>
      </c>
      <c r="U147" s="7">
        <v>12546</v>
      </c>
      <c r="V147" s="7">
        <v>3054</v>
      </c>
      <c r="W147" s="7">
        <v>461</v>
      </c>
      <c r="X147" s="7">
        <v>377</v>
      </c>
      <c r="Y147" s="7">
        <v>1570</v>
      </c>
      <c r="Z147" s="40"/>
      <c r="AA147" s="40"/>
      <c r="AB147" s="40"/>
      <c r="AC147" s="40"/>
      <c r="AD147" s="40"/>
    </row>
    <row r="148" spans="1:30" ht="15" customHeight="1" x14ac:dyDescent="0.25">
      <c r="A148" s="7" t="s">
        <v>14</v>
      </c>
      <c r="B148" s="7">
        <v>3</v>
      </c>
      <c r="C148" s="7">
        <v>32718</v>
      </c>
      <c r="D148" s="73">
        <v>14.3</v>
      </c>
      <c r="E148" s="7">
        <v>4818</v>
      </c>
      <c r="F148" s="7">
        <v>9576</v>
      </c>
      <c r="G148" s="7">
        <v>10562</v>
      </c>
      <c r="H148" s="7">
        <v>5829</v>
      </c>
      <c r="I148" s="7">
        <v>1579</v>
      </c>
      <c r="J148" s="7">
        <v>318</v>
      </c>
      <c r="K148" s="7">
        <v>35</v>
      </c>
      <c r="L148" s="7">
        <v>1</v>
      </c>
      <c r="M148" s="7">
        <v>629</v>
      </c>
      <c r="N148" s="7">
        <v>4777</v>
      </c>
      <c r="O148" s="7">
        <v>4963</v>
      </c>
      <c r="P148" s="7">
        <v>22201</v>
      </c>
      <c r="Q148" s="7">
        <v>148</v>
      </c>
      <c r="R148" s="7">
        <v>612</v>
      </c>
      <c r="S148" s="7">
        <v>3760</v>
      </c>
      <c r="T148" s="7">
        <v>14313</v>
      </c>
      <c r="U148" s="7">
        <v>10120</v>
      </c>
      <c r="V148" s="7">
        <v>2298</v>
      </c>
      <c r="W148" s="7">
        <v>578</v>
      </c>
      <c r="X148" s="7">
        <v>310</v>
      </c>
      <c r="Y148" s="7">
        <v>727</v>
      </c>
      <c r="Z148" s="40"/>
      <c r="AA148" s="40"/>
      <c r="AB148" s="40"/>
      <c r="AC148" s="40"/>
      <c r="AD148" s="40"/>
    </row>
    <row r="149" spans="1:30" ht="15" customHeight="1" x14ac:dyDescent="0.25">
      <c r="A149" s="7" t="s">
        <v>14</v>
      </c>
      <c r="B149" s="7">
        <v>4</v>
      </c>
      <c r="C149" s="7">
        <v>19790</v>
      </c>
      <c r="D149" s="73">
        <v>13.21</v>
      </c>
      <c r="E149" s="7">
        <v>2004</v>
      </c>
      <c r="F149" s="7">
        <v>4790</v>
      </c>
      <c r="G149" s="7">
        <v>6734</v>
      </c>
      <c r="H149" s="7">
        <v>3941</v>
      </c>
      <c r="I149" s="7">
        <v>1449</v>
      </c>
      <c r="J149" s="7">
        <v>511</v>
      </c>
      <c r="K149" s="7">
        <v>342</v>
      </c>
      <c r="L149" s="7">
        <v>19</v>
      </c>
      <c r="M149" s="7">
        <v>518</v>
      </c>
      <c r="N149" s="7">
        <v>3027</v>
      </c>
      <c r="O149" s="7">
        <v>2226</v>
      </c>
      <c r="P149" s="7">
        <v>13960</v>
      </c>
      <c r="Q149" s="7">
        <v>59</v>
      </c>
      <c r="R149" s="7">
        <v>398</v>
      </c>
      <c r="S149" s="7">
        <v>2585</v>
      </c>
      <c r="T149" s="7">
        <v>7501</v>
      </c>
      <c r="U149" s="7">
        <v>5720</v>
      </c>
      <c r="V149" s="7">
        <v>1914</v>
      </c>
      <c r="W149" s="7">
        <v>564</v>
      </c>
      <c r="X149" s="7">
        <v>436</v>
      </c>
      <c r="Y149" s="7">
        <v>672</v>
      </c>
      <c r="Z149" s="40"/>
      <c r="AA149" s="40"/>
      <c r="AB149" s="40"/>
      <c r="AC149" s="40"/>
      <c r="AD149" s="40"/>
    </row>
    <row r="150" spans="1:30" ht="15" customHeight="1" x14ac:dyDescent="0.25">
      <c r="A150" s="7" t="s">
        <v>14</v>
      </c>
      <c r="B150" s="7">
        <v>5</v>
      </c>
      <c r="C150" s="7">
        <v>20989</v>
      </c>
      <c r="D150" s="73">
        <v>21.37</v>
      </c>
      <c r="E150" s="7">
        <v>1778</v>
      </c>
      <c r="F150" s="7">
        <v>5429</v>
      </c>
      <c r="G150" s="7">
        <v>6643</v>
      </c>
      <c r="H150" s="7">
        <v>4026</v>
      </c>
      <c r="I150" s="7">
        <v>2074</v>
      </c>
      <c r="J150" s="7">
        <v>685</v>
      </c>
      <c r="K150" s="7">
        <v>315</v>
      </c>
      <c r="L150" s="7">
        <v>39</v>
      </c>
      <c r="M150" s="7">
        <v>861</v>
      </c>
      <c r="N150" s="7">
        <v>2276</v>
      </c>
      <c r="O150" s="7">
        <v>2573</v>
      </c>
      <c r="P150" s="7">
        <v>15231</v>
      </c>
      <c r="Q150" s="7">
        <v>48</v>
      </c>
      <c r="R150" s="7">
        <v>107</v>
      </c>
      <c r="S150" s="7">
        <v>2882</v>
      </c>
      <c r="T150" s="7">
        <v>6914</v>
      </c>
      <c r="U150" s="7">
        <v>7030</v>
      </c>
      <c r="V150" s="7">
        <v>1922</v>
      </c>
      <c r="W150" s="7">
        <v>882</v>
      </c>
      <c r="X150" s="7">
        <v>671</v>
      </c>
      <c r="Y150" s="7">
        <v>581</v>
      </c>
      <c r="Z150" s="40"/>
      <c r="AA150" s="40"/>
      <c r="AB150" s="40"/>
      <c r="AC150" s="40"/>
      <c r="AD150" s="40"/>
    </row>
    <row r="151" spans="1:30" ht="15" customHeight="1" x14ac:dyDescent="0.25">
      <c r="A151" s="7" t="s">
        <v>14</v>
      </c>
      <c r="B151" s="7">
        <v>6</v>
      </c>
      <c r="C151" s="7">
        <v>19114</v>
      </c>
      <c r="D151" s="73">
        <v>17.79</v>
      </c>
      <c r="E151" s="7">
        <v>1760</v>
      </c>
      <c r="F151" s="7">
        <v>4172</v>
      </c>
      <c r="G151" s="7">
        <v>4638</v>
      </c>
      <c r="H151" s="7">
        <v>4368</v>
      </c>
      <c r="I151" s="7">
        <v>2766</v>
      </c>
      <c r="J151" s="7">
        <v>1171</v>
      </c>
      <c r="K151" s="7">
        <v>226</v>
      </c>
      <c r="L151" s="7">
        <v>13</v>
      </c>
      <c r="M151" s="7">
        <v>868</v>
      </c>
      <c r="N151" s="7">
        <v>2217</v>
      </c>
      <c r="O151" s="7">
        <v>1222</v>
      </c>
      <c r="P151" s="7">
        <v>14766</v>
      </c>
      <c r="Q151" s="7">
        <v>41</v>
      </c>
      <c r="R151" s="7">
        <v>954</v>
      </c>
      <c r="S151" s="7">
        <v>2598</v>
      </c>
      <c r="T151" s="7">
        <v>6679</v>
      </c>
      <c r="U151" s="7">
        <v>5766</v>
      </c>
      <c r="V151" s="7">
        <v>1579</v>
      </c>
      <c r="W151" s="7">
        <v>591</v>
      </c>
      <c r="X151" s="7">
        <v>372</v>
      </c>
      <c r="Y151" s="7">
        <v>575</v>
      </c>
      <c r="Z151" s="40"/>
      <c r="AA151" s="40"/>
      <c r="AB151" s="40"/>
      <c r="AC151" s="40"/>
      <c r="AD151" s="40"/>
    </row>
    <row r="152" spans="1:30" ht="15" customHeight="1" x14ac:dyDescent="0.25">
      <c r="A152" s="7" t="s">
        <v>14</v>
      </c>
      <c r="B152" s="7">
        <v>7</v>
      </c>
      <c r="C152" s="7">
        <v>16846</v>
      </c>
      <c r="D152" s="73">
        <v>24.31</v>
      </c>
      <c r="E152" s="7">
        <v>369</v>
      </c>
      <c r="F152" s="7">
        <v>2212</v>
      </c>
      <c r="G152" s="7">
        <v>4128</v>
      </c>
      <c r="H152" s="7">
        <v>4641</v>
      </c>
      <c r="I152" s="7">
        <v>3729</v>
      </c>
      <c r="J152" s="7">
        <v>1379</v>
      </c>
      <c r="K152" s="7">
        <v>357</v>
      </c>
      <c r="L152" s="7">
        <v>31</v>
      </c>
      <c r="M152" s="7">
        <v>2221</v>
      </c>
      <c r="N152" s="7">
        <v>3095</v>
      </c>
      <c r="O152" s="7">
        <v>1918</v>
      </c>
      <c r="P152" s="7">
        <v>9567</v>
      </c>
      <c r="Q152" s="7">
        <v>45</v>
      </c>
      <c r="R152" s="7">
        <v>238</v>
      </c>
      <c r="S152" s="7">
        <v>1497</v>
      </c>
      <c r="T152" s="7">
        <v>5335</v>
      </c>
      <c r="U152" s="7">
        <v>4436</v>
      </c>
      <c r="V152" s="7">
        <v>3002</v>
      </c>
      <c r="W152" s="7">
        <v>1118</v>
      </c>
      <c r="X152" s="7">
        <v>536</v>
      </c>
      <c r="Y152" s="7">
        <v>684</v>
      </c>
      <c r="Z152" s="40"/>
      <c r="AA152" s="40"/>
      <c r="AB152" s="40"/>
      <c r="AC152" s="40"/>
      <c r="AD152" s="40"/>
    </row>
    <row r="153" spans="1:30" ht="15" customHeight="1" x14ac:dyDescent="0.25">
      <c r="A153" s="7" t="s">
        <v>14</v>
      </c>
      <c r="B153" s="7">
        <v>8</v>
      </c>
      <c r="C153" s="7">
        <v>17931</v>
      </c>
      <c r="D153" s="73">
        <v>7.15</v>
      </c>
      <c r="E153" s="7">
        <v>614</v>
      </c>
      <c r="F153" s="7">
        <v>1510</v>
      </c>
      <c r="G153" s="7">
        <v>2811</v>
      </c>
      <c r="H153" s="7">
        <v>3494</v>
      </c>
      <c r="I153" s="7">
        <v>5334</v>
      </c>
      <c r="J153" s="7">
        <v>2691</v>
      </c>
      <c r="K153" s="7">
        <v>1305</v>
      </c>
      <c r="L153" s="7">
        <v>172</v>
      </c>
      <c r="M153" s="7">
        <v>2920</v>
      </c>
      <c r="N153" s="7">
        <v>2735</v>
      </c>
      <c r="O153" s="7">
        <v>2091</v>
      </c>
      <c r="P153" s="7">
        <v>9972</v>
      </c>
      <c r="Q153" s="7">
        <v>213</v>
      </c>
      <c r="R153" s="7">
        <v>471</v>
      </c>
      <c r="S153" s="7">
        <v>1591</v>
      </c>
      <c r="T153" s="7">
        <v>4750</v>
      </c>
      <c r="U153" s="7">
        <v>4060</v>
      </c>
      <c r="V153" s="7">
        <v>3201</v>
      </c>
      <c r="W153" s="7">
        <v>1867</v>
      </c>
      <c r="X153" s="7">
        <v>1377</v>
      </c>
      <c r="Y153" s="7">
        <v>614</v>
      </c>
      <c r="Z153" s="40"/>
      <c r="AA153" s="40"/>
      <c r="AB153" s="40"/>
      <c r="AC153" s="40"/>
      <c r="AD153" s="40"/>
    </row>
    <row r="154" spans="1:30" ht="15" customHeight="1" x14ac:dyDescent="0.25">
      <c r="A154" s="7" t="s">
        <v>14</v>
      </c>
      <c r="B154" s="7">
        <v>9</v>
      </c>
      <c r="C154" s="7">
        <v>20066</v>
      </c>
      <c r="D154" s="73">
        <v>24.21</v>
      </c>
      <c r="E154" s="7">
        <v>2367</v>
      </c>
      <c r="F154" s="7">
        <v>1060</v>
      </c>
      <c r="G154" s="7">
        <v>3114</v>
      </c>
      <c r="H154" s="7">
        <v>3894</v>
      </c>
      <c r="I154" s="7">
        <v>5418</v>
      </c>
      <c r="J154" s="7">
        <v>2977</v>
      </c>
      <c r="K154" s="7">
        <v>1176</v>
      </c>
      <c r="L154" s="7">
        <v>60</v>
      </c>
      <c r="M154" s="7">
        <v>1865</v>
      </c>
      <c r="N154" s="7">
        <v>2811</v>
      </c>
      <c r="O154" s="7">
        <v>2356</v>
      </c>
      <c r="P154" s="7">
        <v>12936</v>
      </c>
      <c r="Q154" s="7">
        <v>98</v>
      </c>
      <c r="R154" s="7">
        <v>2210</v>
      </c>
      <c r="S154" s="7">
        <v>1519</v>
      </c>
      <c r="T154" s="7">
        <v>4903</v>
      </c>
      <c r="U154" s="7">
        <v>4666</v>
      </c>
      <c r="V154" s="7">
        <v>3107</v>
      </c>
      <c r="W154" s="7">
        <v>1923</v>
      </c>
      <c r="X154" s="7">
        <v>1480</v>
      </c>
      <c r="Y154" s="7">
        <v>258</v>
      </c>
      <c r="Z154" s="40"/>
      <c r="AA154" s="40"/>
      <c r="AB154" s="40"/>
      <c r="AC154" s="40"/>
      <c r="AD154" s="40"/>
    </row>
    <row r="155" spans="1:30" ht="15" customHeight="1" x14ac:dyDescent="0.25">
      <c r="A155" s="7" t="s">
        <v>14</v>
      </c>
      <c r="B155" s="7">
        <v>10</v>
      </c>
      <c r="C155" s="7">
        <v>16659</v>
      </c>
      <c r="D155" s="73">
        <v>30.23</v>
      </c>
      <c r="E155" s="7">
        <v>622</v>
      </c>
      <c r="F155" s="7">
        <v>271</v>
      </c>
      <c r="G155" s="7">
        <v>1164</v>
      </c>
      <c r="H155" s="7">
        <v>3692</v>
      </c>
      <c r="I155" s="7">
        <v>5210</v>
      </c>
      <c r="J155" s="7">
        <v>3110</v>
      </c>
      <c r="K155" s="7">
        <v>2281</v>
      </c>
      <c r="L155" s="7">
        <v>309</v>
      </c>
      <c r="M155" s="7">
        <v>549</v>
      </c>
      <c r="N155" s="7">
        <v>1664</v>
      </c>
      <c r="O155" s="7">
        <v>1953</v>
      </c>
      <c r="P155" s="7">
        <v>12468</v>
      </c>
      <c r="Q155" s="7">
        <v>25</v>
      </c>
      <c r="R155" s="7">
        <v>644</v>
      </c>
      <c r="S155" s="7">
        <v>1089</v>
      </c>
      <c r="T155" s="7">
        <v>4560</v>
      </c>
      <c r="U155" s="7">
        <v>3768</v>
      </c>
      <c r="V155" s="7">
        <v>2635</v>
      </c>
      <c r="W155" s="7">
        <v>1645</v>
      </c>
      <c r="X155" s="7">
        <v>2054</v>
      </c>
      <c r="Y155" s="7">
        <v>264</v>
      </c>
      <c r="Z155" s="40"/>
      <c r="AA155" s="40"/>
      <c r="AB155" s="40"/>
      <c r="AC155" s="40"/>
      <c r="AD155" s="40"/>
    </row>
    <row r="156" spans="1:30" ht="15" customHeight="1" x14ac:dyDescent="0.25">
      <c r="A156" s="7" t="s">
        <v>15</v>
      </c>
      <c r="B156" s="7">
        <v>1</v>
      </c>
      <c r="C156" s="7">
        <v>4639</v>
      </c>
      <c r="D156" s="73">
        <v>19.39</v>
      </c>
      <c r="E156" s="7">
        <v>2621</v>
      </c>
      <c r="F156" s="7">
        <v>1273</v>
      </c>
      <c r="G156" s="7">
        <v>511</v>
      </c>
      <c r="H156" s="7">
        <v>120</v>
      </c>
      <c r="I156" s="7">
        <v>86</v>
      </c>
      <c r="J156" s="7">
        <v>19</v>
      </c>
      <c r="K156" s="7">
        <v>5</v>
      </c>
      <c r="L156" s="7">
        <v>4</v>
      </c>
      <c r="M156" s="7">
        <v>170</v>
      </c>
      <c r="N156" s="7">
        <v>583</v>
      </c>
      <c r="O156" s="7">
        <v>1759</v>
      </c>
      <c r="P156" s="7">
        <v>1925</v>
      </c>
      <c r="Q156" s="7">
        <v>202</v>
      </c>
      <c r="R156" s="7">
        <v>116</v>
      </c>
      <c r="S156" s="7">
        <v>938</v>
      </c>
      <c r="T156" s="7">
        <v>1748</v>
      </c>
      <c r="U156" s="7">
        <v>1297</v>
      </c>
      <c r="V156" s="7">
        <v>215</v>
      </c>
      <c r="W156" s="7">
        <v>80</v>
      </c>
      <c r="X156" s="7">
        <v>30</v>
      </c>
      <c r="Y156" s="7">
        <v>215</v>
      </c>
      <c r="Z156" s="40"/>
      <c r="AA156" s="40"/>
      <c r="AB156" s="40"/>
      <c r="AC156" s="40"/>
      <c r="AD156" s="40"/>
    </row>
    <row r="157" spans="1:30" ht="15" customHeight="1" x14ac:dyDescent="0.25">
      <c r="A157" s="7" t="s">
        <v>15</v>
      </c>
      <c r="B157" s="7">
        <v>2</v>
      </c>
      <c r="C157" s="7">
        <v>6339</v>
      </c>
      <c r="D157" s="73">
        <v>2.06</v>
      </c>
      <c r="E157" s="7">
        <v>2213</v>
      </c>
      <c r="F157" s="7">
        <v>2059</v>
      </c>
      <c r="G157" s="7">
        <v>1220</v>
      </c>
      <c r="H157" s="7">
        <v>380</v>
      </c>
      <c r="I157" s="7">
        <v>317</v>
      </c>
      <c r="J157" s="7">
        <v>122</v>
      </c>
      <c r="K157" s="7">
        <v>24</v>
      </c>
      <c r="L157" s="7">
        <v>4</v>
      </c>
      <c r="M157" s="7">
        <v>568</v>
      </c>
      <c r="N157" s="7">
        <v>1216</v>
      </c>
      <c r="O157" s="7">
        <v>2597</v>
      </c>
      <c r="P157" s="7">
        <v>1782</v>
      </c>
      <c r="Q157" s="7">
        <v>176</v>
      </c>
      <c r="R157" s="7">
        <v>96</v>
      </c>
      <c r="S157" s="7">
        <v>892</v>
      </c>
      <c r="T157" s="7">
        <v>2297</v>
      </c>
      <c r="U157" s="7">
        <v>1948</v>
      </c>
      <c r="V157" s="7">
        <v>547</v>
      </c>
      <c r="W157" s="7">
        <v>228</v>
      </c>
      <c r="X157" s="7">
        <v>123</v>
      </c>
      <c r="Y157" s="7">
        <v>208</v>
      </c>
      <c r="Z157" s="40"/>
      <c r="AA157" s="40"/>
      <c r="AB157" s="40"/>
      <c r="AC157" s="40"/>
      <c r="AD157" s="40"/>
    </row>
    <row r="158" spans="1:30" ht="15" customHeight="1" x14ac:dyDescent="0.25">
      <c r="A158" s="7" t="s">
        <v>15</v>
      </c>
      <c r="B158" s="7">
        <v>3</v>
      </c>
      <c r="C158" s="7">
        <v>7305</v>
      </c>
      <c r="D158" s="73">
        <v>1.23</v>
      </c>
      <c r="E158" s="7">
        <v>2600</v>
      </c>
      <c r="F158" s="7">
        <v>2552</v>
      </c>
      <c r="G158" s="7">
        <v>995</v>
      </c>
      <c r="H158" s="7">
        <v>580</v>
      </c>
      <c r="I158" s="7">
        <v>411</v>
      </c>
      <c r="J158" s="7">
        <v>117</v>
      </c>
      <c r="K158" s="7">
        <v>49</v>
      </c>
      <c r="L158" s="7">
        <v>1</v>
      </c>
      <c r="M158" s="7">
        <v>1130</v>
      </c>
      <c r="N158" s="7">
        <v>1814</v>
      </c>
      <c r="O158" s="7">
        <v>2556</v>
      </c>
      <c r="P158" s="7">
        <v>1673</v>
      </c>
      <c r="Q158" s="7">
        <v>132</v>
      </c>
      <c r="R158" s="7">
        <v>90</v>
      </c>
      <c r="S158" s="7">
        <v>970</v>
      </c>
      <c r="T158" s="7">
        <v>2272</v>
      </c>
      <c r="U158" s="7">
        <v>2614</v>
      </c>
      <c r="V158" s="7">
        <v>738</v>
      </c>
      <c r="W158" s="7">
        <v>251</v>
      </c>
      <c r="X158" s="7">
        <v>197</v>
      </c>
      <c r="Y158" s="7">
        <v>173</v>
      </c>
      <c r="Z158" s="40"/>
      <c r="AA158" s="40"/>
      <c r="AB158" s="40"/>
      <c r="AC158" s="40"/>
      <c r="AD158" s="40"/>
    </row>
    <row r="159" spans="1:30" ht="15" customHeight="1" x14ac:dyDescent="0.25">
      <c r="A159" s="7" t="s">
        <v>15</v>
      </c>
      <c r="B159" s="7">
        <v>4</v>
      </c>
      <c r="C159" s="7">
        <v>13175</v>
      </c>
      <c r="D159" s="73">
        <v>0.05</v>
      </c>
      <c r="E159" s="7">
        <v>3213</v>
      </c>
      <c r="F159" s="7">
        <v>3936</v>
      </c>
      <c r="G159" s="7">
        <v>2890</v>
      </c>
      <c r="H159" s="7">
        <v>1396</v>
      </c>
      <c r="I159" s="7">
        <v>1101</v>
      </c>
      <c r="J159" s="7">
        <v>489</v>
      </c>
      <c r="K159" s="7">
        <v>140</v>
      </c>
      <c r="L159" s="7">
        <v>10</v>
      </c>
      <c r="M159" s="7">
        <v>3446</v>
      </c>
      <c r="N159" s="7">
        <v>3373</v>
      </c>
      <c r="O159" s="7">
        <v>3461</v>
      </c>
      <c r="P159" s="7">
        <v>2306</v>
      </c>
      <c r="Q159" s="7">
        <v>589</v>
      </c>
      <c r="R159" s="7">
        <v>173</v>
      </c>
      <c r="S159" s="7">
        <v>1690</v>
      </c>
      <c r="T159" s="7">
        <v>3732</v>
      </c>
      <c r="U159" s="7">
        <v>3867</v>
      </c>
      <c r="V159" s="7">
        <v>1583</v>
      </c>
      <c r="W159" s="7">
        <v>733</v>
      </c>
      <c r="X159" s="7">
        <v>587</v>
      </c>
      <c r="Y159" s="7">
        <v>810</v>
      </c>
      <c r="Z159" s="40"/>
      <c r="AA159" s="40"/>
      <c r="AB159" s="40"/>
      <c r="AC159" s="40"/>
      <c r="AD159" s="40"/>
    </row>
    <row r="160" spans="1:30" ht="15" customHeight="1" x14ac:dyDescent="0.25">
      <c r="A160" s="7" t="s">
        <v>15</v>
      </c>
      <c r="B160" s="7">
        <v>5</v>
      </c>
      <c r="C160" s="7">
        <v>19310</v>
      </c>
      <c r="D160" s="73">
        <v>0.03</v>
      </c>
      <c r="E160" s="7">
        <v>3631</v>
      </c>
      <c r="F160" s="7">
        <v>4306</v>
      </c>
      <c r="G160" s="7">
        <v>4387</v>
      </c>
      <c r="H160" s="7">
        <v>2832</v>
      </c>
      <c r="I160" s="7">
        <v>2547</v>
      </c>
      <c r="J160" s="7">
        <v>1083</v>
      </c>
      <c r="K160" s="7">
        <v>471</v>
      </c>
      <c r="L160" s="7">
        <v>53</v>
      </c>
      <c r="M160" s="7">
        <v>8038</v>
      </c>
      <c r="N160" s="7">
        <v>4737</v>
      </c>
      <c r="O160" s="7">
        <v>3818</v>
      </c>
      <c r="P160" s="7">
        <v>2058</v>
      </c>
      <c r="Q160" s="7">
        <v>659</v>
      </c>
      <c r="R160" s="7">
        <v>115</v>
      </c>
      <c r="S160" s="7">
        <v>1464</v>
      </c>
      <c r="T160" s="7">
        <v>4436</v>
      </c>
      <c r="U160" s="7">
        <v>6539</v>
      </c>
      <c r="V160" s="7">
        <v>3078</v>
      </c>
      <c r="W160" s="7">
        <v>1441</v>
      </c>
      <c r="X160" s="7">
        <v>1260</v>
      </c>
      <c r="Y160" s="7">
        <v>977</v>
      </c>
      <c r="Z160" s="40"/>
      <c r="AA160" s="40"/>
      <c r="AB160" s="40"/>
      <c r="AC160" s="40"/>
      <c r="AD160" s="40"/>
    </row>
    <row r="161" spans="1:30" ht="15" customHeight="1" x14ac:dyDescent="0.25">
      <c r="A161" s="7" t="s">
        <v>15</v>
      </c>
      <c r="B161" s="7">
        <v>6</v>
      </c>
      <c r="C161" s="7">
        <v>23248</v>
      </c>
      <c r="D161" s="73">
        <v>0.02</v>
      </c>
      <c r="E161" s="7">
        <v>2818</v>
      </c>
      <c r="F161" s="7">
        <v>4311</v>
      </c>
      <c r="G161" s="7">
        <v>4789</v>
      </c>
      <c r="H161" s="7">
        <v>3993</v>
      </c>
      <c r="I161" s="7">
        <v>4330</v>
      </c>
      <c r="J161" s="7">
        <v>1926</v>
      </c>
      <c r="K161" s="7">
        <v>997</v>
      </c>
      <c r="L161" s="7">
        <v>84</v>
      </c>
      <c r="M161" s="7">
        <v>12940</v>
      </c>
      <c r="N161" s="7">
        <v>4923</v>
      </c>
      <c r="O161" s="7">
        <v>3114</v>
      </c>
      <c r="P161" s="7">
        <v>1103</v>
      </c>
      <c r="Q161" s="7">
        <v>1168</v>
      </c>
      <c r="R161" s="7">
        <v>99</v>
      </c>
      <c r="S161" s="7">
        <v>1194</v>
      </c>
      <c r="T161" s="7">
        <v>4377</v>
      </c>
      <c r="U161" s="7">
        <v>7374</v>
      </c>
      <c r="V161" s="7">
        <v>4142</v>
      </c>
      <c r="W161" s="7">
        <v>2270</v>
      </c>
      <c r="X161" s="7">
        <v>2274</v>
      </c>
      <c r="Y161" s="7">
        <v>1518</v>
      </c>
      <c r="Z161" s="40"/>
      <c r="AA161" s="40"/>
      <c r="AB161" s="40"/>
      <c r="AC161" s="40"/>
      <c r="AD161" s="40"/>
    </row>
    <row r="162" spans="1:30" ht="15" customHeight="1" x14ac:dyDescent="0.25">
      <c r="A162" s="7" t="s">
        <v>15</v>
      </c>
      <c r="B162" s="7">
        <v>7</v>
      </c>
      <c r="C162" s="7">
        <v>21443</v>
      </c>
      <c r="D162" s="73">
        <v>0.04</v>
      </c>
      <c r="E162" s="7">
        <v>1759</v>
      </c>
      <c r="F162" s="7">
        <v>3084</v>
      </c>
      <c r="G162" s="7">
        <v>4957</v>
      </c>
      <c r="H162" s="7">
        <v>3532</v>
      </c>
      <c r="I162" s="7">
        <v>4258</v>
      </c>
      <c r="J162" s="7">
        <v>2419</v>
      </c>
      <c r="K162" s="7">
        <v>1337</v>
      </c>
      <c r="L162" s="7">
        <v>97</v>
      </c>
      <c r="M162" s="7">
        <v>10433</v>
      </c>
      <c r="N162" s="7">
        <v>5368</v>
      </c>
      <c r="O162" s="7">
        <v>2564</v>
      </c>
      <c r="P162" s="7">
        <v>2380</v>
      </c>
      <c r="Q162" s="7">
        <v>698</v>
      </c>
      <c r="R162" s="7">
        <v>138</v>
      </c>
      <c r="S162" s="7">
        <v>1353</v>
      </c>
      <c r="T162" s="7">
        <v>4464</v>
      </c>
      <c r="U162" s="7">
        <v>6065</v>
      </c>
      <c r="V162" s="7">
        <v>3805</v>
      </c>
      <c r="W162" s="7">
        <v>2274</v>
      </c>
      <c r="X162" s="7">
        <v>2450</v>
      </c>
      <c r="Y162" s="7">
        <v>894</v>
      </c>
      <c r="Z162" s="40"/>
      <c r="AA162" s="40"/>
      <c r="AB162" s="40"/>
      <c r="AC162" s="40"/>
      <c r="AD162" s="40"/>
    </row>
    <row r="163" spans="1:30" ht="15" customHeight="1" x14ac:dyDescent="0.25">
      <c r="A163" s="7" t="s">
        <v>15</v>
      </c>
      <c r="B163" s="7">
        <v>8</v>
      </c>
      <c r="C163" s="7">
        <v>13937</v>
      </c>
      <c r="D163" s="73">
        <v>0.16</v>
      </c>
      <c r="E163" s="7">
        <v>697</v>
      </c>
      <c r="F163" s="7">
        <v>1431</v>
      </c>
      <c r="G163" s="7">
        <v>2705</v>
      </c>
      <c r="H163" s="7">
        <v>3432</v>
      </c>
      <c r="I163" s="7">
        <v>3087</v>
      </c>
      <c r="J163" s="7">
        <v>1654</v>
      </c>
      <c r="K163" s="7">
        <v>878</v>
      </c>
      <c r="L163" s="7">
        <v>53</v>
      </c>
      <c r="M163" s="7">
        <v>7256</v>
      </c>
      <c r="N163" s="7">
        <v>3664</v>
      </c>
      <c r="O163" s="7">
        <v>1002</v>
      </c>
      <c r="P163" s="7">
        <v>1705</v>
      </c>
      <c r="Q163" s="7">
        <v>310</v>
      </c>
      <c r="R163" s="7">
        <v>59</v>
      </c>
      <c r="S163" s="7">
        <v>936</v>
      </c>
      <c r="T163" s="7">
        <v>2863</v>
      </c>
      <c r="U163" s="7">
        <v>3505</v>
      </c>
      <c r="V163" s="7">
        <v>2759</v>
      </c>
      <c r="W163" s="7">
        <v>1576</v>
      </c>
      <c r="X163" s="7">
        <v>1586</v>
      </c>
      <c r="Y163" s="7">
        <v>653</v>
      </c>
      <c r="Z163" s="40"/>
      <c r="AA163" s="40"/>
      <c r="AB163" s="40"/>
      <c r="AC163" s="40"/>
      <c r="AD163" s="40"/>
    </row>
    <row r="164" spans="1:30" ht="15" customHeight="1" x14ac:dyDescent="0.25">
      <c r="A164" s="7" t="s">
        <v>15</v>
      </c>
      <c r="B164" s="7">
        <v>9</v>
      </c>
      <c r="C164" s="7">
        <v>4719</v>
      </c>
      <c r="D164" s="73">
        <v>8.66</v>
      </c>
      <c r="E164" s="7">
        <v>44</v>
      </c>
      <c r="F164" s="7">
        <v>177</v>
      </c>
      <c r="G164" s="7">
        <v>702</v>
      </c>
      <c r="H164" s="7">
        <v>1416</v>
      </c>
      <c r="I164" s="7">
        <v>1401</v>
      </c>
      <c r="J164" s="7">
        <v>706</v>
      </c>
      <c r="K164" s="7">
        <v>266</v>
      </c>
      <c r="L164" s="7">
        <v>7</v>
      </c>
      <c r="M164" s="7">
        <v>2733</v>
      </c>
      <c r="N164" s="7">
        <v>1346</v>
      </c>
      <c r="O164" s="7">
        <v>120</v>
      </c>
      <c r="P164" s="7">
        <v>470</v>
      </c>
      <c r="Q164" s="7">
        <v>50</v>
      </c>
      <c r="R164" s="7">
        <v>2</v>
      </c>
      <c r="S164" s="7">
        <v>141</v>
      </c>
      <c r="T164" s="7">
        <v>1006</v>
      </c>
      <c r="U164" s="7">
        <v>1109</v>
      </c>
      <c r="V164" s="7">
        <v>1246</v>
      </c>
      <c r="W164" s="7">
        <v>574</v>
      </c>
      <c r="X164" s="7">
        <v>568</v>
      </c>
      <c r="Y164" s="7">
        <v>73</v>
      </c>
      <c r="Z164" s="40"/>
      <c r="AA164" s="40"/>
      <c r="AB164" s="40"/>
      <c r="AC164" s="40"/>
      <c r="AD164" s="40"/>
    </row>
    <row r="165" spans="1:30" ht="15" customHeight="1" x14ac:dyDescent="0.25">
      <c r="A165" s="7" t="s">
        <v>15</v>
      </c>
      <c r="B165" s="7">
        <v>10</v>
      </c>
      <c r="C165" s="7">
        <v>2675</v>
      </c>
      <c r="D165" s="73">
        <v>6.24</v>
      </c>
      <c r="E165" s="7">
        <v>12</v>
      </c>
      <c r="F165" s="7">
        <v>31</v>
      </c>
      <c r="G165" s="7">
        <v>373</v>
      </c>
      <c r="H165" s="7">
        <v>879</v>
      </c>
      <c r="I165" s="7">
        <v>750</v>
      </c>
      <c r="J165" s="7">
        <v>414</v>
      </c>
      <c r="K165" s="7">
        <v>204</v>
      </c>
      <c r="L165" s="7">
        <v>12</v>
      </c>
      <c r="M165" s="7">
        <v>1579</v>
      </c>
      <c r="N165" s="7">
        <v>965</v>
      </c>
      <c r="O165" s="7">
        <v>25</v>
      </c>
      <c r="P165" s="7">
        <v>84</v>
      </c>
      <c r="Q165" s="7">
        <v>22</v>
      </c>
      <c r="R165" s="7">
        <v>2</v>
      </c>
      <c r="S165" s="7">
        <v>39</v>
      </c>
      <c r="T165" s="7">
        <v>453</v>
      </c>
      <c r="U165" s="7">
        <v>476</v>
      </c>
      <c r="V165" s="7">
        <v>1021</v>
      </c>
      <c r="W165" s="7">
        <v>377</v>
      </c>
      <c r="X165" s="7">
        <v>276</v>
      </c>
      <c r="Y165" s="7">
        <v>31</v>
      </c>
      <c r="Z165" s="40"/>
      <c r="AA165" s="40"/>
      <c r="AB165" s="40"/>
      <c r="AC165" s="40"/>
      <c r="AD165" s="40"/>
    </row>
    <row r="166" spans="1:30" ht="15" customHeight="1" x14ac:dyDescent="0.25">
      <c r="A166" s="7" t="s">
        <v>16</v>
      </c>
      <c r="B166" s="7">
        <v>1</v>
      </c>
      <c r="C166" s="7">
        <v>13317</v>
      </c>
      <c r="D166" s="73">
        <v>20.11</v>
      </c>
      <c r="E166" s="7">
        <v>9833</v>
      </c>
      <c r="F166" s="7">
        <v>2306</v>
      </c>
      <c r="G166" s="7">
        <v>770</v>
      </c>
      <c r="H166" s="7">
        <v>312</v>
      </c>
      <c r="I166" s="7">
        <v>57</v>
      </c>
      <c r="J166" s="7">
        <v>13</v>
      </c>
      <c r="K166" s="7">
        <v>25</v>
      </c>
      <c r="L166" s="7">
        <v>1</v>
      </c>
      <c r="M166" s="7">
        <v>98</v>
      </c>
      <c r="N166" s="7">
        <v>1872</v>
      </c>
      <c r="O166" s="7">
        <v>2493</v>
      </c>
      <c r="P166" s="7">
        <v>8839</v>
      </c>
      <c r="Q166" s="7">
        <v>15</v>
      </c>
      <c r="R166" s="7">
        <v>62</v>
      </c>
      <c r="S166" s="7">
        <v>2506</v>
      </c>
      <c r="T166" s="7">
        <v>5294</v>
      </c>
      <c r="U166" s="7">
        <v>3657</v>
      </c>
      <c r="V166" s="7">
        <v>1644</v>
      </c>
      <c r="W166" s="7">
        <v>90</v>
      </c>
      <c r="X166" s="7">
        <v>58</v>
      </c>
      <c r="Y166" s="7">
        <v>6</v>
      </c>
      <c r="Z166" s="40"/>
      <c r="AA166" s="40"/>
      <c r="AB166" s="40"/>
      <c r="AC166" s="40"/>
      <c r="AD166" s="40"/>
    </row>
    <row r="167" spans="1:30" ht="15" customHeight="1" x14ac:dyDescent="0.25">
      <c r="A167" s="7" t="s">
        <v>16</v>
      </c>
      <c r="B167" s="7">
        <v>2</v>
      </c>
      <c r="C167" s="7">
        <v>5371</v>
      </c>
      <c r="D167" s="73">
        <v>20.85</v>
      </c>
      <c r="E167" s="7">
        <v>4115</v>
      </c>
      <c r="F167" s="7">
        <v>575</v>
      </c>
      <c r="G167" s="7">
        <v>364</v>
      </c>
      <c r="H167" s="7">
        <v>226</v>
      </c>
      <c r="I167" s="7">
        <v>82</v>
      </c>
      <c r="J167" s="7">
        <v>9</v>
      </c>
      <c r="K167" s="7">
        <v>0</v>
      </c>
      <c r="L167" s="7">
        <v>0</v>
      </c>
      <c r="M167" s="7">
        <v>65</v>
      </c>
      <c r="N167" s="7">
        <v>1201</v>
      </c>
      <c r="O167" s="7">
        <v>1972</v>
      </c>
      <c r="P167" s="7">
        <v>2132</v>
      </c>
      <c r="Q167" s="7">
        <v>1</v>
      </c>
      <c r="R167" s="7">
        <v>25</v>
      </c>
      <c r="S167" s="7">
        <v>566</v>
      </c>
      <c r="T167" s="7">
        <v>1565</v>
      </c>
      <c r="U167" s="7">
        <v>2002</v>
      </c>
      <c r="V167" s="7">
        <v>1027</v>
      </c>
      <c r="W167" s="7">
        <v>134</v>
      </c>
      <c r="X167" s="7">
        <v>51</v>
      </c>
      <c r="Y167" s="7">
        <v>1</v>
      </c>
      <c r="Z167" s="40"/>
      <c r="AA167" s="40"/>
      <c r="AB167" s="40"/>
      <c r="AC167" s="40"/>
      <c r="AD167" s="40"/>
    </row>
    <row r="168" spans="1:30" ht="15" customHeight="1" x14ac:dyDescent="0.25">
      <c r="A168" s="7" t="s">
        <v>16</v>
      </c>
      <c r="B168" s="7">
        <v>3</v>
      </c>
      <c r="C168" s="7">
        <v>2948</v>
      </c>
      <c r="D168" s="73">
        <v>19.09</v>
      </c>
      <c r="E168" s="7">
        <v>1803</v>
      </c>
      <c r="F168" s="7">
        <v>550</v>
      </c>
      <c r="G168" s="7">
        <v>337</v>
      </c>
      <c r="H168" s="7">
        <v>127</v>
      </c>
      <c r="I168" s="7">
        <v>98</v>
      </c>
      <c r="J168" s="7">
        <v>31</v>
      </c>
      <c r="K168" s="7">
        <v>2</v>
      </c>
      <c r="L168" s="7">
        <v>0</v>
      </c>
      <c r="M168" s="7">
        <v>50</v>
      </c>
      <c r="N168" s="7">
        <v>613</v>
      </c>
      <c r="O168" s="7">
        <v>623</v>
      </c>
      <c r="P168" s="7">
        <v>1662</v>
      </c>
      <c r="Q168" s="7">
        <v>0</v>
      </c>
      <c r="R168" s="7">
        <v>2</v>
      </c>
      <c r="S168" s="7">
        <v>278</v>
      </c>
      <c r="T168" s="7">
        <v>748</v>
      </c>
      <c r="U168" s="7">
        <v>1374</v>
      </c>
      <c r="V168" s="7">
        <v>420</v>
      </c>
      <c r="W168" s="7">
        <v>61</v>
      </c>
      <c r="X168" s="7">
        <v>65</v>
      </c>
      <c r="Y168" s="7">
        <v>0</v>
      </c>
      <c r="Z168" s="40"/>
      <c r="AA168" s="40"/>
      <c r="AB168" s="40"/>
      <c r="AC168" s="40"/>
      <c r="AD168" s="40"/>
    </row>
    <row r="169" spans="1:30" ht="15" customHeight="1" x14ac:dyDescent="0.25">
      <c r="A169" s="7" t="s">
        <v>16</v>
      </c>
      <c r="B169" s="7">
        <v>4</v>
      </c>
      <c r="C169" s="7">
        <v>2390</v>
      </c>
      <c r="D169" s="73">
        <v>11.83</v>
      </c>
      <c r="E169" s="7">
        <v>1215</v>
      </c>
      <c r="F169" s="7">
        <v>509</v>
      </c>
      <c r="G169" s="7">
        <v>226</v>
      </c>
      <c r="H169" s="7">
        <v>251</v>
      </c>
      <c r="I169" s="7">
        <v>152</v>
      </c>
      <c r="J169" s="7">
        <v>35</v>
      </c>
      <c r="K169" s="7">
        <v>1</v>
      </c>
      <c r="L169" s="7">
        <v>1</v>
      </c>
      <c r="M169" s="7">
        <v>168</v>
      </c>
      <c r="N169" s="7">
        <v>450</v>
      </c>
      <c r="O169" s="7">
        <v>864</v>
      </c>
      <c r="P169" s="7">
        <v>907</v>
      </c>
      <c r="Q169" s="7">
        <v>1</v>
      </c>
      <c r="R169" s="7">
        <v>10</v>
      </c>
      <c r="S169" s="7">
        <v>154</v>
      </c>
      <c r="T169" s="7">
        <v>835</v>
      </c>
      <c r="U169" s="7">
        <v>798</v>
      </c>
      <c r="V169" s="7">
        <v>456</v>
      </c>
      <c r="W169" s="7">
        <v>104</v>
      </c>
      <c r="X169" s="7">
        <v>32</v>
      </c>
      <c r="Y169" s="7">
        <v>1</v>
      </c>
      <c r="Z169" s="40"/>
      <c r="AA169" s="40"/>
      <c r="AB169" s="40"/>
      <c r="AC169" s="40"/>
      <c r="AD169" s="40"/>
    </row>
    <row r="170" spans="1:30" ht="15" customHeight="1" x14ac:dyDescent="0.25">
      <c r="A170" s="7" t="s">
        <v>16</v>
      </c>
      <c r="B170" s="7">
        <v>5</v>
      </c>
      <c r="C170" s="7">
        <v>1554</v>
      </c>
      <c r="D170" s="73">
        <v>0.97</v>
      </c>
      <c r="E170" s="7">
        <v>618</v>
      </c>
      <c r="F170" s="7">
        <v>210</v>
      </c>
      <c r="G170" s="7">
        <v>166</v>
      </c>
      <c r="H170" s="7">
        <v>236</v>
      </c>
      <c r="I170" s="7">
        <v>149</v>
      </c>
      <c r="J170" s="7">
        <v>48</v>
      </c>
      <c r="K170" s="7">
        <v>102</v>
      </c>
      <c r="L170" s="7">
        <v>25</v>
      </c>
      <c r="M170" s="7">
        <v>242</v>
      </c>
      <c r="N170" s="7">
        <v>420</v>
      </c>
      <c r="O170" s="7">
        <v>402</v>
      </c>
      <c r="P170" s="7">
        <v>487</v>
      </c>
      <c r="Q170" s="7">
        <v>3</v>
      </c>
      <c r="R170" s="7">
        <v>11</v>
      </c>
      <c r="S170" s="7">
        <v>106</v>
      </c>
      <c r="T170" s="7">
        <v>504</v>
      </c>
      <c r="U170" s="7">
        <v>440</v>
      </c>
      <c r="V170" s="7">
        <v>332</v>
      </c>
      <c r="W170" s="7">
        <v>62</v>
      </c>
      <c r="X170" s="7">
        <v>96</v>
      </c>
      <c r="Y170" s="7">
        <v>3</v>
      </c>
      <c r="Z170" s="40"/>
      <c r="AA170" s="40"/>
      <c r="AB170" s="40"/>
      <c r="AC170" s="40"/>
      <c r="AD170" s="40"/>
    </row>
    <row r="171" spans="1:30" ht="15" customHeight="1" x14ac:dyDescent="0.25">
      <c r="A171" s="7" t="s">
        <v>16</v>
      </c>
      <c r="B171" s="7">
        <v>6</v>
      </c>
      <c r="C171" s="7">
        <v>2988</v>
      </c>
      <c r="D171" s="73">
        <v>0.42</v>
      </c>
      <c r="E171" s="7">
        <v>555</v>
      </c>
      <c r="F171" s="7">
        <v>472</v>
      </c>
      <c r="G171" s="7">
        <v>437</v>
      </c>
      <c r="H171" s="7">
        <v>351</v>
      </c>
      <c r="I171" s="7">
        <v>546</v>
      </c>
      <c r="J171" s="7">
        <v>301</v>
      </c>
      <c r="K171" s="7">
        <v>293</v>
      </c>
      <c r="L171" s="7">
        <v>33</v>
      </c>
      <c r="M171" s="7">
        <v>615</v>
      </c>
      <c r="N171" s="7">
        <v>636</v>
      </c>
      <c r="O171" s="7">
        <v>495</v>
      </c>
      <c r="P171" s="7">
        <v>1237</v>
      </c>
      <c r="Q171" s="7">
        <v>5</v>
      </c>
      <c r="R171" s="7">
        <v>0</v>
      </c>
      <c r="S171" s="7">
        <v>276</v>
      </c>
      <c r="T171" s="7">
        <v>830</v>
      </c>
      <c r="U171" s="7">
        <v>662</v>
      </c>
      <c r="V171" s="7">
        <v>582</v>
      </c>
      <c r="W171" s="7">
        <v>341</v>
      </c>
      <c r="X171" s="7">
        <v>291</v>
      </c>
      <c r="Y171" s="7">
        <v>6</v>
      </c>
      <c r="Z171" s="40"/>
      <c r="AA171" s="40"/>
      <c r="AB171" s="40"/>
      <c r="AC171" s="40"/>
      <c r="AD171" s="40"/>
    </row>
    <row r="172" spans="1:30" ht="15" customHeight="1" x14ac:dyDescent="0.25">
      <c r="A172" s="7" t="s">
        <v>16</v>
      </c>
      <c r="B172" s="7">
        <v>7</v>
      </c>
      <c r="C172" s="7">
        <v>3321</v>
      </c>
      <c r="D172" s="73">
        <v>1.05</v>
      </c>
      <c r="E172" s="7">
        <v>670</v>
      </c>
      <c r="F172" s="7">
        <v>875</v>
      </c>
      <c r="G172" s="7">
        <v>442</v>
      </c>
      <c r="H172" s="7">
        <v>555</v>
      </c>
      <c r="I172" s="7">
        <v>552</v>
      </c>
      <c r="J172" s="7">
        <v>175</v>
      </c>
      <c r="K172" s="7">
        <v>51</v>
      </c>
      <c r="L172" s="7">
        <v>1</v>
      </c>
      <c r="M172" s="7">
        <v>325</v>
      </c>
      <c r="N172" s="7">
        <v>627</v>
      </c>
      <c r="O172" s="7">
        <v>682</v>
      </c>
      <c r="P172" s="7">
        <v>1670</v>
      </c>
      <c r="Q172" s="7">
        <v>17</v>
      </c>
      <c r="R172" s="7">
        <v>14</v>
      </c>
      <c r="S172" s="7">
        <v>135</v>
      </c>
      <c r="T172" s="7">
        <v>933</v>
      </c>
      <c r="U172" s="7">
        <v>1064</v>
      </c>
      <c r="V172" s="7">
        <v>806</v>
      </c>
      <c r="W172" s="7">
        <v>205</v>
      </c>
      <c r="X172" s="7">
        <v>161</v>
      </c>
      <c r="Y172" s="7">
        <v>3</v>
      </c>
      <c r="Z172" s="40"/>
      <c r="AA172" s="40"/>
      <c r="AB172" s="40"/>
      <c r="AC172" s="40"/>
      <c r="AD172" s="40"/>
    </row>
    <row r="173" spans="1:30" ht="15" customHeight="1" x14ac:dyDescent="0.25">
      <c r="A173" s="7" t="s">
        <v>16</v>
      </c>
      <c r="B173" s="7">
        <v>8</v>
      </c>
      <c r="C173" s="7">
        <v>1721</v>
      </c>
      <c r="D173" s="73">
        <v>11.91</v>
      </c>
      <c r="E173" s="7">
        <v>55</v>
      </c>
      <c r="F173" s="7">
        <v>60</v>
      </c>
      <c r="G173" s="7">
        <v>151</v>
      </c>
      <c r="H173" s="7">
        <v>399</v>
      </c>
      <c r="I173" s="7">
        <v>576</v>
      </c>
      <c r="J173" s="7">
        <v>268</v>
      </c>
      <c r="K173" s="7">
        <v>206</v>
      </c>
      <c r="L173" s="7">
        <v>6</v>
      </c>
      <c r="M173" s="7">
        <v>769</v>
      </c>
      <c r="N173" s="7">
        <v>228</v>
      </c>
      <c r="O173" s="7">
        <v>50</v>
      </c>
      <c r="P173" s="7">
        <v>634</v>
      </c>
      <c r="Q173" s="7">
        <v>40</v>
      </c>
      <c r="R173" s="7">
        <v>37</v>
      </c>
      <c r="S173" s="7">
        <v>38</v>
      </c>
      <c r="T173" s="7">
        <v>260</v>
      </c>
      <c r="U173" s="7">
        <v>425</v>
      </c>
      <c r="V173" s="7">
        <v>461</v>
      </c>
      <c r="W173" s="7">
        <v>289</v>
      </c>
      <c r="X173" s="7">
        <v>208</v>
      </c>
      <c r="Y173" s="7">
        <v>3</v>
      </c>
      <c r="Z173" s="40"/>
      <c r="AA173" s="40"/>
      <c r="AB173" s="40"/>
      <c r="AC173" s="40"/>
      <c r="AD173" s="40"/>
    </row>
    <row r="174" spans="1:30" ht="15" customHeight="1" x14ac:dyDescent="0.25">
      <c r="A174" s="7" t="s">
        <v>16</v>
      </c>
      <c r="B174" s="7">
        <v>9</v>
      </c>
      <c r="C174" s="7">
        <v>4409</v>
      </c>
      <c r="D174" s="73">
        <v>2.71</v>
      </c>
      <c r="E174" s="7">
        <v>138</v>
      </c>
      <c r="F174" s="7">
        <v>326</v>
      </c>
      <c r="G174" s="7">
        <v>580</v>
      </c>
      <c r="H174" s="7">
        <v>796</v>
      </c>
      <c r="I174" s="7">
        <v>1126</v>
      </c>
      <c r="J174" s="7">
        <v>807</v>
      </c>
      <c r="K174" s="7">
        <v>588</v>
      </c>
      <c r="L174" s="7">
        <v>48</v>
      </c>
      <c r="M174" s="7">
        <v>1811</v>
      </c>
      <c r="N174" s="7">
        <v>983</v>
      </c>
      <c r="O174" s="7">
        <v>435</v>
      </c>
      <c r="P174" s="7">
        <v>1164</v>
      </c>
      <c r="Q174" s="7">
        <v>16</v>
      </c>
      <c r="R174" s="7">
        <v>8</v>
      </c>
      <c r="S174" s="7">
        <v>206</v>
      </c>
      <c r="T174" s="7">
        <v>617</v>
      </c>
      <c r="U174" s="7">
        <v>882</v>
      </c>
      <c r="V174" s="7">
        <v>1156</v>
      </c>
      <c r="W174" s="7">
        <v>877</v>
      </c>
      <c r="X174" s="7">
        <v>658</v>
      </c>
      <c r="Y174" s="7">
        <v>5</v>
      </c>
      <c r="Z174" s="40"/>
      <c r="AA174" s="40"/>
      <c r="AB174" s="40"/>
      <c r="AC174" s="40"/>
      <c r="AD174" s="40"/>
    </row>
    <row r="175" spans="1:30" ht="15" customHeight="1" x14ac:dyDescent="0.25">
      <c r="A175" s="7" t="s">
        <v>16</v>
      </c>
      <c r="B175" s="7">
        <v>10</v>
      </c>
      <c r="C175" s="7">
        <v>832</v>
      </c>
      <c r="D175" s="73">
        <v>0.71</v>
      </c>
      <c r="E175" s="7">
        <v>27</v>
      </c>
      <c r="F175" s="7">
        <v>7</v>
      </c>
      <c r="G175" s="7">
        <v>35</v>
      </c>
      <c r="H175" s="7">
        <v>96</v>
      </c>
      <c r="I175" s="7">
        <v>179</v>
      </c>
      <c r="J175" s="7">
        <v>230</v>
      </c>
      <c r="K175" s="7">
        <v>160</v>
      </c>
      <c r="L175" s="7">
        <v>98</v>
      </c>
      <c r="M175" s="7">
        <v>373</v>
      </c>
      <c r="N175" s="7">
        <v>155</v>
      </c>
      <c r="O175" s="7">
        <v>35</v>
      </c>
      <c r="P175" s="7">
        <v>268</v>
      </c>
      <c r="Q175" s="7">
        <v>1</v>
      </c>
      <c r="R175" s="7">
        <v>0</v>
      </c>
      <c r="S175" s="7">
        <v>53</v>
      </c>
      <c r="T175" s="7">
        <v>53</v>
      </c>
      <c r="U175" s="7">
        <v>93</v>
      </c>
      <c r="V175" s="7">
        <v>179</v>
      </c>
      <c r="W175" s="7">
        <v>162</v>
      </c>
      <c r="X175" s="7">
        <v>291</v>
      </c>
      <c r="Y175" s="7">
        <v>1</v>
      </c>
      <c r="Z175" s="40"/>
      <c r="AA175" s="40"/>
      <c r="AB175" s="40"/>
      <c r="AC175" s="40"/>
      <c r="AD175" s="40"/>
    </row>
    <row r="176" spans="1:30" ht="15" customHeight="1" x14ac:dyDescent="0.25">
      <c r="A176" s="7" t="s">
        <v>17</v>
      </c>
      <c r="B176" s="7">
        <v>1</v>
      </c>
      <c r="C176" s="7">
        <v>1207</v>
      </c>
      <c r="D176" s="73">
        <v>30.75</v>
      </c>
      <c r="E176" s="7">
        <v>14</v>
      </c>
      <c r="F176" s="7">
        <v>752</v>
      </c>
      <c r="G176" s="7">
        <v>339</v>
      </c>
      <c r="H176" s="7">
        <v>67</v>
      </c>
      <c r="I176" s="7">
        <v>27</v>
      </c>
      <c r="J176" s="7">
        <v>4</v>
      </c>
      <c r="K176" s="7">
        <v>4</v>
      </c>
      <c r="L176" s="7">
        <v>0</v>
      </c>
      <c r="M176" s="7">
        <v>11</v>
      </c>
      <c r="N176" s="7">
        <v>56</v>
      </c>
      <c r="O176" s="7">
        <v>76</v>
      </c>
      <c r="P176" s="7">
        <v>1064</v>
      </c>
      <c r="Q176" s="7">
        <v>0</v>
      </c>
      <c r="R176" s="7">
        <v>9</v>
      </c>
      <c r="S176" s="7">
        <v>251</v>
      </c>
      <c r="T176" s="7">
        <v>602</v>
      </c>
      <c r="U176" s="7">
        <v>259</v>
      </c>
      <c r="V176" s="7">
        <v>60</v>
      </c>
      <c r="W176" s="7">
        <v>15</v>
      </c>
      <c r="X176" s="7">
        <v>11</v>
      </c>
      <c r="Y176" s="7">
        <v>0</v>
      </c>
      <c r="Z176" s="40"/>
      <c r="AA176" s="40"/>
      <c r="AB176" s="40"/>
      <c r="AC176" s="40"/>
      <c r="AD176" s="40"/>
    </row>
    <row r="177" spans="1:30" ht="15" customHeight="1" x14ac:dyDescent="0.25">
      <c r="A177" s="7" t="s">
        <v>17</v>
      </c>
      <c r="B177" s="7">
        <v>2</v>
      </c>
      <c r="C177" s="7">
        <v>2186</v>
      </c>
      <c r="D177" s="73">
        <v>24.49</v>
      </c>
      <c r="E177" s="7">
        <v>147</v>
      </c>
      <c r="F177" s="7">
        <v>1643</v>
      </c>
      <c r="G177" s="7">
        <v>276</v>
      </c>
      <c r="H177" s="7">
        <v>68</v>
      </c>
      <c r="I177" s="7">
        <v>38</v>
      </c>
      <c r="J177" s="7">
        <v>12</v>
      </c>
      <c r="K177" s="7">
        <v>2</v>
      </c>
      <c r="L177" s="7">
        <v>0</v>
      </c>
      <c r="M177" s="7">
        <v>61</v>
      </c>
      <c r="N177" s="7">
        <v>311</v>
      </c>
      <c r="O177" s="7">
        <v>978</v>
      </c>
      <c r="P177" s="7">
        <v>836</v>
      </c>
      <c r="Q177" s="7">
        <v>0</v>
      </c>
      <c r="R177" s="7">
        <v>1</v>
      </c>
      <c r="S177" s="7">
        <v>130</v>
      </c>
      <c r="T177" s="7">
        <v>635</v>
      </c>
      <c r="U177" s="7">
        <v>610</v>
      </c>
      <c r="V177" s="7">
        <v>742</v>
      </c>
      <c r="W177" s="7">
        <v>60</v>
      </c>
      <c r="X177" s="7">
        <v>8</v>
      </c>
      <c r="Y177" s="7">
        <v>0</v>
      </c>
      <c r="Z177" s="40"/>
      <c r="AA177" s="40"/>
      <c r="AB177" s="40"/>
      <c r="AC177" s="40"/>
      <c r="AD177" s="40"/>
    </row>
    <row r="178" spans="1:30" ht="15" customHeight="1" x14ac:dyDescent="0.25">
      <c r="A178" s="7" t="s">
        <v>17</v>
      </c>
      <c r="B178" s="7">
        <v>3</v>
      </c>
      <c r="C178" s="7">
        <v>7784</v>
      </c>
      <c r="D178" s="73">
        <v>18.079999999999998</v>
      </c>
      <c r="E178" s="7">
        <v>177</v>
      </c>
      <c r="F178" s="7">
        <v>4375</v>
      </c>
      <c r="G178" s="7">
        <v>2629</v>
      </c>
      <c r="H178" s="7">
        <v>293</v>
      </c>
      <c r="I178" s="7">
        <v>186</v>
      </c>
      <c r="J178" s="7">
        <v>87</v>
      </c>
      <c r="K178" s="7">
        <v>36</v>
      </c>
      <c r="L178" s="7">
        <v>1</v>
      </c>
      <c r="M178" s="7">
        <v>286</v>
      </c>
      <c r="N178" s="7">
        <v>1589</v>
      </c>
      <c r="O178" s="7">
        <v>3601</v>
      </c>
      <c r="P178" s="7">
        <v>2308</v>
      </c>
      <c r="Q178" s="7">
        <v>0</v>
      </c>
      <c r="R178" s="7">
        <v>25</v>
      </c>
      <c r="S178" s="7">
        <v>703</v>
      </c>
      <c r="T178" s="7">
        <v>2525</v>
      </c>
      <c r="U178" s="7">
        <v>2939</v>
      </c>
      <c r="V178" s="7">
        <v>1304</v>
      </c>
      <c r="W178" s="7">
        <v>217</v>
      </c>
      <c r="X178" s="7">
        <v>71</v>
      </c>
      <c r="Y178" s="7">
        <v>0</v>
      </c>
      <c r="Z178" s="40"/>
      <c r="AA178" s="40"/>
      <c r="AB178" s="40"/>
      <c r="AC178" s="40"/>
      <c r="AD178" s="40"/>
    </row>
    <row r="179" spans="1:30" ht="15" customHeight="1" x14ac:dyDescent="0.25">
      <c r="A179" s="7" t="s">
        <v>17</v>
      </c>
      <c r="B179" s="7">
        <v>4</v>
      </c>
      <c r="C179" s="7">
        <v>6318</v>
      </c>
      <c r="D179" s="73">
        <v>4.24</v>
      </c>
      <c r="E179" s="7">
        <v>105</v>
      </c>
      <c r="F179" s="7">
        <v>2418</v>
      </c>
      <c r="G179" s="7">
        <v>2758</v>
      </c>
      <c r="H179" s="7">
        <v>466</v>
      </c>
      <c r="I179" s="7">
        <v>208</v>
      </c>
      <c r="J179" s="7">
        <v>228</v>
      </c>
      <c r="K179" s="7">
        <v>132</v>
      </c>
      <c r="L179" s="7">
        <v>3</v>
      </c>
      <c r="M179" s="7">
        <v>569</v>
      </c>
      <c r="N179" s="7">
        <v>1286</v>
      </c>
      <c r="O179" s="7">
        <v>3011</v>
      </c>
      <c r="P179" s="7">
        <v>1435</v>
      </c>
      <c r="Q179" s="7">
        <v>17</v>
      </c>
      <c r="R179" s="7">
        <v>2</v>
      </c>
      <c r="S179" s="7">
        <v>360</v>
      </c>
      <c r="T179" s="7">
        <v>1939</v>
      </c>
      <c r="U179" s="7">
        <v>2173</v>
      </c>
      <c r="V179" s="7">
        <v>1353</v>
      </c>
      <c r="W179" s="7">
        <v>292</v>
      </c>
      <c r="X179" s="7">
        <v>182</v>
      </c>
      <c r="Y179" s="7">
        <v>17</v>
      </c>
      <c r="Z179" s="40"/>
      <c r="AA179" s="40"/>
      <c r="AB179" s="40"/>
      <c r="AC179" s="40"/>
      <c r="AD179" s="40"/>
    </row>
    <row r="180" spans="1:30" ht="15" customHeight="1" x14ac:dyDescent="0.25">
      <c r="A180" s="7" t="s">
        <v>17</v>
      </c>
      <c r="B180" s="7">
        <v>5</v>
      </c>
      <c r="C180" s="7">
        <v>4729</v>
      </c>
      <c r="D180" s="73">
        <v>1.71</v>
      </c>
      <c r="E180" s="7">
        <v>343</v>
      </c>
      <c r="F180" s="7">
        <v>1383</v>
      </c>
      <c r="G180" s="7">
        <v>1484</v>
      </c>
      <c r="H180" s="7">
        <v>563</v>
      </c>
      <c r="I180" s="7">
        <v>546</v>
      </c>
      <c r="J180" s="7">
        <v>277</v>
      </c>
      <c r="K180" s="7">
        <v>122</v>
      </c>
      <c r="L180" s="7">
        <v>11</v>
      </c>
      <c r="M180" s="7">
        <v>975</v>
      </c>
      <c r="N180" s="7">
        <v>1386</v>
      </c>
      <c r="O180" s="7">
        <v>1359</v>
      </c>
      <c r="P180" s="7">
        <v>990</v>
      </c>
      <c r="Q180" s="7">
        <v>19</v>
      </c>
      <c r="R180" s="7">
        <v>266</v>
      </c>
      <c r="S180" s="7">
        <v>329</v>
      </c>
      <c r="T180" s="7">
        <v>1090</v>
      </c>
      <c r="U180" s="7">
        <v>1571</v>
      </c>
      <c r="V180" s="7">
        <v>1029</v>
      </c>
      <c r="W180" s="7">
        <v>249</v>
      </c>
      <c r="X180" s="7">
        <v>155</v>
      </c>
      <c r="Y180" s="7">
        <v>40</v>
      </c>
      <c r="Z180" s="40"/>
      <c r="AA180" s="40"/>
      <c r="AB180" s="40"/>
      <c r="AC180" s="40"/>
      <c r="AD180" s="40"/>
    </row>
    <row r="181" spans="1:30" ht="15" customHeight="1" x14ac:dyDescent="0.25">
      <c r="A181" s="7" t="s">
        <v>17</v>
      </c>
      <c r="B181" s="7">
        <v>6</v>
      </c>
      <c r="C181" s="7">
        <v>4671</v>
      </c>
      <c r="D181" s="73">
        <v>0.59</v>
      </c>
      <c r="E181" s="7">
        <v>87</v>
      </c>
      <c r="F181" s="7">
        <v>1081</v>
      </c>
      <c r="G181" s="7">
        <v>1639</v>
      </c>
      <c r="H181" s="7">
        <v>710</v>
      </c>
      <c r="I181" s="7">
        <v>534</v>
      </c>
      <c r="J181" s="7">
        <v>373</v>
      </c>
      <c r="K181" s="7">
        <v>215</v>
      </c>
      <c r="L181" s="7">
        <v>32</v>
      </c>
      <c r="M181" s="7">
        <v>1059</v>
      </c>
      <c r="N181" s="7">
        <v>1343</v>
      </c>
      <c r="O181" s="7">
        <v>1507</v>
      </c>
      <c r="P181" s="7">
        <v>757</v>
      </c>
      <c r="Q181" s="7">
        <v>5</v>
      </c>
      <c r="R181" s="7">
        <v>43</v>
      </c>
      <c r="S181" s="7">
        <v>230</v>
      </c>
      <c r="T181" s="7">
        <v>884</v>
      </c>
      <c r="U181" s="7">
        <v>1432</v>
      </c>
      <c r="V181" s="7">
        <v>1358</v>
      </c>
      <c r="W181" s="7">
        <v>427</v>
      </c>
      <c r="X181" s="7">
        <v>290</v>
      </c>
      <c r="Y181" s="7">
        <v>7</v>
      </c>
      <c r="Z181" s="40"/>
      <c r="AA181" s="40"/>
      <c r="AB181" s="40"/>
      <c r="AC181" s="40"/>
      <c r="AD181" s="40"/>
    </row>
    <row r="182" spans="1:30" ht="15" customHeight="1" x14ac:dyDescent="0.25">
      <c r="A182" s="7" t="s">
        <v>17</v>
      </c>
      <c r="B182" s="7">
        <v>7</v>
      </c>
      <c r="C182" s="7">
        <v>2875</v>
      </c>
      <c r="D182" s="73">
        <v>0.65</v>
      </c>
      <c r="E182" s="7">
        <v>84</v>
      </c>
      <c r="F182" s="7">
        <v>345</v>
      </c>
      <c r="G182" s="7">
        <v>491</v>
      </c>
      <c r="H182" s="7">
        <v>428</v>
      </c>
      <c r="I182" s="7">
        <v>759</v>
      </c>
      <c r="J182" s="7">
        <v>373</v>
      </c>
      <c r="K182" s="7">
        <v>338</v>
      </c>
      <c r="L182" s="7">
        <v>57</v>
      </c>
      <c r="M182" s="7">
        <v>1121</v>
      </c>
      <c r="N182" s="7">
        <v>746</v>
      </c>
      <c r="O182" s="7">
        <v>409</v>
      </c>
      <c r="P182" s="7">
        <v>592</v>
      </c>
      <c r="Q182" s="7">
        <v>7</v>
      </c>
      <c r="R182" s="7">
        <v>5</v>
      </c>
      <c r="S182" s="7">
        <v>165</v>
      </c>
      <c r="T182" s="7">
        <v>554</v>
      </c>
      <c r="U182" s="7">
        <v>653</v>
      </c>
      <c r="V182" s="7">
        <v>794</v>
      </c>
      <c r="W182" s="7">
        <v>303</v>
      </c>
      <c r="X182" s="7">
        <v>394</v>
      </c>
      <c r="Y182" s="7">
        <v>7</v>
      </c>
      <c r="Z182" s="40"/>
      <c r="AA182" s="40"/>
      <c r="AB182" s="40"/>
      <c r="AC182" s="40"/>
      <c r="AD182" s="40"/>
    </row>
    <row r="183" spans="1:30" ht="15" customHeight="1" x14ac:dyDescent="0.25">
      <c r="A183" s="7" t="s">
        <v>17</v>
      </c>
      <c r="B183" s="7">
        <v>8</v>
      </c>
      <c r="C183" s="7">
        <v>4905</v>
      </c>
      <c r="D183" s="73">
        <v>0.3</v>
      </c>
      <c r="E183" s="7">
        <v>21</v>
      </c>
      <c r="F183" s="7">
        <v>355</v>
      </c>
      <c r="G183" s="7">
        <v>767</v>
      </c>
      <c r="H183" s="7">
        <v>1252</v>
      </c>
      <c r="I183" s="7">
        <v>959</v>
      </c>
      <c r="J183" s="7">
        <v>920</v>
      </c>
      <c r="K183" s="7">
        <v>594</v>
      </c>
      <c r="L183" s="7">
        <v>37</v>
      </c>
      <c r="M183" s="7">
        <v>1880</v>
      </c>
      <c r="N183" s="7">
        <v>1092</v>
      </c>
      <c r="O183" s="7">
        <v>1094</v>
      </c>
      <c r="P183" s="7">
        <v>838</v>
      </c>
      <c r="Q183" s="7">
        <v>1</v>
      </c>
      <c r="R183" s="7">
        <v>7</v>
      </c>
      <c r="S183" s="7">
        <v>237</v>
      </c>
      <c r="T183" s="7">
        <v>882</v>
      </c>
      <c r="U183" s="7">
        <v>1078</v>
      </c>
      <c r="V183" s="7">
        <v>1135</v>
      </c>
      <c r="W183" s="7">
        <v>737</v>
      </c>
      <c r="X183" s="7">
        <v>828</v>
      </c>
      <c r="Y183" s="7">
        <v>1</v>
      </c>
      <c r="Z183" s="40"/>
      <c r="AA183" s="40"/>
      <c r="AB183" s="40"/>
      <c r="AC183" s="40"/>
      <c r="AD183" s="40"/>
    </row>
    <row r="184" spans="1:30" ht="15" customHeight="1" x14ac:dyDescent="0.25">
      <c r="A184" s="7" t="s">
        <v>17</v>
      </c>
      <c r="B184" s="7">
        <v>9</v>
      </c>
      <c r="C184" s="7">
        <v>2905</v>
      </c>
      <c r="D184" s="73">
        <v>1.44</v>
      </c>
      <c r="E184" s="7">
        <v>4</v>
      </c>
      <c r="F184" s="7">
        <v>112</v>
      </c>
      <c r="G184" s="7">
        <v>278</v>
      </c>
      <c r="H184" s="7">
        <v>753</v>
      </c>
      <c r="I184" s="7">
        <v>788</v>
      </c>
      <c r="J184" s="7">
        <v>522</v>
      </c>
      <c r="K184" s="7">
        <v>422</v>
      </c>
      <c r="L184" s="7">
        <v>26</v>
      </c>
      <c r="M184" s="7">
        <v>1178</v>
      </c>
      <c r="N184" s="7">
        <v>1088</v>
      </c>
      <c r="O184" s="7">
        <v>343</v>
      </c>
      <c r="P184" s="7">
        <v>295</v>
      </c>
      <c r="Q184" s="7">
        <v>1</v>
      </c>
      <c r="R184" s="7">
        <v>0</v>
      </c>
      <c r="S184" s="7">
        <v>68</v>
      </c>
      <c r="T184" s="7">
        <v>304</v>
      </c>
      <c r="U184" s="7">
        <v>445</v>
      </c>
      <c r="V184" s="7">
        <v>1162</v>
      </c>
      <c r="W184" s="7">
        <v>447</v>
      </c>
      <c r="X184" s="7">
        <v>477</v>
      </c>
      <c r="Y184" s="7">
        <v>2</v>
      </c>
      <c r="Z184" s="40"/>
      <c r="AA184" s="40"/>
      <c r="AB184" s="40"/>
      <c r="AC184" s="40"/>
      <c r="AD184" s="40"/>
    </row>
    <row r="185" spans="1:30" ht="15" customHeight="1" x14ac:dyDescent="0.25">
      <c r="A185" s="7" t="s">
        <v>17</v>
      </c>
      <c r="B185" s="7">
        <v>10</v>
      </c>
      <c r="C185" s="7">
        <v>1991</v>
      </c>
      <c r="D185" s="73">
        <v>17.96</v>
      </c>
      <c r="E185" s="7">
        <v>0</v>
      </c>
      <c r="F185" s="7">
        <v>0</v>
      </c>
      <c r="G185" s="7">
        <v>64</v>
      </c>
      <c r="H185" s="7">
        <v>650</v>
      </c>
      <c r="I185" s="7">
        <v>720</v>
      </c>
      <c r="J185" s="7">
        <v>401</v>
      </c>
      <c r="K185" s="7">
        <v>155</v>
      </c>
      <c r="L185" s="7">
        <v>1</v>
      </c>
      <c r="M185" s="7">
        <v>919</v>
      </c>
      <c r="N185" s="7">
        <v>690</v>
      </c>
      <c r="O185" s="7">
        <v>261</v>
      </c>
      <c r="P185" s="7">
        <v>121</v>
      </c>
      <c r="Q185" s="7">
        <v>0</v>
      </c>
      <c r="R185" s="7">
        <v>0</v>
      </c>
      <c r="S185" s="7">
        <v>13</v>
      </c>
      <c r="T185" s="7">
        <v>243</v>
      </c>
      <c r="U185" s="7">
        <v>281</v>
      </c>
      <c r="V185" s="7">
        <v>927</v>
      </c>
      <c r="W185" s="7">
        <v>309</v>
      </c>
      <c r="X185" s="7">
        <v>218</v>
      </c>
      <c r="Y185" s="7">
        <v>0</v>
      </c>
      <c r="Z185" s="40"/>
      <c r="AA185" s="40"/>
      <c r="AB185" s="40"/>
      <c r="AC185" s="40"/>
      <c r="AD185" s="40"/>
    </row>
    <row r="186" spans="1:30" ht="15" customHeight="1" x14ac:dyDescent="0.25">
      <c r="A186" s="7" t="s">
        <v>18</v>
      </c>
      <c r="B186" s="7">
        <v>1</v>
      </c>
      <c r="C186" s="7">
        <v>297</v>
      </c>
      <c r="D186" s="73">
        <v>0.91</v>
      </c>
      <c r="E186" s="7">
        <v>10</v>
      </c>
      <c r="F186" s="7">
        <v>87</v>
      </c>
      <c r="G186" s="7">
        <v>116</v>
      </c>
      <c r="H186" s="7">
        <v>54</v>
      </c>
      <c r="I186" s="7">
        <v>6</v>
      </c>
      <c r="J186" s="7">
        <v>7</v>
      </c>
      <c r="K186" s="7">
        <v>17</v>
      </c>
      <c r="L186" s="7">
        <v>0</v>
      </c>
      <c r="M186" s="7">
        <v>65</v>
      </c>
      <c r="N186" s="7">
        <v>155</v>
      </c>
      <c r="O186" s="7">
        <v>3</v>
      </c>
      <c r="P186" s="7">
        <v>74</v>
      </c>
      <c r="Q186" s="7">
        <v>0</v>
      </c>
      <c r="R186" s="7">
        <v>8</v>
      </c>
      <c r="S186" s="7">
        <v>72</v>
      </c>
      <c r="T186" s="7">
        <v>79</v>
      </c>
      <c r="U186" s="7">
        <v>74</v>
      </c>
      <c r="V186" s="7">
        <v>18</v>
      </c>
      <c r="W186" s="7">
        <v>21</v>
      </c>
      <c r="X186" s="7">
        <v>25</v>
      </c>
      <c r="Y186" s="7">
        <v>0</v>
      </c>
      <c r="Z186" s="40"/>
      <c r="AA186" s="40"/>
      <c r="AB186" s="40"/>
      <c r="AC186" s="40"/>
      <c r="AD186" s="40"/>
    </row>
    <row r="187" spans="1:30" ht="15" customHeight="1" x14ac:dyDescent="0.25">
      <c r="A187" s="7" t="s">
        <v>18</v>
      </c>
      <c r="B187" s="7">
        <v>2</v>
      </c>
      <c r="C187" s="7">
        <v>1057</v>
      </c>
      <c r="D187" s="73">
        <v>23.35</v>
      </c>
      <c r="E187" s="7">
        <v>475</v>
      </c>
      <c r="F187" s="7">
        <v>411</v>
      </c>
      <c r="G187" s="7">
        <v>87</v>
      </c>
      <c r="H187" s="7">
        <v>50</v>
      </c>
      <c r="I187" s="7">
        <v>24</v>
      </c>
      <c r="J187" s="7">
        <v>10</v>
      </c>
      <c r="K187" s="7">
        <v>0</v>
      </c>
      <c r="L187" s="7">
        <v>0</v>
      </c>
      <c r="M187" s="7">
        <v>63</v>
      </c>
      <c r="N187" s="7">
        <v>188</v>
      </c>
      <c r="O187" s="7">
        <v>345</v>
      </c>
      <c r="P187" s="7">
        <v>461</v>
      </c>
      <c r="Q187" s="7">
        <v>0</v>
      </c>
      <c r="R187" s="7">
        <v>7</v>
      </c>
      <c r="S187" s="7">
        <v>202</v>
      </c>
      <c r="T187" s="7">
        <v>333</v>
      </c>
      <c r="U187" s="7">
        <v>282</v>
      </c>
      <c r="V187" s="7">
        <v>170</v>
      </c>
      <c r="W187" s="7">
        <v>39</v>
      </c>
      <c r="X187" s="7">
        <v>24</v>
      </c>
      <c r="Y187" s="7">
        <v>0</v>
      </c>
      <c r="Z187" s="40"/>
      <c r="AA187" s="40"/>
      <c r="AB187" s="40"/>
      <c r="AC187" s="40"/>
      <c r="AD187" s="40"/>
    </row>
    <row r="188" spans="1:30" ht="15" customHeight="1" x14ac:dyDescent="0.25">
      <c r="A188" s="7" t="s">
        <v>18</v>
      </c>
      <c r="B188" s="7">
        <v>3</v>
      </c>
      <c r="C188" s="7">
        <v>2432</v>
      </c>
      <c r="D188" s="73">
        <v>12.26</v>
      </c>
      <c r="E188" s="7">
        <v>1405</v>
      </c>
      <c r="F188" s="7">
        <v>687</v>
      </c>
      <c r="G188" s="7">
        <v>204</v>
      </c>
      <c r="H188" s="7">
        <v>64</v>
      </c>
      <c r="I188" s="7">
        <v>52</v>
      </c>
      <c r="J188" s="7">
        <v>16</v>
      </c>
      <c r="K188" s="7">
        <v>4</v>
      </c>
      <c r="L188" s="7">
        <v>0</v>
      </c>
      <c r="M188" s="7">
        <v>149</v>
      </c>
      <c r="N188" s="7">
        <v>548</v>
      </c>
      <c r="O188" s="7">
        <v>889</v>
      </c>
      <c r="P188" s="7">
        <v>846</v>
      </c>
      <c r="Q188" s="7">
        <v>0</v>
      </c>
      <c r="R188" s="7">
        <v>37</v>
      </c>
      <c r="S188" s="7">
        <v>350</v>
      </c>
      <c r="T188" s="7">
        <v>995</v>
      </c>
      <c r="U188" s="7">
        <v>596</v>
      </c>
      <c r="V188" s="7">
        <v>333</v>
      </c>
      <c r="W188" s="7">
        <v>65</v>
      </c>
      <c r="X188" s="7">
        <v>56</v>
      </c>
      <c r="Y188" s="7">
        <v>0</v>
      </c>
      <c r="Z188" s="40"/>
      <c r="AA188" s="40"/>
      <c r="AB188" s="40"/>
      <c r="AC188" s="40"/>
      <c r="AD188" s="40"/>
    </row>
    <row r="189" spans="1:30" ht="15" customHeight="1" x14ac:dyDescent="0.25">
      <c r="A189" s="7" t="s">
        <v>18</v>
      </c>
      <c r="B189" s="7">
        <v>4</v>
      </c>
      <c r="C189" s="7">
        <v>4521</v>
      </c>
      <c r="D189" s="73">
        <v>13.24</v>
      </c>
      <c r="E189" s="7">
        <v>1868</v>
      </c>
      <c r="F189" s="7">
        <v>1838</v>
      </c>
      <c r="G189" s="7">
        <v>382</v>
      </c>
      <c r="H189" s="7">
        <v>200</v>
      </c>
      <c r="I189" s="7">
        <v>184</v>
      </c>
      <c r="J189" s="7">
        <v>44</v>
      </c>
      <c r="K189" s="7">
        <v>5</v>
      </c>
      <c r="L189" s="7">
        <v>0</v>
      </c>
      <c r="M189" s="7">
        <v>523</v>
      </c>
      <c r="N189" s="7">
        <v>1344</v>
      </c>
      <c r="O189" s="7">
        <v>1901</v>
      </c>
      <c r="P189" s="7">
        <v>753</v>
      </c>
      <c r="Q189" s="7">
        <v>0</v>
      </c>
      <c r="R189" s="7">
        <v>37</v>
      </c>
      <c r="S189" s="7">
        <v>862</v>
      </c>
      <c r="T189" s="7">
        <v>820</v>
      </c>
      <c r="U189" s="7">
        <v>1497</v>
      </c>
      <c r="V189" s="7">
        <v>886</v>
      </c>
      <c r="W189" s="7">
        <v>273</v>
      </c>
      <c r="X189" s="7">
        <v>146</v>
      </c>
      <c r="Y189" s="7">
        <v>0</v>
      </c>
      <c r="Z189" s="40"/>
      <c r="AA189" s="40"/>
      <c r="AB189" s="40"/>
      <c r="AC189" s="40"/>
      <c r="AD189" s="40"/>
    </row>
    <row r="190" spans="1:30" ht="15" customHeight="1" x14ac:dyDescent="0.25">
      <c r="A190" s="7" t="s">
        <v>18</v>
      </c>
      <c r="B190" s="7">
        <v>5</v>
      </c>
      <c r="C190" s="7">
        <v>6340</v>
      </c>
      <c r="D190" s="73">
        <v>1.1000000000000001</v>
      </c>
      <c r="E190" s="7">
        <v>1878</v>
      </c>
      <c r="F190" s="7">
        <v>1766</v>
      </c>
      <c r="G190" s="7">
        <v>950</v>
      </c>
      <c r="H190" s="7">
        <v>964</v>
      </c>
      <c r="I190" s="7">
        <v>576</v>
      </c>
      <c r="J190" s="7">
        <v>145</v>
      </c>
      <c r="K190" s="7">
        <v>57</v>
      </c>
      <c r="L190" s="7">
        <v>4</v>
      </c>
      <c r="M190" s="7">
        <v>1544</v>
      </c>
      <c r="N190" s="7">
        <v>2209</v>
      </c>
      <c r="O190" s="7">
        <v>1334</v>
      </c>
      <c r="P190" s="7">
        <v>1253</v>
      </c>
      <c r="Q190" s="7">
        <v>0</v>
      </c>
      <c r="R190" s="7">
        <v>69</v>
      </c>
      <c r="S190" s="7">
        <v>814</v>
      </c>
      <c r="T190" s="7">
        <v>1243</v>
      </c>
      <c r="U190" s="7">
        <v>1694</v>
      </c>
      <c r="V190" s="7">
        <v>1284</v>
      </c>
      <c r="W190" s="7">
        <v>695</v>
      </c>
      <c r="X190" s="7">
        <v>541</v>
      </c>
      <c r="Y190" s="7">
        <v>0</v>
      </c>
      <c r="Z190" s="40"/>
      <c r="AA190" s="40"/>
      <c r="AB190" s="40"/>
      <c r="AC190" s="40"/>
      <c r="AD190" s="40"/>
    </row>
    <row r="191" spans="1:30" ht="15" customHeight="1" x14ac:dyDescent="0.25">
      <c r="A191" s="7" t="s">
        <v>18</v>
      </c>
      <c r="B191" s="7">
        <v>6</v>
      </c>
      <c r="C191" s="7">
        <v>8126</v>
      </c>
      <c r="D191" s="73">
        <v>7.0000000000000007E-2</v>
      </c>
      <c r="E191" s="7">
        <v>2248</v>
      </c>
      <c r="F191" s="7">
        <v>2150</v>
      </c>
      <c r="G191" s="7">
        <v>1219</v>
      </c>
      <c r="H191" s="7">
        <v>1089</v>
      </c>
      <c r="I191" s="7">
        <v>937</v>
      </c>
      <c r="J191" s="7">
        <v>373</v>
      </c>
      <c r="K191" s="7">
        <v>90</v>
      </c>
      <c r="L191" s="7">
        <v>20</v>
      </c>
      <c r="M191" s="7">
        <v>3559</v>
      </c>
      <c r="N191" s="7">
        <v>2697</v>
      </c>
      <c r="O191" s="7">
        <v>1343</v>
      </c>
      <c r="P191" s="7">
        <v>527</v>
      </c>
      <c r="Q191" s="7">
        <v>0</v>
      </c>
      <c r="R191" s="7">
        <v>148</v>
      </c>
      <c r="S191" s="7">
        <v>600</v>
      </c>
      <c r="T191" s="7">
        <v>1523</v>
      </c>
      <c r="U191" s="7">
        <v>2195</v>
      </c>
      <c r="V191" s="7">
        <v>1588</v>
      </c>
      <c r="W191" s="7">
        <v>953</v>
      </c>
      <c r="X191" s="7">
        <v>1119</v>
      </c>
      <c r="Y191" s="7">
        <v>0</v>
      </c>
      <c r="Z191" s="40"/>
      <c r="AA191" s="40"/>
      <c r="AB191" s="40"/>
      <c r="AC191" s="40"/>
      <c r="AD191" s="40"/>
    </row>
    <row r="192" spans="1:30" ht="15" customHeight="1" x14ac:dyDescent="0.25">
      <c r="A192" s="7" t="s">
        <v>18</v>
      </c>
      <c r="B192" s="7">
        <v>7</v>
      </c>
      <c r="C192" s="7">
        <v>9840</v>
      </c>
      <c r="D192" s="73">
        <v>0.15</v>
      </c>
      <c r="E192" s="7">
        <v>2705</v>
      </c>
      <c r="F192" s="7">
        <v>2108</v>
      </c>
      <c r="G192" s="7">
        <v>1672</v>
      </c>
      <c r="H192" s="7">
        <v>1649</v>
      </c>
      <c r="I192" s="7">
        <v>1139</v>
      </c>
      <c r="J192" s="7">
        <v>426</v>
      </c>
      <c r="K192" s="7">
        <v>124</v>
      </c>
      <c r="L192" s="7">
        <v>17</v>
      </c>
      <c r="M192" s="7">
        <v>3910</v>
      </c>
      <c r="N192" s="7">
        <v>3109</v>
      </c>
      <c r="O192" s="7">
        <v>1709</v>
      </c>
      <c r="P192" s="7">
        <v>1112</v>
      </c>
      <c r="Q192" s="7">
        <v>0</v>
      </c>
      <c r="R192" s="7">
        <v>160</v>
      </c>
      <c r="S192" s="7">
        <v>815</v>
      </c>
      <c r="T192" s="7">
        <v>1980</v>
      </c>
      <c r="U192" s="7">
        <v>2366</v>
      </c>
      <c r="V192" s="7">
        <v>1953</v>
      </c>
      <c r="W192" s="7">
        <v>1213</v>
      </c>
      <c r="X192" s="7">
        <v>1353</v>
      </c>
      <c r="Y192" s="7">
        <v>0</v>
      </c>
      <c r="Z192" s="40"/>
      <c r="AA192" s="40"/>
      <c r="AB192" s="40"/>
      <c r="AC192" s="40"/>
      <c r="AD192" s="40"/>
    </row>
    <row r="193" spans="1:30" ht="15" customHeight="1" x14ac:dyDescent="0.25">
      <c r="A193" s="7" t="s">
        <v>18</v>
      </c>
      <c r="B193" s="7">
        <v>8</v>
      </c>
      <c r="C193" s="7">
        <v>7143</v>
      </c>
      <c r="D193" s="73">
        <v>0.33</v>
      </c>
      <c r="E193" s="7">
        <v>1108</v>
      </c>
      <c r="F193" s="7">
        <v>907</v>
      </c>
      <c r="G193" s="7">
        <v>1382</v>
      </c>
      <c r="H193" s="7">
        <v>1258</v>
      </c>
      <c r="I193" s="7">
        <v>1698</v>
      </c>
      <c r="J193" s="7">
        <v>598</v>
      </c>
      <c r="K193" s="7">
        <v>164</v>
      </c>
      <c r="L193" s="7">
        <v>28</v>
      </c>
      <c r="M193" s="7">
        <v>3807</v>
      </c>
      <c r="N193" s="7">
        <v>2083</v>
      </c>
      <c r="O193" s="7">
        <v>758</v>
      </c>
      <c r="P193" s="7">
        <v>495</v>
      </c>
      <c r="Q193" s="7">
        <v>0</v>
      </c>
      <c r="R193" s="7">
        <v>143</v>
      </c>
      <c r="S193" s="7">
        <v>398</v>
      </c>
      <c r="T193" s="7">
        <v>1065</v>
      </c>
      <c r="U193" s="7">
        <v>1369</v>
      </c>
      <c r="V193" s="7">
        <v>1494</v>
      </c>
      <c r="W193" s="7">
        <v>1223</v>
      </c>
      <c r="X193" s="7">
        <v>1451</v>
      </c>
      <c r="Y193" s="7">
        <v>0</v>
      </c>
      <c r="Z193" s="40"/>
      <c r="AA193" s="40"/>
      <c r="AB193" s="40"/>
      <c r="AC193" s="40"/>
      <c r="AD193" s="40"/>
    </row>
    <row r="194" spans="1:30" ht="15" customHeight="1" x14ac:dyDescent="0.25">
      <c r="A194" s="7" t="s">
        <v>18</v>
      </c>
      <c r="B194" s="7">
        <v>9</v>
      </c>
      <c r="C194" s="7">
        <v>2410</v>
      </c>
      <c r="D194" s="73">
        <v>0.43</v>
      </c>
      <c r="E194" s="7">
        <v>185</v>
      </c>
      <c r="F194" s="7">
        <v>263</v>
      </c>
      <c r="G194" s="7">
        <v>389</v>
      </c>
      <c r="H194" s="7">
        <v>513</v>
      </c>
      <c r="I194" s="7">
        <v>640</v>
      </c>
      <c r="J194" s="7">
        <v>302</v>
      </c>
      <c r="K194" s="7">
        <v>110</v>
      </c>
      <c r="L194" s="7">
        <v>8</v>
      </c>
      <c r="M194" s="7">
        <v>1440</v>
      </c>
      <c r="N194" s="7">
        <v>577</v>
      </c>
      <c r="O194" s="7">
        <v>125</v>
      </c>
      <c r="P194" s="7">
        <v>268</v>
      </c>
      <c r="Q194" s="7">
        <v>0</v>
      </c>
      <c r="R194" s="7">
        <v>42</v>
      </c>
      <c r="S194" s="7">
        <v>138</v>
      </c>
      <c r="T194" s="7">
        <v>286</v>
      </c>
      <c r="U194" s="7">
        <v>470</v>
      </c>
      <c r="V194" s="7">
        <v>497</v>
      </c>
      <c r="W194" s="7">
        <v>383</v>
      </c>
      <c r="X194" s="7">
        <v>594</v>
      </c>
      <c r="Y194" s="7">
        <v>0</v>
      </c>
      <c r="Z194" s="40"/>
      <c r="AA194" s="40"/>
      <c r="AB194" s="40"/>
      <c r="AC194" s="40"/>
      <c r="AD194" s="40"/>
    </row>
    <row r="195" spans="1:30" ht="15" customHeight="1" x14ac:dyDescent="0.25">
      <c r="A195" s="7" t="s">
        <v>18</v>
      </c>
      <c r="B195" s="7">
        <v>10</v>
      </c>
      <c r="C195" s="7">
        <v>2465</v>
      </c>
      <c r="D195" s="73">
        <v>7.33</v>
      </c>
      <c r="E195" s="7">
        <v>106</v>
      </c>
      <c r="F195" s="7">
        <v>330</v>
      </c>
      <c r="G195" s="7">
        <v>412</v>
      </c>
      <c r="H195" s="7">
        <v>563</v>
      </c>
      <c r="I195" s="7">
        <v>719</v>
      </c>
      <c r="J195" s="7">
        <v>225</v>
      </c>
      <c r="K195" s="7">
        <v>80</v>
      </c>
      <c r="L195" s="7">
        <v>30</v>
      </c>
      <c r="M195" s="7">
        <v>1447</v>
      </c>
      <c r="N195" s="7">
        <v>752</v>
      </c>
      <c r="O195" s="7">
        <v>110</v>
      </c>
      <c r="P195" s="7">
        <v>156</v>
      </c>
      <c r="Q195" s="7">
        <v>0</v>
      </c>
      <c r="R195" s="7">
        <v>53</v>
      </c>
      <c r="S195" s="7">
        <v>70</v>
      </c>
      <c r="T195" s="7">
        <v>373</v>
      </c>
      <c r="U195" s="7">
        <v>303</v>
      </c>
      <c r="V195" s="7">
        <v>568</v>
      </c>
      <c r="W195" s="7">
        <v>592</v>
      </c>
      <c r="X195" s="7">
        <v>506</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914</v>
      </c>
      <c r="D198" s="73">
        <v>11.03</v>
      </c>
      <c r="E198" s="7">
        <v>497</v>
      </c>
      <c r="F198" s="7">
        <v>124</v>
      </c>
      <c r="G198" s="7">
        <v>76</v>
      </c>
      <c r="H198" s="7">
        <v>75</v>
      </c>
      <c r="I198" s="7">
        <v>88</v>
      </c>
      <c r="J198" s="7">
        <v>43</v>
      </c>
      <c r="K198" s="7">
        <v>9</v>
      </c>
      <c r="L198" s="7">
        <v>2</v>
      </c>
      <c r="M198" s="7">
        <v>152</v>
      </c>
      <c r="N198" s="7">
        <v>135</v>
      </c>
      <c r="O198" s="7">
        <v>261</v>
      </c>
      <c r="P198" s="7">
        <v>316</v>
      </c>
      <c r="Q198" s="7">
        <v>50</v>
      </c>
      <c r="R198" s="7">
        <v>43</v>
      </c>
      <c r="S198" s="7">
        <v>168</v>
      </c>
      <c r="T198" s="7">
        <v>225</v>
      </c>
      <c r="U198" s="7">
        <v>172</v>
      </c>
      <c r="V198" s="7">
        <v>97</v>
      </c>
      <c r="W198" s="7">
        <v>71</v>
      </c>
      <c r="X198" s="7">
        <v>72</v>
      </c>
      <c r="Y198" s="7">
        <v>66</v>
      </c>
      <c r="Z198" s="40"/>
      <c r="AA198" s="40"/>
      <c r="AB198" s="40"/>
      <c r="AC198" s="40"/>
      <c r="AD198" s="40"/>
    </row>
    <row r="199" spans="1:30" ht="15" customHeight="1" x14ac:dyDescent="0.25">
      <c r="A199" s="7" t="s">
        <v>19</v>
      </c>
      <c r="B199" s="7">
        <v>4</v>
      </c>
      <c r="C199" s="7">
        <v>1558</v>
      </c>
      <c r="D199" s="73">
        <v>0.02</v>
      </c>
      <c r="E199" s="7">
        <v>516</v>
      </c>
      <c r="F199" s="7">
        <v>377</v>
      </c>
      <c r="G199" s="7">
        <v>365</v>
      </c>
      <c r="H199" s="7">
        <v>203</v>
      </c>
      <c r="I199" s="7">
        <v>91</v>
      </c>
      <c r="J199" s="7">
        <v>4</v>
      </c>
      <c r="K199" s="7">
        <v>2</v>
      </c>
      <c r="L199" s="7">
        <v>0</v>
      </c>
      <c r="M199" s="7">
        <v>1235</v>
      </c>
      <c r="N199" s="7">
        <v>174</v>
      </c>
      <c r="O199" s="7">
        <v>18</v>
      </c>
      <c r="P199" s="7">
        <v>7</v>
      </c>
      <c r="Q199" s="7">
        <v>124</v>
      </c>
      <c r="R199" s="7">
        <v>4</v>
      </c>
      <c r="S199" s="7">
        <v>76</v>
      </c>
      <c r="T199" s="7">
        <v>238</v>
      </c>
      <c r="U199" s="7">
        <v>651</v>
      </c>
      <c r="V199" s="7">
        <v>250</v>
      </c>
      <c r="W199" s="7">
        <v>134</v>
      </c>
      <c r="X199" s="7">
        <v>56</v>
      </c>
      <c r="Y199" s="7">
        <v>149</v>
      </c>
      <c r="Z199" s="40"/>
      <c r="AA199" s="40"/>
      <c r="AB199" s="40"/>
      <c r="AC199" s="40"/>
      <c r="AD199" s="40"/>
    </row>
    <row r="200" spans="1:30" ht="15" customHeight="1" x14ac:dyDescent="0.25">
      <c r="A200" s="7" t="s">
        <v>19</v>
      </c>
      <c r="B200" s="7">
        <v>5</v>
      </c>
      <c r="C200" s="7">
        <v>5907</v>
      </c>
      <c r="D200" s="73">
        <v>0.04</v>
      </c>
      <c r="E200" s="7">
        <v>1994</v>
      </c>
      <c r="F200" s="7">
        <v>1729</v>
      </c>
      <c r="G200" s="7">
        <v>1144</v>
      </c>
      <c r="H200" s="7">
        <v>627</v>
      </c>
      <c r="I200" s="7">
        <v>359</v>
      </c>
      <c r="J200" s="7">
        <v>41</v>
      </c>
      <c r="K200" s="7">
        <v>10</v>
      </c>
      <c r="L200" s="7">
        <v>3</v>
      </c>
      <c r="M200" s="7">
        <v>4186</v>
      </c>
      <c r="N200" s="7">
        <v>806</v>
      </c>
      <c r="O200" s="7">
        <v>338</v>
      </c>
      <c r="P200" s="7">
        <v>171</v>
      </c>
      <c r="Q200" s="7">
        <v>406</v>
      </c>
      <c r="R200" s="7">
        <v>27</v>
      </c>
      <c r="S200" s="7">
        <v>413</v>
      </c>
      <c r="T200" s="7">
        <v>1021</v>
      </c>
      <c r="U200" s="7">
        <v>2290</v>
      </c>
      <c r="V200" s="7">
        <v>920</v>
      </c>
      <c r="W200" s="7">
        <v>453</v>
      </c>
      <c r="X200" s="7">
        <v>288</v>
      </c>
      <c r="Y200" s="7">
        <v>495</v>
      </c>
      <c r="Z200" s="40"/>
      <c r="AA200" s="40"/>
      <c r="AB200" s="40"/>
      <c r="AC200" s="40"/>
      <c r="AD200" s="40"/>
    </row>
    <row r="201" spans="1:30" ht="15" customHeight="1" x14ac:dyDescent="0.25">
      <c r="A201" s="7" t="s">
        <v>19</v>
      </c>
      <c r="B201" s="7">
        <v>6</v>
      </c>
      <c r="C201" s="7">
        <v>6297</v>
      </c>
      <c r="D201" s="73">
        <v>0.1</v>
      </c>
      <c r="E201" s="7">
        <v>1782</v>
      </c>
      <c r="F201" s="7">
        <v>1607</v>
      </c>
      <c r="G201" s="7">
        <v>1254</v>
      </c>
      <c r="H201" s="7">
        <v>841</v>
      </c>
      <c r="I201" s="7">
        <v>708</v>
      </c>
      <c r="J201" s="7">
        <v>93</v>
      </c>
      <c r="K201" s="7">
        <v>12</v>
      </c>
      <c r="L201" s="7">
        <v>0</v>
      </c>
      <c r="M201" s="7">
        <v>3750</v>
      </c>
      <c r="N201" s="7">
        <v>1083</v>
      </c>
      <c r="O201" s="7">
        <v>801</v>
      </c>
      <c r="P201" s="7">
        <v>249</v>
      </c>
      <c r="Q201" s="7">
        <v>414</v>
      </c>
      <c r="R201" s="7">
        <v>11</v>
      </c>
      <c r="S201" s="7">
        <v>327</v>
      </c>
      <c r="T201" s="7">
        <v>1134</v>
      </c>
      <c r="U201" s="7">
        <v>2396</v>
      </c>
      <c r="V201" s="7">
        <v>1054</v>
      </c>
      <c r="W201" s="7">
        <v>532</v>
      </c>
      <c r="X201" s="7">
        <v>343</v>
      </c>
      <c r="Y201" s="7">
        <v>500</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12566</v>
      </c>
      <c r="D206" s="73">
        <v>15.33</v>
      </c>
      <c r="E206" s="7">
        <v>6817</v>
      </c>
      <c r="F206" s="7">
        <v>3817</v>
      </c>
      <c r="G206" s="7">
        <v>1150</v>
      </c>
      <c r="H206" s="7">
        <v>492</v>
      </c>
      <c r="I206" s="7">
        <v>228</v>
      </c>
      <c r="J206" s="7">
        <v>55</v>
      </c>
      <c r="K206" s="7">
        <v>7</v>
      </c>
      <c r="L206" s="7">
        <v>0</v>
      </c>
      <c r="M206" s="7">
        <v>329</v>
      </c>
      <c r="N206" s="7">
        <v>1691</v>
      </c>
      <c r="O206" s="7">
        <v>3995</v>
      </c>
      <c r="P206" s="7">
        <v>6539</v>
      </c>
      <c r="Q206" s="7">
        <v>12</v>
      </c>
      <c r="R206" s="7">
        <v>39</v>
      </c>
      <c r="S206" s="7">
        <v>2278</v>
      </c>
      <c r="T206" s="7">
        <v>4417</v>
      </c>
      <c r="U206" s="7">
        <v>4034</v>
      </c>
      <c r="V206" s="7">
        <v>1496</v>
      </c>
      <c r="W206" s="7">
        <v>182</v>
      </c>
      <c r="X206" s="7">
        <v>104</v>
      </c>
      <c r="Y206" s="7">
        <v>16</v>
      </c>
      <c r="Z206" s="40"/>
      <c r="AA206" s="40"/>
      <c r="AB206" s="40"/>
      <c r="AC206" s="40"/>
      <c r="AD206" s="40"/>
    </row>
    <row r="207" spans="1:30" ht="15" customHeight="1" x14ac:dyDescent="0.25">
      <c r="A207" s="7" t="s">
        <v>20</v>
      </c>
      <c r="B207" s="7">
        <v>2</v>
      </c>
      <c r="C207" s="7">
        <v>16641</v>
      </c>
      <c r="D207" s="73">
        <v>15.06</v>
      </c>
      <c r="E207" s="7">
        <v>8291</v>
      </c>
      <c r="F207" s="7">
        <v>5834</v>
      </c>
      <c r="G207" s="7">
        <v>975</v>
      </c>
      <c r="H207" s="7">
        <v>890</v>
      </c>
      <c r="I207" s="7">
        <v>485</v>
      </c>
      <c r="J207" s="7">
        <v>140</v>
      </c>
      <c r="K207" s="7">
        <v>26</v>
      </c>
      <c r="L207" s="7">
        <v>0</v>
      </c>
      <c r="M207" s="7">
        <v>662</v>
      </c>
      <c r="N207" s="7">
        <v>3430</v>
      </c>
      <c r="O207" s="7">
        <v>7925</v>
      </c>
      <c r="P207" s="7">
        <v>4571</v>
      </c>
      <c r="Q207" s="7">
        <v>53</v>
      </c>
      <c r="R207" s="7">
        <v>46</v>
      </c>
      <c r="S207" s="7">
        <v>1657</v>
      </c>
      <c r="T207" s="7">
        <v>3771</v>
      </c>
      <c r="U207" s="7">
        <v>7369</v>
      </c>
      <c r="V207" s="7">
        <v>3085</v>
      </c>
      <c r="W207" s="7">
        <v>457</v>
      </c>
      <c r="X207" s="7">
        <v>201</v>
      </c>
      <c r="Y207" s="7">
        <v>55</v>
      </c>
      <c r="Z207" s="40"/>
      <c r="AA207" s="40"/>
      <c r="AB207" s="40"/>
      <c r="AC207" s="40"/>
      <c r="AD207" s="40"/>
    </row>
    <row r="208" spans="1:30" ht="15" customHeight="1" x14ac:dyDescent="0.25">
      <c r="A208" s="7" t="s">
        <v>20</v>
      </c>
      <c r="B208" s="7">
        <v>3</v>
      </c>
      <c r="C208" s="7">
        <v>7051</v>
      </c>
      <c r="D208" s="73">
        <v>13.37</v>
      </c>
      <c r="E208" s="7">
        <v>2460</v>
      </c>
      <c r="F208" s="7">
        <v>3254</v>
      </c>
      <c r="G208" s="7">
        <v>547</v>
      </c>
      <c r="H208" s="7">
        <v>404</v>
      </c>
      <c r="I208" s="7">
        <v>298</v>
      </c>
      <c r="J208" s="7">
        <v>79</v>
      </c>
      <c r="K208" s="7">
        <v>9</v>
      </c>
      <c r="L208" s="7">
        <v>0</v>
      </c>
      <c r="M208" s="7">
        <v>428</v>
      </c>
      <c r="N208" s="7">
        <v>1823</v>
      </c>
      <c r="O208" s="7">
        <v>3409</v>
      </c>
      <c r="P208" s="7">
        <v>1379</v>
      </c>
      <c r="Q208" s="7">
        <v>12</v>
      </c>
      <c r="R208" s="7">
        <v>13</v>
      </c>
      <c r="S208" s="7">
        <v>673</v>
      </c>
      <c r="T208" s="7">
        <v>1933</v>
      </c>
      <c r="U208" s="7">
        <v>2570</v>
      </c>
      <c r="V208" s="7">
        <v>1522</v>
      </c>
      <c r="W208" s="7">
        <v>220</v>
      </c>
      <c r="X208" s="7">
        <v>105</v>
      </c>
      <c r="Y208" s="7">
        <v>15</v>
      </c>
      <c r="Z208" s="40"/>
      <c r="AA208" s="40"/>
      <c r="AB208" s="40"/>
      <c r="AC208" s="40"/>
      <c r="AD208" s="40"/>
    </row>
    <row r="209" spans="1:30" ht="15" customHeight="1" x14ac:dyDescent="0.25">
      <c r="A209" s="7" t="s">
        <v>20</v>
      </c>
      <c r="B209" s="7">
        <v>4</v>
      </c>
      <c r="C209" s="7">
        <v>5277</v>
      </c>
      <c r="D209" s="73">
        <v>3.46</v>
      </c>
      <c r="E209" s="7">
        <v>1110</v>
      </c>
      <c r="F209" s="7">
        <v>2201</v>
      </c>
      <c r="G209" s="7">
        <v>598</v>
      </c>
      <c r="H209" s="7">
        <v>529</v>
      </c>
      <c r="I209" s="7">
        <v>631</v>
      </c>
      <c r="J209" s="7">
        <v>177</v>
      </c>
      <c r="K209" s="7">
        <v>31</v>
      </c>
      <c r="L209" s="7">
        <v>0</v>
      </c>
      <c r="M209" s="7">
        <v>782</v>
      </c>
      <c r="N209" s="7">
        <v>985</v>
      </c>
      <c r="O209" s="7">
        <v>2297</v>
      </c>
      <c r="P209" s="7">
        <v>1188</v>
      </c>
      <c r="Q209" s="7">
        <v>25</v>
      </c>
      <c r="R209" s="7">
        <v>3</v>
      </c>
      <c r="S209" s="7">
        <v>662</v>
      </c>
      <c r="T209" s="7">
        <v>1347</v>
      </c>
      <c r="U209" s="7">
        <v>1688</v>
      </c>
      <c r="V209" s="7">
        <v>1056</v>
      </c>
      <c r="W209" s="7">
        <v>350</v>
      </c>
      <c r="X209" s="7">
        <v>147</v>
      </c>
      <c r="Y209" s="7">
        <v>24</v>
      </c>
      <c r="Z209" s="40"/>
      <c r="AA209" s="40"/>
      <c r="AB209" s="40"/>
      <c r="AC209" s="40"/>
      <c r="AD209" s="40"/>
    </row>
    <row r="210" spans="1:30" ht="15" customHeight="1" x14ac:dyDescent="0.25">
      <c r="A210" s="7" t="s">
        <v>20</v>
      </c>
      <c r="B210" s="7">
        <v>5</v>
      </c>
      <c r="C210" s="7">
        <v>6020</v>
      </c>
      <c r="D210" s="73">
        <v>0.21</v>
      </c>
      <c r="E210" s="7">
        <v>1468</v>
      </c>
      <c r="F210" s="7">
        <v>1231</v>
      </c>
      <c r="G210" s="7">
        <v>813</v>
      </c>
      <c r="H210" s="7">
        <v>801</v>
      </c>
      <c r="I210" s="7">
        <v>1038</v>
      </c>
      <c r="J210" s="7">
        <v>482</v>
      </c>
      <c r="K210" s="7">
        <v>181</v>
      </c>
      <c r="L210" s="7">
        <v>6</v>
      </c>
      <c r="M210" s="7">
        <v>1833</v>
      </c>
      <c r="N210" s="7">
        <v>1567</v>
      </c>
      <c r="O210" s="7">
        <v>1245</v>
      </c>
      <c r="P210" s="7">
        <v>1359</v>
      </c>
      <c r="Q210" s="7">
        <v>16</v>
      </c>
      <c r="R210" s="7">
        <v>24</v>
      </c>
      <c r="S210" s="7">
        <v>437</v>
      </c>
      <c r="T210" s="7">
        <v>1413</v>
      </c>
      <c r="U210" s="7">
        <v>1688</v>
      </c>
      <c r="V210" s="7">
        <v>1385</v>
      </c>
      <c r="W210" s="7">
        <v>641</v>
      </c>
      <c r="X210" s="7">
        <v>418</v>
      </c>
      <c r="Y210" s="7">
        <v>14</v>
      </c>
      <c r="Z210" s="40"/>
      <c r="AA210" s="40"/>
      <c r="AB210" s="40"/>
      <c r="AC210" s="40"/>
      <c r="AD210" s="40"/>
    </row>
    <row r="211" spans="1:30" ht="15" customHeight="1" x14ac:dyDescent="0.25">
      <c r="A211" s="7" t="s">
        <v>20</v>
      </c>
      <c r="B211" s="7">
        <v>6</v>
      </c>
      <c r="C211" s="7">
        <v>4256</v>
      </c>
      <c r="D211" s="73">
        <v>0.48</v>
      </c>
      <c r="E211" s="7">
        <v>812</v>
      </c>
      <c r="F211" s="7">
        <v>557</v>
      </c>
      <c r="G211" s="7">
        <v>627</v>
      </c>
      <c r="H211" s="7">
        <v>665</v>
      </c>
      <c r="I211" s="7">
        <v>1047</v>
      </c>
      <c r="J211" s="7">
        <v>477</v>
      </c>
      <c r="K211" s="7">
        <v>62</v>
      </c>
      <c r="L211" s="7">
        <v>9</v>
      </c>
      <c r="M211" s="7">
        <v>1564</v>
      </c>
      <c r="N211" s="7">
        <v>876</v>
      </c>
      <c r="O211" s="7">
        <v>737</v>
      </c>
      <c r="P211" s="7">
        <v>1064</v>
      </c>
      <c r="Q211" s="7">
        <v>15</v>
      </c>
      <c r="R211" s="7">
        <v>5</v>
      </c>
      <c r="S211" s="7">
        <v>426</v>
      </c>
      <c r="T211" s="7">
        <v>906</v>
      </c>
      <c r="U211" s="7">
        <v>1033</v>
      </c>
      <c r="V211" s="7">
        <v>978</v>
      </c>
      <c r="W211" s="7">
        <v>549</v>
      </c>
      <c r="X211" s="7">
        <v>343</v>
      </c>
      <c r="Y211" s="7">
        <v>16</v>
      </c>
      <c r="Z211" s="40"/>
      <c r="AA211" s="40"/>
      <c r="AB211" s="40"/>
      <c r="AC211" s="40"/>
      <c r="AD211" s="40"/>
    </row>
    <row r="212" spans="1:30" ht="15" customHeight="1" x14ac:dyDescent="0.25">
      <c r="A212" s="7" t="s">
        <v>20</v>
      </c>
      <c r="B212" s="7">
        <v>7</v>
      </c>
      <c r="C212" s="7">
        <v>5085</v>
      </c>
      <c r="D212" s="73">
        <v>0.15</v>
      </c>
      <c r="E212" s="7">
        <v>436</v>
      </c>
      <c r="F212" s="7">
        <v>729</v>
      </c>
      <c r="G212" s="7">
        <v>898</v>
      </c>
      <c r="H212" s="7">
        <v>1045</v>
      </c>
      <c r="I212" s="7">
        <v>1492</v>
      </c>
      <c r="J212" s="7">
        <v>385</v>
      </c>
      <c r="K212" s="7">
        <v>95</v>
      </c>
      <c r="L212" s="7">
        <v>5</v>
      </c>
      <c r="M212" s="7">
        <v>2108</v>
      </c>
      <c r="N212" s="7">
        <v>1455</v>
      </c>
      <c r="O212" s="7">
        <v>595</v>
      </c>
      <c r="P212" s="7">
        <v>793</v>
      </c>
      <c r="Q212" s="7">
        <v>134</v>
      </c>
      <c r="R212" s="7">
        <v>21</v>
      </c>
      <c r="S212" s="7">
        <v>303</v>
      </c>
      <c r="T212" s="7">
        <v>1013</v>
      </c>
      <c r="U212" s="7">
        <v>1341</v>
      </c>
      <c r="V212" s="7">
        <v>1215</v>
      </c>
      <c r="W212" s="7">
        <v>646</v>
      </c>
      <c r="X212" s="7">
        <v>414</v>
      </c>
      <c r="Y212" s="7">
        <v>132</v>
      </c>
      <c r="Z212" s="40"/>
      <c r="AA212" s="40"/>
      <c r="AB212" s="40"/>
      <c r="AC212" s="40"/>
      <c r="AD212" s="40"/>
    </row>
    <row r="213" spans="1:30" ht="15" customHeight="1" x14ac:dyDescent="0.25">
      <c r="A213" s="7" t="s">
        <v>20</v>
      </c>
      <c r="B213" s="7">
        <v>8</v>
      </c>
      <c r="C213" s="7">
        <v>4555</v>
      </c>
      <c r="D213" s="73">
        <v>0.37</v>
      </c>
      <c r="E213" s="7">
        <v>308</v>
      </c>
      <c r="F213" s="7">
        <v>461</v>
      </c>
      <c r="G213" s="7">
        <v>647</v>
      </c>
      <c r="H213" s="7">
        <v>896</v>
      </c>
      <c r="I213" s="7">
        <v>1206</v>
      </c>
      <c r="J213" s="7">
        <v>816</v>
      </c>
      <c r="K213" s="7">
        <v>205</v>
      </c>
      <c r="L213" s="7">
        <v>16</v>
      </c>
      <c r="M213" s="7">
        <v>2405</v>
      </c>
      <c r="N213" s="7">
        <v>1072</v>
      </c>
      <c r="O213" s="7">
        <v>549</v>
      </c>
      <c r="P213" s="7">
        <v>499</v>
      </c>
      <c r="Q213" s="7">
        <v>30</v>
      </c>
      <c r="R213" s="7">
        <v>25</v>
      </c>
      <c r="S213" s="7">
        <v>252</v>
      </c>
      <c r="T213" s="7">
        <v>709</v>
      </c>
      <c r="U213" s="7">
        <v>1172</v>
      </c>
      <c r="V213" s="7">
        <v>1203</v>
      </c>
      <c r="W213" s="7">
        <v>676</v>
      </c>
      <c r="X213" s="7">
        <v>493</v>
      </c>
      <c r="Y213" s="7">
        <v>25</v>
      </c>
      <c r="Z213" s="40"/>
      <c r="AA213" s="40"/>
      <c r="AB213" s="40"/>
      <c r="AC213" s="40"/>
      <c r="AD213" s="40"/>
    </row>
    <row r="214" spans="1:30" ht="15" customHeight="1" x14ac:dyDescent="0.25">
      <c r="A214" s="7" t="s">
        <v>20</v>
      </c>
      <c r="B214" s="7">
        <v>9</v>
      </c>
      <c r="C214" s="7">
        <v>5688</v>
      </c>
      <c r="D214" s="73">
        <v>8.8000000000000007</v>
      </c>
      <c r="E214" s="7">
        <v>67</v>
      </c>
      <c r="F214" s="7">
        <v>173</v>
      </c>
      <c r="G214" s="7">
        <v>655</v>
      </c>
      <c r="H214" s="7">
        <v>933</v>
      </c>
      <c r="I214" s="7">
        <v>2194</v>
      </c>
      <c r="J214" s="7">
        <v>1114</v>
      </c>
      <c r="K214" s="7">
        <v>531</v>
      </c>
      <c r="L214" s="7">
        <v>21</v>
      </c>
      <c r="M214" s="7">
        <v>3194</v>
      </c>
      <c r="N214" s="7">
        <v>1206</v>
      </c>
      <c r="O214" s="7">
        <v>359</v>
      </c>
      <c r="P214" s="7">
        <v>923</v>
      </c>
      <c r="Q214" s="7">
        <v>6</v>
      </c>
      <c r="R214" s="7">
        <v>0</v>
      </c>
      <c r="S214" s="7">
        <v>167</v>
      </c>
      <c r="T214" s="7">
        <v>860</v>
      </c>
      <c r="U214" s="7">
        <v>1249</v>
      </c>
      <c r="V214" s="7">
        <v>1637</v>
      </c>
      <c r="W214" s="7">
        <v>1085</v>
      </c>
      <c r="X214" s="7">
        <v>684</v>
      </c>
      <c r="Y214" s="7">
        <v>6</v>
      </c>
      <c r="Z214" s="40"/>
      <c r="AA214" s="40"/>
      <c r="AB214" s="40"/>
      <c r="AC214" s="40"/>
      <c r="AD214" s="40"/>
    </row>
    <row r="215" spans="1:30" ht="15" customHeight="1" x14ac:dyDescent="0.25">
      <c r="A215" s="7" t="s">
        <v>20</v>
      </c>
      <c r="B215" s="7">
        <v>10</v>
      </c>
      <c r="C215" s="7">
        <v>716</v>
      </c>
      <c r="D215" s="73">
        <v>14.78</v>
      </c>
      <c r="E215" s="7">
        <v>14</v>
      </c>
      <c r="F215" s="7">
        <v>44</v>
      </c>
      <c r="G215" s="7">
        <v>106</v>
      </c>
      <c r="H215" s="7">
        <v>150</v>
      </c>
      <c r="I215" s="7">
        <v>233</v>
      </c>
      <c r="J215" s="7">
        <v>148</v>
      </c>
      <c r="K215" s="7">
        <v>21</v>
      </c>
      <c r="L215" s="7">
        <v>0</v>
      </c>
      <c r="M215" s="7">
        <v>365</v>
      </c>
      <c r="N215" s="7">
        <v>151</v>
      </c>
      <c r="O215" s="7">
        <v>44</v>
      </c>
      <c r="P215" s="7">
        <v>156</v>
      </c>
      <c r="Q215" s="7">
        <v>0</v>
      </c>
      <c r="R215" s="7">
        <v>0</v>
      </c>
      <c r="S215" s="7">
        <v>101</v>
      </c>
      <c r="T215" s="7">
        <v>82</v>
      </c>
      <c r="U215" s="7">
        <v>157</v>
      </c>
      <c r="V215" s="7">
        <v>202</v>
      </c>
      <c r="W215" s="7">
        <v>98</v>
      </c>
      <c r="X215" s="7">
        <v>76</v>
      </c>
      <c r="Y215" s="7">
        <v>0</v>
      </c>
      <c r="Z215" s="40"/>
      <c r="AA215" s="40"/>
      <c r="AB215" s="40"/>
      <c r="AC215" s="40"/>
      <c r="AD215" s="40"/>
    </row>
    <row r="216" spans="1:30" ht="15" customHeight="1" x14ac:dyDescent="0.25">
      <c r="A216" s="7" t="s">
        <v>21</v>
      </c>
      <c r="B216" s="7">
        <v>1</v>
      </c>
      <c r="C216" s="7">
        <v>21791</v>
      </c>
      <c r="D216" s="73">
        <v>19.350000000000001</v>
      </c>
      <c r="E216" s="7">
        <v>13702</v>
      </c>
      <c r="F216" s="7">
        <v>5210</v>
      </c>
      <c r="G216" s="7">
        <v>2051</v>
      </c>
      <c r="H216" s="7">
        <v>469</v>
      </c>
      <c r="I216" s="7">
        <v>207</v>
      </c>
      <c r="J216" s="7">
        <v>117</v>
      </c>
      <c r="K216" s="7">
        <v>33</v>
      </c>
      <c r="L216" s="7">
        <v>2</v>
      </c>
      <c r="M216" s="7">
        <v>344</v>
      </c>
      <c r="N216" s="7">
        <v>2004</v>
      </c>
      <c r="O216" s="7">
        <v>5918</v>
      </c>
      <c r="P216" s="7">
        <v>13516</v>
      </c>
      <c r="Q216" s="7">
        <v>9</v>
      </c>
      <c r="R216" s="7">
        <v>86</v>
      </c>
      <c r="S216" s="7">
        <v>3152</v>
      </c>
      <c r="T216" s="7">
        <v>9274</v>
      </c>
      <c r="U216" s="7">
        <v>6501</v>
      </c>
      <c r="V216" s="7">
        <v>2438</v>
      </c>
      <c r="W216" s="7">
        <v>217</v>
      </c>
      <c r="X216" s="7">
        <v>114</v>
      </c>
      <c r="Y216" s="7">
        <v>9</v>
      </c>
      <c r="Z216" s="40"/>
      <c r="AA216" s="40"/>
      <c r="AB216" s="40"/>
      <c r="AC216" s="40"/>
      <c r="AD216" s="40"/>
    </row>
    <row r="217" spans="1:30" ht="15" customHeight="1" x14ac:dyDescent="0.25">
      <c r="A217" s="7" t="s">
        <v>21</v>
      </c>
      <c r="B217" s="7">
        <v>2</v>
      </c>
      <c r="C217" s="7">
        <v>32260</v>
      </c>
      <c r="D217" s="73">
        <v>4.87</v>
      </c>
      <c r="E217" s="7">
        <v>17161</v>
      </c>
      <c r="F217" s="7">
        <v>9007</v>
      </c>
      <c r="G217" s="7">
        <v>3536</v>
      </c>
      <c r="H217" s="7">
        <v>1262</v>
      </c>
      <c r="I217" s="7">
        <v>892</v>
      </c>
      <c r="J217" s="7">
        <v>323</v>
      </c>
      <c r="K217" s="7">
        <v>78</v>
      </c>
      <c r="L217" s="7">
        <v>1</v>
      </c>
      <c r="M217" s="7">
        <v>1265</v>
      </c>
      <c r="N217" s="7">
        <v>4755</v>
      </c>
      <c r="O217" s="7">
        <v>12971</v>
      </c>
      <c r="P217" s="7">
        <v>13243</v>
      </c>
      <c r="Q217" s="7">
        <v>26</v>
      </c>
      <c r="R217" s="7">
        <v>134</v>
      </c>
      <c r="S217" s="7">
        <v>3498</v>
      </c>
      <c r="T217" s="7">
        <v>11449</v>
      </c>
      <c r="U217" s="7">
        <v>10814</v>
      </c>
      <c r="V217" s="7">
        <v>5279</v>
      </c>
      <c r="W217" s="7">
        <v>660</v>
      </c>
      <c r="X217" s="7">
        <v>354</v>
      </c>
      <c r="Y217" s="7">
        <v>72</v>
      </c>
      <c r="Z217" s="40"/>
      <c r="AA217" s="40"/>
      <c r="AB217" s="40"/>
      <c r="AC217" s="40"/>
      <c r="AD217" s="40"/>
    </row>
    <row r="218" spans="1:30" ht="15" customHeight="1" x14ac:dyDescent="0.25">
      <c r="A218" s="7" t="s">
        <v>21</v>
      </c>
      <c r="B218" s="7">
        <v>3</v>
      </c>
      <c r="C218" s="7">
        <v>23396</v>
      </c>
      <c r="D218" s="73">
        <v>3.32</v>
      </c>
      <c r="E218" s="7">
        <v>10214</v>
      </c>
      <c r="F218" s="7">
        <v>7556</v>
      </c>
      <c r="G218" s="7">
        <v>2743</v>
      </c>
      <c r="H218" s="7">
        <v>1262</v>
      </c>
      <c r="I218" s="7">
        <v>960</v>
      </c>
      <c r="J218" s="7">
        <v>543</v>
      </c>
      <c r="K218" s="7">
        <v>115</v>
      </c>
      <c r="L218" s="7">
        <v>3</v>
      </c>
      <c r="M218" s="7">
        <v>1616</v>
      </c>
      <c r="N218" s="7">
        <v>3928</v>
      </c>
      <c r="O218" s="7">
        <v>9529</v>
      </c>
      <c r="P218" s="7">
        <v>8316</v>
      </c>
      <c r="Q218" s="7">
        <v>7</v>
      </c>
      <c r="R218" s="7">
        <v>94</v>
      </c>
      <c r="S218" s="7">
        <v>2516</v>
      </c>
      <c r="T218" s="7">
        <v>7490</v>
      </c>
      <c r="U218" s="7">
        <v>7909</v>
      </c>
      <c r="V218" s="7">
        <v>4095</v>
      </c>
      <c r="W218" s="7">
        <v>801</v>
      </c>
      <c r="X218" s="7">
        <v>453</v>
      </c>
      <c r="Y218" s="7">
        <v>38</v>
      </c>
      <c r="Z218" s="40"/>
      <c r="AA218" s="40"/>
      <c r="AB218" s="40"/>
      <c r="AC218" s="40"/>
      <c r="AD218" s="40"/>
    </row>
    <row r="219" spans="1:30" ht="15" customHeight="1" x14ac:dyDescent="0.25">
      <c r="A219" s="7" t="s">
        <v>21</v>
      </c>
      <c r="B219" s="7">
        <v>4</v>
      </c>
      <c r="C219" s="7">
        <v>19696</v>
      </c>
      <c r="D219" s="73">
        <v>2.11</v>
      </c>
      <c r="E219" s="7">
        <v>6913</v>
      </c>
      <c r="F219" s="7">
        <v>5651</v>
      </c>
      <c r="G219" s="7">
        <v>2747</v>
      </c>
      <c r="H219" s="7">
        <v>1735</v>
      </c>
      <c r="I219" s="7">
        <v>1529</v>
      </c>
      <c r="J219" s="7">
        <v>905</v>
      </c>
      <c r="K219" s="7">
        <v>213</v>
      </c>
      <c r="L219" s="7">
        <v>3</v>
      </c>
      <c r="M219" s="7">
        <v>2551</v>
      </c>
      <c r="N219" s="7">
        <v>4133</v>
      </c>
      <c r="O219" s="7">
        <v>6914</v>
      </c>
      <c r="P219" s="7">
        <v>6017</v>
      </c>
      <c r="Q219" s="7">
        <v>81</v>
      </c>
      <c r="R219" s="7">
        <v>114</v>
      </c>
      <c r="S219" s="7">
        <v>1646</v>
      </c>
      <c r="T219" s="7">
        <v>5369</v>
      </c>
      <c r="U219" s="7">
        <v>7003</v>
      </c>
      <c r="V219" s="7">
        <v>3767</v>
      </c>
      <c r="W219" s="7">
        <v>1090</v>
      </c>
      <c r="X219" s="7">
        <v>667</v>
      </c>
      <c r="Y219" s="7">
        <v>40</v>
      </c>
      <c r="Z219" s="40"/>
      <c r="AA219" s="40"/>
      <c r="AB219" s="40"/>
      <c r="AC219" s="40"/>
      <c r="AD219" s="40"/>
    </row>
    <row r="220" spans="1:30" ht="15" customHeight="1" x14ac:dyDescent="0.25">
      <c r="A220" s="7" t="s">
        <v>21</v>
      </c>
      <c r="B220" s="7">
        <v>5</v>
      </c>
      <c r="C220" s="7">
        <v>13976</v>
      </c>
      <c r="D220" s="73">
        <v>10.119999999999999</v>
      </c>
      <c r="E220" s="7">
        <v>3146</v>
      </c>
      <c r="F220" s="7">
        <v>4696</v>
      </c>
      <c r="G220" s="7">
        <v>2446</v>
      </c>
      <c r="H220" s="7">
        <v>1757</v>
      </c>
      <c r="I220" s="7">
        <v>1086</v>
      </c>
      <c r="J220" s="7">
        <v>706</v>
      </c>
      <c r="K220" s="7">
        <v>137</v>
      </c>
      <c r="L220" s="7">
        <v>2</v>
      </c>
      <c r="M220" s="7">
        <v>1833</v>
      </c>
      <c r="N220" s="7">
        <v>3289</v>
      </c>
      <c r="O220" s="7">
        <v>5370</v>
      </c>
      <c r="P220" s="7">
        <v>3461</v>
      </c>
      <c r="Q220" s="7">
        <v>23</v>
      </c>
      <c r="R220" s="7">
        <v>94</v>
      </c>
      <c r="S220" s="7">
        <v>1213</v>
      </c>
      <c r="T220" s="7">
        <v>3273</v>
      </c>
      <c r="U220" s="7">
        <v>4387</v>
      </c>
      <c r="V220" s="7">
        <v>3503</v>
      </c>
      <c r="W220" s="7">
        <v>993</v>
      </c>
      <c r="X220" s="7">
        <v>477</v>
      </c>
      <c r="Y220" s="7">
        <v>36</v>
      </c>
      <c r="Z220" s="40"/>
      <c r="AA220" s="40"/>
      <c r="AB220" s="40"/>
      <c r="AC220" s="40"/>
      <c r="AD220" s="40"/>
    </row>
    <row r="221" spans="1:30" ht="15" customHeight="1" x14ac:dyDescent="0.25">
      <c r="A221" s="7" t="s">
        <v>21</v>
      </c>
      <c r="B221" s="7">
        <v>6</v>
      </c>
      <c r="C221" s="7">
        <v>6954</v>
      </c>
      <c r="D221" s="73">
        <v>1.72</v>
      </c>
      <c r="E221" s="7">
        <v>1000</v>
      </c>
      <c r="F221" s="7">
        <v>1787</v>
      </c>
      <c r="G221" s="7">
        <v>1348</v>
      </c>
      <c r="H221" s="7">
        <v>1111</v>
      </c>
      <c r="I221" s="7">
        <v>1121</v>
      </c>
      <c r="J221" s="7">
        <v>446</v>
      </c>
      <c r="K221" s="7">
        <v>140</v>
      </c>
      <c r="L221" s="7">
        <v>1</v>
      </c>
      <c r="M221" s="7">
        <v>1611</v>
      </c>
      <c r="N221" s="7">
        <v>2074</v>
      </c>
      <c r="O221" s="7">
        <v>1939</v>
      </c>
      <c r="P221" s="7">
        <v>1321</v>
      </c>
      <c r="Q221" s="7">
        <v>9</v>
      </c>
      <c r="R221" s="7">
        <v>31</v>
      </c>
      <c r="S221" s="7">
        <v>562</v>
      </c>
      <c r="T221" s="7">
        <v>1479</v>
      </c>
      <c r="U221" s="7">
        <v>2193</v>
      </c>
      <c r="V221" s="7">
        <v>1523</v>
      </c>
      <c r="W221" s="7">
        <v>741</v>
      </c>
      <c r="X221" s="7">
        <v>417</v>
      </c>
      <c r="Y221" s="7">
        <v>8</v>
      </c>
      <c r="Z221" s="40"/>
      <c r="AA221" s="40"/>
      <c r="AB221" s="40"/>
      <c r="AC221" s="40"/>
      <c r="AD221" s="40"/>
    </row>
    <row r="222" spans="1:30" ht="15" customHeight="1" x14ac:dyDescent="0.25">
      <c r="A222" s="7" t="s">
        <v>21</v>
      </c>
      <c r="B222" s="7">
        <v>7</v>
      </c>
      <c r="C222" s="7">
        <v>12589</v>
      </c>
      <c r="D222" s="73">
        <v>1.68</v>
      </c>
      <c r="E222" s="7">
        <v>1119</v>
      </c>
      <c r="F222" s="7">
        <v>2171</v>
      </c>
      <c r="G222" s="7">
        <v>1780</v>
      </c>
      <c r="H222" s="7">
        <v>2751</v>
      </c>
      <c r="I222" s="7">
        <v>2952</v>
      </c>
      <c r="J222" s="7">
        <v>1344</v>
      </c>
      <c r="K222" s="7">
        <v>451</v>
      </c>
      <c r="L222" s="7">
        <v>21</v>
      </c>
      <c r="M222" s="7">
        <v>4385</v>
      </c>
      <c r="N222" s="7">
        <v>3855</v>
      </c>
      <c r="O222" s="7">
        <v>2590</v>
      </c>
      <c r="P222" s="7">
        <v>1738</v>
      </c>
      <c r="Q222" s="7">
        <v>21</v>
      </c>
      <c r="R222" s="7">
        <v>76</v>
      </c>
      <c r="S222" s="7">
        <v>618</v>
      </c>
      <c r="T222" s="7">
        <v>2317</v>
      </c>
      <c r="U222" s="7">
        <v>3042</v>
      </c>
      <c r="V222" s="7">
        <v>3550</v>
      </c>
      <c r="W222" s="7">
        <v>1817</v>
      </c>
      <c r="X222" s="7">
        <v>1136</v>
      </c>
      <c r="Y222" s="7">
        <v>33</v>
      </c>
      <c r="Z222" s="40"/>
      <c r="AA222" s="40"/>
      <c r="AB222" s="40"/>
      <c r="AC222" s="40"/>
      <c r="AD222" s="40"/>
    </row>
    <row r="223" spans="1:30" ht="15" customHeight="1" x14ac:dyDescent="0.25">
      <c r="A223" s="7" t="s">
        <v>21</v>
      </c>
      <c r="B223" s="7">
        <v>8</v>
      </c>
      <c r="C223" s="7">
        <v>9077</v>
      </c>
      <c r="D223" s="73">
        <v>1.29</v>
      </c>
      <c r="E223" s="7">
        <v>282</v>
      </c>
      <c r="F223" s="7">
        <v>685</v>
      </c>
      <c r="G223" s="7">
        <v>1466</v>
      </c>
      <c r="H223" s="7">
        <v>2504</v>
      </c>
      <c r="I223" s="7">
        <v>2689</v>
      </c>
      <c r="J223" s="7">
        <v>1237</v>
      </c>
      <c r="K223" s="7">
        <v>203</v>
      </c>
      <c r="L223" s="7">
        <v>11</v>
      </c>
      <c r="M223" s="7">
        <v>3761</v>
      </c>
      <c r="N223" s="7">
        <v>3123</v>
      </c>
      <c r="O223" s="7">
        <v>993</v>
      </c>
      <c r="P223" s="7">
        <v>1187</v>
      </c>
      <c r="Q223" s="7">
        <v>13</v>
      </c>
      <c r="R223" s="7">
        <v>81</v>
      </c>
      <c r="S223" s="7">
        <v>396</v>
      </c>
      <c r="T223" s="7">
        <v>1448</v>
      </c>
      <c r="U223" s="7">
        <v>1739</v>
      </c>
      <c r="V223" s="7">
        <v>3051</v>
      </c>
      <c r="W223" s="7">
        <v>1471</v>
      </c>
      <c r="X223" s="7">
        <v>875</v>
      </c>
      <c r="Y223" s="7">
        <v>16</v>
      </c>
      <c r="Z223" s="40"/>
      <c r="AA223" s="40"/>
      <c r="AB223" s="40"/>
      <c r="AC223" s="40"/>
      <c r="AD223" s="40"/>
    </row>
    <row r="224" spans="1:30" ht="15" customHeight="1" x14ac:dyDescent="0.25">
      <c r="A224" s="7" t="s">
        <v>21</v>
      </c>
      <c r="B224" s="7">
        <v>9</v>
      </c>
      <c r="C224" s="7">
        <v>12602</v>
      </c>
      <c r="D224" s="73">
        <v>4.68</v>
      </c>
      <c r="E224" s="7">
        <v>73</v>
      </c>
      <c r="F224" s="7">
        <v>402</v>
      </c>
      <c r="G224" s="7">
        <v>1114</v>
      </c>
      <c r="H224" s="7">
        <v>3019</v>
      </c>
      <c r="I224" s="7">
        <v>3939</v>
      </c>
      <c r="J224" s="7">
        <v>2599</v>
      </c>
      <c r="K224" s="7">
        <v>1369</v>
      </c>
      <c r="L224" s="7">
        <v>87</v>
      </c>
      <c r="M224" s="7">
        <v>7011</v>
      </c>
      <c r="N224" s="7">
        <v>3564</v>
      </c>
      <c r="O224" s="7">
        <v>848</v>
      </c>
      <c r="P224" s="7">
        <v>1173</v>
      </c>
      <c r="Q224" s="7">
        <v>6</v>
      </c>
      <c r="R224" s="7">
        <v>96</v>
      </c>
      <c r="S224" s="7">
        <v>226</v>
      </c>
      <c r="T224" s="7">
        <v>1506</v>
      </c>
      <c r="U224" s="7">
        <v>1655</v>
      </c>
      <c r="V224" s="7">
        <v>4183</v>
      </c>
      <c r="W224" s="7">
        <v>2595</v>
      </c>
      <c r="X224" s="7">
        <v>2329</v>
      </c>
      <c r="Y224" s="7">
        <v>12</v>
      </c>
      <c r="Z224" s="40"/>
      <c r="AA224" s="40"/>
      <c r="AB224" s="40"/>
      <c r="AC224" s="40"/>
      <c r="AD224" s="40"/>
    </row>
    <row r="225" spans="1:30" ht="15" customHeight="1" x14ac:dyDescent="0.25">
      <c r="A225" s="7" t="s">
        <v>21</v>
      </c>
      <c r="B225" s="7">
        <v>10</v>
      </c>
      <c r="C225" s="7">
        <v>1329</v>
      </c>
      <c r="D225" s="73">
        <v>6.45</v>
      </c>
      <c r="E225" s="7">
        <v>10</v>
      </c>
      <c r="F225" s="7">
        <v>50</v>
      </c>
      <c r="G225" s="7">
        <v>53</v>
      </c>
      <c r="H225" s="7">
        <v>422</v>
      </c>
      <c r="I225" s="7">
        <v>483</v>
      </c>
      <c r="J225" s="7">
        <v>230</v>
      </c>
      <c r="K225" s="7">
        <v>81</v>
      </c>
      <c r="L225" s="7">
        <v>0</v>
      </c>
      <c r="M225" s="7">
        <v>643</v>
      </c>
      <c r="N225" s="7">
        <v>495</v>
      </c>
      <c r="O225" s="7">
        <v>72</v>
      </c>
      <c r="P225" s="7">
        <v>119</v>
      </c>
      <c r="Q225" s="7">
        <v>0</v>
      </c>
      <c r="R225" s="7">
        <v>22</v>
      </c>
      <c r="S225" s="7">
        <v>36</v>
      </c>
      <c r="T225" s="7">
        <v>122</v>
      </c>
      <c r="U225" s="7">
        <v>189</v>
      </c>
      <c r="V225" s="7">
        <v>567</v>
      </c>
      <c r="W225" s="7">
        <v>256</v>
      </c>
      <c r="X225" s="7">
        <v>137</v>
      </c>
      <c r="Y225" s="7">
        <v>0</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242</v>
      </c>
      <c r="D228" s="73">
        <v>5.57</v>
      </c>
      <c r="E228" s="7">
        <v>58</v>
      </c>
      <c r="F228" s="7">
        <v>96</v>
      </c>
      <c r="G228" s="7">
        <v>51</v>
      </c>
      <c r="H228" s="7">
        <v>22</v>
      </c>
      <c r="I228" s="7">
        <v>12</v>
      </c>
      <c r="J228" s="7">
        <v>3</v>
      </c>
      <c r="K228" s="7">
        <v>0</v>
      </c>
      <c r="L228" s="7">
        <v>0</v>
      </c>
      <c r="M228" s="7">
        <v>36</v>
      </c>
      <c r="N228" s="7">
        <v>62</v>
      </c>
      <c r="O228" s="7">
        <v>19</v>
      </c>
      <c r="P228" s="7">
        <v>124</v>
      </c>
      <c r="Q228" s="7">
        <v>1</v>
      </c>
      <c r="R228" s="7">
        <v>2</v>
      </c>
      <c r="S228" s="7">
        <v>98</v>
      </c>
      <c r="T228" s="7">
        <v>83</v>
      </c>
      <c r="U228" s="7">
        <v>36</v>
      </c>
      <c r="V228" s="7">
        <v>16</v>
      </c>
      <c r="W228" s="7">
        <v>5</v>
      </c>
      <c r="X228" s="7">
        <v>2</v>
      </c>
      <c r="Y228" s="7">
        <v>0</v>
      </c>
      <c r="Z228" s="40"/>
      <c r="AA228" s="40"/>
      <c r="AB228" s="40"/>
      <c r="AC228" s="40"/>
      <c r="AD228" s="40"/>
    </row>
    <row r="229" spans="1:30" ht="15" customHeight="1" x14ac:dyDescent="0.25">
      <c r="A229" s="7" t="s">
        <v>22</v>
      </c>
      <c r="B229" s="7">
        <v>4</v>
      </c>
      <c r="C229" s="7">
        <v>1961</v>
      </c>
      <c r="D229" s="73">
        <v>0.06</v>
      </c>
      <c r="E229" s="7">
        <v>896</v>
      </c>
      <c r="F229" s="7">
        <v>582</v>
      </c>
      <c r="G229" s="7">
        <v>274</v>
      </c>
      <c r="H229" s="7">
        <v>131</v>
      </c>
      <c r="I229" s="7">
        <v>63</v>
      </c>
      <c r="J229" s="7">
        <v>14</v>
      </c>
      <c r="K229" s="7">
        <v>1</v>
      </c>
      <c r="L229" s="7">
        <v>0</v>
      </c>
      <c r="M229" s="7">
        <v>1074</v>
      </c>
      <c r="N229" s="7">
        <v>335</v>
      </c>
      <c r="O229" s="7">
        <v>339</v>
      </c>
      <c r="P229" s="7">
        <v>207</v>
      </c>
      <c r="Q229" s="7">
        <v>6</v>
      </c>
      <c r="R229" s="7">
        <v>70</v>
      </c>
      <c r="S229" s="7">
        <v>396</v>
      </c>
      <c r="T229" s="7">
        <v>530</v>
      </c>
      <c r="U229" s="7">
        <v>568</v>
      </c>
      <c r="V229" s="7">
        <v>230</v>
      </c>
      <c r="W229" s="7">
        <v>84</v>
      </c>
      <c r="X229" s="7">
        <v>73</v>
      </c>
      <c r="Y229" s="7">
        <v>10</v>
      </c>
      <c r="Z229" s="40"/>
      <c r="AA229" s="40"/>
      <c r="AB229" s="40"/>
      <c r="AC229" s="40"/>
      <c r="AD229" s="40"/>
    </row>
    <row r="230" spans="1:30" ht="15" customHeight="1" x14ac:dyDescent="0.25">
      <c r="A230" s="7" t="s">
        <v>22</v>
      </c>
      <c r="B230" s="7">
        <v>5</v>
      </c>
      <c r="C230" s="7">
        <v>2156</v>
      </c>
      <c r="D230" s="73">
        <v>0.14000000000000001</v>
      </c>
      <c r="E230" s="7">
        <v>566</v>
      </c>
      <c r="F230" s="7">
        <v>568</v>
      </c>
      <c r="G230" s="7">
        <v>486</v>
      </c>
      <c r="H230" s="7">
        <v>329</v>
      </c>
      <c r="I230" s="7">
        <v>178</v>
      </c>
      <c r="J230" s="7">
        <v>26</v>
      </c>
      <c r="K230" s="7">
        <v>3</v>
      </c>
      <c r="L230" s="7">
        <v>0</v>
      </c>
      <c r="M230" s="7">
        <v>1162</v>
      </c>
      <c r="N230" s="7">
        <v>550</v>
      </c>
      <c r="O230" s="7">
        <v>274</v>
      </c>
      <c r="P230" s="7">
        <v>166</v>
      </c>
      <c r="Q230" s="7">
        <v>4</v>
      </c>
      <c r="R230" s="7">
        <v>28</v>
      </c>
      <c r="S230" s="7">
        <v>313</v>
      </c>
      <c r="T230" s="7">
        <v>596</v>
      </c>
      <c r="U230" s="7">
        <v>673</v>
      </c>
      <c r="V230" s="7">
        <v>316</v>
      </c>
      <c r="W230" s="7">
        <v>144</v>
      </c>
      <c r="X230" s="7">
        <v>82</v>
      </c>
      <c r="Y230" s="7">
        <v>4</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3829</v>
      </c>
      <c r="D232" s="73">
        <v>0.14000000000000001</v>
      </c>
      <c r="E232" s="7">
        <v>597</v>
      </c>
      <c r="F232" s="7">
        <v>1069</v>
      </c>
      <c r="G232" s="7">
        <v>858</v>
      </c>
      <c r="H232" s="7">
        <v>686</v>
      </c>
      <c r="I232" s="7">
        <v>497</v>
      </c>
      <c r="J232" s="7">
        <v>112</v>
      </c>
      <c r="K232" s="7">
        <v>8</v>
      </c>
      <c r="L232" s="7">
        <v>2</v>
      </c>
      <c r="M232" s="7">
        <v>2354</v>
      </c>
      <c r="N232" s="7">
        <v>887</v>
      </c>
      <c r="O232" s="7">
        <v>410</v>
      </c>
      <c r="P232" s="7">
        <v>175</v>
      </c>
      <c r="Q232" s="7">
        <v>3</v>
      </c>
      <c r="R232" s="7">
        <v>16</v>
      </c>
      <c r="S232" s="7">
        <v>381</v>
      </c>
      <c r="T232" s="7">
        <v>1032</v>
      </c>
      <c r="U232" s="7">
        <v>1284</v>
      </c>
      <c r="V232" s="7">
        <v>636</v>
      </c>
      <c r="W232" s="7">
        <v>284</v>
      </c>
      <c r="X232" s="7">
        <v>188</v>
      </c>
      <c r="Y232" s="7">
        <v>8</v>
      </c>
      <c r="Z232" s="40"/>
      <c r="AA232" s="40"/>
      <c r="AB232" s="40"/>
      <c r="AC232" s="40"/>
      <c r="AD232" s="40"/>
    </row>
    <row r="233" spans="1:30" ht="15" customHeight="1" x14ac:dyDescent="0.25">
      <c r="A233" s="7" t="s">
        <v>22</v>
      </c>
      <c r="B233" s="7">
        <v>8</v>
      </c>
      <c r="C233" s="7">
        <v>2583</v>
      </c>
      <c r="D233" s="73">
        <v>0.12</v>
      </c>
      <c r="E233" s="7">
        <v>326</v>
      </c>
      <c r="F233" s="7">
        <v>551</v>
      </c>
      <c r="G233" s="7">
        <v>632</v>
      </c>
      <c r="H233" s="7">
        <v>515</v>
      </c>
      <c r="I233" s="7">
        <v>452</v>
      </c>
      <c r="J233" s="7">
        <v>98</v>
      </c>
      <c r="K233" s="7">
        <v>7</v>
      </c>
      <c r="L233" s="7">
        <v>2</v>
      </c>
      <c r="M233" s="7">
        <v>1764</v>
      </c>
      <c r="N233" s="7">
        <v>556</v>
      </c>
      <c r="O233" s="7">
        <v>170</v>
      </c>
      <c r="P233" s="7">
        <v>90</v>
      </c>
      <c r="Q233" s="7">
        <v>3</v>
      </c>
      <c r="R233" s="7">
        <v>18</v>
      </c>
      <c r="S233" s="7">
        <v>203</v>
      </c>
      <c r="T233" s="7">
        <v>635</v>
      </c>
      <c r="U233" s="7">
        <v>881</v>
      </c>
      <c r="V233" s="7">
        <v>473</v>
      </c>
      <c r="W233" s="7">
        <v>241</v>
      </c>
      <c r="X233" s="7">
        <v>129</v>
      </c>
      <c r="Y233" s="7">
        <v>3</v>
      </c>
      <c r="Z233" s="40"/>
      <c r="AA233" s="40"/>
      <c r="AB233" s="40"/>
      <c r="AC233" s="40"/>
      <c r="AD233" s="40"/>
    </row>
    <row r="234" spans="1:30" ht="15" customHeight="1" x14ac:dyDescent="0.25">
      <c r="A234" s="7" t="s">
        <v>22</v>
      </c>
      <c r="B234" s="7">
        <v>9</v>
      </c>
      <c r="C234" s="7">
        <v>331</v>
      </c>
      <c r="D234" s="73">
        <v>0.42</v>
      </c>
      <c r="E234" s="7">
        <v>9</v>
      </c>
      <c r="F234" s="7">
        <v>26</v>
      </c>
      <c r="G234" s="7">
        <v>40</v>
      </c>
      <c r="H234" s="7">
        <v>79</v>
      </c>
      <c r="I234" s="7">
        <v>123</v>
      </c>
      <c r="J234" s="7">
        <v>51</v>
      </c>
      <c r="K234" s="7">
        <v>3</v>
      </c>
      <c r="L234" s="7">
        <v>0</v>
      </c>
      <c r="M234" s="7">
        <v>268</v>
      </c>
      <c r="N234" s="7">
        <v>39</v>
      </c>
      <c r="O234" s="7">
        <v>13</v>
      </c>
      <c r="P234" s="7">
        <v>11</v>
      </c>
      <c r="Q234" s="7">
        <v>0</v>
      </c>
      <c r="R234" s="7">
        <v>0</v>
      </c>
      <c r="S234" s="7">
        <v>22</v>
      </c>
      <c r="T234" s="7">
        <v>54</v>
      </c>
      <c r="U234" s="7">
        <v>84</v>
      </c>
      <c r="V234" s="7">
        <v>78</v>
      </c>
      <c r="W234" s="7">
        <v>63</v>
      </c>
      <c r="X234" s="7">
        <v>29</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1048</v>
      </c>
      <c r="D236" s="73">
        <v>15.77</v>
      </c>
      <c r="E236" s="7">
        <v>380</v>
      </c>
      <c r="F236" s="7">
        <v>288</v>
      </c>
      <c r="G236" s="7">
        <v>206</v>
      </c>
      <c r="H236" s="7">
        <v>139</v>
      </c>
      <c r="I236" s="7">
        <v>31</v>
      </c>
      <c r="J236" s="7">
        <v>3</v>
      </c>
      <c r="K236" s="7">
        <v>1</v>
      </c>
      <c r="L236" s="7">
        <v>0</v>
      </c>
      <c r="M236" s="7">
        <v>39</v>
      </c>
      <c r="N236" s="7">
        <v>231</v>
      </c>
      <c r="O236" s="7">
        <v>234</v>
      </c>
      <c r="P236" s="7">
        <v>542</v>
      </c>
      <c r="Q236" s="7">
        <v>2</v>
      </c>
      <c r="R236" s="7">
        <v>0</v>
      </c>
      <c r="S236" s="7">
        <v>147</v>
      </c>
      <c r="T236" s="7">
        <v>457</v>
      </c>
      <c r="U236" s="7">
        <v>372</v>
      </c>
      <c r="V236" s="7">
        <v>63</v>
      </c>
      <c r="W236" s="7">
        <v>5</v>
      </c>
      <c r="X236" s="7">
        <v>4</v>
      </c>
      <c r="Y236" s="7">
        <v>0</v>
      </c>
      <c r="Z236" s="40"/>
      <c r="AA236" s="40"/>
      <c r="AB236" s="40"/>
      <c r="AC236" s="40"/>
      <c r="AD236" s="40"/>
    </row>
    <row r="237" spans="1:30" ht="15" customHeight="1" x14ac:dyDescent="0.25">
      <c r="A237" s="7" t="s">
        <v>23</v>
      </c>
      <c r="B237" s="7">
        <v>2</v>
      </c>
      <c r="C237" s="7">
        <v>3487</v>
      </c>
      <c r="D237" s="73">
        <v>20.81</v>
      </c>
      <c r="E237" s="7">
        <v>1381</v>
      </c>
      <c r="F237" s="7">
        <v>1341</v>
      </c>
      <c r="G237" s="7">
        <v>567</v>
      </c>
      <c r="H237" s="7">
        <v>119</v>
      </c>
      <c r="I237" s="7">
        <v>44</v>
      </c>
      <c r="J237" s="7">
        <v>29</v>
      </c>
      <c r="K237" s="7">
        <v>5</v>
      </c>
      <c r="L237" s="7">
        <v>1</v>
      </c>
      <c r="M237" s="7">
        <v>103</v>
      </c>
      <c r="N237" s="7">
        <v>156</v>
      </c>
      <c r="O237" s="7">
        <v>442</v>
      </c>
      <c r="P237" s="7">
        <v>2771</v>
      </c>
      <c r="Q237" s="7">
        <v>15</v>
      </c>
      <c r="R237" s="7">
        <v>112</v>
      </c>
      <c r="S237" s="7">
        <v>1022</v>
      </c>
      <c r="T237" s="7">
        <v>1683</v>
      </c>
      <c r="U237" s="7">
        <v>471</v>
      </c>
      <c r="V237" s="7">
        <v>130</v>
      </c>
      <c r="W237" s="7">
        <v>30</v>
      </c>
      <c r="X237" s="7">
        <v>31</v>
      </c>
      <c r="Y237" s="7">
        <v>8</v>
      </c>
      <c r="Z237" s="40"/>
      <c r="AA237" s="40"/>
      <c r="AB237" s="40"/>
      <c r="AC237" s="40"/>
      <c r="AD237" s="40"/>
    </row>
    <row r="238" spans="1:30" ht="15" customHeight="1" x14ac:dyDescent="0.25">
      <c r="A238" s="7" t="s">
        <v>23</v>
      </c>
      <c r="B238" s="7">
        <v>3</v>
      </c>
      <c r="C238" s="7">
        <v>4303</v>
      </c>
      <c r="D238" s="73">
        <v>3.93</v>
      </c>
      <c r="E238" s="7">
        <v>1176</v>
      </c>
      <c r="F238" s="7">
        <v>1705</v>
      </c>
      <c r="G238" s="7">
        <v>1013</v>
      </c>
      <c r="H238" s="7">
        <v>275</v>
      </c>
      <c r="I238" s="7">
        <v>113</v>
      </c>
      <c r="J238" s="7">
        <v>17</v>
      </c>
      <c r="K238" s="7">
        <v>1</v>
      </c>
      <c r="L238" s="7">
        <v>3</v>
      </c>
      <c r="M238" s="7">
        <v>123</v>
      </c>
      <c r="N238" s="7">
        <v>578</v>
      </c>
      <c r="O238" s="7">
        <v>1010</v>
      </c>
      <c r="P238" s="7">
        <v>2577</v>
      </c>
      <c r="Q238" s="7">
        <v>15</v>
      </c>
      <c r="R238" s="7">
        <v>50</v>
      </c>
      <c r="S238" s="7">
        <v>1125</v>
      </c>
      <c r="T238" s="7">
        <v>1668</v>
      </c>
      <c r="U238" s="7">
        <v>1023</v>
      </c>
      <c r="V238" s="7">
        <v>347</v>
      </c>
      <c r="W238" s="7">
        <v>52</v>
      </c>
      <c r="X238" s="7">
        <v>29</v>
      </c>
      <c r="Y238" s="7">
        <v>9</v>
      </c>
      <c r="Z238" s="40"/>
      <c r="AA238" s="40"/>
      <c r="AB238" s="40"/>
      <c r="AC238" s="40"/>
      <c r="AD238" s="40"/>
    </row>
    <row r="239" spans="1:30" ht="15" customHeight="1" x14ac:dyDescent="0.25">
      <c r="A239" s="7" t="s">
        <v>23</v>
      </c>
      <c r="B239" s="7">
        <v>4</v>
      </c>
      <c r="C239" s="7">
        <v>6150</v>
      </c>
      <c r="D239" s="73">
        <v>1.52</v>
      </c>
      <c r="E239" s="7">
        <v>1385</v>
      </c>
      <c r="F239" s="7">
        <v>2064</v>
      </c>
      <c r="G239" s="7">
        <v>1563</v>
      </c>
      <c r="H239" s="7">
        <v>567</v>
      </c>
      <c r="I239" s="7">
        <v>262</v>
      </c>
      <c r="J239" s="7">
        <v>162</v>
      </c>
      <c r="K239" s="7">
        <v>126</v>
      </c>
      <c r="L239" s="7">
        <v>21</v>
      </c>
      <c r="M239" s="7">
        <v>568</v>
      </c>
      <c r="N239" s="7">
        <v>755</v>
      </c>
      <c r="O239" s="7">
        <v>1981</v>
      </c>
      <c r="P239" s="7">
        <v>2814</v>
      </c>
      <c r="Q239" s="7">
        <v>32</v>
      </c>
      <c r="R239" s="7">
        <v>111</v>
      </c>
      <c r="S239" s="7">
        <v>1288</v>
      </c>
      <c r="T239" s="7">
        <v>2332</v>
      </c>
      <c r="U239" s="7">
        <v>1542</v>
      </c>
      <c r="V239" s="7">
        <v>477</v>
      </c>
      <c r="W239" s="7">
        <v>184</v>
      </c>
      <c r="X239" s="7">
        <v>213</v>
      </c>
      <c r="Y239" s="7">
        <v>3</v>
      </c>
      <c r="Z239" s="40"/>
      <c r="AA239" s="40"/>
      <c r="AB239" s="40"/>
      <c r="AC239" s="40"/>
      <c r="AD239" s="40"/>
    </row>
    <row r="240" spans="1:30" ht="15" customHeight="1" x14ac:dyDescent="0.25">
      <c r="A240" s="7" t="s">
        <v>23</v>
      </c>
      <c r="B240" s="7">
        <v>5</v>
      </c>
      <c r="C240" s="7">
        <v>6402</v>
      </c>
      <c r="D240" s="73">
        <v>7.0000000000000007E-2</v>
      </c>
      <c r="E240" s="7">
        <v>960</v>
      </c>
      <c r="F240" s="7">
        <v>1417</v>
      </c>
      <c r="G240" s="7">
        <v>1276</v>
      </c>
      <c r="H240" s="7">
        <v>1053</v>
      </c>
      <c r="I240" s="7">
        <v>800</v>
      </c>
      <c r="J240" s="7">
        <v>414</v>
      </c>
      <c r="K240" s="7">
        <v>443</v>
      </c>
      <c r="L240" s="7">
        <v>39</v>
      </c>
      <c r="M240" s="7">
        <v>1617</v>
      </c>
      <c r="N240" s="7">
        <v>1714</v>
      </c>
      <c r="O240" s="7">
        <v>968</v>
      </c>
      <c r="P240" s="7">
        <v>2001</v>
      </c>
      <c r="Q240" s="7">
        <v>102</v>
      </c>
      <c r="R240" s="7">
        <v>62</v>
      </c>
      <c r="S240" s="7">
        <v>1000</v>
      </c>
      <c r="T240" s="7">
        <v>1891</v>
      </c>
      <c r="U240" s="7">
        <v>1556</v>
      </c>
      <c r="V240" s="7">
        <v>823</v>
      </c>
      <c r="W240" s="7">
        <v>471</v>
      </c>
      <c r="X240" s="7">
        <v>586</v>
      </c>
      <c r="Y240" s="7">
        <v>13</v>
      </c>
      <c r="Z240" s="40"/>
      <c r="AA240" s="40"/>
      <c r="AB240" s="40"/>
      <c r="AC240" s="40"/>
      <c r="AD240" s="40"/>
    </row>
    <row r="241" spans="1:30" ht="15" customHeight="1" x14ac:dyDescent="0.25">
      <c r="A241" s="7" t="s">
        <v>23</v>
      </c>
      <c r="B241" s="7">
        <v>6</v>
      </c>
      <c r="C241" s="7">
        <v>9260</v>
      </c>
      <c r="D241" s="73">
        <v>0.05</v>
      </c>
      <c r="E241" s="7">
        <v>1105</v>
      </c>
      <c r="F241" s="7">
        <v>2096</v>
      </c>
      <c r="G241" s="7">
        <v>1937</v>
      </c>
      <c r="H241" s="7">
        <v>1300</v>
      </c>
      <c r="I241" s="7">
        <v>1251</v>
      </c>
      <c r="J241" s="7">
        <v>823</v>
      </c>
      <c r="K241" s="7">
        <v>619</v>
      </c>
      <c r="L241" s="7">
        <v>129</v>
      </c>
      <c r="M241" s="7">
        <v>3652</v>
      </c>
      <c r="N241" s="7">
        <v>1978</v>
      </c>
      <c r="O241" s="7">
        <v>1757</v>
      </c>
      <c r="P241" s="7">
        <v>1744</v>
      </c>
      <c r="Q241" s="7">
        <v>129</v>
      </c>
      <c r="R241" s="7">
        <v>50</v>
      </c>
      <c r="S241" s="7">
        <v>1016</v>
      </c>
      <c r="T241" s="7">
        <v>2474</v>
      </c>
      <c r="U241" s="7">
        <v>2299</v>
      </c>
      <c r="V241" s="7">
        <v>1451</v>
      </c>
      <c r="W241" s="7">
        <v>807</v>
      </c>
      <c r="X241" s="7">
        <v>1139</v>
      </c>
      <c r="Y241" s="7">
        <v>24</v>
      </c>
      <c r="Z241" s="40"/>
      <c r="AA241" s="40"/>
      <c r="AB241" s="40"/>
      <c r="AC241" s="40"/>
      <c r="AD241" s="40"/>
    </row>
    <row r="242" spans="1:30" ht="15" customHeight="1" x14ac:dyDescent="0.25">
      <c r="A242" s="7" t="s">
        <v>23</v>
      </c>
      <c r="B242" s="7">
        <v>7</v>
      </c>
      <c r="C242" s="7">
        <v>14056</v>
      </c>
      <c r="D242" s="73">
        <v>0.11</v>
      </c>
      <c r="E242" s="7">
        <v>1319</v>
      </c>
      <c r="F242" s="7">
        <v>2761</v>
      </c>
      <c r="G242" s="7">
        <v>2199</v>
      </c>
      <c r="H242" s="7">
        <v>2356</v>
      </c>
      <c r="I242" s="7">
        <v>2242</v>
      </c>
      <c r="J242" s="7">
        <v>1682</v>
      </c>
      <c r="K242" s="7">
        <v>1300</v>
      </c>
      <c r="L242" s="7">
        <v>197</v>
      </c>
      <c r="M242" s="7">
        <v>6528</v>
      </c>
      <c r="N242" s="7">
        <v>3323</v>
      </c>
      <c r="O242" s="7">
        <v>2215</v>
      </c>
      <c r="P242" s="7">
        <v>1765</v>
      </c>
      <c r="Q242" s="7">
        <v>225</v>
      </c>
      <c r="R242" s="7">
        <v>61</v>
      </c>
      <c r="S242" s="7">
        <v>1274</v>
      </c>
      <c r="T242" s="7">
        <v>3279</v>
      </c>
      <c r="U242" s="7">
        <v>3116</v>
      </c>
      <c r="V242" s="7">
        <v>2536</v>
      </c>
      <c r="W242" s="7">
        <v>1582</v>
      </c>
      <c r="X242" s="7">
        <v>2149</v>
      </c>
      <c r="Y242" s="7">
        <v>59</v>
      </c>
      <c r="Z242" s="40"/>
      <c r="AA242" s="40"/>
      <c r="AB242" s="40"/>
      <c r="AC242" s="40"/>
      <c r="AD242" s="40"/>
    </row>
    <row r="243" spans="1:30" ht="15" customHeight="1" x14ac:dyDescent="0.25">
      <c r="A243" s="7" t="s">
        <v>23</v>
      </c>
      <c r="B243" s="7">
        <v>8</v>
      </c>
      <c r="C243" s="7">
        <v>10449</v>
      </c>
      <c r="D243" s="73">
        <v>0.13</v>
      </c>
      <c r="E243" s="7">
        <v>625</v>
      </c>
      <c r="F243" s="7">
        <v>1643</v>
      </c>
      <c r="G243" s="7">
        <v>1488</v>
      </c>
      <c r="H243" s="7">
        <v>1635</v>
      </c>
      <c r="I243" s="7">
        <v>2056</v>
      </c>
      <c r="J243" s="7">
        <v>1465</v>
      </c>
      <c r="K243" s="7">
        <v>1392</v>
      </c>
      <c r="L243" s="7">
        <v>145</v>
      </c>
      <c r="M243" s="7">
        <v>5364</v>
      </c>
      <c r="N243" s="7">
        <v>2463</v>
      </c>
      <c r="O243" s="7">
        <v>1110</v>
      </c>
      <c r="P243" s="7">
        <v>1354</v>
      </c>
      <c r="Q243" s="7">
        <v>158</v>
      </c>
      <c r="R243" s="7">
        <v>25</v>
      </c>
      <c r="S243" s="7">
        <v>711</v>
      </c>
      <c r="T243" s="7">
        <v>2111</v>
      </c>
      <c r="U243" s="7">
        <v>2430</v>
      </c>
      <c r="V243" s="7">
        <v>1793</v>
      </c>
      <c r="W243" s="7">
        <v>1462</v>
      </c>
      <c r="X243" s="7">
        <v>1861</v>
      </c>
      <c r="Y243" s="7">
        <v>56</v>
      </c>
      <c r="Z243" s="40"/>
      <c r="AA243" s="40"/>
      <c r="AB243" s="40"/>
      <c r="AC243" s="40"/>
      <c r="AD243" s="40"/>
    </row>
    <row r="244" spans="1:30" ht="15" customHeight="1" x14ac:dyDescent="0.25">
      <c r="A244" s="7" t="s">
        <v>23</v>
      </c>
      <c r="B244" s="7">
        <v>9</v>
      </c>
      <c r="C244" s="7">
        <v>11182</v>
      </c>
      <c r="D244" s="73">
        <v>0.4</v>
      </c>
      <c r="E244" s="7">
        <v>422</v>
      </c>
      <c r="F244" s="7">
        <v>1201</v>
      </c>
      <c r="G244" s="7">
        <v>1327</v>
      </c>
      <c r="H244" s="7">
        <v>2113</v>
      </c>
      <c r="I244" s="7">
        <v>3006</v>
      </c>
      <c r="J244" s="7">
        <v>1660</v>
      </c>
      <c r="K244" s="7">
        <v>1324</v>
      </c>
      <c r="L244" s="7">
        <v>129</v>
      </c>
      <c r="M244" s="7">
        <v>5798</v>
      </c>
      <c r="N244" s="7">
        <v>2387</v>
      </c>
      <c r="O244" s="7">
        <v>943</v>
      </c>
      <c r="P244" s="7">
        <v>1941</v>
      </c>
      <c r="Q244" s="7">
        <v>113</v>
      </c>
      <c r="R244" s="7">
        <v>28</v>
      </c>
      <c r="S244" s="7">
        <v>670</v>
      </c>
      <c r="T244" s="7">
        <v>2477</v>
      </c>
      <c r="U244" s="7">
        <v>2112</v>
      </c>
      <c r="V244" s="7">
        <v>2497</v>
      </c>
      <c r="W244" s="7">
        <v>1600</v>
      </c>
      <c r="X244" s="7">
        <v>1775</v>
      </c>
      <c r="Y244" s="7">
        <v>23</v>
      </c>
      <c r="Z244" s="40"/>
      <c r="AA244" s="40"/>
      <c r="AB244" s="40"/>
      <c r="AC244" s="40"/>
      <c r="AD244" s="40"/>
    </row>
    <row r="245" spans="1:30" ht="15" customHeight="1" x14ac:dyDescent="0.25">
      <c r="A245" s="7" t="s">
        <v>23</v>
      </c>
      <c r="B245" s="7">
        <v>10</v>
      </c>
      <c r="C245" s="7">
        <v>5232</v>
      </c>
      <c r="D245" s="73">
        <v>2.57</v>
      </c>
      <c r="E245" s="7">
        <v>52</v>
      </c>
      <c r="F245" s="7">
        <v>178</v>
      </c>
      <c r="G245" s="7">
        <v>398</v>
      </c>
      <c r="H245" s="7">
        <v>940</v>
      </c>
      <c r="I245" s="7">
        <v>1701</v>
      </c>
      <c r="J245" s="7">
        <v>1151</v>
      </c>
      <c r="K245" s="7">
        <v>798</v>
      </c>
      <c r="L245" s="7">
        <v>14</v>
      </c>
      <c r="M245" s="7">
        <v>3268</v>
      </c>
      <c r="N245" s="7">
        <v>1227</v>
      </c>
      <c r="O245" s="7">
        <v>340</v>
      </c>
      <c r="P245" s="7">
        <v>363</v>
      </c>
      <c r="Q245" s="7">
        <v>34</v>
      </c>
      <c r="R245" s="7">
        <v>4</v>
      </c>
      <c r="S245" s="7">
        <v>109</v>
      </c>
      <c r="T245" s="7">
        <v>777</v>
      </c>
      <c r="U245" s="7">
        <v>937</v>
      </c>
      <c r="V245" s="7">
        <v>1351</v>
      </c>
      <c r="W245" s="7">
        <v>1021</v>
      </c>
      <c r="X245" s="7">
        <v>1027</v>
      </c>
      <c r="Y245" s="7">
        <v>6</v>
      </c>
      <c r="Z245" s="40"/>
      <c r="AA245" s="40"/>
      <c r="AB245" s="40"/>
      <c r="AC245" s="40"/>
      <c r="AD245" s="40"/>
    </row>
    <row r="246" spans="1:30" ht="15" customHeight="1" x14ac:dyDescent="0.25">
      <c r="A246" s="7" t="s">
        <v>24</v>
      </c>
      <c r="B246" s="7">
        <v>1</v>
      </c>
      <c r="C246" s="7">
        <v>13570</v>
      </c>
      <c r="D246" s="73">
        <v>19.96</v>
      </c>
      <c r="E246" s="7">
        <v>4919</v>
      </c>
      <c r="F246" s="7">
        <v>6391</v>
      </c>
      <c r="G246" s="7">
        <v>1682</v>
      </c>
      <c r="H246" s="7">
        <v>423</v>
      </c>
      <c r="I246" s="7">
        <v>97</v>
      </c>
      <c r="J246" s="7">
        <v>41</v>
      </c>
      <c r="K246" s="7">
        <v>13</v>
      </c>
      <c r="L246" s="7">
        <v>4</v>
      </c>
      <c r="M246" s="7">
        <v>120</v>
      </c>
      <c r="N246" s="7">
        <v>1083</v>
      </c>
      <c r="O246" s="7">
        <v>1987</v>
      </c>
      <c r="P246" s="7">
        <v>10343</v>
      </c>
      <c r="Q246" s="7">
        <v>37</v>
      </c>
      <c r="R246" s="7">
        <v>112</v>
      </c>
      <c r="S246" s="7">
        <v>3039</v>
      </c>
      <c r="T246" s="7">
        <v>5922</v>
      </c>
      <c r="U246" s="7">
        <v>3385</v>
      </c>
      <c r="V246" s="7">
        <v>930</v>
      </c>
      <c r="W246" s="7">
        <v>113</v>
      </c>
      <c r="X246" s="7">
        <v>60</v>
      </c>
      <c r="Y246" s="7">
        <v>9</v>
      </c>
      <c r="Z246" s="40"/>
      <c r="AA246" s="40"/>
      <c r="AB246" s="40"/>
      <c r="AC246" s="40"/>
      <c r="AD246" s="40"/>
    </row>
    <row r="247" spans="1:30" ht="15" customHeight="1" x14ac:dyDescent="0.25">
      <c r="A247" s="7" t="s">
        <v>24</v>
      </c>
      <c r="B247" s="7">
        <v>2</v>
      </c>
      <c r="C247" s="7">
        <v>11367</v>
      </c>
      <c r="D247" s="73">
        <v>20.43</v>
      </c>
      <c r="E247" s="7">
        <v>3946</v>
      </c>
      <c r="F247" s="7">
        <v>4515</v>
      </c>
      <c r="G247" s="7">
        <v>1585</v>
      </c>
      <c r="H247" s="7">
        <v>961</v>
      </c>
      <c r="I247" s="7">
        <v>254</v>
      </c>
      <c r="J247" s="7">
        <v>81</v>
      </c>
      <c r="K247" s="7">
        <v>23</v>
      </c>
      <c r="L247" s="7">
        <v>2</v>
      </c>
      <c r="M247" s="7">
        <v>222</v>
      </c>
      <c r="N247" s="7">
        <v>822</v>
      </c>
      <c r="O247" s="7">
        <v>1677</v>
      </c>
      <c r="P247" s="7">
        <v>8631</v>
      </c>
      <c r="Q247" s="7">
        <v>15</v>
      </c>
      <c r="R247" s="7">
        <v>79</v>
      </c>
      <c r="S247" s="7">
        <v>2614</v>
      </c>
      <c r="T247" s="7">
        <v>4984</v>
      </c>
      <c r="U247" s="7">
        <v>2462</v>
      </c>
      <c r="V247" s="7">
        <v>1044</v>
      </c>
      <c r="W247" s="7">
        <v>113</v>
      </c>
      <c r="X247" s="7">
        <v>67</v>
      </c>
      <c r="Y247" s="7">
        <v>4</v>
      </c>
      <c r="Z247" s="40"/>
      <c r="AA247" s="40"/>
      <c r="AB247" s="40"/>
      <c r="AC247" s="40"/>
      <c r="AD247" s="40"/>
    </row>
    <row r="248" spans="1:30" ht="15" customHeight="1" x14ac:dyDescent="0.25">
      <c r="A248" s="7" t="s">
        <v>24</v>
      </c>
      <c r="B248" s="7">
        <v>3</v>
      </c>
      <c r="C248" s="7">
        <v>8516</v>
      </c>
      <c r="D248" s="73">
        <v>18.61</v>
      </c>
      <c r="E248" s="7">
        <v>1289</v>
      </c>
      <c r="F248" s="7">
        <v>4441</v>
      </c>
      <c r="G248" s="7">
        <v>1937</v>
      </c>
      <c r="H248" s="7">
        <v>455</v>
      </c>
      <c r="I248" s="7">
        <v>255</v>
      </c>
      <c r="J248" s="7">
        <v>125</v>
      </c>
      <c r="K248" s="7">
        <v>14</v>
      </c>
      <c r="L248" s="7">
        <v>0</v>
      </c>
      <c r="M248" s="7">
        <v>271</v>
      </c>
      <c r="N248" s="7">
        <v>1410</v>
      </c>
      <c r="O248" s="7">
        <v>3453</v>
      </c>
      <c r="P248" s="7">
        <v>3369</v>
      </c>
      <c r="Q248" s="7">
        <v>13</v>
      </c>
      <c r="R248" s="7">
        <v>22</v>
      </c>
      <c r="S248" s="7">
        <v>946</v>
      </c>
      <c r="T248" s="7">
        <v>2348</v>
      </c>
      <c r="U248" s="7">
        <v>3457</v>
      </c>
      <c r="V248" s="7">
        <v>1572</v>
      </c>
      <c r="W248" s="7">
        <v>123</v>
      </c>
      <c r="X248" s="7">
        <v>40</v>
      </c>
      <c r="Y248" s="7">
        <v>8</v>
      </c>
      <c r="Z248" s="40"/>
      <c r="AA248" s="40"/>
      <c r="AB248" s="40"/>
      <c r="AC248" s="40"/>
      <c r="AD248" s="40"/>
    </row>
    <row r="249" spans="1:30" ht="15" customHeight="1" x14ac:dyDescent="0.25">
      <c r="A249" s="7" t="s">
        <v>24</v>
      </c>
      <c r="B249" s="7">
        <v>4</v>
      </c>
      <c r="C249" s="7">
        <v>11144</v>
      </c>
      <c r="D249" s="73">
        <v>23.58</v>
      </c>
      <c r="E249" s="7">
        <v>2052</v>
      </c>
      <c r="F249" s="7">
        <v>4745</v>
      </c>
      <c r="G249" s="7">
        <v>2477</v>
      </c>
      <c r="H249" s="7">
        <v>944</v>
      </c>
      <c r="I249" s="7">
        <v>616</v>
      </c>
      <c r="J249" s="7">
        <v>235</v>
      </c>
      <c r="K249" s="7">
        <v>73</v>
      </c>
      <c r="L249" s="7">
        <v>2</v>
      </c>
      <c r="M249" s="7">
        <v>443</v>
      </c>
      <c r="N249" s="7">
        <v>1091</v>
      </c>
      <c r="O249" s="7">
        <v>3425</v>
      </c>
      <c r="P249" s="7">
        <v>6167</v>
      </c>
      <c r="Q249" s="7">
        <v>18</v>
      </c>
      <c r="R249" s="7">
        <v>612</v>
      </c>
      <c r="S249" s="7">
        <v>1689</v>
      </c>
      <c r="T249" s="7">
        <v>3916</v>
      </c>
      <c r="U249" s="7">
        <v>2688</v>
      </c>
      <c r="V249" s="7">
        <v>1777</v>
      </c>
      <c r="W249" s="7">
        <v>331</v>
      </c>
      <c r="X249" s="7">
        <v>119</v>
      </c>
      <c r="Y249" s="7">
        <v>12</v>
      </c>
      <c r="Z249" s="40"/>
      <c r="AA249" s="40"/>
      <c r="AB249" s="40"/>
      <c r="AC249" s="40"/>
      <c r="AD249" s="40"/>
    </row>
    <row r="250" spans="1:30" ht="15" customHeight="1" x14ac:dyDescent="0.25">
      <c r="A250" s="7" t="s">
        <v>24</v>
      </c>
      <c r="B250" s="7">
        <v>5</v>
      </c>
      <c r="C250" s="7">
        <v>7456</v>
      </c>
      <c r="D250" s="73">
        <v>0.98</v>
      </c>
      <c r="E250" s="7">
        <v>720</v>
      </c>
      <c r="F250" s="7">
        <v>2242</v>
      </c>
      <c r="G250" s="7">
        <v>2057</v>
      </c>
      <c r="H250" s="7">
        <v>832</v>
      </c>
      <c r="I250" s="7">
        <v>867</v>
      </c>
      <c r="J250" s="7">
        <v>474</v>
      </c>
      <c r="K250" s="7">
        <v>225</v>
      </c>
      <c r="L250" s="7">
        <v>39</v>
      </c>
      <c r="M250" s="7">
        <v>1213</v>
      </c>
      <c r="N250" s="7">
        <v>1332</v>
      </c>
      <c r="O250" s="7">
        <v>2432</v>
      </c>
      <c r="P250" s="7">
        <v>2457</v>
      </c>
      <c r="Q250" s="7">
        <v>22</v>
      </c>
      <c r="R250" s="7">
        <v>13</v>
      </c>
      <c r="S250" s="7">
        <v>959</v>
      </c>
      <c r="T250" s="7">
        <v>2054</v>
      </c>
      <c r="U250" s="7">
        <v>2017</v>
      </c>
      <c r="V250" s="7">
        <v>1569</v>
      </c>
      <c r="W250" s="7">
        <v>571</v>
      </c>
      <c r="X250" s="7">
        <v>258</v>
      </c>
      <c r="Y250" s="7">
        <v>15</v>
      </c>
      <c r="Z250" s="40"/>
      <c r="AA250" s="40"/>
      <c r="AB250" s="40"/>
      <c r="AC250" s="40"/>
      <c r="AD250" s="40"/>
    </row>
    <row r="251" spans="1:30" ht="15" customHeight="1" x14ac:dyDescent="0.25">
      <c r="A251" s="7" t="s">
        <v>24</v>
      </c>
      <c r="B251" s="7">
        <v>6</v>
      </c>
      <c r="C251" s="7">
        <v>6374</v>
      </c>
      <c r="D251" s="73">
        <v>11.39</v>
      </c>
      <c r="E251" s="7">
        <v>317</v>
      </c>
      <c r="F251" s="7">
        <v>1546</v>
      </c>
      <c r="G251" s="7">
        <v>1829</v>
      </c>
      <c r="H251" s="7">
        <v>1155</v>
      </c>
      <c r="I251" s="7">
        <v>748</v>
      </c>
      <c r="J251" s="7">
        <v>544</v>
      </c>
      <c r="K251" s="7">
        <v>233</v>
      </c>
      <c r="L251" s="7">
        <v>2</v>
      </c>
      <c r="M251" s="7">
        <v>924</v>
      </c>
      <c r="N251" s="7">
        <v>1501</v>
      </c>
      <c r="O251" s="7">
        <v>1880</v>
      </c>
      <c r="P251" s="7">
        <v>2041</v>
      </c>
      <c r="Q251" s="7">
        <v>28</v>
      </c>
      <c r="R251" s="7">
        <v>22</v>
      </c>
      <c r="S251" s="7">
        <v>619</v>
      </c>
      <c r="T251" s="7">
        <v>1868</v>
      </c>
      <c r="U251" s="7">
        <v>1883</v>
      </c>
      <c r="V251" s="7">
        <v>1297</v>
      </c>
      <c r="W251" s="7">
        <v>437</v>
      </c>
      <c r="X251" s="7">
        <v>237</v>
      </c>
      <c r="Y251" s="7">
        <v>11</v>
      </c>
      <c r="Z251" s="40"/>
      <c r="AA251" s="40"/>
      <c r="AB251" s="40"/>
      <c r="AC251" s="40"/>
      <c r="AD251" s="40"/>
    </row>
    <row r="252" spans="1:30" ht="15" customHeight="1" x14ac:dyDescent="0.25">
      <c r="A252" s="7" t="s">
        <v>24</v>
      </c>
      <c r="B252" s="7">
        <v>7</v>
      </c>
      <c r="C252" s="7">
        <v>5305</v>
      </c>
      <c r="D252" s="73">
        <v>7.75</v>
      </c>
      <c r="E252" s="7">
        <v>288</v>
      </c>
      <c r="F252" s="7">
        <v>790</v>
      </c>
      <c r="G252" s="7">
        <v>916</v>
      </c>
      <c r="H252" s="7">
        <v>1248</v>
      </c>
      <c r="I252" s="7">
        <v>1457</v>
      </c>
      <c r="J252" s="7">
        <v>459</v>
      </c>
      <c r="K252" s="7">
        <v>143</v>
      </c>
      <c r="L252" s="7">
        <v>4</v>
      </c>
      <c r="M252" s="7">
        <v>918</v>
      </c>
      <c r="N252" s="7">
        <v>1463</v>
      </c>
      <c r="O252" s="7">
        <v>997</v>
      </c>
      <c r="P252" s="7">
        <v>1910</v>
      </c>
      <c r="Q252" s="7">
        <v>17</v>
      </c>
      <c r="R252" s="7">
        <v>18</v>
      </c>
      <c r="S252" s="7">
        <v>592</v>
      </c>
      <c r="T252" s="7">
        <v>1647</v>
      </c>
      <c r="U252" s="7">
        <v>1423</v>
      </c>
      <c r="V252" s="7">
        <v>924</v>
      </c>
      <c r="W252" s="7">
        <v>474</v>
      </c>
      <c r="X252" s="7">
        <v>219</v>
      </c>
      <c r="Y252" s="7">
        <v>8</v>
      </c>
      <c r="Z252" s="40"/>
      <c r="AA252" s="40"/>
      <c r="AB252" s="40"/>
      <c r="AC252" s="40"/>
      <c r="AD252" s="40"/>
    </row>
    <row r="253" spans="1:30" ht="15" customHeight="1" x14ac:dyDescent="0.25">
      <c r="A253" s="7" t="s">
        <v>24</v>
      </c>
      <c r="B253" s="7">
        <v>8</v>
      </c>
      <c r="C253" s="7">
        <v>6728</v>
      </c>
      <c r="D253" s="73">
        <v>0.8</v>
      </c>
      <c r="E253" s="7">
        <v>52</v>
      </c>
      <c r="F253" s="7">
        <v>553</v>
      </c>
      <c r="G253" s="7">
        <v>818</v>
      </c>
      <c r="H253" s="7">
        <v>1884</v>
      </c>
      <c r="I253" s="7">
        <v>1851</v>
      </c>
      <c r="J253" s="7">
        <v>1098</v>
      </c>
      <c r="K253" s="7">
        <v>446</v>
      </c>
      <c r="L253" s="7">
        <v>26</v>
      </c>
      <c r="M253" s="7">
        <v>2106</v>
      </c>
      <c r="N253" s="7">
        <v>2386</v>
      </c>
      <c r="O253" s="7">
        <v>1560</v>
      </c>
      <c r="P253" s="7">
        <v>627</v>
      </c>
      <c r="Q253" s="7">
        <v>49</v>
      </c>
      <c r="R253" s="7">
        <v>12</v>
      </c>
      <c r="S253" s="7">
        <v>307</v>
      </c>
      <c r="T253" s="7">
        <v>1448</v>
      </c>
      <c r="U253" s="7">
        <v>2061</v>
      </c>
      <c r="V253" s="7">
        <v>1708</v>
      </c>
      <c r="W253" s="7">
        <v>831</v>
      </c>
      <c r="X253" s="7">
        <v>319</v>
      </c>
      <c r="Y253" s="7">
        <v>42</v>
      </c>
      <c r="Z253" s="40"/>
      <c r="AA253" s="40"/>
      <c r="AB253" s="40"/>
      <c r="AC253" s="40"/>
      <c r="AD253" s="40"/>
    </row>
    <row r="254" spans="1:30" ht="15" customHeight="1" x14ac:dyDescent="0.25">
      <c r="A254" s="7" t="s">
        <v>24</v>
      </c>
      <c r="B254" s="7">
        <v>9</v>
      </c>
      <c r="C254" s="7">
        <v>9493</v>
      </c>
      <c r="D254" s="73">
        <v>1.5</v>
      </c>
      <c r="E254" s="7">
        <v>64</v>
      </c>
      <c r="F254" s="7">
        <v>324</v>
      </c>
      <c r="G254" s="7">
        <v>873</v>
      </c>
      <c r="H254" s="7">
        <v>2621</v>
      </c>
      <c r="I254" s="7">
        <v>2701</v>
      </c>
      <c r="J254" s="7">
        <v>1606</v>
      </c>
      <c r="K254" s="7">
        <v>1248</v>
      </c>
      <c r="L254" s="7">
        <v>56</v>
      </c>
      <c r="M254" s="7">
        <v>3680</v>
      </c>
      <c r="N254" s="7">
        <v>2988</v>
      </c>
      <c r="O254" s="7">
        <v>1504</v>
      </c>
      <c r="P254" s="7">
        <v>1286</v>
      </c>
      <c r="Q254" s="7">
        <v>35</v>
      </c>
      <c r="R254" s="7">
        <v>4</v>
      </c>
      <c r="S254" s="7">
        <v>383</v>
      </c>
      <c r="T254" s="7">
        <v>1774</v>
      </c>
      <c r="U254" s="7">
        <v>2079</v>
      </c>
      <c r="V254" s="7">
        <v>2890</v>
      </c>
      <c r="W254" s="7">
        <v>1409</v>
      </c>
      <c r="X254" s="7">
        <v>921</v>
      </c>
      <c r="Y254" s="7">
        <v>33</v>
      </c>
      <c r="Z254" s="40"/>
      <c r="AA254" s="40"/>
      <c r="AB254" s="40"/>
      <c r="AC254" s="40"/>
      <c r="AD254" s="40"/>
    </row>
    <row r="255" spans="1:30" ht="15" customHeight="1" x14ac:dyDescent="0.25">
      <c r="A255" s="7" t="s">
        <v>24</v>
      </c>
      <c r="B255" s="7">
        <v>10</v>
      </c>
      <c r="C255" s="7">
        <v>5972</v>
      </c>
      <c r="D255" s="73">
        <v>12.36</v>
      </c>
      <c r="E255" s="7">
        <v>45</v>
      </c>
      <c r="F255" s="7">
        <v>73</v>
      </c>
      <c r="G255" s="7">
        <v>318</v>
      </c>
      <c r="H255" s="7">
        <v>1318</v>
      </c>
      <c r="I255" s="7">
        <v>1711</v>
      </c>
      <c r="J255" s="7">
        <v>1295</v>
      </c>
      <c r="K255" s="7">
        <v>1130</v>
      </c>
      <c r="L255" s="7">
        <v>82</v>
      </c>
      <c r="M255" s="7">
        <v>2674</v>
      </c>
      <c r="N255" s="7">
        <v>2213</v>
      </c>
      <c r="O255" s="7">
        <v>382</v>
      </c>
      <c r="P255" s="7">
        <v>668</v>
      </c>
      <c r="Q255" s="7">
        <v>35</v>
      </c>
      <c r="R255" s="7">
        <v>8</v>
      </c>
      <c r="S255" s="7">
        <v>153</v>
      </c>
      <c r="T255" s="7">
        <v>777</v>
      </c>
      <c r="U255" s="7">
        <v>1130</v>
      </c>
      <c r="V255" s="7">
        <v>2056</v>
      </c>
      <c r="W255" s="7">
        <v>936</v>
      </c>
      <c r="X255" s="7">
        <v>882</v>
      </c>
      <c r="Y255" s="7">
        <v>30</v>
      </c>
      <c r="Z255" s="40"/>
      <c r="AA255" s="40"/>
      <c r="AB255" s="40"/>
      <c r="AC255" s="40"/>
      <c r="AD255" s="40"/>
    </row>
    <row r="256" spans="1:30" ht="15" customHeight="1" x14ac:dyDescent="0.25">
      <c r="A256" s="7" t="s">
        <v>25</v>
      </c>
      <c r="B256" s="7">
        <v>1</v>
      </c>
      <c r="C256" s="7">
        <v>1241</v>
      </c>
      <c r="D256" s="73">
        <v>12.59</v>
      </c>
      <c r="E256" s="7">
        <v>1117</v>
      </c>
      <c r="F256" s="7">
        <v>97</v>
      </c>
      <c r="G256" s="7">
        <v>4</v>
      </c>
      <c r="H256" s="7">
        <v>21</v>
      </c>
      <c r="I256" s="7">
        <v>2</v>
      </c>
      <c r="J256" s="7">
        <v>0</v>
      </c>
      <c r="K256" s="7">
        <v>0</v>
      </c>
      <c r="L256" s="7">
        <v>0</v>
      </c>
      <c r="M256" s="7">
        <v>10</v>
      </c>
      <c r="N256" s="7">
        <v>293</v>
      </c>
      <c r="O256" s="7">
        <v>380</v>
      </c>
      <c r="P256" s="7">
        <v>558</v>
      </c>
      <c r="Q256" s="7">
        <v>0</v>
      </c>
      <c r="R256" s="7">
        <v>0</v>
      </c>
      <c r="S256" s="7">
        <v>163</v>
      </c>
      <c r="T256" s="7">
        <v>619</v>
      </c>
      <c r="U256" s="7">
        <v>405</v>
      </c>
      <c r="V256" s="7">
        <v>49</v>
      </c>
      <c r="W256" s="7">
        <v>4</v>
      </c>
      <c r="X256" s="7">
        <v>1</v>
      </c>
      <c r="Y256" s="7">
        <v>0</v>
      </c>
      <c r="Z256" s="40"/>
      <c r="AA256" s="40"/>
      <c r="AB256" s="40"/>
      <c r="AC256" s="40"/>
      <c r="AD256" s="40"/>
    </row>
    <row r="257" spans="1:30" ht="15" customHeight="1" x14ac:dyDescent="0.25">
      <c r="A257" s="7" t="s">
        <v>25</v>
      </c>
      <c r="B257" s="7">
        <v>2</v>
      </c>
      <c r="C257" s="7">
        <v>2666</v>
      </c>
      <c r="D257" s="73">
        <v>14.97</v>
      </c>
      <c r="E257" s="7">
        <v>1934</v>
      </c>
      <c r="F257" s="7">
        <v>466</v>
      </c>
      <c r="G257" s="7">
        <v>153</v>
      </c>
      <c r="H257" s="7">
        <v>60</v>
      </c>
      <c r="I257" s="7">
        <v>29</v>
      </c>
      <c r="J257" s="7">
        <v>11</v>
      </c>
      <c r="K257" s="7">
        <v>11</v>
      </c>
      <c r="L257" s="7">
        <v>2</v>
      </c>
      <c r="M257" s="7">
        <v>74</v>
      </c>
      <c r="N257" s="7">
        <v>459</v>
      </c>
      <c r="O257" s="7">
        <v>752</v>
      </c>
      <c r="P257" s="7">
        <v>1378</v>
      </c>
      <c r="Q257" s="7">
        <v>3</v>
      </c>
      <c r="R257" s="7">
        <v>28</v>
      </c>
      <c r="S257" s="7">
        <v>615</v>
      </c>
      <c r="T257" s="7">
        <v>1066</v>
      </c>
      <c r="U257" s="7">
        <v>743</v>
      </c>
      <c r="V257" s="7">
        <v>150</v>
      </c>
      <c r="W257" s="7">
        <v>33</v>
      </c>
      <c r="X257" s="7">
        <v>28</v>
      </c>
      <c r="Y257" s="7">
        <v>3</v>
      </c>
      <c r="Z257" s="40"/>
      <c r="AA257" s="40"/>
      <c r="AB257" s="40"/>
      <c r="AC257" s="40"/>
      <c r="AD257" s="40"/>
    </row>
    <row r="258" spans="1:30" ht="15" customHeight="1" x14ac:dyDescent="0.25">
      <c r="A258" s="7" t="s">
        <v>25</v>
      </c>
      <c r="B258" s="7">
        <v>3</v>
      </c>
      <c r="C258" s="7">
        <v>2652</v>
      </c>
      <c r="D258" s="73">
        <v>21.58</v>
      </c>
      <c r="E258" s="7">
        <v>1437</v>
      </c>
      <c r="F258" s="7">
        <v>706</v>
      </c>
      <c r="G258" s="7">
        <v>203</v>
      </c>
      <c r="H258" s="7">
        <v>210</v>
      </c>
      <c r="I258" s="7">
        <v>74</v>
      </c>
      <c r="J258" s="7">
        <v>15</v>
      </c>
      <c r="K258" s="7">
        <v>7</v>
      </c>
      <c r="L258" s="7">
        <v>0</v>
      </c>
      <c r="M258" s="7">
        <v>83</v>
      </c>
      <c r="N258" s="7">
        <v>254</v>
      </c>
      <c r="O258" s="7">
        <v>360</v>
      </c>
      <c r="P258" s="7">
        <v>1938</v>
      </c>
      <c r="Q258" s="7">
        <v>17</v>
      </c>
      <c r="R258" s="7">
        <v>86</v>
      </c>
      <c r="S258" s="7">
        <v>767</v>
      </c>
      <c r="T258" s="7">
        <v>948</v>
      </c>
      <c r="U258" s="7">
        <v>498</v>
      </c>
      <c r="V258" s="7">
        <v>220</v>
      </c>
      <c r="W258" s="7">
        <v>74</v>
      </c>
      <c r="X258" s="7">
        <v>43</v>
      </c>
      <c r="Y258" s="7">
        <v>16</v>
      </c>
      <c r="Z258" s="40"/>
      <c r="AA258" s="40"/>
      <c r="AB258" s="40"/>
      <c r="AC258" s="40"/>
      <c r="AD258" s="40"/>
    </row>
    <row r="259" spans="1:30" ht="15" customHeight="1" x14ac:dyDescent="0.25">
      <c r="A259" s="7" t="s">
        <v>25</v>
      </c>
      <c r="B259" s="7">
        <v>4</v>
      </c>
      <c r="C259" s="7">
        <v>7346</v>
      </c>
      <c r="D259" s="73">
        <v>0.37</v>
      </c>
      <c r="E259" s="7">
        <v>3542</v>
      </c>
      <c r="F259" s="7">
        <v>2092</v>
      </c>
      <c r="G259" s="7">
        <v>681</v>
      </c>
      <c r="H259" s="7">
        <v>312</v>
      </c>
      <c r="I259" s="7">
        <v>370</v>
      </c>
      <c r="J259" s="7">
        <v>226</v>
      </c>
      <c r="K259" s="7">
        <v>119</v>
      </c>
      <c r="L259" s="7">
        <v>4</v>
      </c>
      <c r="M259" s="7">
        <v>766</v>
      </c>
      <c r="N259" s="7">
        <v>868</v>
      </c>
      <c r="O259" s="7">
        <v>1817</v>
      </c>
      <c r="P259" s="7">
        <v>3861</v>
      </c>
      <c r="Q259" s="7">
        <v>34</v>
      </c>
      <c r="R259" s="7">
        <v>135</v>
      </c>
      <c r="S259" s="7">
        <v>1473</v>
      </c>
      <c r="T259" s="7">
        <v>2651</v>
      </c>
      <c r="U259" s="7">
        <v>1854</v>
      </c>
      <c r="V259" s="7">
        <v>691</v>
      </c>
      <c r="W259" s="7">
        <v>301</v>
      </c>
      <c r="X259" s="7">
        <v>211</v>
      </c>
      <c r="Y259" s="7">
        <v>30</v>
      </c>
      <c r="Z259" s="40"/>
      <c r="AA259" s="40"/>
      <c r="AB259" s="40"/>
      <c r="AC259" s="40"/>
      <c r="AD259" s="40"/>
    </row>
    <row r="260" spans="1:30" ht="15" customHeight="1" x14ac:dyDescent="0.25">
      <c r="A260" s="7" t="s">
        <v>25</v>
      </c>
      <c r="B260" s="7">
        <v>5</v>
      </c>
      <c r="C260" s="7">
        <v>9539</v>
      </c>
      <c r="D260" s="73">
        <v>0.1</v>
      </c>
      <c r="E260" s="7">
        <v>3029</v>
      </c>
      <c r="F260" s="7">
        <v>2946</v>
      </c>
      <c r="G260" s="7">
        <v>1176</v>
      </c>
      <c r="H260" s="7">
        <v>819</v>
      </c>
      <c r="I260" s="7">
        <v>808</v>
      </c>
      <c r="J260" s="7">
        <v>439</v>
      </c>
      <c r="K260" s="7">
        <v>296</v>
      </c>
      <c r="L260" s="7">
        <v>26</v>
      </c>
      <c r="M260" s="7">
        <v>1784</v>
      </c>
      <c r="N260" s="7">
        <v>2018</v>
      </c>
      <c r="O260" s="7">
        <v>2770</v>
      </c>
      <c r="P260" s="7">
        <v>2846</v>
      </c>
      <c r="Q260" s="7">
        <v>121</v>
      </c>
      <c r="R260" s="7">
        <v>74</v>
      </c>
      <c r="S260" s="7">
        <v>1396</v>
      </c>
      <c r="T260" s="7">
        <v>2967</v>
      </c>
      <c r="U260" s="7">
        <v>2739</v>
      </c>
      <c r="V260" s="7">
        <v>1220</v>
      </c>
      <c r="W260" s="7">
        <v>553</v>
      </c>
      <c r="X260" s="7">
        <v>483</v>
      </c>
      <c r="Y260" s="7">
        <v>107</v>
      </c>
      <c r="Z260" s="40"/>
      <c r="AA260" s="40"/>
      <c r="AB260" s="40"/>
      <c r="AC260" s="40"/>
      <c r="AD260" s="40"/>
    </row>
    <row r="261" spans="1:30" ht="15" customHeight="1" x14ac:dyDescent="0.25">
      <c r="A261" s="7" t="s">
        <v>25</v>
      </c>
      <c r="B261" s="7">
        <v>6</v>
      </c>
      <c r="C261" s="7">
        <v>12089</v>
      </c>
      <c r="D261" s="73">
        <v>7.0000000000000007E-2</v>
      </c>
      <c r="E261" s="7">
        <v>2267</v>
      </c>
      <c r="F261" s="7">
        <v>2370</v>
      </c>
      <c r="G261" s="7">
        <v>1957</v>
      </c>
      <c r="H261" s="7">
        <v>1633</v>
      </c>
      <c r="I261" s="7">
        <v>1628</v>
      </c>
      <c r="J261" s="7">
        <v>1102</v>
      </c>
      <c r="K261" s="7">
        <v>989</v>
      </c>
      <c r="L261" s="7">
        <v>143</v>
      </c>
      <c r="M261" s="7">
        <v>4439</v>
      </c>
      <c r="N261" s="7">
        <v>2863</v>
      </c>
      <c r="O261" s="7">
        <v>2514</v>
      </c>
      <c r="P261" s="7">
        <v>2085</v>
      </c>
      <c r="Q261" s="7">
        <v>188</v>
      </c>
      <c r="R261" s="7">
        <v>105</v>
      </c>
      <c r="S261" s="7">
        <v>1198</v>
      </c>
      <c r="T261" s="7">
        <v>3172</v>
      </c>
      <c r="U261" s="7">
        <v>3367</v>
      </c>
      <c r="V261" s="7">
        <v>1934</v>
      </c>
      <c r="W261" s="7">
        <v>1049</v>
      </c>
      <c r="X261" s="7">
        <v>1095</v>
      </c>
      <c r="Y261" s="7">
        <v>169</v>
      </c>
      <c r="Z261" s="40"/>
      <c r="AA261" s="40"/>
      <c r="AB261" s="40"/>
      <c r="AC261" s="40"/>
      <c r="AD261" s="40"/>
    </row>
    <row r="262" spans="1:30" ht="15" customHeight="1" x14ac:dyDescent="0.25">
      <c r="A262" s="7" t="s">
        <v>25</v>
      </c>
      <c r="B262" s="7">
        <v>7</v>
      </c>
      <c r="C262" s="7">
        <v>11233</v>
      </c>
      <c r="D262" s="73">
        <v>0.09</v>
      </c>
      <c r="E262" s="7">
        <v>1655</v>
      </c>
      <c r="F262" s="7">
        <v>2312</v>
      </c>
      <c r="G262" s="7">
        <v>1641</v>
      </c>
      <c r="H262" s="7">
        <v>1337</v>
      </c>
      <c r="I262" s="7">
        <v>1504</v>
      </c>
      <c r="J262" s="7">
        <v>1286</v>
      </c>
      <c r="K262" s="7">
        <v>1348</v>
      </c>
      <c r="L262" s="7">
        <v>150</v>
      </c>
      <c r="M262" s="7">
        <v>4901</v>
      </c>
      <c r="N262" s="7">
        <v>2404</v>
      </c>
      <c r="O262" s="7">
        <v>2445</v>
      </c>
      <c r="P262" s="7">
        <v>1303</v>
      </c>
      <c r="Q262" s="7">
        <v>180</v>
      </c>
      <c r="R262" s="7">
        <v>37</v>
      </c>
      <c r="S262" s="7">
        <v>829</v>
      </c>
      <c r="T262" s="7">
        <v>2793</v>
      </c>
      <c r="U262" s="7">
        <v>3148</v>
      </c>
      <c r="V262" s="7">
        <v>1917</v>
      </c>
      <c r="W262" s="7">
        <v>1041</v>
      </c>
      <c r="X262" s="7">
        <v>1294</v>
      </c>
      <c r="Y262" s="7">
        <v>174</v>
      </c>
      <c r="Z262" s="40"/>
      <c r="AA262" s="40"/>
      <c r="AB262" s="40"/>
      <c r="AC262" s="40"/>
      <c r="AD262" s="40"/>
    </row>
    <row r="263" spans="1:30" ht="15" customHeight="1" x14ac:dyDescent="0.25">
      <c r="A263" s="7" t="s">
        <v>25</v>
      </c>
      <c r="B263" s="7">
        <v>8</v>
      </c>
      <c r="C263" s="7">
        <v>6932</v>
      </c>
      <c r="D263" s="73">
        <v>0.16</v>
      </c>
      <c r="E263" s="7">
        <v>1189</v>
      </c>
      <c r="F263" s="7">
        <v>1292</v>
      </c>
      <c r="G263" s="7">
        <v>811</v>
      </c>
      <c r="H263" s="7">
        <v>968</v>
      </c>
      <c r="I263" s="7">
        <v>978</v>
      </c>
      <c r="J263" s="7">
        <v>816</v>
      </c>
      <c r="K263" s="7">
        <v>783</v>
      </c>
      <c r="L263" s="7">
        <v>95</v>
      </c>
      <c r="M263" s="7">
        <v>2519</v>
      </c>
      <c r="N263" s="7">
        <v>1951</v>
      </c>
      <c r="O263" s="7">
        <v>1004</v>
      </c>
      <c r="P263" s="7">
        <v>1378</v>
      </c>
      <c r="Q263" s="7">
        <v>80</v>
      </c>
      <c r="R263" s="7">
        <v>41</v>
      </c>
      <c r="S263" s="7">
        <v>741</v>
      </c>
      <c r="T263" s="7">
        <v>1703</v>
      </c>
      <c r="U263" s="7">
        <v>1836</v>
      </c>
      <c r="V263" s="7">
        <v>1155</v>
      </c>
      <c r="W263" s="7">
        <v>670</v>
      </c>
      <c r="X263" s="7">
        <v>712</v>
      </c>
      <c r="Y263" s="7">
        <v>74</v>
      </c>
      <c r="Z263" s="40"/>
      <c r="AA263" s="40"/>
      <c r="AB263" s="40"/>
      <c r="AC263" s="40"/>
      <c r="AD263" s="40"/>
    </row>
    <row r="264" spans="1:30" ht="15" customHeight="1" x14ac:dyDescent="0.25">
      <c r="A264" s="7" t="s">
        <v>25</v>
      </c>
      <c r="B264" s="7">
        <v>9</v>
      </c>
      <c r="C264" s="7">
        <v>2637</v>
      </c>
      <c r="D264" s="73">
        <v>0.54</v>
      </c>
      <c r="E264" s="7">
        <v>231</v>
      </c>
      <c r="F264" s="7">
        <v>302</v>
      </c>
      <c r="G264" s="7">
        <v>244</v>
      </c>
      <c r="H264" s="7">
        <v>405</v>
      </c>
      <c r="I264" s="7">
        <v>620</v>
      </c>
      <c r="J264" s="7">
        <v>390</v>
      </c>
      <c r="K264" s="7">
        <v>437</v>
      </c>
      <c r="L264" s="7">
        <v>8</v>
      </c>
      <c r="M264" s="7">
        <v>1162</v>
      </c>
      <c r="N264" s="7">
        <v>562</v>
      </c>
      <c r="O264" s="7">
        <v>411</v>
      </c>
      <c r="P264" s="7">
        <v>482</v>
      </c>
      <c r="Q264" s="7">
        <v>20</v>
      </c>
      <c r="R264" s="7">
        <v>1</v>
      </c>
      <c r="S264" s="7">
        <v>251</v>
      </c>
      <c r="T264" s="7">
        <v>507</v>
      </c>
      <c r="U264" s="7">
        <v>678</v>
      </c>
      <c r="V264" s="7">
        <v>517</v>
      </c>
      <c r="W264" s="7">
        <v>319</v>
      </c>
      <c r="X264" s="7">
        <v>344</v>
      </c>
      <c r="Y264" s="7">
        <v>20</v>
      </c>
      <c r="Z264" s="40"/>
      <c r="AA264" s="40"/>
      <c r="AB264" s="40"/>
      <c r="AC264" s="40"/>
      <c r="AD264" s="40"/>
    </row>
    <row r="265" spans="1:30" ht="15" customHeight="1" x14ac:dyDescent="0.25">
      <c r="A265" s="7" t="s">
        <v>25</v>
      </c>
      <c r="B265" s="7">
        <v>10</v>
      </c>
      <c r="C265" s="7">
        <v>1720</v>
      </c>
      <c r="D265" s="73">
        <v>7.89</v>
      </c>
      <c r="E265" s="7">
        <v>148</v>
      </c>
      <c r="F265" s="7">
        <v>159</v>
      </c>
      <c r="G265" s="7">
        <v>123</v>
      </c>
      <c r="H265" s="7">
        <v>121</v>
      </c>
      <c r="I265" s="7">
        <v>349</v>
      </c>
      <c r="J265" s="7">
        <v>428</v>
      </c>
      <c r="K265" s="7">
        <v>365</v>
      </c>
      <c r="L265" s="7">
        <v>27</v>
      </c>
      <c r="M265" s="7">
        <v>848</v>
      </c>
      <c r="N265" s="7">
        <v>276</v>
      </c>
      <c r="O265" s="7">
        <v>235</v>
      </c>
      <c r="P265" s="7">
        <v>328</v>
      </c>
      <c r="Q265" s="7">
        <v>33</v>
      </c>
      <c r="R265" s="7">
        <v>7</v>
      </c>
      <c r="S265" s="7">
        <v>91</v>
      </c>
      <c r="T265" s="7">
        <v>329</v>
      </c>
      <c r="U265" s="7">
        <v>264</v>
      </c>
      <c r="V265" s="7">
        <v>407</v>
      </c>
      <c r="W265" s="7">
        <v>306</v>
      </c>
      <c r="X265" s="7">
        <v>282</v>
      </c>
      <c r="Y265" s="7">
        <v>34</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436</v>
      </c>
      <c r="D268" s="73">
        <v>2.17</v>
      </c>
      <c r="E268" s="7">
        <v>40</v>
      </c>
      <c r="F268" s="7">
        <v>85</v>
      </c>
      <c r="G268" s="7">
        <v>229</v>
      </c>
      <c r="H268" s="7">
        <v>58</v>
      </c>
      <c r="I268" s="7">
        <v>21</v>
      </c>
      <c r="J268" s="7">
        <v>3</v>
      </c>
      <c r="K268" s="7">
        <v>0</v>
      </c>
      <c r="L268" s="7">
        <v>0</v>
      </c>
      <c r="M268" s="7">
        <v>91</v>
      </c>
      <c r="N268" s="7">
        <v>232</v>
      </c>
      <c r="O268" s="7">
        <v>11</v>
      </c>
      <c r="P268" s="7">
        <v>102</v>
      </c>
      <c r="Q268" s="7">
        <v>0</v>
      </c>
      <c r="R268" s="7">
        <v>0</v>
      </c>
      <c r="S268" s="7">
        <v>0</v>
      </c>
      <c r="T268" s="7">
        <v>6</v>
      </c>
      <c r="U268" s="7">
        <v>6</v>
      </c>
      <c r="V268" s="7">
        <v>0</v>
      </c>
      <c r="W268" s="7">
        <v>2</v>
      </c>
      <c r="X268" s="7">
        <v>0</v>
      </c>
      <c r="Y268" s="7">
        <v>422</v>
      </c>
      <c r="Z268" s="40"/>
      <c r="AA268" s="40"/>
      <c r="AB268" s="40"/>
      <c r="AC268" s="40"/>
      <c r="AD268" s="40"/>
    </row>
    <row r="269" spans="1:30" ht="15" customHeight="1" x14ac:dyDescent="0.25">
      <c r="A269" s="7" t="s">
        <v>26</v>
      </c>
      <c r="B269" s="7">
        <v>4</v>
      </c>
      <c r="C269" s="7">
        <v>285</v>
      </c>
      <c r="D269" s="73">
        <v>3.05</v>
      </c>
      <c r="E269" s="7">
        <v>0</v>
      </c>
      <c r="F269" s="7">
        <v>16</v>
      </c>
      <c r="G269" s="7">
        <v>191</v>
      </c>
      <c r="H269" s="7">
        <v>18</v>
      </c>
      <c r="I269" s="7">
        <v>35</v>
      </c>
      <c r="J269" s="7">
        <v>18</v>
      </c>
      <c r="K269" s="7">
        <v>7</v>
      </c>
      <c r="L269" s="7">
        <v>0</v>
      </c>
      <c r="M269" s="7">
        <v>78</v>
      </c>
      <c r="N269" s="7">
        <v>20</v>
      </c>
      <c r="O269" s="7">
        <v>187</v>
      </c>
      <c r="P269" s="7">
        <v>0</v>
      </c>
      <c r="Q269" s="7">
        <v>0</v>
      </c>
      <c r="R269" s="7">
        <v>0</v>
      </c>
      <c r="S269" s="7">
        <v>0</v>
      </c>
      <c r="T269" s="7">
        <v>0</v>
      </c>
      <c r="U269" s="7">
        <v>0</v>
      </c>
      <c r="V269" s="7">
        <v>0</v>
      </c>
      <c r="W269" s="7">
        <v>0</v>
      </c>
      <c r="X269" s="7">
        <v>2</v>
      </c>
      <c r="Y269" s="7">
        <v>283</v>
      </c>
      <c r="Z269" s="40"/>
      <c r="AA269" s="40"/>
      <c r="AB269" s="40"/>
      <c r="AC269" s="40"/>
      <c r="AD269" s="40"/>
    </row>
    <row r="270" spans="1:30" ht="15" customHeight="1" x14ac:dyDescent="0.25">
      <c r="A270" s="7" t="s">
        <v>26</v>
      </c>
      <c r="B270" s="7">
        <v>5</v>
      </c>
      <c r="C270" s="7">
        <v>1198</v>
      </c>
      <c r="D270" s="73">
        <v>0.04</v>
      </c>
      <c r="E270" s="7">
        <v>538</v>
      </c>
      <c r="F270" s="7">
        <v>211</v>
      </c>
      <c r="G270" s="7">
        <v>266</v>
      </c>
      <c r="H270" s="7">
        <v>133</v>
      </c>
      <c r="I270" s="7">
        <v>46</v>
      </c>
      <c r="J270" s="7">
        <v>2</v>
      </c>
      <c r="K270" s="7">
        <v>2</v>
      </c>
      <c r="L270" s="7">
        <v>0</v>
      </c>
      <c r="M270" s="7">
        <v>551</v>
      </c>
      <c r="N270" s="7">
        <v>415</v>
      </c>
      <c r="O270" s="7">
        <v>80</v>
      </c>
      <c r="P270" s="7">
        <v>152</v>
      </c>
      <c r="Q270" s="7">
        <v>0</v>
      </c>
      <c r="R270" s="7">
        <v>0</v>
      </c>
      <c r="S270" s="7">
        <v>0</v>
      </c>
      <c r="T270" s="7">
        <v>4</v>
      </c>
      <c r="U270" s="7">
        <v>3</v>
      </c>
      <c r="V270" s="7">
        <v>21</v>
      </c>
      <c r="W270" s="7">
        <v>10</v>
      </c>
      <c r="X270" s="7">
        <v>7</v>
      </c>
      <c r="Y270" s="7">
        <v>1153</v>
      </c>
      <c r="Z270" s="40"/>
      <c r="AA270" s="40"/>
      <c r="AB270" s="40"/>
      <c r="AC270" s="40"/>
      <c r="AD270" s="40"/>
    </row>
    <row r="271" spans="1:30" ht="15" customHeight="1" x14ac:dyDescent="0.25">
      <c r="A271" s="7" t="s">
        <v>26</v>
      </c>
      <c r="B271" s="7">
        <v>6</v>
      </c>
      <c r="C271" s="7">
        <v>3244</v>
      </c>
      <c r="D271" s="73">
        <v>0.05</v>
      </c>
      <c r="E271" s="7">
        <v>1381</v>
      </c>
      <c r="F271" s="7">
        <v>590</v>
      </c>
      <c r="G271" s="7">
        <v>610</v>
      </c>
      <c r="H271" s="7">
        <v>404</v>
      </c>
      <c r="I271" s="7">
        <v>220</v>
      </c>
      <c r="J271" s="7">
        <v>30</v>
      </c>
      <c r="K271" s="7">
        <v>8</v>
      </c>
      <c r="L271" s="7">
        <v>1</v>
      </c>
      <c r="M271" s="7">
        <v>1976</v>
      </c>
      <c r="N271" s="7">
        <v>705</v>
      </c>
      <c r="O271" s="7">
        <v>185</v>
      </c>
      <c r="P271" s="7">
        <v>378</v>
      </c>
      <c r="Q271" s="7">
        <v>0</v>
      </c>
      <c r="R271" s="7">
        <v>0</v>
      </c>
      <c r="S271" s="7">
        <v>2</v>
      </c>
      <c r="T271" s="7">
        <v>8</v>
      </c>
      <c r="U271" s="7">
        <v>6</v>
      </c>
      <c r="V271" s="7">
        <v>10</v>
      </c>
      <c r="W271" s="7">
        <v>25</v>
      </c>
      <c r="X271" s="7">
        <v>21</v>
      </c>
      <c r="Y271" s="7">
        <v>3172</v>
      </c>
      <c r="Z271" s="40"/>
      <c r="AA271" s="40"/>
      <c r="AB271" s="40"/>
      <c r="AC271" s="40"/>
      <c r="AD271" s="40"/>
    </row>
    <row r="272" spans="1:30" ht="15" customHeight="1" x14ac:dyDescent="0.25">
      <c r="A272" s="7" t="s">
        <v>26</v>
      </c>
      <c r="B272" s="7">
        <v>7</v>
      </c>
      <c r="C272" s="7">
        <v>4112</v>
      </c>
      <c r="D272" s="73">
        <v>0.11</v>
      </c>
      <c r="E272" s="7">
        <v>590</v>
      </c>
      <c r="F272" s="7">
        <v>627</v>
      </c>
      <c r="G272" s="7">
        <v>1212</v>
      </c>
      <c r="H272" s="7">
        <v>871</v>
      </c>
      <c r="I272" s="7">
        <v>638</v>
      </c>
      <c r="J272" s="7">
        <v>130</v>
      </c>
      <c r="K272" s="7">
        <v>44</v>
      </c>
      <c r="L272" s="7">
        <v>0</v>
      </c>
      <c r="M272" s="7">
        <v>2378</v>
      </c>
      <c r="N272" s="7">
        <v>1107</v>
      </c>
      <c r="O272" s="7">
        <v>343</v>
      </c>
      <c r="P272" s="7">
        <v>284</v>
      </c>
      <c r="Q272" s="7">
        <v>0</v>
      </c>
      <c r="R272" s="7">
        <v>0</v>
      </c>
      <c r="S272" s="7">
        <v>0</v>
      </c>
      <c r="T272" s="7">
        <v>7</v>
      </c>
      <c r="U272" s="7">
        <v>15</v>
      </c>
      <c r="V272" s="7">
        <v>9</v>
      </c>
      <c r="W272" s="7">
        <v>28</v>
      </c>
      <c r="X272" s="7">
        <v>35</v>
      </c>
      <c r="Y272" s="7">
        <v>4018</v>
      </c>
      <c r="Z272" s="40"/>
      <c r="AA272" s="40"/>
      <c r="AB272" s="40"/>
      <c r="AC272" s="40"/>
      <c r="AD272" s="40"/>
    </row>
    <row r="273" spans="1:30" ht="15" customHeight="1" x14ac:dyDescent="0.25">
      <c r="A273" s="7" t="s">
        <v>26</v>
      </c>
      <c r="B273" s="7">
        <v>8</v>
      </c>
      <c r="C273" s="7">
        <v>1874</v>
      </c>
      <c r="D273" s="73">
        <v>0.09</v>
      </c>
      <c r="E273" s="7">
        <v>418</v>
      </c>
      <c r="F273" s="7">
        <v>302</v>
      </c>
      <c r="G273" s="7">
        <v>289</v>
      </c>
      <c r="H273" s="7">
        <v>338</v>
      </c>
      <c r="I273" s="7">
        <v>430</v>
      </c>
      <c r="J273" s="7">
        <v>93</v>
      </c>
      <c r="K273" s="7">
        <v>4</v>
      </c>
      <c r="L273" s="7">
        <v>0</v>
      </c>
      <c r="M273" s="7">
        <v>1360</v>
      </c>
      <c r="N273" s="7">
        <v>454</v>
      </c>
      <c r="O273" s="7">
        <v>15</v>
      </c>
      <c r="P273" s="7">
        <v>45</v>
      </c>
      <c r="Q273" s="7">
        <v>0</v>
      </c>
      <c r="R273" s="7">
        <v>1</v>
      </c>
      <c r="S273" s="7">
        <v>0</v>
      </c>
      <c r="T273" s="7">
        <v>0</v>
      </c>
      <c r="U273" s="7">
        <v>10</v>
      </c>
      <c r="V273" s="7">
        <v>23</v>
      </c>
      <c r="W273" s="7">
        <v>15</v>
      </c>
      <c r="X273" s="7">
        <v>24</v>
      </c>
      <c r="Y273" s="7">
        <v>1801</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5716</v>
      </c>
      <c r="D276" s="73">
        <v>23.21</v>
      </c>
      <c r="E276" s="7">
        <v>2016</v>
      </c>
      <c r="F276" s="7">
        <v>2513</v>
      </c>
      <c r="G276" s="7">
        <v>808</v>
      </c>
      <c r="H276" s="7">
        <v>266</v>
      </c>
      <c r="I276" s="7">
        <v>97</v>
      </c>
      <c r="J276" s="7">
        <v>13</v>
      </c>
      <c r="K276" s="7">
        <v>1</v>
      </c>
      <c r="L276" s="7">
        <v>2</v>
      </c>
      <c r="M276" s="7">
        <v>46</v>
      </c>
      <c r="N276" s="7">
        <v>815</v>
      </c>
      <c r="O276" s="7">
        <v>1224</v>
      </c>
      <c r="P276" s="7">
        <v>3629</v>
      </c>
      <c r="Q276" s="7">
        <v>2</v>
      </c>
      <c r="R276" s="7">
        <v>17</v>
      </c>
      <c r="S276" s="7">
        <v>1070</v>
      </c>
      <c r="T276" s="7">
        <v>2291</v>
      </c>
      <c r="U276" s="7">
        <v>1606</v>
      </c>
      <c r="V276" s="7">
        <v>683</v>
      </c>
      <c r="W276" s="7">
        <v>30</v>
      </c>
      <c r="X276" s="7">
        <v>18</v>
      </c>
      <c r="Y276" s="7">
        <v>1</v>
      </c>
      <c r="Z276" s="40"/>
      <c r="AA276" s="40"/>
      <c r="AB276" s="40"/>
      <c r="AC276" s="40"/>
      <c r="AD276" s="40"/>
    </row>
    <row r="277" spans="1:30" ht="15" customHeight="1" x14ac:dyDescent="0.25">
      <c r="A277" s="7" t="s">
        <v>27</v>
      </c>
      <c r="B277" s="7">
        <v>2</v>
      </c>
      <c r="C277" s="7">
        <v>4933</v>
      </c>
      <c r="D277" s="73">
        <v>20.41</v>
      </c>
      <c r="E277" s="7">
        <v>1018</v>
      </c>
      <c r="F277" s="7">
        <v>1839</v>
      </c>
      <c r="G277" s="7">
        <v>1300</v>
      </c>
      <c r="H277" s="7">
        <v>436</v>
      </c>
      <c r="I277" s="7">
        <v>288</v>
      </c>
      <c r="J277" s="7">
        <v>43</v>
      </c>
      <c r="K277" s="7">
        <v>9</v>
      </c>
      <c r="L277" s="7">
        <v>0</v>
      </c>
      <c r="M277" s="7">
        <v>153</v>
      </c>
      <c r="N277" s="7">
        <v>951</v>
      </c>
      <c r="O277" s="7">
        <v>1470</v>
      </c>
      <c r="P277" s="7">
        <v>2344</v>
      </c>
      <c r="Q277" s="7">
        <v>15</v>
      </c>
      <c r="R277" s="7">
        <v>19</v>
      </c>
      <c r="S277" s="7">
        <v>1094</v>
      </c>
      <c r="T277" s="7">
        <v>1583</v>
      </c>
      <c r="U277" s="7">
        <v>1316</v>
      </c>
      <c r="V277" s="7">
        <v>695</v>
      </c>
      <c r="W277" s="7">
        <v>137</v>
      </c>
      <c r="X277" s="7">
        <v>75</v>
      </c>
      <c r="Y277" s="7">
        <v>14</v>
      </c>
      <c r="Z277" s="40"/>
      <c r="AA277" s="40"/>
      <c r="AB277" s="40"/>
      <c r="AC277" s="40"/>
      <c r="AD277" s="40"/>
    </row>
    <row r="278" spans="1:30" ht="15" customHeight="1" x14ac:dyDescent="0.25">
      <c r="A278" s="7" t="s">
        <v>27</v>
      </c>
      <c r="B278" s="7">
        <v>3</v>
      </c>
      <c r="C278" s="7">
        <v>3976</v>
      </c>
      <c r="D278" s="73">
        <v>0.41</v>
      </c>
      <c r="E278" s="7">
        <v>987</v>
      </c>
      <c r="F278" s="7">
        <v>1337</v>
      </c>
      <c r="G278" s="7">
        <v>754</v>
      </c>
      <c r="H278" s="7">
        <v>444</v>
      </c>
      <c r="I278" s="7">
        <v>355</v>
      </c>
      <c r="J278" s="7">
        <v>89</v>
      </c>
      <c r="K278" s="7">
        <v>8</v>
      </c>
      <c r="L278" s="7">
        <v>2</v>
      </c>
      <c r="M278" s="7">
        <v>457</v>
      </c>
      <c r="N278" s="7">
        <v>806</v>
      </c>
      <c r="O278" s="7">
        <v>1262</v>
      </c>
      <c r="P278" s="7">
        <v>1443</v>
      </c>
      <c r="Q278" s="7">
        <v>8</v>
      </c>
      <c r="R278" s="7">
        <v>4</v>
      </c>
      <c r="S278" s="7">
        <v>499</v>
      </c>
      <c r="T278" s="7">
        <v>1112</v>
      </c>
      <c r="U278" s="7">
        <v>1456</v>
      </c>
      <c r="V278" s="7">
        <v>601</v>
      </c>
      <c r="W278" s="7">
        <v>163</v>
      </c>
      <c r="X278" s="7">
        <v>132</v>
      </c>
      <c r="Y278" s="7">
        <v>9</v>
      </c>
      <c r="Z278" s="40"/>
      <c r="AA278" s="40"/>
      <c r="AB278" s="40"/>
      <c r="AC278" s="40"/>
      <c r="AD278" s="40"/>
    </row>
    <row r="279" spans="1:30" ht="15" customHeight="1" x14ac:dyDescent="0.25">
      <c r="A279" s="7" t="s">
        <v>27</v>
      </c>
      <c r="B279" s="7">
        <v>4</v>
      </c>
      <c r="C279" s="7">
        <v>9570</v>
      </c>
      <c r="D279" s="73">
        <v>0.31</v>
      </c>
      <c r="E279" s="7">
        <v>1736</v>
      </c>
      <c r="F279" s="7">
        <v>3108</v>
      </c>
      <c r="G279" s="7">
        <v>1453</v>
      </c>
      <c r="H279" s="7">
        <v>1418</v>
      </c>
      <c r="I279" s="7">
        <v>1092</v>
      </c>
      <c r="J279" s="7">
        <v>522</v>
      </c>
      <c r="K279" s="7">
        <v>212</v>
      </c>
      <c r="L279" s="7">
        <v>29</v>
      </c>
      <c r="M279" s="7">
        <v>1590</v>
      </c>
      <c r="N279" s="7">
        <v>1871</v>
      </c>
      <c r="O279" s="7">
        <v>2539</v>
      </c>
      <c r="P279" s="7">
        <v>3556</v>
      </c>
      <c r="Q279" s="7">
        <v>14</v>
      </c>
      <c r="R279" s="7">
        <v>16</v>
      </c>
      <c r="S279" s="7">
        <v>1350</v>
      </c>
      <c r="T279" s="7">
        <v>2867</v>
      </c>
      <c r="U279" s="7">
        <v>2888</v>
      </c>
      <c r="V279" s="7">
        <v>1364</v>
      </c>
      <c r="W279" s="7">
        <v>523</v>
      </c>
      <c r="X279" s="7">
        <v>544</v>
      </c>
      <c r="Y279" s="7">
        <v>18</v>
      </c>
      <c r="Z279" s="40"/>
      <c r="AA279" s="40"/>
      <c r="AB279" s="40"/>
      <c r="AC279" s="40"/>
      <c r="AD279" s="40"/>
    </row>
    <row r="280" spans="1:30" ht="15" customHeight="1" x14ac:dyDescent="0.25">
      <c r="A280" s="7" t="s">
        <v>27</v>
      </c>
      <c r="B280" s="7">
        <v>5</v>
      </c>
      <c r="C280" s="7">
        <v>9318</v>
      </c>
      <c r="D280" s="73">
        <v>0.21</v>
      </c>
      <c r="E280" s="7">
        <v>1116</v>
      </c>
      <c r="F280" s="7">
        <v>2254</v>
      </c>
      <c r="G280" s="7">
        <v>2309</v>
      </c>
      <c r="H280" s="7">
        <v>1338</v>
      </c>
      <c r="I280" s="7">
        <v>1406</v>
      </c>
      <c r="J280" s="7">
        <v>676</v>
      </c>
      <c r="K280" s="7">
        <v>200</v>
      </c>
      <c r="L280" s="7">
        <v>19</v>
      </c>
      <c r="M280" s="7">
        <v>2235</v>
      </c>
      <c r="N280" s="7">
        <v>2474</v>
      </c>
      <c r="O280" s="7">
        <v>3143</v>
      </c>
      <c r="P280" s="7">
        <v>1430</v>
      </c>
      <c r="Q280" s="7">
        <v>36</v>
      </c>
      <c r="R280" s="7">
        <v>6</v>
      </c>
      <c r="S280" s="7">
        <v>781</v>
      </c>
      <c r="T280" s="7">
        <v>2149</v>
      </c>
      <c r="U280" s="7">
        <v>3144</v>
      </c>
      <c r="V280" s="7">
        <v>1781</v>
      </c>
      <c r="W280" s="7">
        <v>679</v>
      </c>
      <c r="X280" s="7">
        <v>729</v>
      </c>
      <c r="Y280" s="7">
        <v>49</v>
      </c>
      <c r="Z280" s="40"/>
      <c r="AA280" s="40"/>
      <c r="AB280" s="40"/>
      <c r="AC280" s="40"/>
      <c r="AD280" s="40"/>
    </row>
    <row r="281" spans="1:30" ht="15" customHeight="1" x14ac:dyDescent="0.25">
      <c r="A281" s="7" t="s">
        <v>27</v>
      </c>
      <c r="B281" s="7">
        <v>6</v>
      </c>
      <c r="C281" s="7">
        <v>2796</v>
      </c>
      <c r="D281" s="73">
        <v>0.12</v>
      </c>
      <c r="E281" s="7">
        <v>173</v>
      </c>
      <c r="F281" s="7">
        <v>525</v>
      </c>
      <c r="G281" s="7">
        <v>701</v>
      </c>
      <c r="H281" s="7">
        <v>561</v>
      </c>
      <c r="I281" s="7">
        <v>497</v>
      </c>
      <c r="J281" s="7">
        <v>201</v>
      </c>
      <c r="K281" s="7">
        <v>118</v>
      </c>
      <c r="L281" s="7">
        <v>20</v>
      </c>
      <c r="M281" s="7">
        <v>778</v>
      </c>
      <c r="N281" s="7">
        <v>877</v>
      </c>
      <c r="O281" s="7">
        <v>877</v>
      </c>
      <c r="P281" s="7">
        <v>258</v>
      </c>
      <c r="Q281" s="7">
        <v>6</v>
      </c>
      <c r="R281" s="7">
        <v>7</v>
      </c>
      <c r="S281" s="7">
        <v>148</v>
      </c>
      <c r="T281" s="7">
        <v>733</v>
      </c>
      <c r="U281" s="7">
        <v>872</v>
      </c>
      <c r="V281" s="7">
        <v>526</v>
      </c>
      <c r="W281" s="7">
        <v>266</v>
      </c>
      <c r="X281" s="7">
        <v>240</v>
      </c>
      <c r="Y281" s="7">
        <v>4</v>
      </c>
      <c r="Z281" s="40"/>
      <c r="AA281" s="40"/>
      <c r="AB281" s="40"/>
      <c r="AC281" s="40"/>
      <c r="AD281" s="40"/>
    </row>
    <row r="282" spans="1:30" ht="15" customHeight="1" x14ac:dyDescent="0.25">
      <c r="A282" s="7" t="s">
        <v>27</v>
      </c>
      <c r="B282" s="7">
        <v>7</v>
      </c>
      <c r="C282" s="7">
        <v>4168</v>
      </c>
      <c r="D282" s="73">
        <v>0.42</v>
      </c>
      <c r="E282" s="7">
        <v>76</v>
      </c>
      <c r="F282" s="7">
        <v>632</v>
      </c>
      <c r="G282" s="7">
        <v>520</v>
      </c>
      <c r="H282" s="7">
        <v>879</v>
      </c>
      <c r="I282" s="7">
        <v>1313</v>
      </c>
      <c r="J282" s="7">
        <v>458</v>
      </c>
      <c r="K282" s="7">
        <v>267</v>
      </c>
      <c r="L282" s="7">
        <v>23</v>
      </c>
      <c r="M282" s="7">
        <v>1272</v>
      </c>
      <c r="N282" s="7">
        <v>1281</v>
      </c>
      <c r="O282" s="7">
        <v>793</v>
      </c>
      <c r="P282" s="7">
        <v>815</v>
      </c>
      <c r="Q282" s="7">
        <v>7</v>
      </c>
      <c r="R282" s="7">
        <v>8</v>
      </c>
      <c r="S282" s="7">
        <v>261</v>
      </c>
      <c r="T282" s="7">
        <v>1036</v>
      </c>
      <c r="U282" s="7">
        <v>1132</v>
      </c>
      <c r="V282" s="7">
        <v>827</v>
      </c>
      <c r="W282" s="7">
        <v>421</v>
      </c>
      <c r="X282" s="7">
        <v>478</v>
      </c>
      <c r="Y282" s="7">
        <v>5</v>
      </c>
      <c r="Z282" s="40"/>
      <c r="AA282" s="40"/>
      <c r="AB282" s="40"/>
      <c r="AC282" s="40"/>
      <c r="AD282" s="40"/>
    </row>
    <row r="283" spans="1:30" ht="15" customHeight="1" x14ac:dyDescent="0.25">
      <c r="A283" s="7" t="s">
        <v>27</v>
      </c>
      <c r="B283" s="7">
        <v>8</v>
      </c>
      <c r="C283" s="7">
        <v>3655</v>
      </c>
      <c r="D283" s="73">
        <v>3.3</v>
      </c>
      <c r="E283" s="7">
        <v>100</v>
      </c>
      <c r="F283" s="7">
        <v>261</v>
      </c>
      <c r="G283" s="7">
        <v>397</v>
      </c>
      <c r="H283" s="7">
        <v>983</v>
      </c>
      <c r="I283" s="7">
        <v>1113</v>
      </c>
      <c r="J283" s="7">
        <v>475</v>
      </c>
      <c r="K283" s="7">
        <v>322</v>
      </c>
      <c r="L283" s="7">
        <v>4</v>
      </c>
      <c r="M283" s="7">
        <v>1510</v>
      </c>
      <c r="N283" s="7">
        <v>1059</v>
      </c>
      <c r="O283" s="7">
        <v>504</v>
      </c>
      <c r="P283" s="7">
        <v>576</v>
      </c>
      <c r="Q283" s="7">
        <v>6</v>
      </c>
      <c r="R283" s="7">
        <v>1</v>
      </c>
      <c r="S283" s="7">
        <v>266</v>
      </c>
      <c r="T283" s="7">
        <v>750</v>
      </c>
      <c r="U283" s="7">
        <v>983</v>
      </c>
      <c r="V283" s="7">
        <v>815</v>
      </c>
      <c r="W283" s="7">
        <v>421</v>
      </c>
      <c r="X283" s="7">
        <v>416</v>
      </c>
      <c r="Y283" s="7">
        <v>3</v>
      </c>
      <c r="Z283" s="40"/>
      <c r="AA283" s="40"/>
      <c r="AB283" s="40"/>
      <c r="AC283" s="40"/>
      <c r="AD283" s="40"/>
    </row>
    <row r="284" spans="1:30" ht="15" customHeight="1" x14ac:dyDescent="0.25">
      <c r="A284" s="7" t="s">
        <v>27</v>
      </c>
      <c r="B284" s="7">
        <v>9</v>
      </c>
      <c r="C284" s="7">
        <v>7077</v>
      </c>
      <c r="D284" s="73">
        <v>6.02</v>
      </c>
      <c r="E284" s="7">
        <v>14</v>
      </c>
      <c r="F284" s="7">
        <v>159</v>
      </c>
      <c r="G284" s="7">
        <v>565</v>
      </c>
      <c r="H284" s="7">
        <v>1535</v>
      </c>
      <c r="I284" s="7">
        <v>2177</v>
      </c>
      <c r="J284" s="7">
        <v>1576</v>
      </c>
      <c r="K284" s="7">
        <v>956</v>
      </c>
      <c r="L284" s="7">
        <v>95</v>
      </c>
      <c r="M284" s="7">
        <v>3522</v>
      </c>
      <c r="N284" s="7">
        <v>2387</v>
      </c>
      <c r="O284" s="7">
        <v>514</v>
      </c>
      <c r="P284" s="7">
        <v>653</v>
      </c>
      <c r="Q284" s="7">
        <v>1</v>
      </c>
      <c r="R284" s="7">
        <v>9</v>
      </c>
      <c r="S284" s="7">
        <v>228</v>
      </c>
      <c r="T284" s="7">
        <v>757</v>
      </c>
      <c r="U284" s="7">
        <v>1506</v>
      </c>
      <c r="V284" s="7">
        <v>2269</v>
      </c>
      <c r="W284" s="7">
        <v>1245</v>
      </c>
      <c r="X284" s="7">
        <v>1062</v>
      </c>
      <c r="Y284" s="7">
        <v>1</v>
      </c>
      <c r="Z284" s="40"/>
      <c r="AA284" s="40"/>
      <c r="AB284" s="40"/>
      <c r="AC284" s="40"/>
      <c r="AD284" s="40"/>
    </row>
    <row r="285" spans="1:30" ht="15" customHeight="1" x14ac:dyDescent="0.25">
      <c r="A285" s="7" t="s">
        <v>27</v>
      </c>
      <c r="B285" s="7">
        <v>10</v>
      </c>
      <c r="C285" s="7">
        <v>3870</v>
      </c>
      <c r="D285" s="73">
        <v>6.37</v>
      </c>
      <c r="E285" s="7">
        <v>4</v>
      </c>
      <c r="F285" s="7">
        <v>4</v>
      </c>
      <c r="G285" s="7">
        <v>61</v>
      </c>
      <c r="H285" s="7">
        <v>488</v>
      </c>
      <c r="I285" s="7">
        <v>1277</v>
      </c>
      <c r="J285" s="7">
        <v>914</v>
      </c>
      <c r="K285" s="7">
        <v>1026</v>
      </c>
      <c r="L285" s="7">
        <v>96</v>
      </c>
      <c r="M285" s="7">
        <v>2472</v>
      </c>
      <c r="N285" s="7">
        <v>947</v>
      </c>
      <c r="O285" s="7">
        <v>136</v>
      </c>
      <c r="P285" s="7">
        <v>312</v>
      </c>
      <c r="Q285" s="7">
        <v>3</v>
      </c>
      <c r="R285" s="7">
        <v>4</v>
      </c>
      <c r="S285" s="7">
        <v>65</v>
      </c>
      <c r="T285" s="7">
        <v>308</v>
      </c>
      <c r="U285" s="7">
        <v>622</v>
      </c>
      <c r="V285" s="7">
        <v>1031</v>
      </c>
      <c r="W285" s="7">
        <v>920</v>
      </c>
      <c r="X285" s="7">
        <v>917</v>
      </c>
      <c r="Y285" s="7">
        <v>3</v>
      </c>
      <c r="Z285" s="40"/>
      <c r="AA285" s="40"/>
      <c r="AB285" s="40"/>
      <c r="AC285" s="40"/>
      <c r="AD285" s="40"/>
    </row>
    <row r="286" spans="1:30" ht="15" customHeight="1" x14ac:dyDescent="0.25">
      <c r="A286" s="7" t="s">
        <v>28</v>
      </c>
      <c r="B286" s="7">
        <v>1</v>
      </c>
      <c r="C286" s="7">
        <v>16671</v>
      </c>
      <c r="D286" s="73">
        <v>10.07</v>
      </c>
      <c r="E286" s="7">
        <v>9652</v>
      </c>
      <c r="F286" s="7">
        <v>4439</v>
      </c>
      <c r="G286" s="7">
        <v>1888</v>
      </c>
      <c r="H286" s="7">
        <v>433</v>
      </c>
      <c r="I286" s="7">
        <v>205</v>
      </c>
      <c r="J286" s="7">
        <v>45</v>
      </c>
      <c r="K286" s="7">
        <v>9</v>
      </c>
      <c r="L286" s="7">
        <v>0</v>
      </c>
      <c r="M286" s="7">
        <v>262</v>
      </c>
      <c r="N286" s="7">
        <v>2703</v>
      </c>
      <c r="O286" s="7">
        <v>3940</v>
      </c>
      <c r="P286" s="7">
        <v>9749</v>
      </c>
      <c r="Q286" s="7">
        <v>17</v>
      </c>
      <c r="R286" s="7">
        <v>34</v>
      </c>
      <c r="S286" s="7">
        <v>2319</v>
      </c>
      <c r="T286" s="7">
        <v>7627</v>
      </c>
      <c r="U286" s="7">
        <v>4584</v>
      </c>
      <c r="V286" s="7">
        <v>1882</v>
      </c>
      <c r="W286" s="7">
        <v>126</v>
      </c>
      <c r="X286" s="7">
        <v>83</v>
      </c>
      <c r="Y286" s="7">
        <v>16</v>
      </c>
      <c r="Z286" s="40"/>
      <c r="AA286" s="40"/>
      <c r="AB286" s="40"/>
      <c r="AC286" s="40"/>
      <c r="AD286" s="40"/>
    </row>
    <row r="287" spans="1:30" ht="15" customHeight="1" x14ac:dyDescent="0.25">
      <c r="A287" s="7" t="s">
        <v>28</v>
      </c>
      <c r="B287" s="7">
        <v>2</v>
      </c>
      <c r="C287" s="7">
        <v>15788</v>
      </c>
      <c r="D287" s="73">
        <v>6.33</v>
      </c>
      <c r="E287" s="7">
        <v>7451</v>
      </c>
      <c r="F287" s="7">
        <v>4454</v>
      </c>
      <c r="G287" s="7">
        <v>2137</v>
      </c>
      <c r="H287" s="7">
        <v>1081</v>
      </c>
      <c r="I287" s="7">
        <v>431</v>
      </c>
      <c r="J287" s="7">
        <v>176</v>
      </c>
      <c r="K287" s="7">
        <v>55</v>
      </c>
      <c r="L287" s="7">
        <v>3</v>
      </c>
      <c r="M287" s="7">
        <v>655</v>
      </c>
      <c r="N287" s="7">
        <v>2825</v>
      </c>
      <c r="O287" s="7">
        <v>6026</v>
      </c>
      <c r="P287" s="7">
        <v>6262</v>
      </c>
      <c r="Q287" s="7">
        <v>20</v>
      </c>
      <c r="R287" s="7">
        <v>46</v>
      </c>
      <c r="S287" s="7">
        <v>1781</v>
      </c>
      <c r="T287" s="7">
        <v>5525</v>
      </c>
      <c r="U287" s="7">
        <v>5460</v>
      </c>
      <c r="V287" s="7">
        <v>2465</v>
      </c>
      <c r="W287" s="7">
        <v>315</v>
      </c>
      <c r="X287" s="7">
        <v>176</v>
      </c>
      <c r="Y287" s="7">
        <v>20</v>
      </c>
      <c r="Z287" s="40"/>
      <c r="AA287" s="40"/>
      <c r="AB287" s="40"/>
      <c r="AC287" s="40"/>
      <c r="AD287" s="40"/>
    </row>
    <row r="288" spans="1:30" ht="15" customHeight="1" x14ac:dyDescent="0.25">
      <c r="A288" s="7" t="s">
        <v>28</v>
      </c>
      <c r="B288" s="7">
        <v>3</v>
      </c>
      <c r="C288" s="7">
        <v>21538</v>
      </c>
      <c r="D288" s="73">
        <v>0.9</v>
      </c>
      <c r="E288" s="7">
        <v>8510</v>
      </c>
      <c r="F288" s="7">
        <v>6037</v>
      </c>
      <c r="G288" s="7">
        <v>3252</v>
      </c>
      <c r="H288" s="7">
        <v>1911</v>
      </c>
      <c r="I288" s="7">
        <v>1104</v>
      </c>
      <c r="J288" s="7">
        <v>540</v>
      </c>
      <c r="K288" s="7">
        <v>177</v>
      </c>
      <c r="L288" s="7">
        <v>7</v>
      </c>
      <c r="M288" s="7">
        <v>1942</v>
      </c>
      <c r="N288" s="7">
        <v>3929</v>
      </c>
      <c r="O288" s="7">
        <v>8038</v>
      </c>
      <c r="P288" s="7">
        <v>7557</v>
      </c>
      <c r="Q288" s="7">
        <v>72</v>
      </c>
      <c r="R288" s="7">
        <v>76</v>
      </c>
      <c r="S288" s="7">
        <v>3142</v>
      </c>
      <c r="T288" s="7">
        <v>6786</v>
      </c>
      <c r="U288" s="7">
        <v>6579</v>
      </c>
      <c r="V288" s="7">
        <v>3315</v>
      </c>
      <c r="W288" s="7">
        <v>1000</v>
      </c>
      <c r="X288" s="7">
        <v>566</v>
      </c>
      <c r="Y288" s="7">
        <v>74</v>
      </c>
      <c r="Z288" s="40"/>
      <c r="AA288" s="40"/>
      <c r="AB288" s="40"/>
      <c r="AC288" s="40"/>
      <c r="AD288" s="40"/>
    </row>
    <row r="289" spans="1:30" ht="15" customHeight="1" x14ac:dyDescent="0.25">
      <c r="A289" s="7" t="s">
        <v>28</v>
      </c>
      <c r="B289" s="7">
        <v>4</v>
      </c>
      <c r="C289" s="7">
        <v>16837</v>
      </c>
      <c r="D289" s="73">
        <v>1.44</v>
      </c>
      <c r="E289" s="7">
        <v>4952</v>
      </c>
      <c r="F289" s="7">
        <v>4398</v>
      </c>
      <c r="G289" s="7">
        <v>3556</v>
      </c>
      <c r="H289" s="7">
        <v>1980</v>
      </c>
      <c r="I289" s="7">
        <v>1179</v>
      </c>
      <c r="J289" s="7">
        <v>460</v>
      </c>
      <c r="K289" s="7">
        <v>297</v>
      </c>
      <c r="L289" s="7">
        <v>15</v>
      </c>
      <c r="M289" s="7">
        <v>2055</v>
      </c>
      <c r="N289" s="7">
        <v>2726</v>
      </c>
      <c r="O289" s="7">
        <v>6887</v>
      </c>
      <c r="P289" s="7">
        <v>5003</v>
      </c>
      <c r="Q289" s="7">
        <v>166</v>
      </c>
      <c r="R289" s="7">
        <v>84</v>
      </c>
      <c r="S289" s="7">
        <v>2050</v>
      </c>
      <c r="T289" s="7">
        <v>4143</v>
      </c>
      <c r="U289" s="7">
        <v>4989</v>
      </c>
      <c r="V289" s="7">
        <v>4123</v>
      </c>
      <c r="W289" s="7">
        <v>747</v>
      </c>
      <c r="X289" s="7">
        <v>540</v>
      </c>
      <c r="Y289" s="7">
        <v>161</v>
      </c>
      <c r="Z289" s="40"/>
      <c r="AA289" s="40"/>
      <c r="AB289" s="40"/>
      <c r="AC289" s="40"/>
      <c r="AD289" s="40"/>
    </row>
    <row r="290" spans="1:30" ht="15" customHeight="1" x14ac:dyDescent="0.25">
      <c r="A290" s="7" t="s">
        <v>28</v>
      </c>
      <c r="B290" s="7">
        <v>5</v>
      </c>
      <c r="C290" s="7">
        <v>15241</v>
      </c>
      <c r="D290" s="73">
        <v>0.37</v>
      </c>
      <c r="E290" s="7">
        <v>2088</v>
      </c>
      <c r="F290" s="7">
        <v>4019</v>
      </c>
      <c r="G290" s="7">
        <v>4121</v>
      </c>
      <c r="H290" s="7">
        <v>2300</v>
      </c>
      <c r="I290" s="7">
        <v>1580</v>
      </c>
      <c r="J290" s="7">
        <v>783</v>
      </c>
      <c r="K290" s="7">
        <v>320</v>
      </c>
      <c r="L290" s="7">
        <v>30</v>
      </c>
      <c r="M290" s="7">
        <v>2397</v>
      </c>
      <c r="N290" s="7">
        <v>2441</v>
      </c>
      <c r="O290" s="7">
        <v>5581</v>
      </c>
      <c r="P290" s="7">
        <v>4782</v>
      </c>
      <c r="Q290" s="7">
        <v>40</v>
      </c>
      <c r="R290" s="7">
        <v>72</v>
      </c>
      <c r="S290" s="7">
        <v>1841</v>
      </c>
      <c r="T290" s="7">
        <v>3669</v>
      </c>
      <c r="U290" s="7">
        <v>4044</v>
      </c>
      <c r="V290" s="7">
        <v>3692</v>
      </c>
      <c r="W290" s="7">
        <v>1212</v>
      </c>
      <c r="X290" s="7">
        <v>675</v>
      </c>
      <c r="Y290" s="7">
        <v>36</v>
      </c>
      <c r="Z290" s="40"/>
      <c r="AA290" s="40"/>
      <c r="AB290" s="40"/>
      <c r="AC290" s="40"/>
      <c r="AD290" s="40"/>
    </row>
    <row r="291" spans="1:30" ht="15" customHeight="1" x14ac:dyDescent="0.25">
      <c r="A291" s="7" t="s">
        <v>28</v>
      </c>
      <c r="B291" s="7">
        <v>6</v>
      </c>
      <c r="C291" s="7">
        <v>14819</v>
      </c>
      <c r="D291" s="73">
        <v>0.45</v>
      </c>
      <c r="E291" s="7">
        <v>1534</v>
      </c>
      <c r="F291" s="7">
        <v>2803</v>
      </c>
      <c r="G291" s="7">
        <v>4121</v>
      </c>
      <c r="H291" s="7">
        <v>2433</v>
      </c>
      <c r="I291" s="7">
        <v>2120</v>
      </c>
      <c r="J291" s="7">
        <v>1228</v>
      </c>
      <c r="K291" s="7">
        <v>544</v>
      </c>
      <c r="L291" s="7">
        <v>36</v>
      </c>
      <c r="M291" s="7">
        <v>3058</v>
      </c>
      <c r="N291" s="7">
        <v>2752</v>
      </c>
      <c r="O291" s="7">
        <v>4180</v>
      </c>
      <c r="P291" s="7">
        <v>4760</v>
      </c>
      <c r="Q291" s="7">
        <v>69</v>
      </c>
      <c r="R291" s="7">
        <v>86</v>
      </c>
      <c r="S291" s="7">
        <v>1408</v>
      </c>
      <c r="T291" s="7">
        <v>2812</v>
      </c>
      <c r="U291" s="7">
        <v>4790</v>
      </c>
      <c r="V291" s="7">
        <v>3253</v>
      </c>
      <c r="W291" s="7">
        <v>1340</v>
      </c>
      <c r="X291" s="7">
        <v>1052</v>
      </c>
      <c r="Y291" s="7">
        <v>78</v>
      </c>
      <c r="Z291" s="40"/>
      <c r="AA291" s="40"/>
      <c r="AB291" s="40"/>
      <c r="AC291" s="40"/>
      <c r="AD291" s="40"/>
    </row>
    <row r="292" spans="1:30" ht="15" customHeight="1" x14ac:dyDescent="0.25">
      <c r="A292" s="7" t="s">
        <v>28</v>
      </c>
      <c r="B292" s="7">
        <v>7</v>
      </c>
      <c r="C292" s="7">
        <v>11383</v>
      </c>
      <c r="D292" s="73">
        <v>0.28999999999999998</v>
      </c>
      <c r="E292" s="7">
        <v>1131</v>
      </c>
      <c r="F292" s="7">
        <v>1975</v>
      </c>
      <c r="G292" s="7">
        <v>2242</v>
      </c>
      <c r="H292" s="7">
        <v>2406</v>
      </c>
      <c r="I292" s="7">
        <v>2048</v>
      </c>
      <c r="J292" s="7">
        <v>1017</v>
      </c>
      <c r="K292" s="7">
        <v>546</v>
      </c>
      <c r="L292" s="7">
        <v>18</v>
      </c>
      <c r="M292" s="7">
        <v>3705</v>
      </c>
      <c r="N292" s="7">
        <v>2295</v>
      </c>
      <c r="O292" s="7">
        <v>3075</v>
      </c>
      <c r="P292" s="7">
        <v>2271</v>
      </c>
      <c r="Q292" s="7">
        <v>37</v>
      </c>
      <c r="R292" s="7">
        <v>83</v>
      </c>
      <c r="S292" s="7">
        <v>998</v>
      </c>
      <c r="T292" s="7">
        <v>2414</v>
      </c>
      <c r="U292" s="7">
        <v>2587</v>
      </c>
      <c r="V292" s="7">
        <v>2861</v>
      </c>
      <c r="W292" s="7">
        <v>1307</v>
      </c>
      <c r="X292" s="7">
        <v>1089</v>
      </c>
      <c r="Y292" s="7">
        <v>44</v>
      </c>
      <c r="Z292" s="40"/>
      <c r="AA292" s="40"/>
      <c r="AB292" s="40"/>
      <c r="AC292" s="40"/>
      <c r="AD292" s="40"/>
    </row>
    <row r="293" spans="1:30" ht="15" customHeight="1" x14ac:dyDescent="0.25">
      <c r="A293" s="7" t="s">
        <v>28</v>
      </c>
      <c r="B293" s="7">
        <v>8</v>
      </c>
      <c r="C293" s="7">
        <v>14705</v>
      </c>
      <c r="D293" s="73">
        <v>0.89</v>
      </c>
      <c r="E293" s="7">
        <v>838</v>
      </c>
      <c r="F293" s="7">
        <v>939</v>
      </c>
      <c r="G293" s="7">
        <v>1951</v>
      </c>
      <c r="H293" s="7">
        <v>2997</v>
      </c>
      <c r="I293" s="7">
        <v>3971</v>
      </c>
      <c r="J293" s="7">
        <v>2633</v>
      </c>
      <c r="K293" s="7">
        <v>1320</v>
      </c>
      <c r="L293" s="7">
        <v>56</v>
      </c>
      <c r="M293" s="7">
        <v>6586</v>
      </c>
      <c r="N293" s="7">
        <v>4004</v>
      </c>
      <c r="O293" s="7">
        <v>1780</v>
      </c>
      <c r="P293" s="7">
        <v>2296</v>
      </c>
      <c r="Q293" s="7">
        <v>39</v>
      </c>
      <c r="R293" s="7">
        <v>72</v>
      </c>
      <c r="S293" s="7">
        <v>646</v>
      </c>
      <c r="T293" s="7">
        <v>2245</v>
      </c>
      <c r="U293" s="7">
        <v>2805</v>
      </c>
      <c r="V293" s="7">
        <v>4007</v>
      </c>
      <c r="W293" s="7">
        <v>2614</v>
      </c>
      <c r="X293" s="7">
        <v>2271</v>
      </c>
      <c r="Y293" s="7">
        <v>45</v>
      </c>
      <c r="Z293" s="40"/>
      <c r="AA293" s="40"/>
      <c r="AB293" s="40"/>
      <c r="AC293" s="40"/>
      <c r="AD293" s="40"/>
    </row>
    <row r="294" spans="1:30" ht="15" customHeight="1" x14ac:dyDescent="0.25">
      <c r="A294" s="7" t="s">
        <v>28</v>
      </c>
      <c r="B294" s="7">
        <v>9</v>
      </c>
      <c r="C294" s="7">
        <v>14717</v>
      </c>
      <c r="D294" s="73">
        <v>2.27</v>
      </c>
      <c r="E294" s="7">
        <v>215</v>
      </c>
      <c r="F294" s="7">
        <v>923</v>
      </c>
      <c r="G294" s="7">
        <v>1624</v>
      </c>
      <c r="H294" s="7">
        <v>2992</v>
      </c>
      <c r="I294" s="7">
        <v>4121</v>
      </c>
      <c r="J294" s="7">
        <v>2859</v>
      </c>
      <c r="K294" s="7">
        <v>1711</v>
      </c>
      <c r="L294" s="7">
        <v>272</v>
      </c>
      <c r="M294" s="7">
        <v>6955</v>
      </c>
      <c r="N294" s="7">
        <v>3953</v>
      </c>
      <c r="O294" s="7">
        <v>1426</v>
      </c>
      <c r="P294" s="7">
        <v>2360</v>
      </c>
      <c r="Q294" s="7">
        <v>23</v>
      </c>
      <c r="R294" s="7">
        <v>128</v>
      </c>
      <c r="S294" s="7">
        <v>617</v>
      </c>
      <c r="T294" s="7">
        <v>1873</v>
      </c>
      <c r="U294" s="7">
        <v>2281</v>
      </c>
      <c r="V294" s="7">
        <v>4868</v>
      </c>
      <c r="W294" s="7">
        <v>2620</v>
      </c>
      <c r="X294" s="7">
        <v>2302</v>
      </c>
      <c r="Y294" s="7">
        <v>28</v>
      </c>
      <c r="Z294" s="40"/>
      <c r="AA294" s="40"/>
      <c r="AB294" s="40"/>
      <c r="AC294" s="40"/>
      <c r="AD294" s="40"/>
    </row>
    <row r="295" spans="1:30" ht="15" customHeight="1" x14ac:dyDescent="0.25">
      <c r="A295" s="7" t="s">
        <v>28</v>
      </c>
      <c r="B295" s="7">
        <v>10</v>
      </c>
      <c r="C295" s="7">
        <v>7556</v>
      </c>
      <c r="D295" s="73">
        <v>12.77</v>
      </c>
      <c r="E295" s="7">
        <v>43</v>
      </c>
      <c r="F295" s="7">
        <v>194</v>
      </c>
      <c r="G295" s="7">
        <v>698</v>
      </c>
      <c r="H295" s="7">
        <v>1675</v>
      </c>
      <c r="I295" s="7">
        <v>2163</v>
      </c>
      <c r="J295" s="7">
        <v>1702</v>
      </c>
      <c r="K295" s="7">
        <v>1014</v>
      </c>
      <c r="L295" s="7">
        <v>67</v>
      </c>
      <c r="M295" s="7">
        <v>3549</v>
      </c>
      <c r="N295" s="7">
        <v>2513</v>
      </c>
      <c r="O295" s="7">
        <v>726</v>
      </c>
      <c r="P295" s="7">
        <v>764</v>
      </c>
      <c r="Q295" s="7">
        <v>4</v>
      </c>
      <c r="R295" s="7">
        <v>49</v>
      </c>
      <c r="S295" s="7">
        <v>151</v>
      </c>
      <c r="T295" s="7">
        <v>694</v>
      </c>
      <c r="U295" s="7">
        <v>1026</v>
      </c>
      <c r="V295" s="7">
        <v>2676</v>
      </c>
      <c r="W295" s="7">
        <v>1440</v>
      </c>
      <c r="X295" s="7">
        <v>1515</v>
      </c>
      <c r="Y295" s="7">
        <v>5</v>
      </c>
      <c r="Z295" s="40"/>
      <c r="AA295" s="40"/>
      <c r="AB295" s="40"/>
      <c r="AC295" s="40"/>
      <c r="AD295" s="40"/>
    </row>
    <row r="296" spans="1:30" ht="15" customHeight="1" x14ac:dyDescent="0.25">
      <c r="A296" s="7" t="s">
        <v>29</v>
      </c>
      <c r="B296" s="7">
        <v>1</v>
      </c>
      <c r="C296" s="7">
        <v>2465</v>
      </c>
      <c r="D296" s="73">
        <v>20.440000000000001</v>
      </c>
      <c r="E296" s="7">
        <v>1465</v>
      </c>
      <c r="F296" s="7">
        <v>624</v>
      </c>
      <c r="G296" s="7">
        <v>163</v>
      </c>
      <c r="H296" s="7">
        <v>169</v>
      </c>
      <c r="I296" s="7">
        <v>35</v>
      </c>
      <c r="J296" s="7">
        <v>5</v>
      </c>
      <c r="K296" s="7">
        <v>4</v>
      </c>
      <c r="L296" s="7">
        <v>0</v>
      </c>
      <c r="M296" s="7">
        <v>20</v>
      </c>
      <c r="N296" s="7">
        <v>339</v>
      </c>
      <c r="O296" s="7">
        <v>586</v>
      </c>
      <c r="P296" s="7">
        <v>1377</v>
      </c>
      <c r="Q296" s="7">
        <v>143</v>
      </c>
      <c r="R296" s="7">
        <v>21</v>
      </c>
      <c r="S296" s="7">
        <v>416</v>
      </c>
      <c r="T296" s="7">
        <v>829</v>
      </c>
      <c r="U296" s="7">
        <v>880</v>
      </c>
      <c r="V296" s="7">
        <v>150</v>
      </c>
      <c r="W296" s="7">
        <v>17</v>
      </c>
      <c r="X296" s="7">
        <v>7</v>
      </c>
      <c r="Y296" s="7">
        <v>145</v>
      </c>
      <c r="Z296" s="40"/>
      <c r="AA296" s="40"/>
      <c r="AB296" s="40"/>
      <c r="AC296" s="40"/>
      <c r="AD296" s="40"/>
    </row>
    <row r="297" spans="1:30" ht="15" customHeight="1" x14ac:dyDescent="0.25">
      <c r="A297" s="7" t="s">
        <v>29</v>
      </c>
      <c r="B297" s="7">
        <v>2</v>
      </c>
      <c r="C297" s="7">
        <v>2748</v>
      </c>
      <c r="D297" s="73">
        <v>11.61</v>
      </c>
      <c r="E297" s="7">
        <v>1479</v>
      </c>
      <c r="F297" s="7">
        <v>839</v>
      </c>
      <c r="G297" s="7">
        <v>225</v>
      </c>
      <c r="H297" s="7">
        <v>100</v>
      </c>
      <c r="I297" s="7">
        <v>67</v>
      </c>
      <c r="J297" s="7">
        <v>32</v>
      </c>
      <c r="K297" s="7">
        <v>6</v>
      </c>
      <c r="L297" s="7">
        <v>0</v>
      </c>
      <c r="M297" s="7">
        <v>47</v>
      </c>
      <c r="N297" s="7">
        <v>716</v>
      </c>
      <c r="O297" s="7">
        <v>1053</v>
      </c>
      <c r="P297" s="7">
        <v>822</v>
      </c>
      <c r="Q297" s="7">
        <v>110</v>
      </c>
      <c r="R297" s="7">
        <v>14</v>
      </c>
      <c r="S297" s="7">
        <v>306</v>
      </c>
      <c r="T297" s="7">
        <v>908</v>
      </c>
      <c r="U297" s="7">
        <v>1129</v>
      </c>
      <c r="V297" s="7">
        <v>253</v>
      </c>
      <c r="W297" s="7">
        <v>15</v>
      </c>
      <c r="X297" s="7">
        <v>13</v>
      </c>
      <c r="Y297" s="7">
        <v>110</v>
      </c>
      <c r="Z297" s="40"/>
      <c r="AA297" s="40"/>
      <c r="AB297" s="40"/>
      <c r="AC297" s="40"/>
      <c r="AD297" s="40"/>
    </row>
    <row r="298" spans="1:30" ht="15" customHeight="1" x14ac:dyDescent="0.25">
      <c r="A298" s="7" t="s">
        <v>29</v>
      </c>
      <c r="B298" s="7">
        <v>3</v>
      </c>
      <c r="C298" s="7">
        <v>2768</v>
      </c>
      <c r="D298" s="73">
        <v>5.95</v>
      </c>
      <c r="E298" s="7">
        <v>905</v>
      </c>
      <c r="F298" s="7">
        <v>956</v>
      </c>
      <c r="G298" s="7">
        <v>317</v>
      </c>
      <c r="H298" s="7">
        <v>347</v>
      </c>
      <c r="I298" s="7">
        <v>170</v>
      </c>
      <c r="J298" s="7">
        <v>58</v>
      </c>
      <c r="K298" s="7">
        <v>15</v>
      </c>
      <c r="L298" s="7">
        <v>0</v>
      </c>
      <c r="M298" s="7">
        <v>227</v>
      </c>
      <c r="N298" s="7">
        <v>768</v>
      </c>
      <c r="O298" s="7">
        <v>1036</v>
      </c>
      <c r="P298" s="7">
        <v>608</v>
      </c>
      <c r="Q298" s="7">
        <v>129</v>
      </c>
      <c r="R298" s="7">
        <v>14</v>
      </c>
      <c r="S298" s="7">
        <v>328</v>
      </c>
      <c r="T298" s="7">
        <v>1052</v>
      </c>
      <c r="U298" s="7">
        <v>972</v>
      </c>
      <c r="V298" s="7">
        <v>195</v>
      </c>
      <c r="W298" s="7">
        <v>54</v>
      </c>
      <c r="X298" s="7">
        <v>23</v>
      </c>
      <c r="Y298" s="7">
        <v>130</v>
      </c>
      <c r="Z298" s="40"/>
      <c r="AA298" s="40"/>
      <c r="AB298" s="40"/>
      <c r="AC298" s="40"/>
      <c r="AD298" s="40"/>
    </row>
    <row r="299" spans="1:30" ht="15" customHeight="1" x14ac:dyDescent="0.25">
      <c r="A299" s="7" t="s">
        <v>29</v>
      </c>
      <c r="B299" s="7">
        <v>4</v>
      </c>
      <c r="C299" s="7">
        <v>3366</v>
      </c>
      <c r="D299" s="73">
        <v>0.13</v>
      </c>
      <c r="E299" s="7">
        <v>535</v>
      </c>
      <c r="F299" s="7">
        <v>1945</v>
      </c>
      <c r="G299" s="7">
        <v>429</v>
      </c>
      <c r="H299" s="7">
        <v>193</v>
      </c>
      <c r="I299" s="7">
        <v>168</v>
      </c>
      <c r="J299" s="7">
        <v>67</v>
      </c>
      <c r="K299" s="7">
        <v>27</v>
      </c>
      <c r="L299" s="7">
        <v>2</v>
      </c>
      <c r="M299" s="7">
        <v>195</v>
      </c>
      <c r="N299" s="7">
        <v>752</v>
      </c>
      <c r="O299" s="7">
        <v>1376</v>
      </c>
      <c r="P299" s="7">
        <v>1028</v>
      </c>
      <c r="Q299" s="7">
        <v>15</v>
      </c>
      <c r="R299" s="7">
        <v>48</v>
      </c>
      <c r="S299" s="7">
        <v>476</v>
      </c>
      <c r="T299" s="7">
        <v>1477</v>
      </c>
      <c r="U299" s="7">
        <v>1073</v>
      </c>
      <c r="V299" s="7">
        <v>168</v>
      </c>
      <c r="W299" s="7">
        <v>69</v>
      </c>
      <c r="X299" s="7">
        <v>39</v>
      </c>
      <c r="Y299" s="7">
        <v>16</v>
      </c>
      <c r="Z299" s="40"/>
      <c r="AA299" s="40"/>
      <c r="AB299" s="40"/>
      <c r="AC299" s="40"/>
      <c r="AD299" s="40"/>
    </row>
    <row r="300" spans="1:30" ht="15" customHeight="1" x14ac:dyDescent="0.25">
      <c r="A300" s="7" t="s">
        <v>29</v>
      </c>
      <c r="B300" s="7">
        <v>5</v>
      </c>
      <c r="C300" s="7">
        <v>2338</v>
      </c>
      <c r="D300" s="73">
        <v>0.09</v>
      </c>
      <c r="E300" s="7">
        <v>213</v>
      </c>
      <c r="F300" s="7">
        <v>984</v>
      </c>
      <c r="G300" s="7">
        <v>358</v>
      </c>
      <c r="H300" s="7">
        <v>258</v>
      </c>
      <c r="I300" s="7">
        <v>207</v>
      </c>
      <c r="J300" s="7">
        <v>163</v>
      </c>
      <c r="K300" s="7">
        <v>144</v>
      </c>
      <c r="L300" s="7">
        <v>11</v>
      </c>
      <c r="M300" s="7">
        <v>470</v>
      </c>
      <c r="N300" s="7">
        <v>482</v>
      </c>
      <c r="O300" s="7">
        <v>645</v>
      </c>
      <c r="P300" s="7">
        <v>686</v>
      </c>
      <c r="Q300" s="7">
        <v>55</v>
      </c>
      <c r="R300" s="7">
        <v>29</v>
      </c>
      <c r="S300" s="7">
        <v>310</v>
      </c>
      <c r="T300" s="7">
        <v>808</v>
      </c>
      <c r="U300" s="7">
        <v>703</v>
      </c>
      <c r="V300" s="7">
        <v>193</v>
      </c>
      <c r="W300" s="7">
        <v>139</v>
      </c>
      <c r="X300" s="7">
        <v>100</v>
      </c>
      <c r="Y300" s="7">
        <v>56</v>
      </c>
      <c r="Z300" s="40"/>
      <c r="AA300" s="40"/>
      <c r="AB300" s="40"/>
      <c r="AC300" s="40"/>
      <c r="AD300" s="40"/>
    </row>
    <row r="301" spans="1:30" ht="15" customHeight="1" x14ac:dyDescent="0.25">
      <c r="A301" s="7" t="s">
        <v>29</v>
      </c>
      <c r="B301" s="7">
        <v>6</v>
      </c>
      <c r="C301" s="7">
        <v>3950</v>
      </c>
      <c r="D301" s="73">
        <v>0.11</v>
      </c>
      <c r="E301" s="7">
        <v>407</v>
      </c>
      <c r="F301" s="7">
        <v>1095</v>
      </c>
      <c r="G301" s="7">
        <v>492</v>
      </c>
      <c r="H301" s="7">
        <v>535</v>
      </c>
      <c r="I301" s="7">
        <v>631</v>
      </c>
      <c r="J301" s="7">
        <v>397</v>
      </c>
      <c r="K301" s="7">
        <v>368</v>
      </c>
      <c r="L301" s="7">
        <v>25</v>
      </c>
      <c r="M301" s="7">
        <v>1085</v>
      </c>
      <c r="N301" s="7">
        <v>1212</v>
      </c>
      <c r="O301" s="7">
        <v>689</v>
      </c>
      <c r="P301" s="7">
        <v>784</v>
      </c>
      <c r="Q301" s="7">
        <v>180</v>
      </c>
      <c r="R301" s="7">
        <v>20</v>
      </c>
      <c r="S301" s="7">
        <v>431</v>
      </c>
      <c r="T301" s="7">
        <v>1248</v>
      </c>
      <c r="U301" s="7">
        <v>1099</v>
      </c>
      <c r="V301" s="7">
        <v>442</v>
      </c>
      <c r="W301" s="7">
        <v>308</v>
      </c>
      <c r="X301" s="7">
        <v>220</v>
      </c>
      <c r="Y301" s="7">
        <v>182</v>
      </c>
      <c r="Z301" s="40"/>
      <c r="AA301" s="40"/>
      <c r="AB301" s="40"/>
      <c r="AC301" s="40"/>
      <c r="AD301" s="40"/>
    </row>
    <row r="302" spans="1:30" ht="15" customHeight="1" x14ac:dyDescent="0.25">
      <c r="A302" s="7" t="s">
        <v>29</v>
      </c>
      <c r="B302" s="7">
        <v>7</v>
      </c>
      <c r="C302" s="7">
        <v>5890</v>
      </c>
      <c r="D302" s="73">
        <v>0.08</v>
      </c>
      <c r="E302" s="7">
        <v>276</v>
      </c>
      <c r="F302" s="7">
        <v>1009</v>
      </c>
      <c r="G302" s="7">
        <v>892</v>
      </c>
      <c r="H302" s="7">
        <v>876</v>
      </c>
      <c r="I302" s="7">
        <v>840</v>
      </c>
      <c r="J302" s="7">
        <v>927</v>
      </c>
      <c r="K302" s="7">
        <v>863</v>
      </c>
      <c r="L302" s="7">
        <v>207</v>
      </c>
      <c r="M302" s="7">
        <v>2092</v>
      </c>
      <c r="N302" s="7">
        <v>1291</v>
      </c>
      <c r="O302" s="7">
        <v>854</v>
      </c>
      <c r="P302" s="7">
        <v>1468</v>
      </c>
      <c r="Q302" s="7">
        <v>185</v>
      </c>
      <c r="R302" s="7">
        <v>84</v>
      </c>
      <c r="S302" s="7">
        <v>631</v>
      </c>
      <c r="T302" s="7">
        <v>1538</v>
      </c>
      <c r="U302" s="7">
        <v>1409</v>
      </c>
      <c r="V302" s="7">
        <v>762</v>
      </c>
      <c r="W302" s="7">
        <v>658</v>
      </c>
      <c r="X302" s="7">
        <v>600</v>
      </c>
      <c r="Y302" s="7">
        <v>208</v>
      </c>
      <c r="Z302" s="40"/>
      <c r="AA302" s="40"/>
      <c r="AB302" s="40"/>
      <c r="AC302" s="40"/>
      <c r="AD302" s="40"/>
    </row>
    <row r="303" spans="1:30" ht="15" customHeight="1" x14ac:dyDescent="0.25">
      <c r="A303" s="7" t="s">
        <v>29</v>
      </c>
      <c r="B303" s="7">
        <v>8</v>
      </c>
      <c r="C303" s="7">
        <v>6532</v>
      </c>
      <c r="D303" s="73">
        <v>0.23</v>
      </c>
      <c r="E303" s="7">
        <v>224</v>
      </c>
      <c r="F303" s="7">
        <v>707</v>
      </c>
      <c r="G303" s="7">
        <v>970</v>
      </c>
      <c r="H303" s="7">
        <v>1187</v>
      </c>
      <c r="I303" s="7">
        <v>1305</v>
      </c>
      <c r="J303" s="7">
        <v>1085</v>
      </c>
      <c r="K303" s="7">
        <v>930</v>
      </c>
      <c r="L303" s="7">
        <v>124</v>
      </c>
      <c r="M303" s="7">
        <v>2472</v>
      </c>
      <c r="N303" s="7">
        <v>1288</v>
      </c>
      <c r="O303" s="7">
        <v>847</v>
      </c>
      <c r="P303" s="7">
        <v>1544</v>
      </c>
      <c r="Q303" s="7">
        <v>381</v>
      </c>
      <c r="R303" s="7">
        <v>34</v>
      </c>
      <c r="S303" s="7">
        <v>502</v>
      </c>
      <c r="T303" s="7">
        <v>1719</v>
      </c>
      <c r="U303" s="7">
        <v>1664</v>
      </c>
      <c r="V303" s="7">
        <v>939</v>
      </c>
      <c r="W303" s="7">
        <v>742</v>
      </c>
      <c r="X303" s="7">
        <v>547</v>
      </c>
      <c r="Y303" s="7">
        <v>385</v>
      </c>
      <c r="Z303" s="40"/>
      <c r="AA303" s="40"/>
      <c r="AB303" s="40"/>
      <c r="AC303" s="40"/>
      <c r="AD303" s="40"/>
    </row>
    <row r="304" spans="1:30" ht="15" customHeight="1" x14ac:dyDescent="0.25">
      <c r="A304" s="7" t="s">
        <v>29</v>
      </c>
      <c r="B304" s="7">
        <v>9</v>
      </c>
      <c r="C304" s="7">
        <v>4819</v>
      </c>
      <c r="D304" s="73">
        <v>0.19</v>
      </c>
      <c r="E304" s="7">
        <v>139</v>
      </c>
      <c r="F304" s="7">
        <v>457</v>
      </c>
      <c r="G304" s="7">
        <v>502</v>
      </c>
      <c r="H304" s="7">
        <v>645</v>
      </c>
      <c r="I304" s="7">
        <v>1257</v>
      </c>
      <c r="J304" s="7">
        <v>827</v>
      </c>
      <c r="K304" s="7">
        <v>901</v>
      </c>
      <c r="L304" s="7">
        <v>91</v>
      </c>
      <c r="M304" s="7">
        <v>1934</v>
      </c>
      <c r="N304" s="7">
        <v>935</v>
      </c>
      <c r="O304" s="7">
        <v>410</v>
      </c>
      <c r="P304" s="7">
        <v>1406</v>
      </c>
      <c r="Q304" s="7">
        <v>134</v>
      </c>
      <c r="R304" s="7">
        <v>39</v>
      </c>
      <c r="S304" s="7">
        <v>340</v>
      </c>
      <c r="T304" s="7">
        <v>1185</v>
      </c>
      <c r="U304" s="7">
        <v>1234</v>
      </c>
      <c r="V304" s="7">
        <v>703</v>
      </c>
      <c r="W304" s="7">
        <v>644</v>
      </c>
      <c r="X304" s="7">
        <v>538</v>
      </c>
      <c r="Y304" s="7">
        <v>136</v>
      </c>
      <c r="Z304" s="40"/>
      <c r="AA304" s="40"/>
      <c r="AB304" s="40"/>
      <c r="AC304" s="40"/>
      <c r="AD304" s="40"/>
    </row>
    <row r="305" spans="1:30" ht="15" customHeight="1" x14ac:dyDescent="0.25">
      <c r="A305" s="7" t="s">
        <v>29</v>
      </c>
      <c r="B305" s="7">
        <v>10</v>
      </c>
      <c r="C305" s="7">
        <v>6208</v>
      </c>
      <c r="D305" s="73">
        <v>3.66</v>
      </c>
      <c r="E305" s="7">
        <v>29</v>
      </c>
      <c r="F305" s="7">
        <v>87</v>
      </c>
      <c r="G305" s="7">
        <v>235</v>
      </c>
      <c r="H305" s="7">
        <v>486</v>
      </c>
      <c r="I305" s="7">
        <v>1644</v>
      </c>
      <c r="J305" s="7">
        <v>1609</v>
      </c>
      <c r="K305" s="7">
        <v>1868</v>
      </c>
      <c r="L305" s="7">
        <v>250</v>
      </c>
      <c r="M305" s="7">
        <v>3580</v>
      </c>
      <c r="N305" s="7">
        <v>1131</v>
      </c>
      <c r="O305" s="7">
        <v>216</v>
      </c>
      <c r="P305" s="7">
        <v>1052</v>
      </c>
      <c r="Q305" s="7">
        <v>229</v>
      </c>
      <c r="R305" s="7">
        <v>6</v>
      </c>
      <c r="S305" s="7">
        <v>203</v>
      </c>
      <c r="T305" s="7">
        <v>731</v>
      </c>
      <c r="U305" s="7">
        <v>1402</v>
      </c>
      <c r="V305" s="7">
        <v>1196</v>
      </c>
      <c r="W305" s="7">
        <v>1220</v>
      </c>
      <c r="X305" s="7">
        <v>1208</v>
      </c>
      <c r="Y305" s="7">
        <v>242</v>
      </c>
      <c r="Z305" s="40"/>
      <c r="AA305" s="40"/>
      <c r="AB305" s="40"/>
      <c r="AC305" s="40"/>
      <c r="AD305" s="40"/>
    </row>
    <row r="306" spans="1:30" ht="15" customHeight="1" x14ac:dyDescent="0.25">
      <c r="A306" s="7" t="s">
        <v>30</v>
      </c>
      <c r="B306" s="7">
        <v>1</v>
      </c>
      <c r="C306" s="7">
        <v>8156</v>
      </c>
      <c r="D306" s="73">
        <v>24.38</v>
      </c>
      <c r="E306" s="7">
        <v>2179</v>
      </c>
      <c r="F306" s="7">
        <v>3940</v>
      </c>
      <c r="G306" s="7">
        <v>1513</v>
      </c>
      <c r="H306" s="7">
        <v>440</v>
      </c>
      <c r="I306" s="7">
        <v>71</v>
      </c>
      <c r="J306" s="7">
        <v>9</v>
      </c>
      <c r="K306" s="7">
        <v>4</v>
      </c>
      <c r="L306" s="7">
        <v>0</v>
      </c>
      <c r="M306" s="7">
        <v>58</v>
      </c>
      <c r="N306" s="7">
        <v>1020</v>
      </c>
      <c r="O306" s="7">
        <v>1757</v>
      </c>
      <c r="P306" s="7">
        <v>5305</v>
      </c>
      <c r="Q306" s="7">
        <v>16</v>
      </c>
      <c r="R306" s="7">
        <v>15</v>
      </c>
      <c r="S306" s="7">
        <v>1275</v>
      </c>
      <c r="T306" s="7">
        <v>3722</v>
      </c>
      <c r="U306" s="7">
        <v>2371</v>
      </c>
      <c r="V306" s="7">
        <v>483</v>
      </c>
      <c r="W306" s="7">
        <v>53</v>
      </c>
      <c r="X306" s="7">
        <v>23</v>
      </c>
      <c r="Y306" s="7">
        <v>214</v>
      </c>
      <c r="Z306" s="40"/>
      <c r="AA306" s="40"/>
      <c r="AB306" s="40"/>
      <c r="AC306" s="40"/>
      <c r="AD306" s="40"/>
    </row>
    <row r="307" spans="1:30" ht="15" customHeight="1" x14ac:dyDescent="0.25">
      <c r="A307" s="7" t="s">
        <v>30</v>
      </c>
      <c r="B307" s="7">
        <v>2</v>
      </c>
      <c r="C307" s="7">
        <v>10936</v>
      </c>
      <c r="D307" s="73">
        <v>4.92</v>
      </c>
      <c r="E307" s="7">
        <v>2516</v>
      </c>
      <c r="F307" s="7">
        <v>4768</v>
      </c>
      <c r="G307" s="7">
        <v>2034</v>
      </c>
      <c r="H307" s="7">
        <v>1064</v>
      </c>
      <c r="I307" s="7">
        <v>396</v>
      </c>
      <c r="J307" s="7">
        <v>128</v>
      </c>
      <c r="K307" s="7">
        <v>28</v>
      </c>
      <c r="L307" s="7">
        <v>2</v>
      </c>
      <c r="M307" s="7">
        <v>342</v>
      </c>
      <c r="N307" s="7">
        <v>1253</v>
      </c>
      <c r="O307" s="7">
        <v>2756</v>
      </c>
      <c r="P307" s="7">
        <v>6554</v>
      </c>
      <c r="Q307" s="7">
        <v>31</v>
      </c>
      <c r="R307" s="7">
        <v>72</v>
      </c>
      <c r="S307" s="7">
        <v>1902</v>
      </c>
      <c r="T307" s="7">
        <v>4657</v>
      </c>
      <c r="U307" s="7">
        <v>2768</v>
      </c>
      <c r="V307" s="7">
        <v>831</v>
      </c>
      <c r="W307" s="7">
        <v>292</v>
      </c>
      <c r="X307" s="7">
        <v>89</v>
      </c>
      <c r="Y307" s="7">
        <v>325</v>
      </c>
      <c r="Z307" s="40"/>
      <c r="AA307" s="40"/>
      <c r="AB307" s="40"/>
      <c r="AC307" s="40"/>
      <c r="AD307" s="40"/>
    </row>
    <row r="308" spans="1:30" ht="15" customHeight="1" x14ac:dyDescent="0.25">
      <c r="A308" s="7" t="s">
        <v>30</v>
      </c>
      <c r="B308" s="7">
        <v>3</v>
      </c>
      <c r="C308" s="7">
        <v>7207</v>
      </c>
      <c r="D308" s="73">
        <v>3.72</v>
      </c>
      <c r="E308" s="7">
        <v>1619</v>
      </c>
      <c r="F308" s="7">
        <v>3225</v>
      </c>
      <c r="G308" s="7">
        <v>1196</v>
      </c>
      <c r="H308" s="7">
        <v>605</v>
      </c>
      <c r="I308" s="7">
        <v>296</v>
      </c>
      <c r="J308" s="7">
        <v>218</v>
      </c>
      <c r="K308" s="7">
        <v>48</v>
      </c>
      <c r="L308" s="7">
        <v>0</v>
      </c>
      <c r="M308" s="7">
        <v>351</v>
      </c>
      <c r="N308" s="7">
        <v>1528</v>
      </c>
      <c r="O308" s="7">
        <v>1139</v>
      </c>
      <c r="P308" s="7">
        <v>4178</v>
      </c>
      <c r="Q308" s="7">
        <v>11</v>
      </c>
      <c r="R308" s="7">
        <v>3</v>
      </c>
      <c r="S308" s="7">
        <v>1031</v>
      </c>
      <c r="T308" s="7">
        <v>2271</v>
      </c>
      <c r="U308" s="7">
        <v>2967</v>
      </c>
      <c r="V308" s="7">
        <v>546</v>
      </c>
      <c r="W308" s="7">
        <v>174</v>
      </c>
      <c r="X308" s="7">
        <v>47</v>
      </c>
      <c r="Y308" s="7">
        <v>168</v>
      </c>
      <c r="Z308" s="40"/>
      <c r="AA308" s="40"/>
      <c r="AB308" s="40"/>
      <c r="AC308" s="40"/>
      <c r="AD308" s="40"/>
    </row>
    <row r="309" spans="1:30" ht="15" customHeight="1" x14ac:dyDescent="0.25">
      <c r="A309" s="7" t="s">
        <v>30</v>
      </c>
      <c r="B309" s="7">
        <v>4</v>
      </c>
      <c r="C309" s="7">
        <v>5268</v>
      </c>
      <c r="D309" s="73">
        <v>10.38</v>
      </c>
      <c r="E309" s="7">
        <v>798</v>
      </c>
      <c r="F309" s="7">
        <v>1840</v>
      </c>
      <c r="G309" s="7">
        <v>1069</v>
      </c>
      <c r="H309" s="7">
        <v>693</v>
      </c>
      <c r="I309" s="7">
        <v>498</v>
      </c>
      <c r="J309" s="7">
        <v>198</v>
      </c>
      <c r="K309" s="7">
        <v>130</v>
      </c>
      <c r="L309" s="7">
        <v>42</v>
      </c>
      <c r="M309" s="7">
        <v>543</v>
      </c>
      <c r="N309" s="7">
        <v>915</v>
      </c>
      <c r="O309" s="7">
        <v>1061</v>
      </c>
      <c r="P309" s="7">
        <v>2735</v>
      </c>
      <c r="Q309" s="7">
        <v>14</v>
      </c>
      <c r="R309" s="7">
        <v>0</v>
      </c>
      <c r="S309" s="7">
        <v>808</v>
      </c>
      <c r="T309" s="7">
        <v>2138</v>
      </c>
      <c r="U309" s="7">
        <v>1394</v>
      </c>
      <c r="V309" s="7">
        <v>411</v>
      </c>
      <c r="W309" s="7">
        <v>224</v>
      </c>
      <c r="X309" s="7">
        <v>141</v>
      </c>
      <c r="Y309" s="7">
        <v>152</v>
      </c>
      <c r="Z309" s="40"/>
      <c r="AA309" s="40"/>
      <c r="AB309" s="40"/>
      <c r="AC309" s="40"/>
      <c r="AD309" s="40"/>
    </row>
    <row r="310" spans="1:30" ht="15" customHeight="1" x14ac:dyDescent="0.25">
      <c r="A310" s="7" t="s">
        <v>30</v>
      </c>
      <c r="B310" s="7">
        <v>5</v>
      </c>
      <c r="C310" s="7">
        <v>5085</v>
      </c>
      <c r="D310" s="73">
        <v>1.1000000000000001</v>
      </c>
      <c r="E310" s="7">
        <v>411</v>
      </c>
      <c r="F310" s="7">
        <v>1484</v>
      </c>
      <c r="G310" s="7">
        <v>882</v>
      </c>
      <c r="H310" s="7">
        <v>849</v>
      </c>
      <c r="I310" s="7">
        <v>918</v>
      </c>
      <c r="J310" s="7">
        <v>360</v>
      </c>
      <c r="K310" s="7">
        <v>175</v>
      </c>
      <c r="L310" s="7">
        <v>6</v>
      </c>
      <c r="M310" s="7">
        <v>850</v>
      </c>
      <c r="N310" s="7">
        <v>1327</v>
      </c>
      <c r="O310" s="7">
        <v>1235</v>
      </c>
      <c r="P310" s="7">
        <v>1654</v>
      </c>
      <c r="Q310" s="7">
        <v>19</v>
      </c>
      <c r="R310" s="7">
        <v>9</v>
      </c>
      <c r="S310" s="7">
        <v>507</v>
      </c>
      <c r="T310" s="7">
        <v>1440</v>
      </c>
      <c r="U310" s="7">
        <v>1545</v>
      </c>
      <c r="V310" s="7">
        <v>901</v>
      </c>
      <c r="W310" s="7">
        <v>397</v>
      </c>
      <c r="X310" s="7">
        <v>118</v>
      </c>
      <c r="Y310" s="7">
        <v>168</v>
      </c>
      <c r="Z310" s="40"/>
      <c r="AA310" s="40"/>
      <c r="AB310" s="40"/>
      <c r="AC310" s="40"/>
      <c r="AD310" s="40"/>
    </row>
    <row r="311" spans="1:30" ht="15" customHeight="1" x14ac:dyDescent="0.25">
      <c r="A311" s="7" t="s">
        <v>30</v>
      </c>
      <c r="B311" s="7">
        <v>6</v>
      </c>
      <c r="C311" s="7">
        <v>2174</v>
      </c>
      <c r="D311" s="73">
        <v>10.53</v>
      </c>
      <c r="E311" s="7">
        <v>248</v>
      </c>
      <c r="F311" s="7">
        <v>768</v>
      </c>
      <c r="G311" s="7">
        <v>262</v>
      </c>
      <c r="H311" s="7">
        <v>417</v>
      </c>
      <c r="I311" s="7">
        <v>289</v>
      </c>
      <c r="J311" s="7">
        <v>126</v>
      </c>
      <c r="K311" s="7">
        <v>64</v>
      </c>
      <c r="L311" s="7">
        <v>0</v>
      </c>
      <c r="M311" s="7">
        <v>227</v>
      </c>
      <c r="N311" s="7">
        <v>302</v>
      </c>
      <c r="O311" s="7">
        <v>205</v>
      </c>
      <c r="P311" s="7">
        <v>1426</v>
      </c>
      <c r="Q311" s="7">
        <v>14</v>
      </c>
      <c r="R311" s="7">
        <v>0</v>
      </c>
      <c r="S311" s="7">
        <v>304</v>
      </c>
      <c r="T311" s="7">
        <v>945</v>
      </c>
      <c r="U311" s="7">
        <v>515</v>
      </c>
      <c r="V311" s="7">
        <v>220</v>
      </c>
      <c r="W311" s="7">
        <v>100</v>
      </c>
      <c r="X311" s="7">
        <v>40</v>
      </c>
      <c r="Y311" s="7">
        <v>50</v>
      </c>
      <c r="Z311" s="40"/>
      <c r="AA311" s="40"/>
      <c r="AB311" s="40"/>
      <c r="AC311" s="40"/>
      <c r="AD311" s="40"/>
    </row>
    <row r="312" spans="1:30" ht="15" customHeight="1" x14ac:dyDescent="0.25">
      <c r="A312" s="7" t="s">
        <v>30</v>
      </c>
      <c r="B312" s="7">
        <v>7</v>
      </c>
      <c r="C312" s="7">
        <v>2482</v>
      </c>
      <c r="D312" s="73">
        <v>1.05</v>
      </c>
      <c r="E312" s="7">
        <v>104</v>
      </c>
      <c r="F312" s="7">
        <v>445</v>
      </c>
      <c r="G312" s="7">
        <v>232</v>
      </c>
      <c r="H312" s="7">
        <v>748</v>
      </c>
      <c r="I312" s="7">
        <v>752</v>
      </c>
      <c r="J312" s="7">
        <v>137</v>
      </c>
      <c r="K312" s="7">
        <v>64</v>
      </c>
      <c r="L312" s="7">
        <v>0</v>
      </c>
      <c r="M312" s="7">
        <v>440</v>
      </c>
      <c r="N312" s="7">
        <v>839</v>
      </c>
      <c r="O312" s="7">
        <v>499</v>
      </c>
      <c r="P312" s="7">
        <v>703</v>
      </c>
      <c r="Q312" s="7">
        <v>1</v>
      </c>
      <c r="R312" s="7">
        <v>0</v>
      </c>
      <c r="S312" s="7">
        <v>222</v>
      </c>
      <c r="T312" s="7">
        <v>647</v>
      </c>
      <c r="U312" s="7">
        <v>573</v>
      </c>
      <c r="V312" s="7">
        <v>732</v>
      </c>
      <c r="W312" s="7">
        <v>132</v>
      </c>
      <c r="X312" s="7">
        <v>84</v>
      </c>
      <c r="Y312" s="7">
        <v>92</v>
      </c>
      <c r="Z312" s="40"/>
      <c r="AA312" s="40"/>
      <c r="AB312" s="40"/>
      <c r="AC312" s="40"/>
      <c r="AD312" s="40"/>
    </row>
    <row r="313" spans="1:30" ht="15" customHeight="1" x14ac:dyDescent="0.25">
      <c r="A313" s="7" t="s">
        <v>30</v>
      </c>
      <c r="B313" s="7">
        <v>8</v>
      </c>
      <c r="C313" s="7">
        <v>1842</v>
      </c>
      <c r="D313" s="73">
        <v>0.72</v>
      </c>
      <c r="E313" s="7">
        <v>36</v>
      </c>
      <c r="F313" s="7">
        <v>371</v>
      </c>
      <c r="G313" s="7">
        <v>227</v>
      </c>
      <c r="H313" s="7">
        <v>534</v>
      </c>
      <c r="I313" s="7">
        <v>393</v>
      </c>
      <c r="J313" s="7">
        <v>157</v>
      </c>
      <c r="K313" s="7">
        <v>112</v>
      </c>
      <c r="L313" s="7">
        <v>12</v>
      </c>
      <c r="M313" s="7">
        <v>449</v>
      </c>
      <c r="N313" s="7">
        <v>667</v>
      </c>
      <c r="O313" s="7">
        <v>283</v>
      </c>
      <c r="P313" s="7">
        <v>422</v>
      </c>
      <c r="Q313" s="7">
        <v>21</v>
      </c>
      <c r="R313" s="7">
        <v>6</v>
      </c>
      <c r="S313" s="7">
        <v>110</v>
      </c>
      <c r="T313" s="7">
        <v>579</v>
      </c>
      <c r="U313" s="7">
        <v>335</v>
      </c>
      <c r="V313" s="7">
        <v>501</v>
      </c>
      <c r="W313" s="7">
        <v>117</v>
      </c>
      <c r="X313" s="7">
        <v>103</v>
      </c>
      <c r="Y313" s="7">
        <v>91</v>
      </c>
      <c r="Z313" s="40"/>
      <c r="AA313" s="40"/>
      <c r="AB313" s="40"/>
      <c r="AC313" s="40"/>
      <c r="AD313" s="40"/>
    </row>
    <row r="314" spans="1:30" ht="15" customHeight="1" x14ac:dyDescent="0.25">
      <c r="A314" s="7" t="s">
        <v>30</v>
      </c>
      <c r="B314" s="7">
        <v>9</v>
      </c>
      <c r="C314" s="7">
        <v>1006</v>
      </c>
      <c r="D314" s="73">
        <v>1.03</v>
      </c>
      <c r="E314" s="7">
        <v>14</v>
      </c>
      <c r="F314" s="7">
        <v>47</v>
      </c>
      <c r="G314" s="7">
        <v>66</v>
      </c>
      <c r="H314" s="7">
        <v>273</v>
      </c>
      <c r="I314" s="7">
        <v>511</v>
      </c>
      <c r="J314" s="7">
        <v>64</v>
      </c>
      <c r="K314" s="7">
        <v>28</v>
      </c>
      <c r="L314" s="7">
        <v>3</v>
      </c>
      <c r="M314" s="7">
        <v>386</v>
      </c>
      <c r="N314" s="7">
        <v>411</v>
      </c>
      <c r="O314" s="7">
        <v>92</v>
      </c>
      <c r="P314" s="7">
        <v>112</v>
      </c>
      <c r="Q314" s="7">
        <v>5</v>
      </c>
      <c r="R314" s="7">
        <v>4</v>
      </c>
      <c r="S314" s="7">
        <v>23</v>
      </c>
      <c r="T314" s="7">
        <v>132</v>
      </c>
      <c r="U314" s="7">
        <v>284</v>
      </c>
      <c r="V314" s="7">
        <v>377</v>
      </c>
      <c r="W314" s="7">
        <v>137</v>
      </c>
      <c r="X314" s="7">
        <v>37</v>
      </c>
      <c r="Y314" s="7">
        <v>12</v>
      </c>
      <c r="Z314" s="40"/>
      <c r="AA314" s="40"/>
      <c r="AB314" s="40"/>
      <c r="AC314" s="40"/>
      <c r="AD314" s="40"/>
    </row>
    <row r="315" spans="1:30" ht="15" customHeight="1" x14ac:dyDescent="0.25">
      <c r="A315" s="7" t="s">
        <v>30</v>
      </c>
      <c r="B315" s="7">
        <v>10</v>
      </c>
      <c r="C315" s="7">
        <v>951</v>
      </c>
      <c r="D315" s="73">
        <v>5.85</v>
      </c>
      <c r="E315" s="7">
        <v>0</v>
      </c>
      <c r="F315" s="7">
        <v>9</v>
      </c>
      <c r="G315" s="7">
        <v>6</v>
      </c>
      <c r="H315" s="7">
        <v>237</v>
      </c>
      <c r="I315" s="7">
        <v>319</v>
      </c>
      <c r="J315" s="7">
        <v>253</v>
      </c>
      <c r="K315" s="7">
        <v>127</v>
      </c>
      <c r="L315" s="7">
        <v>0</v>
      </c>
      <c r="M315" s="7">
        <v>415</v>
      </c>
      <c r="N315" s="7">
        <v>305</v>
      </c>
      <c r="O315" s="7">
        <v>178</v>
      </c>
      <c r="P315" s="7">
        <v>52</v>
      </c>
      <c r="Q315" s="7">
        <v>1</v>
      </c>
      <c r="R315" s="7">
        <v>0</v>
      </c>
      <c r="S315" s="7">
        <v>4</v>
      </c>
      <c r="T315" s="7">
        <v>158</v>
      </c>
      <c r="U315" s="7">
        <v>298</v>
      </c>
      <c r="V315" s="7">
        <v>191</v>
      </c>
      <c r="W315" s="7">
        <v>202</v>
      </c>
      <c r="X315" s="7">
        <v>83</v>
      </c>
      <c r="Y315" s="7">
        <v>15</v>
      </c>
      <c r="Z315" s="40"/>
      <c r="AA315" s="40"/>
      <c r="AB315" s="40"/>
      <c r="AC315" s="40"/>
      <c r="AD315" s="40"/>
    </row>
    <row r="316" spans="1:30" ht="15" customHeight="1" x14ac:dyDescent="0.25">
      <c r="A316" s="7" t="s">
        <v>31</v>
      </c>
      <c r="B316" s="7">
        <v>1</v>
      </c>
      <c r="C316" s="7">
        <v>4536</v>
      </c>
      <c r="D316" s="73">
        <v>19.84</v>
      </c>
      <c r="E316" s="7">
        <v>2671</v>
      </c>
      <c r="F316" s="7">
        <v>1322</v>
      </c>
      <c r="G316" s="7">
        <v>336</v>
      </c>
      <c r="H316" s="7">
        <v>92</v>
      </c>
      <c r="I316" s="7">
        <v>97</v>
      </c>
      <c r="J316" s="7">
        <v>15</v>
      </c>
      <c r="K316" s="7">
        <v>3</v>
      </c>
      <c r="L316" s="7">
        <v>0</v>
      </c>
      <c r="M316" s="7">
        <v>150</v>
      </c>
      <c r="N316" s="7">
        <v>554</v>
      </c>
      <c r="O316" s="7">
        <v>1471</v>
      </c>
      <c r="P316" s="7">
        <v>2361</v>
      </c>
      <c r="Q316" s="7">
        <v>0</v>
      </c>
      <c r="R316" s="7">
        <v>0</v>
      </c>
      <c r="S316" s="7">
        <v>462</v>
      </c>
      <c r="T316" s="7">
        <v>1922</v>
      </c>
      <c r="U316" s="7">
        <v>1181</v>
      </c>
      <c r="V316" s="7">
        <v>764</v>
      </c>
      <c r="W316" s="7">
        <v>189</v>
      </c>
      <c r="X316" s="7">
        <v>18</v>
      </c>
      <c r="Y316" s="7">
        <v>0</v>
      </c>
      <c r="Z316" s="40"/>
      <c r="AA316" s="40"/>
      <c r="AB316" s="40"/>
      <c r="AC316" s="40"/>
      <c r="AD316" s="40"/>
    </row>
    <row r="317" spans="1:30" ht="15" customHeight="1" x14ac:dyDescent="0.25">
      <c r="A317" s="7" t="s">
        <v>31</v>
      </c>
      <c r="B317" s="7">
        <v>2</v>
      </c>
      <c r="C317" s="7">
        <v>8172</v>
      </c>
      <c r="D317" s="73">
        <v>19.52</v>
      </c>
      <c r="E317" s="7">
        <v>3975</v>
      </c>
      <c r="F317" s="7">
        <v>3390</v>
      </c>
      <c r="G317" s="7">
        <v>588</v>
      </c>
      <c r="H317" s="7">
        <v>123</v>
      </c>
      <c r="I317" s="7">
        <v>66</v>
      </c>
      <c r="J317" s="7">
        <v>22</v>
      </c>
      <c r="K317" s="7">
        <v>7</v>
      </c>
      <c r="L317" s="7">
        <v>1</v>
      </c>
      <c r="M317" s="7">
        <v>174</v>
      </c>
      <c r="N317" s="7">
        <v>1640</v>
      </c>
      <c r="O317" s="7">
        <v>3665</v>
      </c>
      <c r="P317" s="7">
        <v>2693</v>
      </c>
      <c r="Q317" s="7">
        <v>0</v>
      </c>
      <c r="R317" s="7">
        <v>1</v>
      </c>
      <c r="S317" s="7">
        <v>763</v>
      </c>
      <c r="T317" s="7">
        <v>2487</v>
      </c>
      <c r="U317" s="7">
        <v>2089</v>
      </c>
      <c r="V317" s="7">
        <v>2490</v>
      </c>
      <c r="W317" s="7">
        <v>211</v>
      </c>
      <c r="X317" s="7">
        <v>131</v>
      </c>
      <c r="Y317" s="7">
        <v>0</v>
      </c>
      <c r="Z317" s="40"/>
      <c r="AA317" s="40"/>
      <c r="AB317" s="40"/>
      <c r="AC317" s="40"/>
      <c r="AD317" s="40"/>
    </row>
    <row r="318" spans="1:30" ht="15" customHeight="1" x14ac:dyDescent="0.25">
      <c r="A318" s="7" t="s">
        <v>31</v>
      </c>
      <c r="B318" s="7">
        <v>3</v>
      </c>
      <c r="C318" s="7">
        <v>13556</v>
      </c>
      <c r="D318" s="73">
        <v>4.4000000000000004</v>
      </c>
      <c r="E318" s="7">
        <v>4617</v>
      </c>
      <c r="F318" s="7">
        <v>6283</v>
      </c>
      <c r="G318" s="7">
        <v>1364</v>
      </c>
      <c r="H318" s="7">
        <v>565</v>
      </c>
      <c r="I318" s="7">
        <v>457</v>
      </c>
      <c r="J318" s="7">
        <v>213</v>
      </c>
      <c r="K318" s="7">
        <v>53</v>
      </c>
      <c r="L318" s="7">
        <v>4</v>
      </c>
      <c r="M318" s="7">
        <v>969</v>
      </c>
      <c r="N318" s="7">
        <v>2767</v>
      </c>
      <c r="O318" s="7">
        <v>5932</v>
      </c>
      <c r="P318" s="7">
        <v>3874</v>
      </c>
      <c r="Q318" s="7">
        <v>14</v>
      </c>
      <c r="R318" s="7">
        <v>35</v>
      </c>
      <c r="S318" s="7">
        <v>1515</v>
      </c>
      <c r="T318" s="7">
        <v>3249</v>
      </c>
      <c r="U318" s="7">
        <v>3924</v>
      </c>
      <c r="V318" s="7">
        <v>4039</v>
      </c>
      <c r="W318" s="7">
        <v>553</v>
      </c>
      <c r="X318" s="7">
        <v>228</v>
      </c>
      <c r="Y318" s="7">
        <v>13</v>
      </c>
      <c r="Z318" s="40"/>
      <c r="AA318" s="40"/>
      <c r="AB318" s="40"/>
      <c r="AC318" s="40"/>
      <c r="AD318" s="40"/>
    </row>
    <row r="319" spans="1:30" ht="15" customHeight="1" x14ac:dyDescent="0.25">
      <c r="A319" s="7" t="s">
        <v>31</v>
      </c>
      <c r="B319" s="7">
        <v>4</v>
      </c>
      <c r="C319" s="7">
        <v>9812</v>
      </c>
      <c r="D319" s="73">
        <v>3.8</v>
      </c>
      <c r="E319" s="7">
        <v>2756</v>
      </c>
      <c r="F319" s="7">
        <v>4528</v>
      </c>
      <c r="G319" s="7">
        <v>1039</v>
      </c>
      <c r="H319" s="7">
        <v>735</v>
      </c>
      <c r="I319" s="7">
        <v>566</v>
      </c>
      <c r="J319" s="7">
        <v>131</v>
      </c>
      <c r="K319" s="7">
        <v>55</v>
      </c>
      <c r="L319" s="7">
        <v>2</v>
      </c>
      <c r="M319" s="7">
        <v>915</v>
      </c>
      <c r="N319" s="7">
        <v>2059</v>
      </c>
      <c r="O319" s="7">
        <v>4097</v>
      </c>
      <c r="P319" s="7">
        <v>2737</v>
      </c>
      <c r="Q319" s="7">
        <v>4</v>
      </c>
      <c r="R319" s="7">
        <v>21</v>
      </c>
      <c r="S319" s="7">
        <v>922</v>
      </c>
      <c r="T319" s="7">
        <v>2380</v>
      </c>
      <c r="U319" s="7">
        <v>3170</v>
      </c>
      <c r="V319" s="7">
        <v>2606</v>
      </c>
      <c r="W319" s="7">
        <v>458</v>
      </c>
      <c r="X319" s="7">
        <v>212</v>
      </c>
      <c r="Y319" s="7">
        <v>43</v>
      </c>
      <c r="Z319" s="40"/>
      <c r="AA319" s="40"/>
      <c r="AB319" s="40"/>
      <c r="AC319" s="40"/>
      <c r="AD319" s="40"/>
    </row>
    <row r="320" spans="1:30" ht="15" customHeight="1" x14ac:dyDescent="0.25">
      <c r="A320" s="7" t="s">
        <v>31</v>
      </c>
      <c r="B320" s="7">
        <v>5</v>
      </c>
      <c r="C320" s="7">
        <v>5679</v>
      </c>
      <c r="D320" s="73">
        <v>2.11</v>
      </c>
      <c r="E320" s="7">
        <v>1241</v>
      </c>
      <c r="F320" s="7">
        <v>2424</v>
      </c>
      <c r="G320" s="7">
        <v>750</v>
      </c>
      <c r="H320" s="7">
        <v>321</v>
      </c>
      <c r="I320" s="7">
        <v>463</v>
      </c>
      <c r="J320" s="7">
        <v>332</v>
      </c>
      <c r="K320" s="7">
        <v>131</v>
      </c>
      <c r="L320" s="7">
        <v>17</v>
      </c>
      <c r="M320" s="7">
        <v>1069</v>
      </c>
      <c r="N320" s="7">
        <v>1146</v>
      </c>
      <c r="O320" s="7">
        <v>2513</v>
      </c>
      <c r="P320" s="7">
        <v>943</v>
      </c>
      <c r="Q320" s="7">
        <v>8</v>
      </c>
      <c r="R320" s="7">
        <v>44</v>
      </c>
      <c r="S320" s="7">
        <v>526</v>
      </c>
      <c r="T320" s="7">
        <v>1346</v>
      </c>
      <c r="U320" s="7">
        <v>1639</v>
      </c>
      <c r="V320" s="7">
        <v>1373</v>
      </c>
      <c r="W320" s="7">
        <v>442</v>
      </c>
      <c r="X320" s="7">
        <v>301</v>
      </c>
      <c r="Y320" s="7">
        <v>8</v>
      </c>
      <c r="Z320" s="40"/>
      <c r="AA320" s="40"/>
      <c r="AB320" s="40"/>
      <c r="AC320" s="40"/>
      <c r="AD320" s="40"/>
    </row>
    <row r="321" spans="1:16380" ht="15" customHeight="1" x14ac:dyDescent="0.25">
      <c r="A321" s="7" t="s">
        <v>31</v>
      </c>
      <c r="B321" s="7">
        <v>6</v>
      </c>
      <c r="C321" s="7">
        <v>9490</v>
      </c>
      <c r="D321" s="73">
        <v>1.1599999999999999</v>
      </c>
      <c r="E321" s="7">
        <v>1355</v>
      </c>
      <c r="F321" s="7">
        <v>3582</v>
      </c>
      <c r="G321" s="7">
        <v>1489</v>
      </c>
      <c r="H321" s="7">
        <v>1172</v>
      </c>
      <c r="I321" s="7">
        <v>1206</v>
      </c>
      <c r="J321" s="7">
        <v>542</v>
      </c>
      <c r="K321" s="7">
        <v>130</v>
      </c>
      <c r="L321" s="7">
        <v>14</v>
      </c>
      <c r="M321" s="7">
        <v>2371</v>
      </c>
      <c r="N321" s="7">
        <v>2017</v>
      </c>
      <c r="O321" s="7">
        <v>3745</v>
      </c>
      <c r="P321" s="7">
        <v>1355</v>
      </c>
      <c r="Q321" s="7">
        <v>2</v>
      </c>
      <c r="R321" s="7">
        <v>17</v>
      </c>
      <c r="S321" s="7">
        <v>621</v>
      </c>
      <c r="T321" s="7">
        <v>2052</v>
      </c>
      <c r="U321" s="7">
        <v>2294</v>
      </c>
      <c r="V321" s="7">
        <v>3122</v>
      </c>
      <c r="W321" s="7">
        <v>917</v>
      </c>
      <c r="X321" s="7">
        <v>464</v>
      </c>
      <c r="Y321" s="7">
        <v>3</v>
      </c>
      <c r="Z321" s="40"/>
      <c r="AA321" s="40"/>
      <c r="AB321" s="40"/>
      <c r="AC321" s="40"/>
      <c r="AD321" s="40"/>
    </row>
    <row r="322" spans="1:16380" ht="15" customHeight="1" x14ac:dyDescent="0.25">
      <c r="A322" s="7" t="s">
        <v>31</v>
      </c>
      <c r="B322" s="7">
        <v>7</v>
      </c>
      <c r="C322" s="7">
        <v>6222</v>
      </c>
      <c r="D322" s="73">
        <v>0.95</v>
      </c>
      <c r="E322" s="7">
        <v>366</v>
      </c>
      <c r="F322" s="7">
        <v>1462</v>
      </c>
      <c r="G322" s="7">
        <v>1155</v>
      </c>
      <c r="H322" s="7">
        <v>1146</v>
      </c>
      <c r="I322" s="7">
        <v>1324</v>
      </c>
      <c r="J322" s="7">
        <v>468</v>
      </c>
      <c r="K322" s="7">
        <v>259</v>
      </c>
      <c r="L322" s="7">
        <v>42</v>
      </c>
      <c r="M322" s="7">
        <v>2258</v>
      </c>
      <c r="N322" s="7">
        <v>1744</v>
      </c>
      <c r="O322" s="7">
        <v>1674</v>
      </c>
      <c r="P322" s="7">
        <v>538</v>
      </c>
      <c r="Q322" s="7">
        <v>8</v>
      </c>
      <c r="R322" s="7">
        <v>10</v>
      </c>
      <c r="S322" s="7">
        <v>352</v>
      </c>
      <c r="T322" s="7">
        <v>970</v>
      </c>
      <c r="U322" s="7">
        <v>1524</v>
      </c>
      <c r="V322" s="7">
        <v>1917</v>
      </c>
      <c r="W322" s="7">
        <v>895</v>
      </c>
      <c r="X322" s="7">
        <v>545</v>
      </c>
      <c r="Y322" s="7">
        <v>9</v>
      </c>
      <c r="Z322" s="40"/>
      <c r="AA322" s="40"/>
      <c r="AB322" s="40"/>
      <c r="AC322" s="40"/>
      <c r="AD322" s="40"/>
    </row>
    <row r="323" spans="1:16380" ht="15" customHeight="1" x14ac:dyDescent="0.25">
      <c r="A323" s="7" t="s">
        <v>31</v>
      </c>
      <c r="B323" s="7">
        <v>8</v>
      </c>
      <c r="C323" s="7">
        <v>7939</v>
      </c>
      <c r="D323" s="73">
        <v>1.43</v>
      </c>
      <c r="E323" s="7">
        <v>496</v>
      </c>
      <c r="F323" s="7">
        <v>1114</v>
      </c>
      <c r="G323" s="7">
        <v>1701</v>
      </c>
      <c r="H323" s="7">
        <v>1415</v>
      </c>
      <c r="I323" s="7">
        <v>1617</v>
      </c>
      <c r="J323" s="7">
        <v>1194</v>
      </c>
      <c r="K323" s="7">
        <v>378</v>
      </c>
      <c r="L323" s="7">
        <v>24</v>
      </c>
      <c r="M323" s="7">
        <v>3227</v>
      </c>
      <c r="N323" s="7">
        <v>1801</v>
      </c>
      <c r="O323" s="7">
        <v>1381</v>
      </c>
      <c r="P323" s="7">
        <v>1525</v>
      </c>
      <c r="Q323" s="7">
        <v>5</v>
      </c>
      <c r="R323" s="7">
        <v>57</v>
      </c>
      <c r="S323" s="7">
        <v>532</v>
      </c>
      <c r="T323" s="7">
        <v>1557</v>
      </c>
      <c r="U323" s="7">
        <v>1746</v>
      </c>
      <c r="V323" s="7">
        <v>1924</v>
      </c>
      <c r="W323" s="7">
        <v>1287</v>
      </c>
      <c r="X323" s="7">
        <v>829</v>
      </c>
      <c r="Y323" s="7">
        <v>7</v>
      </c>
      <c r="Z323" s="40"/>
      <c r="AA323" s="40"/>
      <c r="AB323" s="40"/>
      <c r="AC323" s="40"/>
      <c r="AD323" s="40"/>
    </row>
    <row r="324" spans="1:16380" ht="15" customHeight="1" x14ac:dyDescent="0.25">
      <c r="A324" s="7" t="s">
        <v>31</v>
      </c>
      <c r="B324" s="7">
        <v>9</v>
      </c>
      <c r="C324" s="7">
        <v>6060</v>
      </c>
      <c r="D324" s="73">
        <v>0.49</v>
      </c>
      <c r="E324" s="7">
        <v>69</v>
      </c>
      <c r="F324" s="7">
        <v>199</v>
      </c>
      <c r="G324" s="7">
        <v>869</v>
      </c>
      <c r="H324" s="7">
        <v>1375</v>
      </c>
      <c r="I324" s="7">
        <v>1837</v>
      </c>
      <c r="J324" s="7">
        <v>1062</v>
      </c>
      <c r="K324" s="7">
        <v>599</v>
      </c>
      <c r="L324" s="7">
        <v>50</v>
      </c>
      <c r="M324" s="7">
        <v>3499</v>
      </c>
      <c r="N324" s="7">
        <v>1163</v>
      </c>
      <c r="O324" s="7">
        <v>595</v>
      </c>
      <c r="P324" s="7">
        <v>800</v>
      </c>
      <c r="Q324" s="7">
        <v>3</v>
      </c>
      <c r="R324" s="7">
        <v>0</v>
      </c>
      <c r="S324" s="7">
        <v>176</v>
      </c>
      <c r="T324" s="7">
        <v>844</v>
      </c>
      <c r="U324" s="7">
        <v>995</v>
      </c>
      <c r="V324" s="7">
        <v>1807</v>
      </c>
      <c r="W324" s="7">
        <v>1179</v>
      </c>
      <c r="X324" s="7">
        <v>1055</v>
      </c>
      <c r="Y324" s="7">
        <v>4</v>
      </c>
      <c r="Z324" s="40"/>
      <c r="AA324" s="40"/>
      <c r="AB324" s="40"/>
      <c r="AC324" s="40"/>
      <c r="AD324" s="40"/>
    </row>
    <row r="325" spans="1:16380" ht="15" customHeight="1" x14ac:dyDescent="0.25">
      <c r="A325" s="7" t="s">
        <v>31</v>
      </c>
      <c r="B325" s="7">
        <v>10</v>
      </c>
      <c r="C325" s="7">
        <v>7046</v>
      </c>
      <c r="D325" s="73">
        <v>6.63</v>
      </c>
      <c r="E325" s="7">
        <v>87</v>
      </c>
      <c r="F325" s="7">
        <v>390</v>
      </c>
      <c r="G325" s="7">
        <v>640</v>
      </c>
      <c r="H325" s="7">
        <v>1190</v>
      </c>
      <c r="I325" s="7">
        <v>1854</v>
      </c>
      <c r="J325" s="7">
        <v>1817</v>
      </c>
      <c r="K325" s="7">
        <v>1038</v>
      </c>
      <c r="L325" s="7">
        <v>30</v>
      </c>
      <c r="M325" s="7">
        <v>4250</v>
      </c>
      <c r="N325" s="7">
        <v>1429</v>
      </c>
      <c r="O325" s="7">
        <v>652</v>
      </c>
      <c r="P325" s="7">
        <v>713</v>
      </c>
      <c r="Q325" s="7">
        <v>2</v>
      </c>
      <c r="R325" s="7">
        <v>51</v>
      </c>
      <c r="S325" s="7">
        <v>343</v>
      </c>
      <c r="T325" s="7">
        <v>735</v>
      </c>
      <c r="U325" s="7">
        <v>924</v>
      </c>
      <c r="V325" s="7">
        <v>2077</v>
      </c>
      <c r="W325" s="7">
        <v>1515</v>
      </c>
      <c r="X325" s="7">
        <v>1399</v>
      </c>
      <c r="Y325" s="7">
        <v>2</v>
      </c>
      <c r="Z325" s="40"/>
      <c r="AA325" s="40"/>
      <c r="AB325" s="40"/>
      <c r="AC325" s="40"/>
      <c r="AD325" s="40"/>
    </row>
    <row r="326" spans="1:1638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c r="GT326" s="47"/>
      <c r="GU326" s="47"/>
      <c r="GV326" s="47"/>
      <c r="GW326" s="47"/>
      <c r="GX326" s="47"/>
      <c r="GY326" s="47"/>
      <c r="GZ326" s="47"/>
      <c r="HA326" s="47"/>
      <c r="HB326" s="47"/>
      <c r="HC326" s="47"/>
      <c r="HD326" s="47"/>
      <c r="HE326" s="47"/>
      <c r="HF326" s="47"/>
      <c r="HG326" s="47"/>
      <c r="HH326" s="47"/>
      <c r="HI326" s="47"/>
      <c r="HJ326" s="47"/>
      <c r="HK326" s="47"/>
      <c r="HL326" s="47"/>
      <c r="HM326" s="47"/>
      <c r="HN326" s="47"/>
      <c r="HO326" s="47"/>
      <c r="HP326" s="47"/>
      <c r="HQ326" s="47"/>
      <c r="HR326" s="47"/>
      <c r="HS326" s="47"/>
      <c r="HT326" s="47"/>
      <c r="HU326" s="47"/>
      <c r="HV326" s="47"/>
      <c r="HW326" s="47"/>
      <c r="HX326" s="47"/>
      <c r="HY326" s="47"/>
      <c r="HZ326" s="47"/>
      <c r="IA326" s="47"/>
      <c r="IB326" s="47"/>
      <c r="IC326" s="47"/>
      <c r="ID326" s="47"/>
      <c r="IE326" s="47"/>
      <c r="IF326" s="47"/>
      <c r="IG326" s="47"/>
      <c r="IH326" s="47"/>
      <c r="II326" s="47"/>
      <c r="IJ326" s="47"/>
      <c r="IK326" s="47"/>
      <c r="IL326" s="47"/>
      <c r="IM326" s="47"/>
      <c r="IN326" s="47"/>
      <c r="IO326" s="47"/>
      <c r="IP326" s="47"/>
      <c r="IQ326" s="47"/>
      <c r="IR326" s="47"/>
      <c r="IS326" s="47"/>
      <c r="IT326" s="47"/>
      <c r="IU326" s="47"/>
      <c r="IV326" s="47"/>
      <c r="IW326" s="47"/>
      <c r="IX326" s="47"/>
      <c r="IY326" s="47"/>
      <c r="IZ326" s="47"/>
      <c r="JA326" s="47"/>
      <c r="JB326" s="47"/>
      <c r="JC326" s="47"/>
      <c r="JD326" s="47"/>
      <c r="JE326" s="47"/>
      <c r="JF326" s="47"/>
      <c r="JG326" s="47"/>
      <c r="JH326" s="47"/>
      <c r="JI326" s="47"/>
      <c r="JJ326" s="47"/>
      <c r="JK326" s="47"/>
      <c r="JL326" s="47"/>
      <c r="JM326" s="47"/>
      <c r="JN326" s="47"/>
      <c r="JO326" s="47"/>
      <c r="JP326" s="47"/>
      <c r="JQ326" s="47"/>
      <c r="JR326" s="47"/>
      <c r="JS326" s="47"/>
      <c r="JT326" s="47"/>
      <c r="JU326" s="47"/>
      <c r="JV326" s="47"/>
      <c r="JW326" s="47"/>
      <c r="JX326" s="47"/>
      <c r="JY326" s="47"/>
      <c r="JZ326" s="47"/>
      <c r="KA326" s="47"/>
      <c r="KB326" s="47"/>
      <c r="KC326" s="47"/>
      <c r="KD326" s="47"/>
      <c r="KE326" s="47"/>
      <c r="KF326" s="47"/>
      <c r="KG326" s="47"/>
      <c r="KH326" s="47"/>
      <c r="KI326" s="47"/>
      <c r="KJ326" s="47"/>
      <c r="KK326" s="47"/>
      <c r="KL326" s="47"/>
      <c r="KM326" s="47"/>
      <c r="KN326" s="47"/>
      <c r="KO326" s="47"/>
      <c r="KP326" s="47"/>
      <c r="KQ326" s="47"/>
      <c r="KR326" s="47"/>
      <c r="KS326" s="47"/>
      <c r="KT326" s="47"/>
      <c r="KU326" s="47"/>
      <c r="KV326" s="47"/>
      <c r="KW326" s="47"/>
      <c r="KX326" s="47"/>
      <c r="KY326" s="47"/>
      <c r="KZ326" s="47"/>
      <c r="LA326" s="47"/>
      <c r="LB326" s="47"/>
      <c r="LC326" s="47"/>
      <c r="LD326" s="47"/>
      <c r="LE326" s="47"/>
      <c r="LF326" s="47"/>
      <c r="LG326" s="47"/>
      <c r="LH326" s="47"/>
      <c r="LI326" s="47"/>
      <c r="LJ326" s="47"/>
      <c r="LK326" s="47"/>
      <c r="LL326" s="47"/>
      <c r="LM326" s="47"/>
      <c r="LN326" s="47"/>
      <c r="LO326" s="47"/>
      <c r="LP326" s="47"/>
      <c r="LQ326" s="47"/>
      <c r="LR326" s="47"/>
      <c r="LS326" s="47"/>
      <c r="LT326" s="47"/>
      <c r="LU326" s="47"/>
      <c r="LV326" s="47"/>
      <c r="LW326" s="47"/>
      <c r="LX326" s="47"/>
      <c r="LY326" s="47"/>
      <c r="LZ326" s="47"/>
      <c r="MA326" s="47"/>
      <c r="MB326" s="47"/>
      <c r="MC326" s="47"/>
      <c r="MD326" s="47"/>
      <c r="ME326" s="47"/>
      <c r="MF326" s="47"/>
      <c r="MG326" s="47"/>
      <c r="MH326" s="47"/>
      <c r="MI326" s="47"/>
      <c r="MJ326" s="47"/>
      <c r="MK326" s="47"/>
      <c r="ML326" s="47"/>
      <c r="MM326" s="47"/>
      <c r="MN326" s="47"/>
      <c r="MO326" s="47"/>
      <c r="MP326" s="47"/>
      <c r="MQ326" s="47"/>
      <c r="MR326" s="47"/>
      <c r="MS326" s="47"/>
      <c r="MT326" s="47"/>
      <c r="MU326" s="47"/>
      <c r="MV326" s="47"/>
      <c r="MW326" s="47"/>
      <c r="MX326" s="47"/>
      <c r="MY326" s="47"/>
      <c r="MZ326" s="47"/>
      <c r="NA326" s="47"/>
      <c r="NB326" s="47"/>
      <c r="NC326" s="47"/>
      <c r="ND326" s="47"/>
      <c r="NE326" s="47"/>
      <c r="NF326" s="47"/>
      <c r="NG326" s="47"/>
      <c r="NH326" s="47"/>
      <c r="NI326" s="47"/>
      <c r="NJ326" s="47"/>
      <c r="NK326" s="47"/>
      <c r="NL326" s="47"/>
      <c r="NM326" s="47"/>
      <c r="NN326" s="47"/>
      <c r="NO326" s="47"/>
      <c r="NP326" s="47"/>
      <c r="NQ326" s="47"/>
      <c r="NR326" s="47"/>
      <c r="NS326" s="47"/>
      <c r="NT326" s="47"/>
      <c r="NU326" s="47"/>
      <c r="NV326" s="47"/>
      <c r="NW326" s="47"/>
      <c r="NX326" s="47"/>
      <c r="NY326" s="47"/>
      <c r="NZ326" s="47"/>
      <c r="OA326" s="47"/>
      <c r="OB326" s="47"/>
      <c r="OC326" s="47"/>
      <c r="OD326" s="47"/>
      <c r="OE326" s="47"/>
      <c r="OF326" s="47"/>
      <c r="OG326" s="47"/>
      <c r="OH326" s="47"/>
      <c r="OI326" s="47"/>
      <c r="OJ326" s="47"/>
      <c r="OK326" s="47"/>
      <c r="OL326" s="47"/>
      <c r="OM326" s="47"/>
      <c r="ON326" s="47"/>
      <c r="OO326" s="47"/>
      <c r="OP326" s="47"/>
      <c r="OQ326" s="47"/>
      <c r="OR326" s="47"/>
      <c r="OS326" s="47"/>
      <c r="OT326" s="47"/>
      <c r="OU326" s="47"/>
      <c r="OV326" s="47"/>
      <c r="OW326" s="47"/>
      <c r="OX326" s="47"/>
      <c r="OY326" s="47"/>
      <c r="OZ326" s="47"/>
      <c r="PA326" s="47"/>
      <c r="PB326" s="47"/>
      <c r="PC326" s="47"/>
      <c r="PD326" s="47"/>
      <c r="PE326" s="47"/>
      <c r="PF326" s="47"/>
      <c r="PG326" s="47"/>
      <c r="PH326" s="47"/>
      <c r="PI326" s="47"/>
      <c r="PJ326" s="47"/>
      <c r="PK326" s="47"/>
      <c r="PL326" s="47"/>
      <c r="PM326" s="47"/>
      <c r="PN326" s="47"/>
      <c r="PO326" s="47"/>
      <c r="PP326" s="47"/>
      <c r="PQ326" s="47"/>
      <c r="PR326" s="47"/>
      <c r="PS326" s="47"/>
      <c r="PT326" s="47"/>
      <c r="PU326" s="47"/>
      <c r="PV326" s="47"/>
      <c r="PW326" s="47"/>
      <c r="PX326" s="47"/>
      <c r="PY326" s="47"/>
      <c r="PZ326" s="47"/>
      <c r="QA326" s="47"/>
      <c r="QB326" s="47"/>
      <c r="QC326" s="47"/>
      <c r="QD326" s="47"/>
      <c r="QE326" s="47"/>
      <c r="QF326" s="47"/>
      <c r="QG326" s="47"/>
      <c r="QH326" s="47"/>
      <c r="QI326" s="47"/>
      <c r="QJ326" s="47"/>
      <c r="QK326" s="47"/>
      <c r="QL326" s="47"/>
      <c r="QM326" s="47"/>
      <c r="QN326" s="47"/>
      <c r="QO326" s="47"/>
      <c r="QP326" s="47"/>
      <c r="QQ326" s="47"/>
      <c r="QR326" s="47"/>
      <c r="QS326" s="47"/>
      <c r="QT326" s="47"/>
      <c r="QU326" s="47"/>
      <c r="QV326" s="47"/>
      <c r="QW326" s="47"/>
      <c r="QX326" s="47"/>
      <c r="QY326" s="47"/>
      <c r="QZ326" s="47"/>
      <c r="RA326" s="47"/>
      <c r="RB326" s="47"/>
      <c r="RC326" s="47"/>
      <c r="RD326" s="47"/>
      <c r="RE326" s="47"/>
      <c r="RF326" s="47"/>
      <c r="RG326" s="47"/>
      <c r="RH326" s="47"/>
      <c r="RI326" s="47"/>
      <c r="RJ326" s="47"/>
      <c r="RK326" s="47"/>
      <c r="RL326" s="47"/>
      <c r="RM326" s="47"/>
      <c r="RN326" s="47"/>
      <c r="RO326" s="47"/>
      <c r="RP326" s="47"/>
      <c r="RQ326" s="47"/>
      <c r="RR326" s="47"/>
      <c r="RS326" s="47"/>
      <c r="RT326" s="47"/>
      <c r="RU326" s="47"/>
      <c r="RV326" s="47"/>
      <c r="RW326" s="47"/>
      <c r="RX326" s="47"/>
      <c r="RY326" s="47"/>
      <c r="RZ326" s="47"/>
      <c r="SA326" s="47"/>
      <c r="SB326" s="47"/>
      <c r="SC326" s="47"/>
      <c r="SD326" s="47"/>
      <c r="SE326" s="47"/>
      <c r="SF326" s="47"/>
      <c r="SG326" s="47"/>
      <c r="SH326" s="47"/>
      <c r="SI326" s="47"/>
      <c r="SJ326" s="47"/>
      <c r="SK326" s="47"/>
      <c r="SL326" s="47"/>
      <c r="SM326" s="47"/>
      <c r="SN326" s="47"/>
      <c r="SO326" s="47"/>
      <c r="SP326" s="47"/>
      <c r="SQ326" s="47"/>
      <c r="SR326" s="47"/>
      <c r="SS326" s="47"/>
      <c r="ST326" s="47"/>
      <c r="SU326" s="47"/>
      <c r="SV326" s="47"/>
      <c r="SW326" s="47"/>
      <c r="SX326" s="47"/>
      <c r="SY326" s="47"/>
      <c r="SZ326" s="47"/>
      <c r="TA326" s="47"/>
      <c r="TB326" s="47"/>
      <c r="TC326" s="47"/>
      <c r="TD326" s="47"/>
      <c r="TE326" s="47"/>
      <c r="TF326" s="47"/>
      <c r="TG326" s="47"/>
      <c r="TH326" s="47"/>
      <c r="TI326" s="47"/>
      <c r="TJ326" s="47"/>
      <c r="TK326" s="47"/>
      <c r="TL326" s="47"/>
      <c r="TM326" s="47"/>
      <c r="TN326" s="47"/>
      <c r="TO326" s="47"/>
      <c r="TP326" s="47"/>
      <c r="TQ326" s="47"/>
      <c r="TR326" s="47"/>
      <c r="TS326" s="47"/>
      <c r="TT326" s="47"/>
      <c r="TU326" s="47"/>
      <c r="TV326" s="47"/>
      <c r="TW326" s="47"/>
      <c r="TX326" s="47"/>
      <c r="TY326" s="47"/>
      <c r="TZ326" s="47"/>
      <c r="UA326" s="47"/>
      <c r="UB326" s="47"/>
      <c r="UC326" s="47"/>
      <c r="UD326" s="47"/>
      <c r="UE326" s="47"/>
      <c r="UF326" s="47"/>
      <c r="UG326" s="47"/>
      <c r="UH326" s="47"/>
      <c r="UI326" s="47"/>
      <c r="UJ326" s="47"/>
      <c r="UK326" s="47"/>
      <c r="UL326" s="47"/>
      <c r="UM326" s="47"/>
      <c r="UN326" s="47"/>
      <c r="UO326" s="47"/>
      <c r="UP326" s="47"/>
      <c r="UQ326" s="47"/>
      <c r="UR326" s="47"/>
      <c r="US326" s="47"/>
      <c r="UT326" s="47"/>
      <c r="UU326" s="47"/>
      <c r="UV326" s="47"/>
      <c r="UW326" s="47"/>
      <c r="UX326" s="47"/>
      <c r="UY326" s="47"/>
      <c r="UZ326" s="47"/>
      <c r="VA326" s="47"/>
      <c r="VB326" s="47"/>
      <c r="VC326" s="47"/>
      <c r="VD326" s="47"/>
      <c r="VE326" s="47"/>
      <c r="VF326" s="47"/>
      <c r="VG326" s="47"/>
      <c r="VH326" s="47"/>
      <c r="VI326" s="47"/>
      <c r="VJ326" s="47"/>
      <c r="VK326" s="47"/>
      <c r="VL326" s="47"/>
      <c r="VM326" s="47"/>
      <c r="VN326" s="47"/>
      <c r="VO326" s="47"/>
      <c r="VP326" s="47"/>
      <c r="VQ326" s="47"/>
      <c r="VR326" s="47"/>
      <c r="VS326" s="47"/>
      <c r="VT326" s="47"/>
      <c r="VU326" s="47"/>
      <c r="VV326" s="47"/>
      <c r="VW326" s="47"/>
      <c r="VX326" s="47"/>
      <c r="VY326" s="47"/>
      <c r="VZ326" s="47"/>
      <c r="WA326" s="47"/>
      <c r="WB326" s="47"/>
      <c r="WC326" s="47"/>
      <c r="WD326" s="47"/>
      <c r="WE326" s="47"/>
      <c r="WF326" s="47"/>
      <c r="WG326" s="47"/>
      <c r="WH326" s="47"/>
      <c r="WI326" s="47"/>
      <c r="WJ326" s="47"/>
      <c r="WK326" s="47"/>
      <c r="WL326" s="47"/>
      <c r="WM326" s="47"/>
      <c r="WN326" s="47"/>
      <c r="WO326" s="47"/>
      <c r="WP326" s="47"/>
      <c r="WQ326" s="47"/>
      <c r="WR326" s="47"/>
      <c r="WS326" s="47"/>
      <c r="WT326" s="47"/>
      <c r="WU326" s="47"/>
      <c r="WV326" s="47"/>
      <c r="WW326" s="47"/>
      <c r="WX326" s="47"/>
      <c r="WY326" s="47"/>
      <c r="WZ326" s="47"/>
      <c r="XA326" s="47"/>
      <c r="XB326" s="47"/>
      <c r="XC326" s="47"/>
      <c r="XD326" s="47"/>
      <c r="XE326" s="47"/>
      <c r="XF326" s="47"/>
      <c r="XG326" s="47"/>
      <c r="XH326" s="47"/>
      <c r="XI326" s="47"/>
      <c r="XJ326" s="47"/>
      <c r="XK326" s="47"/>
      <c r="XL326" s="47"/>
      <c r="XM326" s="47"/>
      <c r="XN326" s="47"/>
      <c r="XO326" s="47"/>
      <c r="XP326" s="47"/>
      <c r="XQ326" s="47"/>
      <c r="XR326" s="47"/>
      <c r="XS326" s="47"/>
      <c r="XT326" s="47"/>
      <c r="XU326" s="47"/>
      <c r="XV326" s="47"/>
      <c r="XW326" s="47"/>
      <c r="XX326" s="47"/>
      <c r="XY326" s="47"/>
      <c r="XZ326" s="47"/>
      <c r="YA326" s="47"/>
      <c r="YB326" s="47"/>
      <c r="YC326" s="47"/>
      <c r="YD326" s="47"/>
      <c r="YE326" s="47"/>
      <c r="YF326" s="47"/>
      <c r="YG326" s="47"/>
      <c r="YH326" s="47"/>
      <c r="YI326" s="47"/>
      <c r="YJ326" s="47"/>
      <c r="YK326" s="47"/>
      <c r="YL326" s="47"/>
      <c r="YM326" s="47"/>
      <c r="YN326" s="47"/>
      <c r="YO326" s="47"/>
      <c r="YP326" s="47"/>
      <c r="YQ326" s="47"/>
      <c r="YR326" s="47"/>
      <c r="YS326" s="47"/>
      <c r="YT326" s="47"/>
      <c r="YU326" s="47"/>
      <c r="YV326" s="47"/>
      <c r="YW326" s="47"/>
      <c r="YX326" s="47"/>
      <c r="YY326" s="47"/>
      <c r="YZ326" s="47"/>
      <c r="ZA326" s="47"/>
      <c r="ZB326" s="47"/>
      <c r="ZC326" s="47"/>
      <c r="ZD326" s="47"/>
      <c r="ZE326" s="47"/>
      <c r="ZF326" s="47"/>
      <c r="ZG326" s="47"/>
      <c r="ZH326" s="47"/>
      <c r="ZI326" s="47"/>
      <c r="ZJ326" s="47"/>
      <c r="ZK326" s="47"/>
      <c r="ZL326" s="47"/>
      <c r="ZM326" s="47"/>
      <c r="ZN326" s="47"/>
      <c r="ZO326" s="47"/>
      <c r="ZP326" s="47"/>
      <c r="ZQ326" s="47"/>
      <c r="ZR326" s="47"/>
      <c r="ZS326" s="47"/>
      <c r="ZT326" s="47"/>
      <c r="ZU326" s="47"/>
      <c r="ZV326" s="47"/>
      <c r="ZW326" s="47"/>
      <c r="ZX326" s="47"/>
      <c r="ZY326" s="47"/>
      <c r="ZZ326" s="47"/>
      <c r="AAA326" s="47"/>
      <c r="AAB326" s="47"/>
      <c r="AAC326" s="47"/>
      <c r="AAD326" s="47"/>
      <c r="AAE326" s="47"/>
      <c r="AAF326" s="47"/>
      <c r="AAG326" s="47"/>
      <c r="AAH326" s="47"/>
      <c r="AAI326" s="47"/>
      <c r="AAJ326" s="47"/>
      <c r="AAK326" s="47"/>
      <c r="AAL326" s="47"/>
      <c r="AAM326" s="47"/>
      <c r="AAN326" s="47"/>
      <c r="AAO326" s="47"/>
      <c r="AAP326" s="47"/>
      <c r="AAQ326" s="47"/>
      <c r="AAR326" s="47"/>
      <c r="AAS326" s="47"/>
      <c r="AAT326" s="47"/>
      <c r="AAU326" s="47"/>
      <c r="AAV326" s="47"/>
      <c r="AAW326" s="47"/>
      <c r="AAX326" s="47"/>
      <c r="AAY326" s="47"/>
      <c r="AAZ326" s="47"/>
      <c r="ABA326" s="47"/>
      <c r="ABB326" s="47"/>
      <c r="ABC326" s="47"/>
      <c r="ABD326" s="47"/>
      <c r="ABE326" s="47"/>
      <c r="ABF326" s="47"/>
      <c r="ABG326" s="47"/>
      <c r="ABH326" s="47"/>
      <c r="ABI326" s="47"/>
      <c r="ABJ326" s="47"/>
      <c r="ABK326" s="47"/>
      <c r="ABL326" s="47"/>
      <c r="ABM326" s="47"/>
      <c r="ABN326" s="47"/>
      <c r="ABO326" s="47"/>
      <c r="ABP326" s="47"/>
      <c r="ABQ326" s="47"/>
      <c r="ABR326" s="47"/>
      <c r="ABS326" s="47"/>
      <c r="ABT326" s="47"/>
      <c r="ABU326" s="47"/>
      <c r="ABV326" s="47"/>
      <c r="ABW326" s="47"/>
      <c r="ABX326" s="47"/>
      <c r="ABY326" s="47"/>
      <c r="ABZ326" s="47"/>
      <c r="ACA326" s="47"/>
      <c r="ACB326" s="47"/>
      <c r="ACC326" s="47"/>
      <c r="ACD326" s="47"/>
      <c r="ACE326" s="47"/>
      <c r="ACF326" s="47"/>
      <c r="ACG326" s="47"/>
      <c r="ACH326" s="47"/>
      <c r="ACI326" s="47"/>
      <c r="ACJ326" s="47"/>
      <c r="ACK326" s="47"/>
      <c r="ACL326" s="47"/>
      <c r="ACM326" s="47"/>
      <c r="ACN326" s="47"/>
      <c r="ACO326" s="47"/>
      <c r="ACP326" s="47"/>
      <c r="ACQ326" s="47"/>
      <c r="ACR326" s="47"/>
      <c r="ACS326" s="47"/>
      <c r="ACT326" s="47"/>
      <c r="ACU326" s="47"/>
      <c r="ACV326" s="47"/>
      <c r="ACW326" s="47"/>
      <c r="ACX326" s="47"/>
      <c r="ACY326" s="47"/>
      <c r="ACZ326" s="47"/>
      <c r="ADA326" s="47"/>
      <c r="ADB326" s="47"/>
      <c r="ADC326" s="47"/>
      <c r="ADD326" s="47"/>
      <c r="ADE326" s="47"/>
      <c r="ADF326" s="47"/>
      <c r="ADG326" s="47"/>
      <c r="ADH326" s="47"/>
      <c r="ADI326" s="47"/>
      <c r="ADJ326" s="47"/>
      <c r="ADK326" s="47"/>
      <c r="ADL326" s="47"/>
      <c r="ADM326" s="47"/>
      <c r="ADN326" s="47"/>
      <c r="ADO326" s="47"/>
      <c r="ADP326" s="47"/>
      <c r="ADQ326" s="47"/>
      <c r="ADR326" s="47"/>
      <c r="ADS326" s="47"/>
      <c r="ADT326" s="47"/>
      <c r="ADU326" s="47"/>
      <c r="ADV326" s="47"/>
      <c r="ADW326" s="47"/>
      <c r="ADX326" s="47"/>
      <c r="ADY326" s="47"/>
      <c r="ADZ326" s="47"/>
      <c r="AEA326" s="47"/>
      <c r="AEB326" s="47"/>
      <c r="AEC326" s="47"/>
      <c r="AED326" s="47"/>
      <c r="AEE326" s="47"/>
      <c r="AEF326" s="47"/>
      <c r="AEG326" s="47"/>
      <c r="AEH326" s="47"/>
      <c r="AEI326" s="47"/>
      <c r="AEJ326" s="47"/>
      <c r="AEK326" s="47"/>
      <c r="AEL326" s="47"/>
      <c r="AEM326" s="47"/>
      <c r="AEN326" s="47"/>
      <c r="AEO326" s="47"/>
      <c r="AEP326" s="47"/>
      <c r="AEQ326" s="47"/>
      <c r="AER326" s="47"/>
      <c r="AES326" s="47"/>
      <c r="AET326" s="47"/>
      <c r="AEU326" s="47"/>
      <c r="AEV326" s="47"/>
      <c r="AEW326" s="47"/>
      <c r="AEX326" s="47"/>
      <c r="AEY326" s="47"/>
      <c r="AEZ326" s="47"/>
      <c r="AFA326" s="47"/>
      <c r="AFB326" s="47"/>
      <c r="AFC326" s="47"/>
      <c r="AFD326" s="47"/>
      <c r="AFE326" s="47"/>
      <c r="AFF326" s="47"/>
      <c r="AFG326" s="47"/>
      <c r="AFH326" s="47"/>
      <c r="AFI326" s="47"/>
      <c r="AFJ326" s="47"/>
      <c r="AFK326" s="47"/>
      <c r="AFL326" s="47"/>
      <c r="AFM326" s="47"/>
      <c r="AFN326" s="47"/>
      <c r="AFO326" s="47"/>
      <c r="AFP326" s="47"/>
      <c r="AFQ326" s="47"/>
      <c r="AFR326" s="47"/>
      <c r="AFS326" s="47"/>
      <c r="AFT326" s="47"/>
      <c r="AFU326" s="47"/>
      <c r="AFV326" s="47"/>
      <c r="AFW326" s="47"/>
      <c r="AFX326" s="47"/>
      <c r="AFY326" s="47"/>
      <c r="AFZ326" s="47"/>
      <c r="AGA326" s="47"/>
      <c r="AGB326" s="47"/>
      <c r="AGC326" s="47"/>
      <c r="AGD326" s="47"/>
      <c r="AGE326" s="47"/>
      <c r="AGF326" s="47"/>
      <c r="AGG326" s="47"/>
      <c r="AGH326" s="47"/>
      <c r="AGI326" s="47"/>
      <c r="AGJ326" s="47"/>
      <c r="AGK326" s="47"/>
      <c r="AGL326" s="47"/>
      <c r="AGM326" s="47"/>
      <c r="AGN326" s="47"/>
      <c r="AGO326" s="47"/>
      <c r="AGP326" s="47"/>
      <c r="AGQ326" s="47"/>
      <c r="AGR326" s="47"/>
      <c r="AGS326" s="47"/>
      <c r="AGT326" s="47"/>
      <c r="AGU326" s="47"/>
      <c r="AGV326" s="47"/>
      <c r="AGW326" s="47"/>
      <c r="AGX326" s="47"/>
      <c r="AGY326" s="47"/>
      <c r="AGZ326" s="47"/>
      <c r="AHA326" s="47"/>
      <c r="AHB326" s="47"/>
      <c r="AHC326" s="47"/>
      <c r="AHD326" s="47"/>
      <c r="AHE326" s="47"/>
      <c r="AHF326" s="47"/>
      <c r="AHG326" s="47"/>
      <c r="AHH326" s="47"/>
      <c r="AHI326" s="47"/>
      <c r="AHJ326" s="47"/>
      <c r="AHK326" s="47"/>
      <c r="AHL326" s="47"/>
      <c r="AHM326" s="47"/>
      <c r="AHN326" s="47"/>
      <c r="AHO326" s="47"/>
      <c r="AHP326" s="47"/>
      <c r="AHQ326" s="47"/>
      <c r="AHR326" s="47"/>
      <c r="AHS326" s="47"/>
      <c r="AHT326" s="47"/>
      <c r="AHU326" s="47"/>
      <c r="AHV326" s="47"/>
      <c r="AHW326" s="47"/>
      <c r="AHX326" s="47"/>
      <c r="AHY326" s="47"/>
      <c r="AHZ326" s="47"/>
      <c r="AIA326" s="47"/>
      <c r="AIB326" s="47"/>
      <c r="AIC326" s="47"/>
      <c r="AID326" s="47"/>
      <c r="AIE326" s="47"/>
      <c r="AIF326" s="47"/>
      <c r="AIG326" s="47"/>
      <c r="AIH326" s="47"/>
      <c r="AII326" s="47"/>
      <c r="AIJ326" s="47"/>
      <c r="AIK326" s="47"/>
      <c r="AIL326" s="47"/>
      <c r="AIM326" s="47"/>
      <c r="AIN326" s="47"/>
      <c r="AIO326" s="47"/>
      <c r="AIP326" s="47"/>
      <c r="AIQ326" s="47"/>
      <c r="AIR326" s="47"/>
      <c r="AIS326" s="47"/>
      <c r="AIT326" s="47"/>
      <c r="AIU326" s="47"/>
      <c r="AIV326" s="47"/>
      <c r="AIW326" s="47"/>
      <c r="AIX326" s="47"/>
      <c r="AIY326" s="47"/>
      <c r="AIZ326" s="47"/>
      <c r="AJA326" s="47"/>
      <c r="AJB326" s="47"/>
      <c r="AJC326" s="47"/>
      <c r="AJD326" s="47"/>
      <c r="AJE326" s="47"/>
      <c r="AJF326" s="47"/>
      <c r="AJG326" s="47"/>
      <c r="AJH326" s="47"/>
      <c r="AJI326" s="47"/>
      <c r="AJJ326" s="47"/>
      <c r="AJK326" s="47"/>
      <c r="AJL326" s="47"/>
      <c r="AJM326" s="47"/>
      <c r="AJN326" s="47"/>
      <c r="AJO326" s="47"/>
      <c r="AJP326" s="47"/>
      <c r="AJQ326" s="47"/>
      <c r="AJR326" s="47"/>
      <c r="AJS326" s="47"/>
      <c r="AJT326" s="47"/>
      <c r="AJU326" s="47"/>
      <c r="AJV326" s="47"/>
      <c r="AJW326" s="47"/>
      <c r="AJX326" s="47"/>
      <c r="AJY326" s="47"/>
      <c r="AJZ326" s="47"/>
      <c r="AKA326" s="47"/>
      <c r="AKB326" s="47"/>
      <c r="AKC326" s="47"/>
      <c r="AKD326" s="47"/>
      <c r="AKE326" s="47"/>
      <c r="AKF326" s="47"/>
      <c r="AKG326" s="47"/>
      <c r="AKH326" s="47"/>
      <c r="AKI326" s="47"/>
      <c r="AKJ326" s="47"/>
      <c r="AKK326" s="47"/>
      <c r="AKL326" s="47"/>
      <c r="AKM326" s="47"/>
      <c r="AKN326" s="47"/>
      <c r="AKO326" s="47"/>
      <c r="AKP326" s="47"/>
      <c r="AKQ326" s="47"/>
      <c r="AKR326" s="47"/>
      <c r="AKS326" s="47"/>
      <c r="AKT326" s="47"/>
      <c r="AKU326" s="47"/>
      <c r="AKV326" s="47"/>
      <c r="AKW326" s="47"/>
      <c r="AKX326" s="47"/>
      <c r="AKY326" s="47"/>
      <c r="AKZ326" s="47"/>
      <c r="ALA326" s="47"/>
      <c r="ALB326" s="47"/>
      <c r="ALC326" s="47"/>
      <c r="ALD326" s="47"/>
      <c r="ALE326" s="47"/>
      <c r="ALF326" s="47"/>
      <c r="ALG326" s="47"/>
      <c r="ALH326" s="47"/>
      <c r="ALI326" s="47"/>
      <c r="ALJ326" s="47"/>
      <c r="ALK326" s="47"/>
      <c r="ALL326" s="47"/>
      <c r="ALM326" s="47"/>
      <c r="ALN326" s="47"/>
      <c r="ALO326" s="47"/>
      <c r="ALP326" s="47"/>
      <c r="ALQ326" s="47"/>
      <c r="ALR326" s="47"/>
      <c r="ALS326" s="47"/>
      <c r="ALT326" s="47"/>
      <c r="ALU326" s="47"/>
      <c r="ALV326" s="47"/>
      <c r="ALW326" s="47"/>
      <c r="ALX326" s="47"/>
      <c r="ALY326" s="47"/>
      <c r="ALZ326" s="47"/>
      <c r="AMA326" s="47"/>
      <c r="AMB326" s="47"/>
      <c r="AMC326" s="47"/>
      <c r="AMD326" s="47"/>
      <c r="AME326" s="47"/>
      <c r="AMF326" s="47"/>
      <c r="AMG326" s="47"/>
      <c r="AMH326" s="47"/>
      <c r="AMI326" s="47"/>
      <c r="AMJ326" s="47"/>
      <c r="AMK326" s="47"/>
      <c r="AML326" s="47"/>
      <c r="AMM326" s="47"/>
      <c r="AMN326" s="47"/>
      <c r="AMO326" s="47"/>
      <c r="AMP326" s="47"/>
      <c r="AMQ326" s="47"/>
      <c r="AMR326" s="47"/>
      <c r="AMS326" s="47"/>
      <c r="AMT326" s="47"/>
      <c r="AMU326" s="47"/>
      <c r="AMV326" s="47"/>
      <c r="AMW326" s="47"/>
      <c r="AMX326" s="47"/>
      <c r="AMY326" s="47"/>
      <c r="AMZ326" s="47"/>
      <c r="ANA326" s="47"/>
      <c r="ANB326" s="47"/>
      <c r="ANC326" s="47"/>
      <c r="AND326" s="47"/>
      <c r="ANE326" s="47"/>
      <c r="ANF326" s="47"/>
      <c r="ANG326" s="47"/>
      <c r="ANH326" s="47"/>
      <c r="ANI326" s="47"/>
      <c r="ANJ326" s="47"/>
      <c r="ANK326" s="47"/>
      <c r="ANL326" s="47"/>
      <c r="ANM326" s="47"/>
      <c r="ANN326" s="47"/>
      <c r="ANO326" s="47"/>
      <c r="ANP326" s="47"/>
      <c r="ANQ326" s="47"/>
      <c r="ANR326" s="47"/>
      <c r="ANS326" s="47"/>
      <c r="ANT326" s="47"/>
      <c r="ANU326" s="47"/>
      <c r="ANV326" s="47"/>
      <c r="ANW326" s="47"/>
      <c r="ANX326" s="47"/>
      <c r="ANY326" s="47"/>
      <c r="ANZ326" s="47"/>
      <c r="AOA326" s="47"/>
      <c r="AOB326" s="47"/>
      <c r="AOC326" s="47"/>
      <c r="AOD326" s="47"/>
      <c r="AOE326" s="47"/>
      <c r="AOF326" s="47"/>
      <c r="AOG326" s="47"/>
      <c r="AOH326" s="47"/>
      <c r="AOI326" s="47"/>
      <c r="AOJ326" s="47"/>
      <c r="AOK326" s="47"/>
      <c r="AOL326" s="47"/>
      <c r="AOM326" s="47"/>
      <c r="AON326" s="47"/>
      <c r="AOO326" s="47"/>
      <c r="AOP326" s="47"/>
      <c r="AOQ326" s="47"/>
      <c r="AOR326" s="47"/>
      <c r="AOS326" s="47"/>
      <c r="AOT326" s="47"/>
      <c r="AOU326" s="47"/>
      <c r="AOV326" s="47"/>
      <c r="AOW326" s="47"/>
      <c r="AOX326" s="47"/>
      <c r="AOY326" s="47"/>
      <c r="AOZ326" s="47"/>
      <c r="APA326" s="47"/>
      <c r="APB326" s="47"/>
      <c r="APC326" s="47"/>
      <c r="APD326" s="47"/>
      <c r="APE326" s="47"/>
      <c r="APF326" s="47"/>
      <c r="APG326" s="47"/>
      <c r="APH326" s="47"/>
      <c r="API326" s="47"/>
      <c r="APJ326" s="47"/>
      <c r="APK326" s="47"/>
      <c r="APL326" s="47"/>
      <c r="APM326" s="47"/>
      <c r="APN326" s="47"/>
      <c r="APO326" s="47"/>
      <c r="APP326" s="47"/>
      <c r="APQ326" s="47"/>
      <c r="APR326" s="47"/>
      <c r="APS326" s="47"/>
      <c r="APT326" s="47"/>
      <c r="APU326" s="47"/>
      <c r="APV326" s="47"/>
      <c r="APW326" s="47"/>
      <c r="APX326" s="47"/>
      <c r="APY326" s="47"/>
      <c r="APZ326" s="47"/>
      <c r="AQA326" s="47"/>
      <c r="AQB326" s="47"/>
      <c r="AQC326" s="47"/>
      <c r="AQD326" s="47"/>
      <c r="AQE326" s="47"/>
      <c r="AQF326" s="47"/>
      <c r="AQG326" s="47"/>
      <c r="AQH326" s="47"/>
      <c r="AQI326" s="47"/>
      <c r="AQJ326" s="47"/>
      <c r="AQK326" s="47"/>
      <c r="AQL326" s="47"/>
      <c r="AQM326" s="47"/>
      <c r="AQN326" s="47"/>
      <c r="AQO326" s="47"/>
      <c r="AQP326" s="47"/>
      <c r="AQQ326" s="47"/>
      <c r="AQR326" s="47"/>
      <c r="AQS326" s="47"/>
      <c r="AQT326" s="47"/>
      <c r="AQU326" s="47"/>
      <c r="AQV326" s="47"/>
      <c r="AQW326" s="47"/>
      <c r="AQX326" s="47"/>
      <c r="AQY326" s="47"/>
      <c r="AQZ326" s="47"/>
      <c r="ARA326" s="47"/>
      <c r="ARB326" s="47"/>
      <c r="ARC326" s="47"/>
      <c r="ARD326" s="47"/>
      <c r="ARE326" s="47"/>
      <c r="ARF326" s="47"/>
      <c r="ARG326" s="47"/>
      <c r="ARH326" s="47"/>
      <c r="ARI326" s="47"/>
      <c r="ARJ326" s="47"/>
      <c r="ARK326" s="47"/>
      <c r="ARL326" s="47"/>
      <c r="ARM326" s="47"/>
      <c r="ARN326" s="47"/>
      <c r="ARO326" s="47"/>
      <c r="ARP326" s="47"/>
      <c r="ARQ326" s="47"/>
      <c r="ARR326" s="47"/>
      <c r="ARS326" s="47"/>
      <c r="ART326" s="47"/>
      <c r="ARU326" s="47"/>
      <c r="ARV326" s="47"/>
      <c r="ARW326" s="47"/>
      <c r="ARX326" s="47"/>
      <c r="ARY326" s="47"/>
      <c r="ARZ326" s="47"/>
      <c r="ASA326" s="47"/>
      <c r="ASB326" s="47"/>
      <c r="ASC326" s="47"/>
      <c r="ASD326" s="47"/>
      <c r="ASE326" s="47"/>
      <c r="ASF326" s="47"/>
      <c r="ASG326" s="47"/>
      <c r="ASH326" s="47"/>
      <c r="ASI326" s="47"/>
      <c r="ASJ326" s="47"/>
      <c r="ASK326" s="47"/>
      <c r="ASL326" s="47"/>
      <c r="ASM326" s="47"/>
      <c r="ASN326" s="47"/>
      <c r="ASO326" s="47"/>
      <c r="ASP326" s="47"/>
      <c r="ASQ326" s="47"/>
      <c r="ASR326" s="47"/>
      <c r="ASS326" s="47"/>
      <c r="AST326" s="47"/>
      <c r="ASU326" s="47"/>
      <c r="ASV326" s="47"/>
      <c r="ASW326" s="47"/>
      <c r="ASX326" s="47"/>
      <c r="ASY326" s="47"/>
      <c r="ASZ326" s="47"/>
      <c r="ATA326" s="47"/>
      <c r="ATB326" s="47"/>
      <c r="ATC326" s="47"/>
      <c r="ATD326" s="47"/>
      <c r="ATE326" s="47"/>
      <c r="ATF326" s="47"/>
      <c r="ATG326" s="47"/>
      <c r="ATH326" s="47"/>
      <c r="ATI326" s="47"/>
      <c r="ATJ326" s="47"/>
      <c r="ATK326" s="47"/>
      <c r="ATL326" s="47"/>
      <c r="ATM326" s="47"/>
      <c r="ATN326" s="47"/>
      <c r="ATO326" s="47"/>
      <c r="ATP326" s="47"/>
      <c r="ATQ326" s="47"/>
      <c r="ATR326" s="47"/>
      <c r="ATS326" s="47"/>
      <c r="ATT326" s="47"/>
      <c r="ATU326" s="47"/>
      <c r="ATV326" s="47"/>
      <c r="ATW326" s="47"/>
      <c r="ATX326" s="47"/>
      <c r="ATY326" s="47"/>
      <c r="ATZ326" s="47"/>
      <c r="AUA326" s="47"/>
      <c r="AUB326" s="47"/>
      <c r="AUC326" s="47"/>
      <c r="AUD326" s="47"/>
      <c r="AUE326" s="47"/>
      <c r="AUF326" s="47"/>
      <c r="AUG326" s="47"/>
      <c r="AUH326" s="47"/>
      <c r="AUI326" s="47"/>
      <c r="AUJ326" s="47"/>
      <c r="AUK326" s="47"/>
      <c r="AUL326" s="47"/>
      <c r="AUM326" s="47"/>
      <c r="AUN326" s="47"/>
      <c r="AUO326" s="47"/>
      <c r="AUP326" s="47"/>
      <c r="AUQ326" s="47"/>
      <c r="AUR326" s="47"/>
      <c r="AUS326" s="47"/>
      <c r="AUT326" s="47"/>
      <c r="AUU326" s="47"/>
      <c r="AUV326" s="47"/>
      <c r="AUW326" s="47"/>
      <c r="AUX326" s="47"/>
      <c r="AUY326" s="47"/>
      <c r="AUZ326" s="47"/>
      <c r="AVA326" s="47"/>
      <c r="AVB326" s="47"/>
      <c r="AVC326" s="47"/>
      <c r="AVD326" s="47"/>
      <c r="AVE326" s="47"/>
      <c r="AVF326" s="47"/>
      <c r="AVG326" s="47"/>
      <c r="AVH326" s="47"/>
      <c r="AVI326" s="47"/>
      <c r="AVJ326" s="47"/>
      <c r="AVK326" s="47"/>
      <c r="AVL326" s="47"/>
      <c r="AVM326" s="47"/>
      <c r="AVN326" s="47"/>
      <c r="AVO326" s="47"/>
      <c r="AVP326" s="47"/>
      <c r="AVQ326" s="47"/>
      <c r="AVR326" s="47"/>
      <c r="AVS326" s="47"/>
      <c r="AVT326" s="47"/>
      <c r="AVU326" s="47"/>
      <c r="AVV326" s="47"/>
      <c r="AVW326" s="47"/>
      <c r="AVX326" s="47"/>
      <c r="AVY326" s="47"/>
      <c r="AVZ326" s="47"/>
      <c r="AWA326" s="47"/>
      <c r="AWB326" s="47"/>
      <c r="AWC326" s="47"/>
      <c r="AWD326" s="47"/>
      <c r="AWE326" s="47"/>
      <c r="AWF326" s="47"/>
      <c r="AWG326" s="47"/>
      <c r="AWH326" s="47"/>
      <c r="AWI326" s="47"/>
      <c r="AWJ326" s="47"/>
      <c r="AWK326" s="47"/>
      <c r="AWL326" s="47"/>
      <c r="AWM326" s="47"/>
      <c r="AWN326" s="47"/>
      <c r="AWO326" s="47"/>
      <c r="AWP326" s="47"/>
      <c r="AWQ326" s="47"/>
      <c r="AWR326" s="47"/>
      <c r="AWS326" s="47"/>
      <c r="AWT326" s="47"/>
      <c r="AWU326" s="47"/>
      <c r="AWV326" s="47"/>
      <c r="AWW326" s="47"/>
      <c r="AWX326" s="47"/>
      <c r="AWY326" s="47"/>
      <c r="AWZ326" s="47"/>
      <c r="AXA326" s="47"/>
      <c r="AXB326" s="47"/>
      <c r="AXC326" s="47"/>
      <c r="AXD326" s="47"/>
      <c r="AXE326" s="47"/>
      <c r="AXF326" s="47"/>
      <c r="AXG326" s="47"/>
      <c r="AXH326" s="47"/>
      <c r="AXI326" s="47"/>
      <c r="AXJ326" s="47"/>
      <c r="AXK326" s="47"/>
      <c r="AXL326" s="47"/>
      <c r="AXM326" s="47"/>
      <c r="AXN326" s="47"/>
      <c r="AXO326" s="47"/>
      <c r="AXP326" s="47"/>
      <c r="AXQ326" s="47"/>
      <c r="AXR326" s="47"/>
      <c r="AXS326" s="47"/>
      <c r="AXT326" s="47"/>
      <c r="AXU326" s="47"/>
      <c r="AXV326" s="47"/>
      <c r="AXW326" s="47"/>
      <c r="AXX326" s="47"/>
      <c r="AXY326" s="47"/>
      <c r="AXZ326" s="47"/>
      <c r="AYA326" s="47"/>
      <c r="AYB326" s="47"/>
      <c r="AYC326" s="47"/>
      <c r="AYD326" s="47"/>
      <c r="AYE326" s="47"/>
      <c r="AYF326" s="47"/>
      <c r="AYG326" s="47"/>
      <c r="AYH326" s="47"/>
      <c r="AYI326" s="47"/>
      <c r="AYJ326" s="47"/>
      <c r="AYK326" s="47"/>
      <c r="AYL326" s="47"/>
      <c r="AYM326" s="47"/>
      <c r="AYN326" s="47"/>
      <c r="AYO326" s="47"/>
      <c r="AYP326" s="47"/>
      <c r="AYQ326" s="47"/>
      <c r="AYR326" s="47"/>
      <c r="AYS326" s="47"/>
      <c r="AYT326" s="47"/>
      <c r="AYU326" s="47"/>
      <c r="AYV326" s="47"/>
      <c r="AYW326" s="47"/>
      <c r="AYX326" s="47"/>
      <c r="AYY326" s="47"/>
      <c r="AYZ326" s="47"/>
      <c r="AZA326" s="47"/>
      <c r="AZB326" s="47"/>
      <c r="AZC326" s="47"/>
      <c r="AZD326" s="47"/>
      <c r="AZE326" s="47"/>
      <c r="AZF326" s="47"/>
      <c r="AZG326" s="47"/>
      <c r="AZH326" s="47"/>
      <c r="AZI326" s="47"/>
      <c r="AZJ326" s="47"/>
      <c r="AZK326" s="47"/>
      <c r="AZL326" s="47"/>
      <c r="AZM326" s="47"/>
      <c r="AZN326" s="47"/>
      <c r="AZO326" s="47"/>
      <c r="AZP326" s="47"/>
      <c r="AZQ326" s="47"/>
      <c r="AZR326" s="47"/>
      <c r="AZS326" s="47"/>
      <c r="AZT326" s="47"/>
      <c r="AZU326" s="47"/>
      <c r="AZV326" s="47"/>
      <c r="AZW326" s="47"/>
      <c r="AZX326" s="47"/>
      <c r="AZY326" s="47"/>
      <c r="AZZ326" s="47"/>
      <c r="BAA326" s="47"/>
      <c r="BAB326" s="47"/>
      <c r="BAC326" s="47"/>
      <c r="BAD326" s="47"/>
      <c r="BAE326" s="47"/>
      <c r="BAF326" s="47"/>
      <c r="BAG326" s="47"/>
      <c r="BAH326" s="47"/>
      <c r="BAI326" s="47"/>
      <c r="BAJ326" s="47"/>
      <c r="BAK326" s="47"/>
      <c r="BAL326" s="47"/>
      <c r="BAM326" s="47"/>
      <c r="BAN326" s="47"/>
      <c r="BAO326" s="47"/>
      <c r="BAP326" s="47"/>
      <c r="BAQ326" s="47"/>
      <c r="BAR326" s="47"/>
      <c r="BAS326" s="47"/>
      <c r="BAT326" s="47"/>
      <c r="BAU326" s="47"/>
      <c r="BAV326" s="47"/>
      <c r="BAW326" s="47"/>
      <c r="BAX326" s="47"/>
      <c r="BAY326" s="47"/>
      <c r="BAZ326" s="47"/>
      <c r="BBA326" s="47"/>
      <c r="BBB326" s="47"/>
      <c r="BBC326" s="47"/>
      <c r="BBD326" s="47"/>
      <c r="BBE326" s="47"/>
      <c r="BBF326" s="47"/>
      <c r="BBG326" s="47"/>
      <c r="BBH326" s="47"/>
      <c r="BBI326" s="47"/>
      <c r="BBJ326" s="47"/>
      <c r="BBK326" s="47"/>
      <c r="BBL326" s="47"/>
      <c r="BBM326" s="47"/>
      <c r="BBN326" s="47"/>
      <c r="BBO326" s="47"/>
      <c r="BBP326" s="47"/>
      <c r="BBQ326" s="47"/>
      <c r="BBR326" s="47"/>
      <c r="BBS326" s="47"/>
      <c r="BBT326" s="47"/>
      <c r="BBU326" s="47"/>
      <c r="BBV326" s="47"/>
      <c r="BBW326" s="47"/>
      <c r="BBX326" s="47"/>
      <c r="BBY326" s="47"/>
      <c r="BBZ326" s="47"/>
      <c r="BCA326" s="47"/>
      <c r="BCB326" s="47"/>
      <c r="BCC326" s="47"/>
      <c r="BCD326" s="47"/>
      <c r="BCE326" s="47"/>
      <c r="BCF326" s="47"/>
      <c r="BCG326" s="47"/>
      <c r="BCH326" s="47"/>
      <c r="BCI326" s="47"/>
      <c r="BCJ326" s="47"/>
      <c r="BCK326" s="47"/>
      <c r="BCL326" s="47"/>
      <c r="BCM326" s="47"/>
      <c r="BCN326" s="47"/>
      <c r="BCO326" s="47"/>
      <c r="BCP326" s="47"/>
      <c r="BCQ326" s="47"/>
      <c r="BCR326" s="47"/>
      <c r="BCS326" s="47"/>
      <c r="BCT326" s="47"/>
      <c r="BCU326" s="47"/>
      <c r="BCV326" s="47"/>
      <c r="BCW326" s="47"/>
      <c r="BCX326" s="47"/>
      <c r="BCY326" s="47"/>
      <c r="BCZ326" s="47"/>
      <c r="BDA326" s="47"/>
      <c r="BDB326" s="47"/>
      <c r="BDC326" s="47"/>
      <c r="BDD326" s="47"/>
      <c r="BDE326" s="47"/>
      <c r="BDF326" s="47"/>
      <c r="BDG326" s="47"/>
      <c r="BDH326" s="47"/>
      <c r="BDI326" s="47"/>
      <c r="BDJ326" s="47"/>
      <c r="BDK326" s="47"/>
      <c r="BDL326" s="47"/>
      <c r="BDM326" s="47"/>
      <c r="BDN326" s="47"/>
      <c r="BDO326" s="47"/>
      <c r="BDP326" s="47"/>
      <c r="BDQ326" s="47"/>
      <c r="BDR326" s="47"/>
      <c r="BDS326" s="47"/>
      <c r="BDT326" s="47"/>
      <c r="BDU326" s="47"/>
      <c r="BDV326" s="47"/>
      <c r="BDW326" s="47"/>
      <c r="BDX326" s="47"/>
      <c r="BDY326" s="47"/>
      <c r="BDZ326" s="47"/>
      <c r="BEA326" s="47"/>
      <c r="BEB326" s="47"/>
      <c r="BEC326" s="47"/>
      <c r="BED326" s="47"/>
      <c r="BEE326" s="47"/>
      <c r="BEF326" s="47"/>
      <c r="BEG326" s="47"/>
      <c r="BEH326" s="47"/>
      <c r="BEI326" s="47"/>
      <c r="BEJ326" s="47"/>
      <c r="BEK326" s="47"/>
      <c r="BEL326" s="47"/>
      <c r="BEM326" s="47"/>
      <c r="BEN326" s="47"/>
      <c r="BEO326" s="47"/>
      <c r="BEP326" s="47"/>
      <c r="BEQ326" s="47"/>
      <c r="BER326" s="47"/>
      <c r="BES326" s="47"/>
      <c r="BET326" s="47"/>
      <c r="BEU326" s="47"/>
      <c r="BEV326" s="47"/>
      <c r="BEW326" s="47"/>
      <c r="BEX326" s="47"/>
      <c r="BEY326" s="47"/>
      <c r="BEZ326" s="47"/>
      <c r="BFA326" s="47"/>
      <c r="BFB326" s="47"/>
      <c r="BFC326" s="47"/>
      <c r="BFD326" s="47"/>
      <c r="BFE326" s="47"/>
      <c r="BFF326" s="47"/>
      <c r="BFG326" s="47"/>
      <c r="BFH326" s="47"/>
      <c r="BFI326" s="47"/>
      <c r="BFJ326" s="47"/>
      <c r="BFK326" s="47"/>
      <c r="BFL326" s="47"/>
      <c r="BFM326" s="47"/>
      <c r="BFN326" s="47"/>
      <c r="BFO326" s="47"/>
      <c r="BFP326" s="47"/>
      <c r="BFQ326" s="47"/>
      <c r="BFR326" s="47"/>
      <c r="BFS326" s="47"/>
      <c r="BFT326" s="47"/>
      <c r="BFU326" s="47"/>
      <c r="BFV326" s="47"/>
      <c r="BFW326" s="47"/>
      <c r="BFX326" s="47"/>
      <c r="BFY326" s="47"/>
      <c r="BFZ326" s="47"/>
      <c r="BGA326" s="47"/>
      <c r="BGB326" s="47"/>
      <c r="BGC326" s="47"/>
      <c r="BGD326" s="47"/>
      <c r="BGE326" s="47"/>
      <c r="BGF326" s="47"/>
      <c r="BGG326" s="47"/>
      <c r="BGH326" s="47"/>
      <c r="BGI326" s="47"/>
      <c r="BGJ326" s="47"/>
      <c r="BGK326" s="47"/>
      <c r="BGL326" s="47"/>
      <c r="BGM326" s="47"/>
      <c r="BGN326" s="47"/>
      <c r="BGO326" s="47"/>
      <c r="BGP326" s="47"/>
      <c r="BGQ326" s="47"/>
      <c r="BGR326" s="47"/>
      <c r="BGS326" s="47"/>
      <c r="BGT326" s="47"/>
      <c r="BGU326" s="47"/>
      <c r="BGV326" s="47"/>
      <c r="BGW326" s="47"/>
      <c r="BGX326" s="47"/>
      <c r="BGY326" s="47"/>
      <c r="BGZ326" s="47"/>
      <c r="BHA326" s="47"/>
      <c r="BHB326" s="47"/>
      <c r="BHC326" s="47"/>
      <c r="BHD326" s="47"/>
      <c r="BHE326" s="47"/>
      <c r="BHF326" s="47"/>
      <c r="BHG326" s="47"/>
      <c r="BHH326" s="47"/>
      <c r="BHI326" s="47"/>
      <c r="BHJ326" s="47"/>
      <c r="BHK326" s="47"/>
      <c r="BHL326" s="47"/>
      <c r="BHM326" s="47"/>
      <c r="BHN326" s="47"/>
      <c r="BHO326" s="47"/>
      <c r="BHP326" s="47"/>
      <c r="BHQ326" s="47"/>
      <c r="BHR326" s="47"/>
      <c r="BHS326" s="47"/>
      <c r="BHT326" s="47"/>
      <c r="BHU326" s="47"/>
      <c r="BHV326" s="47"/>
      <c r="BHW326" s="47"/>
      <c r="BHX326" s="47"/>
      <c r="BHY326" s="47"/>
      <c r="BHZ326" s="47"/>
      <c r="BIA326" s="47"/>
      <c r="BIB326" s="47"/>
      <c r="BIC326" s="47"/>
      <c r="BID326" s="47"/>
      <c r="BIE326" s="47"/>
      <c r="BIF326" s="47"/>
      <c r="BIG326" s="47"/>
      <c r="BIH326" s="47"/>
      <c r="BII326" s="47"/>
      <c r="BIJ326" s="47"/>
      <c r="BIK326" s="47"/>
      <c r="BIL326" s="47"/>
      <c r="BIM326" s="47"/>
      <c r="BIN326" s="47"/>
      <c r="BIO326" s="47"/>
      <c r="BIP326" s="47"/>
      <c r="BIQ326" s="47"/>
      <c r="BIR326" s="47"/>
      <c r="BIS326" s="47"/>
      <c r="BIT326" s="47"/>
      <c r="BIU326" s="47"/>
      <c r="BIV326" s="47"/>
      <c r="BIW326" s="47"/>
      <c r="BIX326" s="47"/>
      <c r="BIY326" s="47"/>
      <c r="BIZ326" s="47"/>
      <c r="BJA326" s="47"/>
      <c r="BJB326" s="47"/>
      <c r="BJC326" s="47"/>
      <c r="BJD326" s="47"/>
      <c r="BJE326" s="47"/>
      <c r="BJF326" s="47"/>
      <c r="BJG326" s="47"/>
      <c r="BJH326" s="47"/>
      <c r="BJI326" s="47"/>
      <c r="BJJ326" s="47"/>
      <c r="BJK326" s="47"/>
      <c r="BJL326" s="47"/>
      <c r="BJM326" s="47"/>
      <c r="BJN326" s="47"/>
      <c r="BJO326" s="47"/>
      <c r="BJP326" s="47"/>
      <c r="BJQ326" s="47"/>
      <c r="BJR326" s="47"/>
      <c r="BJS326" s="47"/>
      <c r="BJT326" s="47"/>
      <c r="BJU326" s="47"/>
      <c r="BJV326" s="47"/>
      <c r="BJW326" s="47"/>
      <c r="BJX326" s="47"/>
      <c r="BJY326" s="47"/>
      <c r="BJZ326" s="47"/>
      <c r="BKA326" s="47"/>
      <c r="BKB326" s="47"/>
      <c r="BKC326" s="47"/>
      <c r="BKD326" s="47"/>
      <c r="BKE326" s="47"/>
      <c r="BKF326" s="47"/>
      <c r="BKG326" s="47"/>
      <c r="BKH326" s="47"/>
      <c r="BKI326" s="47"/>
      <c r="BKJ326" s="47"/>
      <c r="BKK326" s="47"/>
      <c r="BKL326" s="47"/>
      <c r="BKM326" s="47"/>
      <c r="BKN326" s="47"/>
      <c r="BKO326" s="47"/>
      <c r="BKP326" s="47"/>
      <c r="BKQ326" s="47"/>
      <c r="BKR326" s="47"/>
      <c r="BKS326" s="47"/>
      <c r="BKT326" s="47"/>
      <c r="BKU326" s="47"/>
      <c r="BKV326" s="47"/>
      <c r="BKW326" s="47"/>
      <c r="BKX326" s="47"/>
      <c r="BKY326" s="47"/>
      <c r="BKZ326" s="47"/>
      <c r="BLA326" s="47"/>
      <c r="BLB326" s="47"/>
      <c r="BLC326" s="47"/>
      <c r="BLD326" s="47"/>
      <c r="BLE326" s="47"/>
      <c r="BLF326" s="47"/>
      <c r="BLG326" s="47"/>
      <c r="BLH326" s="47"/>
      <c r="BLI326" s="47"/>
      <c r="BLJ326" s="47"/>
      <c r="BLK326" s="47"/>
      <c r="BLL326" s="47"/>
      <c r="BLM326" s="47"/>
      <c r="BLN326" s="47"/>
      <c r="BLO326" s="47"/>
      <c r="BLP326" s="47"/>
      <c r="BLQ326" s="47"/>
      <c r="BLR326" s="47"/>
      <c r="BLS326" s="47"/>
      <c r="BLT326" s="47"/>
      <c r="BLU326" s="47"/>
      <c r="BLV326" s="47"/>
      <c r="BLW326" s="47"/>
      <c r="BLX326" s="47"/>
      <c r="BLY326" s="47"/>
      <c r="BLZ326" s="47"/>
      <c r="BMA326" s="47"/>
      <c r="BMB326" s="47"/>
      <c r="BMC326" s="47"/>
      <c r="BMD326" s="47"/>
      <c r="BME326" s="47"/>
      <c r="BMF326" s="47"/>
      <c r="BMG326" s="47"/>
      <c r="BMH326" s="47"/>
      <c r="BMI326" s="47"/>
      <c r="BMJ326" s="47"/>
      <c r="BMK326" s="47"/>
      <c r="BML326" s="47"/>
      <c r="BMM326" s="47"/>
      <c r="BMN326" s="47"/>
      <c r="BMO326" s="47"/>
      <c r="BMP326" s="47"/>
      <c r="BMQ326" s="47"/>
      <c r="BMR326" s="47"/>
      <c r="BMS326" s="47"/>
      <c r="BMT326" s="47"/>
      <c r="BMU326" s="47"/>
      <c r="BMV326" s="47"/>
      <c r="BMW326" s="47"/>
      <c r="BMX326" s="47"/>
      <c r="BMY326" s="47"/>
      <c r="BMZ326" s="47"/>
      <c r="BNA326" s="47"/>
      <c r="BNB326" s="47"/>
      <c r="BNC326" s="47"/>
      <c r="BND326" s="47"/>
      <c r="BNE326" s="47"/>
      <c r="BNF326" s="47"/>
      <c r="BNG326" s="47"/>
      <c r="BNH326" s="47"/>
      <c r="BNI326" s="47"/>
      <c r="BNJ326" s="47"/>
      <c r="BNK326" s="47"/>
      <c r="BNL326" s="47"/>
      <c r="BNM326" s="47"/>
      <c r="BNN326" s="47"/>
      <c r="BNO326" s="47"/>
      <c r="BNP326" s="47"/>
      <c r="BNQ326" s="47"/>
      <c r="BNR326" s="47"/>
      <c r="BNS326" s="47"/>
      <c r="BNT326" s="47"/>
      <c r="BNU326" s="47"/>
      <c r="BNV326" s="47"/>
      <c r="BNW326" s="47"/>
      <c r="BNX326" s="47"/>
      <c r="BNY326" s="47"/>
      <c r="BNZ326" s="47"/>
      <c r="BOA326" s="47"/>
      <c r="BOB326" s="47"/>
      <c r="BOC326" s="47"/>
      <c r="BOD326" s="47"/>
      <c r="BOE326" s="47"/>
      <c r="BOF326" s="47"/>
      <c r="BOG326" s="47"/>
      <c r="BOH326" s="47"/>
      <c r="BOI326" s="47"/>
      <c r="BOJ326" s="47"/>
      <c r="BOK326" s="47"/>
      <c r="BOL326" s="47"/>
      <c r="BOM326" s="47"/>
      <c r="BON326" s="47"/>
      <c r="BOO326" s="47"/>
      <c r="BOP326" s="47"/>
      <c r="BOQ326" s="47"/>
      <c r="BOR326" s="47"/>
      <c r="BOS326" s="47"/>
      <c r="BOT326" s="47"/>
      <c r="BOU326" s="47"/>
      <c r="BOV326" s="47"/>
      <c r="BOW326" s="47"/>
      <c r="BOX326" s="47"/>
      <c r="BOY326" s="47"/>
      <c r="BOZ326" s="47"/>
      <c r="BPA326" s="47"/>
      <c r="BPB326" s="47"/>
      <c r="BPC326" s="47"/>
      <c r="BPD326" s="47"/>
      <c r="BPE326" s="47"/>
      <c r="BPF326" s="47"/>
      <c r="BPG326" s="47"/>
      <c r="BPH326" s="47"/>
      <c r="BPI326" s="47"/>
      <c r="BPJ326" s="47"/>
      <c r="BPK326" s="47"/>
      <c r="BPL326" s="47"/>
      <c r="BPM326" s="47"/>
      <c r="BPN326" s="47"/>
      <c r="BPO326" s="47"/>
      <c r="BPP326" s="47"/>
      <c r="BPQ326" s="47"/>
      <c r="BPR326" s="47"/>
      <c r="BPS326" s="47"/>
      <c r="BPT326" s="47"/>
      <c r="BPU326" s="47"/>
      <c r="BPV326" s="47"/>
      <c r="BPW326" s="47"/>
      <c r="BPX326" s="47"/>
      <c r="BPY326" s="47"/>
      <c r="BPZ326" s="47"/>
      <c r="BQA326" s="47"/>
      <c r="BQB326" s="47"/>
      <c r="BQC326" s="47"/>
      <c r="BQD326" s="47"/>
      <c r="BQE326" s="47"/>
      <c r="BQF326" s="47"/>
      <c r="BQG326" s="47"/>
      <c r="BQH326" s="47"/>
      <c r="BQI326" s="47"/>
      <c r="BQJ326" s="47"/>
      <c r="BQK326" s="47"/>
      <c r="BQL326" s="47"/>
      <c r="BQM326" s="47"/>
      <c r="BQN326" s="47"/>
      <c r="BQO326" s="47"/>
      <c r="BQP326" s="47"/>
      <c r="BQQ326" s="47"/>
      <c r="BQR326" s="47"/>
      <c r="BQS326" s="47"/>
      <c r="BQT326" s="47"/>
      <c r="BQU326" s="47"/>
      <c r="BQV326" s="47"/>
      <c r="BQW326" s="47"/>
      <c r="BQX326" s="47"/>
      <c r="BQY326" s="47"/>
      <c r="BQZ326" s="47"/>
      <c r="BRA326" s="47"/>
      <c r="BRB326" s="47"/>
      <c r="BRC326" s="47"/>
      <c r="BRD326" s="47"/>
      <c r="BRE326" s="47"/>
      <c r="BRF326" s="47"/>
      <c r="BRG326" s="47"/>
      <c r="BRH326" s="47"/>
      <c r="BRI326" s="47"/>
      <c r="BRJ326" s="47"/>
      <c r="BRK326" s="47"/>
      <c r="BRL326" s="47"/>
      <c r="BRM326" s="47"/>
      <c r="BRN326" s="47"/>
      <c r="BRO326" s="47"/>
      <c r="BRP326" s="47"/>
      <c r="BRQ326" s="47"/>
      <c r="BRR326" s="47"/>
      <c r="BRS326" s="47"/>
      <c r="BRT326" s="47"/>
      <c r="BRU326" s="47"/>
      <c r="BRV326" s="47"/>
      <c r="BRW326" s="47"/>
      <c r="BRX326" s="47"/>
      <c r="BRY326" s="47"/>
      <c r="BRZ326" s="47"/>
      <c r="BSA326" s="47"/>
      <c r="BSB326" s="47"/>
      <c r="BSC326" s="47"/>
      <c r="BSD326" s="47"/>
      <c r="BSE326" s="47"/>
      <c r="BSF326" s="47"/>
      <c r="BSG326" s="47"/>
      <c r="BSH326" s="47"/>
      <c r="BSI326" s="47"/>
      <c r="BSJ326" s="47"/>
      <c r="BSK326" s="47"/>
      <c r="BSL326" s="47"/>
      <c r="BSM326" s="47"/>
      <c r="BSN326" s="47"/>
      <c r="BSO326" s="47"/>
      <c r="BSP326" s="47"/>
      <c r="BSQ326" s="47"/>
      <c r="BSR326" s="47"/>
      <c r="BSS326" s="47"/>
      <c r="BST326" s="47"/>
      <c r="BSU326" s="47"/>
      <c r="BSV326" s="47"/>
      <c r="BSW326" s="47"/>
      <c r="BSX326" s="47"/>
      <c r="BSY326" s="47"/>
      <c r="BSZ326" s="47"/>
      <c r="BTA326" s="47"/>
      <c r="BTB326" s="47"/>
      <c r="BTC326" s="47"/>
      <c r="BTD326" s="47"/>
      <c r="BTE326" s="47"/>
      <c r="BTF326" s="47"/>
      <c r="BTG326" s="47"/>
      <c r="BTH326" s="47"/>
      <c r="BTI326" s="47"/>
      <c r="BTJ326" s="47"/>
      <c r="BTK326" s="47"/>
      <c r="BTL326" s="47"/>
      <c r="BTM326" s="47"/>
      <c r="BTN326" s="47"/>
      <c r="BTO326" s="47"/>
      <c r="BTP326" s="47"/>
      <c r="BTQ326" s="47"/>
      <c r="BTR326" s="47"/>
      <c r="BTS326" s="47"/>
      <c r="BTT326" s="47"/>
      <c r="BTU326" s="47"/>
      <c r="BTV326" s="47"/>
      <c r="BTW326" s="47"/>
      <c r="BTX326" s="47"/>
      <c r="BTY326" s="47"/>
      <c r="BTZ326" s="47"/>
      <c r="BUA326" s="47"/>
      <c r="BUB326" s="47"/>
      <c r="BUC326" s="47"/>
      <c r="BUD326" s="47"/>
      <c r="BUE326" s="47"/>
      <c r="BUF326" s="47"/>
      <c r="BUG326" s="47"/>
      <c r="BUH326" s="47"/>
      <c r="BUI326" s="47"/>
      <c r="BUJ326" s="47"/>
      <c r="BUK326" s="47"/>
      <c r="BUL326" s="47"/>
      <c r="BUM326" s="47"/>
      <c r="BUN326" s="47"/>
      <c r="BUO326" s="47"/>
      <c r="BUP326" s="47"/>
      <c r="BUQ326" s="47"/>
      <c r="BUR326" s="47"/>
      <c r="BUS326" s="47"/>
      <c r="BUT326" s="47"/>
      <c r="BUU326" s="47"/>
      <c r="BUV326" s="47"/>
      <c r="BUW326" s="47"/>
      <c r="BUX326" s="47"/>
      <c r="BUY326" s="47"/>
      <c r="BUZ326" s="47"/>
      <c r="BVA326" s="47"/>
      <c r="BVB326" s="47"/>
      <c r="BVC326" s="47"/>
      <c r="BVD326" s="47"/>
      <c r="BVE326" s="47"/>
      <c r="BVF326" s="47"/>
      <c r="BVG326" s="47"/>
      <c r="BVH326" s="47"/>
      <c r="BVI326" s="47"/>
      <c r="BVJ326" s="47"/>
      <c r="BVK326" s="47"/>
      <c r="BVL326" s="47"/>
      <c r="BVM326" s="47"/>
      <c r="BVN326" s="47"/>
      <c r="BVO326" s="47"/>
      <c r="BVP326" s="47"/>
      <c r="BVQ326" s="47"/>
      <c r="BVR326" s="47"/>
      <c r="BVS326" s="47"/>
      <c r="BVT326" s="47"/>
      <c r="BVU326" s="47"/>
      <c r="BVV326" s="47"/>
      <c r="BVW326" s="47"/>
      <c r="BVX326" s="47"/>
      <c r="BVY326" s="47"/>
      <c r="BVZ326" s="47"/>
      <c r="BWA326" s="47"/>
      <c r="BWB326" s="47"/>
      <c r="BWC326" s="47"/>
      <c r="BWD326" s="47"/>
      <c r="BWE326" s="47"/>
      <c r="BWF326" s="47"/>
      <c r="BWG326" s="47"/>
      <c r="BWH326" s="47"/>
      <c r="BWI326" s="47"/>
      <c r="BWJ326" s="47"/>
      <c r="BWK326" s="47"/>
      <c r="BWL326" s="47"/>
      <c r="BWM326" s="47"/>
      <c r="BWN326" s="47"/>
      <c r="BWO326" s="47"/>
      <c r="BWP326" s="47"/>
      <c r="BWQ326" s="47"/>
      <c r="BWR326" s="47"/>
      <c r="BWS326" s="47"/>
      <c r="BWT326" s="47"/>
      <c r="BWU326" s="47"/>
      <c r="BWV326" s="47"/>
      <c r="BWW326" s="47"/>
      <c r="BWX326" s="47"/>
      <c r="BWY326" s="47"/>
      <c r="BWZ326" s="47"/>
      <c r="BXA326" s="47"/>
      <c r="BXB326" s="47"/>
      <c r="BXC326" s="47"/>
      <c r="BXD326" s="47"/>
      <c r="BXE326" s="47"/>
      <c r="BXF326" s="47"/>
      <c r="BXG326" s="47"/>
      <c r="BXH326" s="47"/>
      <c r="BXI326" s="47"/>
      <c r="BXJ326" s="47"/>
      <c r="BXK326" s="47"/>
      <c r="BXL326" s="47"/>
      <c r="BXM326" s="47"/>
      <c r="BXN326" s="47"/>
      <c r="BXO326" s="47"/>
      <c r="BXP326" s="47"/>
      <c r="BXQ326" s="47"/>
      <c r="BXR326" s="47"/>
      <c r="BXS326" s="47"/>
      <c r="BXT326" s="47"/>
      <c r="BXU326" s="47"/>
      <c r="BXV326" s="47"/>
      <c r="BXW326" s="47"/>
      <c r="BXX326" s="47"/>
      <c r="BXY326" s="47"/>
      <c r="BXZ326" s="47"/>
      <c r="BYA326" s="47"/>
      <c r="BYB326" s="47"/>
      <c r="BYC326" s="47"/>
      <c r="BYD326" s="47"/>
      <c r="BYE326" s="47"/>
      <c r="BYF326" s="47"/>
      <c r="BYG326" s="47"/>
      <c r="BYH326" s="47"/>
      <c r="BYI326" s="47"/>
      <c r="BYJ326" s="47"/>
      <c r="BYK326" s="47"/>
      <c r="BYL326" s="47"/>
      <c r="BYM326" s="47"/>
      <c r="BYN326" s="47"/>
      <c r="BYO326" s="47"/>
      <c r="BYP326" s="47"/>
      <c r="BYQ326" s="47"/>
      <c r="BYR326" s="47"/>
      <c r="BYS326" s="47"/>
      <c r="BYT326" s="47"/>
      <c r="BYU326" s="47"/>
      <c r="BYV326" s="47"/>
      <c r="BYW326" s="47"/>
      <c r="BYX326" s="47"/>
      <c r="BYY326" s="47"/>
      <c r="BYZ326" s="47"/>
      <c r="BZA326" s="47"/>
      <c r="BZB326" s="47"/>
      <c r="BZC326" s="47"/>
      <c r="BZD326" s="47"/>
      <c r="BZE326" s="47"/>
      <c r="BZF326" s="47"/>
      <c r="BZG326" s="47"/>
      <c r="BZH326" s="47"/>
      <c r="BZI326" s="47"/>
      <c r="BZJ326" s="47"/>
      <c r="BZK326" s="47"/>
      <c r="BZL326" s="47"/>
      <c r="BZM326" s="47"/>
      <c r="BZN326" s="47"/>
      <c r="BZO326" s="47"/>
      <c r="BZP326" s="47"/>
      <c r="BZQ326" s="47"/>
      <c r="BZR326" s="47"/>
      <c r="BZS326" s="47"/>
      <c r="BZT326" s="47"/>
      <c r="BZU326" s="47"/>
      <c r="BZV326" s="47"/>
      <c r="BZW326" s="47"/>
      <c r="BZX326" s="47"/>
      <c r="BZY326" s="47"/>
      <c r="BZZ326" s="47"/>
      <c r="CAA326" s="47"/>
      <c r="CAB326" s="47"/>
      <c r="CAC326" s="47"/>
      <c r="CAD326" s="47"/>
      <c r="CAE326" s="47"/>
      <c r="CAF326" s="47"/>
      <c r="CAG326" s="47"/>
      <c r="CAH326" s="47"/>
      <c r="CAI326" s="47"/>
      <c r="CAJ326" s="47"/>
      <c r="CAK326" s="47"/>
      <c r="CAL326" s="47"/>
      <c r="CAM326" s="47"/>
      <c r="CAN326" s="47"/>
      <c r="CAO326" s="47"/>
      <c r="CAP326" s="47"/>
      <c r="CAQ326" s="47"/>
      <c r="CAR326" s="47"/>
      <c r="CAS326" s="47"/>
      <c r="CAT326" s="47"/>
      <c r="CAU326" s="47"/>
      <c r="CAV326" s="47"/>
      <c r="CAW326" s="47"/>
      <c r="CAX326" s="47"/>
      <c r="CAY326" s="47"/>
      <c r="CAZ326" s="47"/>
      <c r="CBA326" s="47"/>
      <c r="CBB326" s="47"/>
      <c r="CBC326" s="47"/>
      <c r="CBD326" s="47"/>
      <c r="CBE326" s="47"/>
      <c r="CBF326" s="47"/>
      <c r="CBG326" s="47"/>
      <c r="CBH326" s="47"/>
      <c r="CBI326" s="47"/>
      <c r="CBJ326" s="47"/>
      <c r="CBK326" s="47"/>
      <c r="CBL326" s="47"/>
      <c r="CBM326" s="47"/>
      <c r="CBN326" s="47"/>
      <c r="CBO326" s="47"/>
      <c r="CBP326" s="47"/>
      <c r="CBQ326" s="47"/>
      <c r="CBR326" s="47"/>
      <c r="CBS326" s="47"/>
      <c r="CBT326" s="47"/>
      <c r="CBU326" s="47"/>
      <c r="CBV326" s="47"/>
      <c r="CBW326" s="47"/>
      <c r="CBX326" s="47"/>
      <c r="CBY326" s="47"/>
      <c r="CBZ326" s="47"/>
      <c r="CCA326" s="47"/>
      <c r="CCB326" s="47"/>
      <c r="CCC326" s="47"/>
      <c r="CCD326" s="47"/>
      <c r="CCE326" s="47"/>
      <c r="CCF326" s="47"/>
      <c r="CCG326" s="47"/>
      <c r="CCH326" s="47"/>
      <c r="CCI326" s="47"/>
      <c r="CCJ326" s="47"/>
      <c r="CCK326" s="47"/>
      <c r="CCL326" s="47"/>
      <c r="CCM326" s="47"/>
      <c r="CCN326" s="47"/>
      <c r="CCO326" s="47"/>
      <c r="CCP326" s="47"/>
      <c r="CCQ326" s="47"/>
      <c r="CCR326" s="47"/>
      <c r="CCS326" s="47"/>
      <c r="CCT326" s="47"/>
      <c r="CCU326" s="47"/>
      <c r="CCV326" s="47"/>
      <c r="CCW326" s="47"/>
      <c r="CCX326" s="47"/>
      <c r="CCY326" s="47"/>
      <c r="CCZ326" s="47"/>
      <c r="CDA326" s="47"/>
      <c r="CDB326" s="47"/>
      <c r="CDC326" s="47"/>
      <c r="CDD326" s="47"/>
      <c r="CDE326" s="47"/>
      <c r="CDF326" s="47"/>
      <c r="CDG326" s="47"/>
      <c r="CDH326" s="47"/>
      <c r="CDI326" s="47"/>
      <c r="CDJ326" s="47"/>
      <c r="CDK326" s="47"/>
      <c r="CDL326" s="47"/>
      <c r="CDM326" s="47"/>
      <c r="CDN326" s="47"/>
      <c r="CDO326" s="47"/>
      <c r="CDP326" s="47"/>
      <c r="CDQ326" s="47"/>
      <c r="CDR326" s="47"/>
      <c r="CDS326" s="47"/>
      <c r="CDT326" s="47"/>
      <c r="CDU326" s="47"/>
      <c r="CDV326" s="47"/>
      <c r="CDW326" s="47"/>
      <c r="CDX326" s="47"/>
      <c r="CDY326" s="47"/>
      <c r="CDZ326" s="47"/>
      <c r="CEA326" s="47"/>
      <c r="CEB326" s="47"/>
      <c r="CEC326" s="47"/>
      <c r="CED326" s="47"/>
      <c r="CEE326" s="47"/>
      <c r="CEF326" s="47"/>
      <c r="CEG326" s="47"/>
      <c r="CEH326" s="47"/>
      <c r="CEI326" s="47"/>
      <c r="CEJ326" s="47"/>
      <c r="CEK326" s="47"/>
      <c r="CEL326" s="47"/>
      <c r="CEM326" s="47"/>
      <c r="CEN326" s="47"/>
      <c r="CEO326" s="47"/>
      <c r="CEP326" s="47"/>
      <c r="CEQ326" s="47"/>
      <c r="CER326" s="47"/>
      <c r="CES326" s="47"/>
      <c r="CET326" s="47"/>
      <c r="CEU326" s="47"/>
      <c r="CEV326" s="47"/>
      <c r="CEW326" s="47"/>
      <c r="CEX326" s="47"/>
      <c r="CEY326" s="47"/>
      <c r="CEZ326" s="47"/>
      <c r="CFA326" s="47"/>
      <c r="CFB326" s="47"/>
      <c r="CFC326" s="47"/>
      <c r="CFD326" s="47"/>
      <c r="CFE326" s="47"/>
      <c r="CFF326" s="47"/>
      <c r="CFG326" s="47"/>
      <c r="CFH326" s="47"/>
      <c r="CFI326" s="47"/>
      <c r="CFJ326" s="47"/>
      <c r="CFK326" s="47"/>
      <c r="CFL326" s="47"/>
      <c r="CFM326" s="47"/>
      <c r="CFN326" s="47"/>
      <c r="CFO326" s="47"/>
      <c r="CFP326" s="47"/>
      <c r="CFQ326" s="47"/>
      <c r="CFR326" s="47"/>
      <c r="CFS326" s="47"/>
      <c r="CFT326" s="47"/>
      <c r="CFU326" s="47"/>
      <c r="CFV326" s="47"/>
      <c r="CFW326" s="47"/>
      <c r="CFX326" s="47"/>
      <c r="CFY326" s="47"/>
      <c r="CFZ326" s="47"/>
      <c r="CGA326" s="47"/>
      <c r="CGB326" s="47"/>
      <c r="CGC326" s="47"/>
      <c r="CGD326" s="47"/>
      <c r="CGE326" s="47"/>
      <c r="CGF326" s="47"/>
      <c r="CGG326" s="47"/>
      <c r="CGH326" s="47"/>
      <c r="CGI326" s="47"/>
      <c r="CGJ326" s="47"/>
      <c r="CGK326" s="47"/>
      <c r="CGL326" s="47"/>
      <c r="CGM326" s="47"/>
      <c r="CGN326" s="47"/>
      <c r="CGO326" s="47"/>
      <c r="CGP326" s="47"/>
      <c r="CGQ326" s="47"/>
      <c r="CGR326" s="47"/>
      <c r="CGS326" s="47"/>
      <c r="CGT326" s="47"/>
      <c r="CGU326" s="47"/>
      <c r="CGV326" s="47"/>
      <c r="CGW326" s="47"/>
      <c r="CGX326" s="47"/>
      <c r="CGY326" s="47"/>
      <c r="CGZ326" s="47"/>
      <c r="CHA326" s="47"/>
      <c r="CHB326" s="47"/>
      <c r="CHC326" s="47"/>
      <c r="CHD326" s="47"/>
      <c r="CHE326" s="47"/>
      <c r="CHF326" s="47"/>
      <c r="CHG326" s="47"/>
      <c r="CHH326" s="47"/>
      <c r="CHI326" s="47"/>
      <c r="CHJ326" s="47"/>
      <c r="CHK326" s="47"/>
      <c r="CHL326" s="47"/>
      <c r="CHM326" s="47"/>
      <c r="CHN326" s="47"/>
      <c r="CHO326" s="47"/>
      <c r="CHP326" s="47"/>
      <c r="CHQ326" s="47"/>
      <c r="CHR326" s="47"/>
      <c r="CHS326" s="47"/>
      <c r="CHT326" s="47"/>
      <c r="CHU326" s="47"/>
      <c r="CHV326" s="47"/>
      <c r="CHW326" s="47"/>
      <c r="CHX326" s="47"/>
      <c r="CHY326" s="47"/>
      <c r="CHZ326" s="47"/>
      <c r="CIA326" s="47"/>
      <c r="CIB326" s="47"/>
      <c r="CIC326" s="47"/>
      <c r="CID326" s="47"/>
      <c r="CIE326" s="47"/>
      <c r="CIF326" s="47"/>
      <c r="CIG326" s="47"/>
      <c r="CIH326" s="47"/>
      <c r="CII326" s="47"/>
      <c r="CIJ326" s="47"/>
      <c r="CIK326" s="47"/>
      <c r="CIL326" s="47"/>
      <c r="CIM326" s="47"/>
      <c r="CIN326" s="47"/>
      <c r="CIO326" s="47"/>
      <c r="CIP326" s="47"/>
      <c r="CIQ326" s="47"/>
      <c r="CIR326" s="47"/>
      <c r="CIS326" s="47"/>
      <c r="CIT326" s="47"/>
      <c r="CIU326" s="47"/>
      <c r="CIV326" s="47"/>
      <c r="CIW326" s="47"/>
      <c r="CIX326" s="47"/>
      <c r="CIY326" s="47"/>
      <c r="CIZ326" s="47"/>
      <c r="CJA326" s="47"/>
      <c r="CJB326" s="47"/>
      <c r="CJC326" s="47"/>
      <c r="CJD326" s="47"/>
      <c r="CJE326" s="47"/>
      <c r="CJF326" s="47"/>
      <c r="CJG326" s="47"/>
      <c r="CJH326" s="47"/>
      <c r="CJI326" s="47"/>
      <c r="CJJ326" s="47"/>
      <c r="CJK326" s="47"/>
      <c r="CJL326" s="47"/>
      <c r="CJM326" s="47"/>
      <c r="CJN326" s="47"/>
      <c r="CJO326" s="47"/>
      <c r="CJP326" s="47"/>
      <c r="CJQ326" s="47"/>
      <c r="CJR326" s="47"/>
      <c r="CJS326" s="47"/>
      <c r="CJT326" s="47"/>
      <c r="CJU326" s="47"/>
      <c r="CJV326" s="47"/>
      <c r="CJW326" s="47"/>
      <c r="CJX326" s="47"/>
      <c r="CJY326" s="47"/>
      <c r="CJZ326" s="47"/>
      <c r="CKA326" s="47"/>
      <c r="CKB326" s="47"/>
      <c r="CKC326" s="47"/>
      <c r="CKD326" s="47"/>
      <c r="CKE326" s="47"/>
      <c r="CKF326" s="47"/>
      <c r="CKG326" s="47"/>
      <c r="CKH326" s="47"/>
      <c r="CKI326" s="47"/>
      <c r="CKJ326" s="47"/>
      <c r="CKK326" s="47"/>
      <c r="CKL326" s="47"/>
      <c r="CKM326" s="47"/>
      <c r="CKN326" s="47"/>
      <c r="CKO326" s="47"/>
      <c r="CKP326" s="47"/>
      <c r="CKQ326" s="47"/>
      <c r="CKR326" s="47"/>
      <c r="CKS326" s="47"/>
      <c r="CKT326" s="47"/>
      <c r="CKU326" s="47"/>
      <c r="CKV326" s="47"/>
      <c r="CKW326" s="47"/>
      <c r="CKX326" s="47"/>
      <c r="CKY326" s="47"/>
      <c r="CKZ326" s="47"/>
      <c r="CLA326" s="47"/>
      <c r="CLB326" s="47"/>
      <c r="CLC326" s="47"/>
      <c r="CLD326" s="47"/>
      <c r="CLE326" s="47"/>
      <c r="CLF326" s="47"/>
      <c r="CLG326" s="47"/>
      <c r="CLH326" s="47"/>
      <c r="CLI326" s="47"/>
      <c r="CLJ326" s="47"/>
      <c r="CLK326" s="47"/>
      <c r="CLL326" s="47"/>
      <c r="CLM326" s="47"/>
      <c r="CLN326" s="47"/>
      <c r="CLO326" s="47"/>
      <c r="CLP326" s="47"/>
      <c r="CLQ326" s="47"/>
      <c r="CLR326" s="47"/>
      <c r="CLS326" s="47"/>
      <c r="CLT326" s="47"/>
      <c r="CLU326" s="47"/>
      <c r="CLV326" s="47"/>
      <c r="CLW326" s="47"/>
      <c r="CLX326" s="47"/>
      <c r="CLY326" s="47"/>
      <c r="CLZ326" s="47"/>
      <c r="CMA326" s="47"/>
      <c r="CMB326" s="47"/>
      <c r="CMC326" s="47"/>
      <c r="CMD326" s="47"/>
      <c r="CME326" s="47"/>
      <c r="CMF326" s="47"/>
      <c r="CMG326" s="47"/>
      <c r="CMH326" s="47"/>
      <c r="CMI326" s="47"/>
      <c r="CMJ326" s="47"/>
      <c r="CMK326" s="47"/>
      <c r="CML326" s="47"/>
      <c r="CMM326" s="47"/>
      <c r="CMN326" s="47"/>
      <c r="CMO326" s="47"/>
      <c r="CMP326" s="47"/>
      <c r="CMQ326" s="47"/>
      <c r="CMR326" s="47"/>
      <c r="CMS326" s="47"/>
      <c r="CMT326" s="47"/>
      <c r="CMU326" s="47"/>
      <c r="CMV326" s="47"/>
      <c r="CMW326" s="47"/>
      <c r="CMX326" s="47"/>
      <c r="CMY326" s="47"/>
      <c r="CMZ326" s="47"/>
      <c r="CNA326" s="47"/>
      <c r="CNB326" s="47"/>
      <c r="CNC326" s="47"/>
      <c r="CND326" s="47"/>
      <c r="CNE326" s="47"/>
      <c r="CNF326" s="47"/>
      <c r="CNG326" s="47"/>
      <c r="CNH326" s="47"/>
      <c r="CNI326" s="47"/>
      <c r="CNJ326" s="47"/>
      <c r="CNK326" s="47"/>
      <c r="CNL326" s="47"/>
      <c r="CNM326" s="47"/>
      <c r="CNN326" s="47"/>
      <c r="CNO326" s="47"/>
      <c r="CNP326" s="47"/>
      <c r="CNQ326" s="47"/>
      <c r="CNR326" s="47"/>
      <c r="CNS326" s="47"/>
      <c r="CNT326" s="47"/>
      <c r="CNU326" s="47"/>
      <c r="CNV326" s="47"/>
      <c r="CNW326" s="47"/>
      <c r="CNX326" s="47"/>
      <c r="CNY326" s="47"/>
      <c r="CNZ326" s="47"/>
      <c r="COA326" s="47"/>
      <c r="COB326" s="47"/>
      <c r="COC326" s="47"/>
      <c r="COD326" s="47"/>
      <c r="COE326" s="47"/>
      <c r="COF326" s="47"/>
      <c r="COG326" s="47"/>
      <c r="COH326" s="47"/>
      <c r="COI326" s="47"/>
      <c r="COJ326" s="47"/>
      <c r="COK326" s="47"/>
      <c r="COL326" s="47"/>
      <c r="COM326" s="47"/>
      <c r="CON326" s="47"/>
      <c r="COO326" s="47"/>
      <c r="COP326" s="47"/>
      <c r="COQ326" s="47"/>
      <c r="COR326" s="47"/>
      <c r="COS326" s="47"/>
      <c r="COT326" s="47"/>
      <c r="COU326" s="47"/>
      <c r="COV326" s="47"/>
      <c r="COW326" s="47"/>
      <c r="COX326" s="47"/>
      <c r="COY326" s="47"/>
      <c r="COZ326" s="47"/>
      <c r="CPA326" s="47"/>
      <c r="CPB326" s="47"/>
      <c r="CPC326" s="47"/>
      <c r="CPD326" s="47"/>
      <c r="CPE326" s="47"/>
      <c r="CPF326" s="47"/>
      <c r="CPG326" s="47"/>
      <c r="CPH326" s="47"/>
      <c r="CPI326" s="47"/>
      <c r="CPJ326" s="47"/>
      <c r="CPK326" s="47"/>
      <c r="CPL326" s="47"/>
      <c r="CPM326" s="47"/>
      <c r="CPN326" s="47"/>
      <c r="CPO326" s="47"/>
      <c r="CPP326" s="47"/>
      <c r="CPQ326" s="47"/>
      <c r="CPR326" s="47"/>
      <c r="CPS326" s="47"/>
      <c r="CPT326" s="47"/>
      <c r="CPU326" s="47"/>
      <c r="CPV326" s="47"/>
      <c r="CPW326" s="47"/>
      <c r="CPX326" s="47"/>
      <c r="CPY326" s="47"/>
      <c r="CPZ326" s="47"/>
      <c r="CQA326" s="47"/>
      <c r="CQB326" s="47"/>
      <c r="CQC326" s="47"/>
      <c r="CQD326" s="47"/>
      <c r="CQE326" s="47"/>
      <c r="CQF326" s="47"/>
      <c r="CQG326" s="47"/>
      <c r="CQH326" s="47"/>
      <c r="CQI326" s="47"/>
      <c r="CQJ326" s="47"/>
      <c r="CQK326" s="47"/>
      <c r="CQL326" s="47"/>
      <c r="CQM326" s="47"/>
      <c r="CQN326" s="47"/>
      <c r="CQO326" s="47"/>
      <c r="CQP326" s="47"/>
      <c r="CQQ326" s="47"/>
      <c r="CQR326" s="47"/>
      <c r="CQS326" s="47"/>
      <c r="CQT326" s="47"/>
      <c r="CQU326" s="47"/>
      <c r="CQV326" s="47"/>
      <c r="CQW326" s="47"/>
      <c r="CQX326" s="47"/>
      <c r="CQY326" s="47"/>
      <c r="CQZ326" s="47"/>
      <c r="CRA326" s="47"/>
      <c r="CRB326" s="47"/>
      <c r="CRC326" s="47"/>
      <c r="CRD326" s="47"/>
      <c r="CRE326" s="47"/>
      <c r="CRF326" s="47"/>
      <c r="CRG326" s="47"/>
      <c r="CRH326" s="47"/>
      <c r="CRI326" s="47"/>
      <c r="CRJ326" s="47"/>
      <c r="CRK326" s="47"/>
      <c r="CRL326" s="47"/>
      <c r="CRM326" s="47"/>
      <c r="CRN326" s="47"/>
      <c r="CRO326" s="47"/>
      <c r="CRP326" s="47"/>
      <c r="CRQ326" s="47"/>
      <c r="CRR326" s="47"/>
      <c r="CRS326" s="47"/>
      <c r="CRT326" s="47"/>
      <c r="CRU326" s="47"/>
      <c r="CRV326" s="47"/>
      <c r="CRW326" s="47"/>
      <c r="CRX326" s="47"/>
      <c r="CRY326" s="47"/>
      <c r="CRZ326" s="47"/>
      <c r="CSA326" s="47"/>
      <c r="CSB326" s="47"/>
      <c r="CSC326" s="47"/>
      <c r="CSD326" s="47"/>
      <c r="CSE326" s="47"/>
      <c r="CSF326" s="47"/>
      <c r="CSG326" s="47"/>
      <c r="CSH326" s="47"/>
      <c r="CSI326" s="47"/>
      <c r="CSJ326" s="47"/>
      <c r="CSK326" s="47"/>
      <c r="CSL326" s="47"/>
      <c r="CSM326" s="47"/>
      <c r="CSN326" s="47"/>
      <c r="CSO326" s="47"/>
      <c r="CSP326" s="47"/>
      <c r="CSQ326" s="47"/>
      <c r="CSR326" s="47"/>
      <c r="CSS326" s="47"/>
      <c r="CST326" s="47"/>
      <c r="CSU326" s="47"/>
      <c r="CSV326" s="47"/>
      <c r="CSW326" s="47"/>
      <c r="CSX326" s="47"/>
      <c r="CSY326" s="47"/>
      <c r="CSZ326" s="47"/>
      <c r="CTA326" s="47"/>
      <c r="CTB326" s="47"/>
      <c r="CTC326" s="47"/>
      <c r="CTD326" s="47"/>
      <c r="CTE326" s="47"/>
      <c r="CTF326" s="47"/>
      <c r="CTG326" s="47"/>
      <c r="CTH326" s="47"/>
      <c r="CTI326" s="47"/>
      <c r="CTJ326" s="47"/>
      <c r="CTK326" s="47"/>
      <c r="CTL326" s="47"/>
      <c r="CTM326" s="47"/>
      <c r="CTN326" s="47"/>
      <c r="CTO326" s="47"/>
      <c r="CTP326" s="47"/>
      <c r="CTQ326" s="47"/>
      <c r="CTR326" s="47"/>
      <c r="CTS326" s="47"/>
      <c r="CTT326" s="47"/>
      <c r="CTU326" s="47"/>
      <c r="CTV326" s="47"/>
      <c r="CTW326" s="47"/>
      <c r="CTX326" s="47"/>
      <c r="CTY326" s="47"/>
      <c r="CTZ326" s="47"/>
      <c r="CUA326" s="47"/>
      <c r="CUB326" s="47"/>
      <c r="CUC326" s="47"/>
      <c r="CUD326" s="47"/>
      <c r="CUE326" s="47"/>
      <c r="CUF326" s="47"/>
      <c r="CUG326" s="47"/>
      <c r="CUH326" s="47"/>
      <c r="CUI326" s="47"/>
      <c r="CUJ326" s="47"/>
      <c r="CUK326" s="47"/>
      <c r="CUL326" s="47"/>
      <c r="CUM326" s="47"/>
      <c r="CUN326" s="47"/>
      <c r="CUO326" s="47"/>
      <c r="CUP326" s="47"/>
      <c r="CUQ326" s="47"/>
      <c r="CUR326" s="47"/>
      <c r="CUS326" s="47"/>
      <c r="CUT326" s="47"/>
      <c r="CUU326" s="47"/>
      <c r="CUV326" s="47"/>
      <c r="CUW326" s="47"/>
      <c r="CUX326" s="47"/>
      <c r="CUY326" s="47"/>
      <c r="CUZ326" s="47"/>
      <c r="CVA326" s="47"/>
      <c r="CVB326" s="47"/>
      <c r="CVC326" s="47"/>
      <c r="CVD326" s="47"/>
      <c r="CVE326" s="47"/>
      <c r="CVF326" s="47"/>
      <c r="CVG326" s="47"/>
      <c r="CVH326" s="47"/>
      <c r="CVI326" s="47"/>
      <c r="CVJ326" s="47"/>
      <c r="CVK326" s="47"/>
      <c r="CVL326" s="47"/>
      <c r="CVM326" s="47"/>
      <c r="CVN326" s="47"/>
      <c r="CVO326" s="47"/>
      <c r="CVP326" s="47"/>
      <c r="CVQ326" s="47"/>
      <c r="CVR326" s="47"/>
      <c r="CVS326" s="47"/>
      <c r="CVT326" s="47"/>
      <c r="CVU326" s="47"/>
      <c r="CVV326" s="47"/>
      <c r="CVW326" s="47"/>
      <c r="CVX326" s="47"/>
      <c r="CVY326" s="47"/>
      <c r="CVZ326" s="47"/>
      <c r="CWA326" s="47"/>
      <c r="CWB326" s="47"/>
      <c r="CWC326" s="47"/>
      <c r="CWD326" s="47"/>
      <c r="CWE326" s="47"/>
      <c r="CWF326" s="47"/>
      <c r="CWG326" s="47"/>
      <c r="CWH326" s="47"/>
      <c r="CWI326" s="47"/>
      <c r="CWJ326" s="47"/>
      <c r="CWK326" s="47"/>
      <c r="CWL326" s="47"/>
      <c r="CWM326" s="47"/>
      <c r="CWN326" s="47"/>
      <c r="CWO326" s="47"/>
      <c r="CWP326" s="47"/>
      <c r="CWQ326" s="47"/>
      <c r="CWR326" s="47"/>
      <c r="CWS326" s="47"/>
      <c r="CWT326" s="47"/>
      <c r="CWU326" s="47"/>
      <c r="CWV326" s="47"/>
      <c r="CWW326" s="47"/>
      <c r="CWX326" s="47"/>
      <c r="CWY326" s="47"/>
      <c r="CWZ326" s="47"/>
      <c r="CXA326" s="47"/>
      <c r="CXB326" s="47"/>
      <c r="CXC326" s="47"/>
      <c r="CXD326" s="47"/>
      <c r="CXE326" s="47"/>
      <c r="CXF326" s="47"/>
      <c r="CXG326" s="47"/>
      <c r="CXH326" s="47"/>
      <c r="CXI326" s="47"/>
      <c r="CXJ326" s="47"/>
      <c r="CXK326" s="47"/>
      <c r="CXL326" s="47"/>
      <c r="CXM326" s="47"/>
      <c r="CXN326" s="47"/>
      <c r="CXO326" s="47"/>
      <c r="CXP326" s="47"/>
      <c r="CXQ326" s="47"/>
      <c r="CXR326" s="47"/>
      <c r="CXS326" s="47"/>
      <c r="CXT326" s="47"/>
      <c r="CXU326" s="47"/>
      <c r="CXV326" s="47"/>
      <c r="CXW326" s="47"/>
      <c r="CXX326" s="47"/>
      <c r="CXY326" s="47"/>
      <c r="CXZ326" s="47"/>
      <c r="CYA326" s="47"/>
      <c r="CYB326" s="47"/>
      <c r="CYC326" s="47"/>
      <c r="CYD326" s="47"/>
      <c r="CYE326" s="47"/>
      <c r="CYF326" s="47"/>
      <c r="CYG326" s="47"/>
      <c r="CYH326" s="47"/>
      <c r="CYI326" s="47"/>
      <c r="CYJ326" s="47"/>
      <c r="CYK326" s="47"/>
      <c r="CYL326" s="47"/>
      <c r="CYM326" s="47"/>
      <c r="CYN326" s="47"/>
      <c r="CYO326" s="47"/>
      <c r="CYP326" s="47"/>
      <c r="CYQ326" s="47"/>
      <c r="CYR326" s="47"/>
      <c r="CYS326" s="47"/>
      <c r="CYT326" s="47"/>
      <c r="CYU326" s="47"/>
      <c r="CYV326" s="47"/>
      <c r="CYW326" s="47"/>
      <c r="CYX326" s="47"/>
      <c r="CYY326" s="47"/>
      <c r="CYZ326" s="47"/>
      <c r="CZA326" s="47"/>
      <c r="CZB326" s="47"/>
      <c r="CZC326" s="47"/>
      <c r="CZD326" s="47"/>
      <c r="CZE326" s="47"/>
      <c r="CZF326" s="47"/>
      <c r="CZG326" s="47"/>
      <c r="CZH326" s="47"/>
      <c r="CZI326" s="47"/>
      <c r="CZJ326" s="47"/>
      <c r="CZK326" s="47"/>
      <c r="CZL326" s="47"/>
      <c r="CZM326" s="47"/>
      <c r="CZN326" s="47"/>
      <c r="CZO326" s="47"/>
      <c r="CZP326" s="47"/>
      <c r="CZQ326" s="47"/>
      <c r="CZR326" s="47"/>
      <c r="CZS326" s="47"/>
      <c r="CZT326" s="47"/>
      <c r="CZU326" s="47"/>
      <c r="CZV326" s="47"/>
      <c r="CZW326" s="47"/>
      <c r="CZX326" s="47"/>
      <c r="CZY326" s="47"/>
      <c r="CZZ326" s="47"/>
      <c r="DAA326" s="47"/>
      <c r="DAB326" s="47"/>
      <c r="DAC326" s="47"/>
      <c r="DAD326" s="47"/>
      <c r="DAE326" s="47"/>
      <c r="DAF326" s="47"/>
      <c r="DAG326" s="47"/>
      <c r="DAH326" s="47"/>
      <c r="DAI326" s="47"/>
      <c r="DAJ326" s="47"/>
      <c r="DAK326" s="47"/>
      <c r="DAL326" s="47"/>
      <c r="DAM326" s="47"/>
      <c r="DAN326" s="47"/>
      <c r="DAO326" s="47"/>
      <c r="DAP326" s="47"/>
      <c r="DAQ326" s="47"/>
      <c r="DAR326" s="47"/>
      <c r="DAS326" s="47"/>
      <c r="DAT326" s="47"/>
      <c r="DAU326" s="47"/>
      <c r="DAV326" s="47"/>
      <c r="DAW326" s="47"/>
      <c r="DAX326" s="47"/>
      <c r="DAY326" s="47"/>
      <c r="DAZ326" s="47"/>
      <c r="DBA326" s="47"/>
      <c r="DBB326" s="47"/>
      <c r="DBC326" s="47"/>
      <c r="DBD326" s="47"/>
      <c r="DBE326" s="47"/>
      <c r="DBF326" s="47"/>
      <c r="DBG326" s="47"/>
      <c r="DBH326" s="47"/>
      <c r="DBI326" s="47"/>
      <c r="DBJ326" s="47"/>
      <c r="DBK326" s="47"/>
      <c r="DBL326" s="47"/>
      <c r="DBM326" s="47"/>
      <c r="DBN326" s="47"/>
      <c r="DBO326" s="47"/>
      <c r="DBP326" s="47"/>
      <c r="DBQ326" s="47"/>
      <c r="DBR326" s="47"/>
      <c r="DBS326" s="47"/>
      <c r="DBT326" s="47"/>
      <c r="DBU326" s="47"/>
      <c r="DBV326" s="47"/>
      <c r="DBW326" s="47"/>
      <c r="DBX326" s="47"/>
      <c r="DBY326" s="47"/>
      <c r="DBZ326" s="47"/>
      <c r="DCA326" s="47"/>
      <c r="DCB326" s="47"/>
      <c r="DCC326" s="47"/>
      <c r="DCD326" s="47"/>
      <c r="DCE326" s="47"/>
      <c r="DCF326" s="47"/>
      <c r="DCG326" s="47"/>
      <c r="DCH326" s="47"/>
      <c r="DCI326" s="47"/>
      <c r="DCJ326" s="47"/>
      <c r="DCK326" s="47"/>
      <c r="DCL326" s="47"/>
      <c r="DCM326" s="47"/>
      <c r="DCN326" s="47"/>
      <c r="DCO326" s="47"/>
      <c r="DCP326" s="47"/>
      <c r="DCQ326" s="47"/>
      <c r="DCR326" s="47"/>
      <c r="DCS326" s="47"/>
      <c r="DCT326" s="47"/>
      <c r="DCU326" s="47"/>
      <c r="DCV326" s="47"/>
      <c r="DCW326" s="47"/>
      <c r="DCX326" s="47"/>
      <c r="DCY326" s="47"/>
      <c r="DCZ326" s="47"/>
      <c r="DDA326" s="47"/>
      <c r="DDB326" s="47"/>
      <c r="DDC326" s="47"/>
      <c r="DDD326" s="47"/>
      <c r="DDE326" s="47"/>
      <c r="DDF326" s="47"/>
      <c r="DDG326" s="47"/>
      <c r="DDH326" s="47"/>
      <c r="DDI326" s="47"/>
      <c r="DDJ326" s="47"/>
      <c r="DDK326" s="47"/>
      <c r="DDL326" s="47"/>
      <c r="DDM326" s="47"/>
      <c r="DDN326" s="47"/>
      <c r="DDO326" s="47"/>
      <c r="DDP326" s="47"/>
      <c r="DDQ326" s="47"/>
      <c r="DDR326" s="47"/>
      <c r="DDS326" s="47"/>
      <c r="DDT326" s="47"/>
      <c r="DDU326" s="47"/>
      <c r="DDV326" s="47"/>
      <c r="DDW326" s="47"/>
      <c r="DDX326" s="47"/>
      <c r="DDY326" s="47"/>
      <c r="DDZ326" s="47"/>
      <c r="DEA326" s="47"/>
      <c r="DEB326" s="47"/>
      <c r="DEC326" s="47"/>
      <c r="DED326" s="47"/>
      <c r="DEE326" s="47"/>
      <c r="DEF326" s="47"/>
      <c r="DEG326" s="47"/>
      <c r="DEH326" s="47"/>
      <c r="DEI326" s="47"/>
      <c r="DEJ326" s="47"/>
      <c r="DEK326" s="47"/>
      <c r="DEL326" s="47"/>
      <c r="DEM326" s="47"/>
      <c r="DEN326" s="47"/>
      <c r="DEO326" s="47"/>
      <c r="DEP326" s="47"/>
      <c r="DEQ326" s="47"/>
      <c r="DER326" s="47"/>
      <c r="DES326" s="47"/>
      <c r="DET326" s="47"/>
      <c r="DEU326" s="47"/>
      <c r="DEV326" s="47"/>
      <c r="DEW326" s="47"/>
      <c r="DEX326" s="47"/>
      <c r="DEY326" s="47"/>
      <c r="DEZ326" s="47"/>
      <c r="DFA326" s="47"/>
      <c r="DFB326" s="47"/>
      <c r="DFC326" s="47"/>
      <c r="DFD326" s="47"/>
      <c r="DFE326" s="47"/>
      <c r="DFF326" s="47"/>
      <c r="DFG326" s="47"/>
      <c r="DFH326" s="47"/>
      <c r="DFI326" s="47"/>
      <c r="DFJ326" s="47"/>
      <c r="DFK326" s="47"/>
      <c r="DFL326" s="47"/>
      <c r="DFM326" s="47"/>
      <c r="DFN326" s="47"/>
      <c r="DFO326" s="47"/>
      <c r="DFP326" s="47"/>
      <c r="DFQ326" s="47"/>
      <c r="DFR326" s="47"/>
      <c r="DFS326" s="47"/>
      <c r="DFT326" s="47"/>
      <c r="DFU326" s="47"/>
      <c r="DFV326" s="47"/>
      <c r="DFW326" s="47"/>
      <c r="DFX326" s="47"/>
      <c r="DFY326" s="47"/>
      <c r="DFZ326" s="47"/>
      <c r="DGA326" s="47"/>
      <c r="DGB326" s="47"/>
      <c r="DGC326" s="47"/>
      <c r="DGD326" s="47"/>
      <c r="DGE326" s="47"/>
      <c r="DGF326" s="47"/>
      <c r="DGG326" s="47"/>
      <c r="DGH326" s="47"/>
      <c r="DGI326" s="47"/>
      <c r="DGJ326" s="47"/>
      <c r="DGK326" s="47"/>
      <c r="DGL326" s="47"/>
      <c r="DGM326" s="47"/>
      <c r="DGN326" s="47"/>
      <c r="DGO326" s="47"/>
      <c r="DGP326" s="47"/>
      <c r="DGQ326" s="47"/>
      <c r="DGR326" s="47"/>
      <c r="DGS326" s="47"/>
      <c r="DGT326" s="47"/>
      <c r="DGU326" s="47"/>
      <c r="DGV326" s="47"/>
      <c r="DGW326" s="47"/>
      <c r="DGX326" s="47"/>
      <c r="DGY326" s="47"/>
      <c r="DGZ326" s="47"/>
      <c r="DHA326" s="47"/>
      <c r="DHB326" s="47"/>
      <c r="DHC326" s="47"/>
      <c r="DHD326" s="47"/>
      <c r="DHE326" s="47"/>
      <c r="DHF326" s="47"/>
      <c r="DHG326" s="47"/>
      <c r="DHH326" s="47"/>
      <c r="DHI326" s="47"/>
      <c r="DHJ326" s="47"/>
      <c r="DHK326" s="47"/>
      <c r="DHL326" s="47"/>
      <c r="DHM326" s="47"/>
      <c r="DHN326" s="47"/>
      <c r="DHO326" s="47"/>
      <c r="DHP326" s="47"/>
      <c r="DHQ326" s="47"/>
      <c r="DHR326" s="47"/>
      <c r="DHS326" s="47"/>
      <c r="DHT326" s="47"/>
      <c r="DHU326" s="47"/>
      <c r="DHV326" s="47"/>
      <c r="DHW326" s="47"/>
      <c r="DHX326" s="47"/>
      <c r="DHY326" s="47"/>
      <c r="DHZ326" s="47"/>
      <c r="DIA326" s="47"/>
      <c r="DIB326" s="47"/>
      <c r="DIC326" s="47"/>
      <c r="DID326" s="47"/>
      <c r="DIE326" s="47"/>
      <c r="DIF326" s="47"/>
      <c r="DIG326" s="47"/>
      <c r="DIH326" s="47"/>
      <c r="DII326" s="47"/>
      <c r="DIJ326" s="47"/>
      <c r="DIK326" s="47"/>
      <c r="DIL326" s="47"/>
      <c r="DIM326" s="47"/>
      <c r="DIN326" s="47"/>
      <c r="DIO326" s="47"/>
      <c r="DIP326" s="47"/>
      <c r="DIQ326" s="47"/>
      <c r="DIR326" s="47"/>
      <c r="DIS326" s="47"/>
      <c r="DIT326" s="47"/>
      <c r="DIU326" s="47"/>
      <c r="DIV326" s="47"/>
      <c r="DIW326" s="47"/>
      <c r="DIX326" s="47"/>
      <c r="DIY326" s="47"/>
      <c r="DIZ326" s="47"/>
      <c r="DJA326" s="47"/>
      <c r="DJB326" s="47"/>
      <c r="DJC326" s="47"/>
      <c r="DJD326" s="47"/>
      <c r="DJE326" s="47"/>
      <c r="DJF326" s="47"/>
      <c r="DJG326" s="47"/>
      <c r="DJH326" s="47"/>
      <c r="DJI326" s="47"/>
      <c r="DJJ326" s="47"/>
      <c r="DJK326" s="47"/>
      <c r="DJL326" s="47"/>
      <c r="DJM326" s="47"/>
      <c r="DJN326" s="47"/>
      <c r="DJO326" s="47"/>
      <c r="DJP326" s="47"/>
      <c r="DJQ326" s="47"/>
      <c r="DJR326" s="47"/>
      <c r="DJS326" s="47"/>
      <c r="DJT326" s="47"/>
      <c r="DJU326" s="47"/>
      <c r="DJV326" s="47"/>
      <c r="DJW326" s="47"/>
      <c r="DJX326" s="47"/>
      <c r="DJY326" s="47"/>
      <c r="DJZ326" s="47"/>
      <c r="DKA326" s="47"/>
      <c r="DKB326" s="47"/>
      <c r="DKC326" s="47"/>
      <c r="DKD326" s="47"/>
      <c r="DKE326" s="47"/>
      <c r="DKF326" s="47"/>
      <c r="DKG326" s="47"/>
      <c r="DKH326" s="47"/>
      <c r="DKI326" s="47"/>
      <c r="DKJ326" s="47"/>
      <c r="DKK326" s="47"/>
      <c r="DKL326" s="47"/>
      <c r="DKM326" s="47"/>
      <c r="DKN326" s="47"/>
      <c r="DKO326" s="47"/>
      <c r="DKP326" s="47"/>
      <c r="DKQ326" s="47"/>
      <c r="DKR326" s="47"/>
      <c r="DKS326" s="47"/>
      <c r="DKT326" s="47"/>
      <c r="DKU326" s="47"/>
      <c r="DKV326" s="47"/>
      <c r="DKW326" s="47"/>
      <c r="DKX326" s="47"/>
      <c r="DKY326" s="47"/>
      <c r="DKZ326" s="47"/>
      <c r="DLA326" s="47"/>
      <c r="DLB326" s="47"/>
      <c r="DLC326" s="47"/>
      <c r="DLD326" s="47"/>
      <c r="DLE326" s="47"/>
      <c r="DLF326" s="47"/>
      <c r="DLG326" s="47"/>
      <c r="DLH326" s="47"/>
      <c r="DLI326" s="47"/>
      <c r="DLJ326" s="47"/>
      <c r="DLK326" s="47"/>
      <c r="DLL326" s="47"/>
      <c r="DLM326" s="47"/>
      <c r="DLN326" s="47"/>
      <c r="DLO326" s="47"/>
      <c r="DLP326" s="47"/>
      <c r="DLQ326" s="47"/>
      <c r="DLR326" s="47"/>
      <c r="DLS326" s="47"/>
      <c r="DLT326" s="47"/>
      <c r="DLU326" s="47"/>
      <c r="DLV326" s="47"/>
      <c r="DLW326" s="47"/>
      <c r="DLX326" s="47"/>
      <c r="DLY326" s="47"/>
      <c r="DLZ326" s="47"/>
      <c r="DMA326" s="47"/>
      <c r="DMB326" s="47"/>
      <c r="DMC326" s="47"/>
      <c r="DMD326" s="47"/>
      <c r="DME326" s="47"/>
      <c r="DMF326" s="47"/>
      <c r="DMG326" s="47"/>
      <c r="DMH326" s="47"/>
      <c r="DMI326" s="47"/>
      <c r="DMJ326" s="47"/>
      <c r="DMK326" s="47"/>
      <c r="DML326" s="47"/>
      <c r="DMM326" s="47"/>
      <c r="DMN326" s="47"/>
      <c r="DMO326" s="47"/>
      <c r="DMP326" s="47"/>
      <c r="DMQ326" s="47"/>
      <c r="DMR326" s="47"/>
      <c r="DMS326" s="47"/>
      <c r="DMT326" s="47"/>
      <c r="DMU326" s="47"/>
      <c r="DMV326" s="47"/>
      <c r="DMW326" s="47"/>
      <c r="DMX326" s="47"/>
      <c r="DMY326" s="47"/>
      <c r="DMZ326" s="47"/>
      <c r="DNA326" s="47"/>
      <c r="DNB326" s="47"/>
      <c r="DNC326" s="47"/>
      <c r="DND326" s="47"/>
      <c r="DNE326" s="47"/>
      <c r="DNF326" s="47"/>
      <c r="DNG326" s="47"/>
      <c r="DNH326" s="47"/>
      <c r="DNI326" s="47"/>
      <c r="DNJ326" s="47"/>
      <c r="DNK326" s="47"/>
      <c r="DNL326" s="47"/>
      <c r="DNM326" s="47"/>
      <c r="DNN326" s="47"/>
      <c r="DNO326" s="47"/>
      <c r="DNP326" s="47"/>
      <c r="DNQ326" s="47"/>
      <c r="DNR326" s="47"/>
      <c r="DNS326" s="47"/>
      <c r="DNT326" s="47"/>
      <c r="DNU326" s="47"/>
      <c r="DNV326" s="47"/>
      <c r="DNW326" s="47"/>
      <c r="DNX326" s="47"/>
      <c r="DNY326" s="47"/>
      <c r="DNZ326" s="47"/>
      <c r="DOA326" s="47"/>
      <c r="DOB326" s="47"/>
      <c r="DOC326" s="47"/>
      <c r="DOD326" s="47"/>
      <c r="DOE326" s="47"/>
      <c r="DOF326" s="47"/>
      <c r="DOG326" s="47"/>
      <c r="DOH326" s="47"/>
      <c r="DOI326" s="47"/>
      <c r="DOJ326" s="47"/>
      <c r="DOK326" s="47"/>
      <c r="DOL326" s="47"/>
      <c r="DOM326" s="47"/>
      <c r="DON326" s="47"/>
      <c r="DOO326" s="47"/>
      <c r="DOP326" s="47"/>
      <c r="DOQ326" s="47"/>
      <c r="DOR326" s="47"/>
      <c r="DOS326" s="47"/>
      <c r="DOT326" s="47"/>
      <c r="DOU326" s="47"/>
      <c r="DOV326" s="47"/>
      <c r="DOW326" s="47"/>
      <c r="DOX326" s="47"/>
      <c r="DOY326" s="47"/>
      <c r="DOZ326" s="47"/>
      <c r="DPA326" s="47"/>
      <c r="DPB326" s="47"/>
      <c r="DPC326" s="47"/>
      <c r="DPD326" s="47"/>
      <c r="DPE326" s="47"/>
      <c r="DPF326" s="47"/>
      <c r="DPG326" s="47"/>
      <c r="DPH326" s="47"/>
      <c r="DPI326" s="47"/>
      <c r="DPJ326" s="47"/>
      <c r="DPK326" s="47"/>
      <c r="DPL326" s="47"/>
      <c r="DPM326" s="47"/>
      <c r="DPN326" s="47"/>
      <c r="DPO326" s="47"/>
      <c r="DPP326" s="47"/>
      <c r="DPQ326" s="47"/>
      <c r="DPR326" s="47"/>
      <c r="DPS326" s="47"/>
      <c r="DPT326" s="47"/>
      <c r="DPU326" s="47"/>
      <c r="DPV326" s="47"/>
      <c r="DPW326" s="47"/>
      <c r="DPX326" s="47"/>
      <c r="DPY326" s="47"/>
      <c r="DPZ326" s="47"/>
      <c r="DQA326" s="47"/>
      <c r="DQB326" s="47"/>
      <c r="DQC326" s="47"/>
      <c r="DQD326" s="47"/>
      <c r="DQE326" s="47"/>
      <c r="DQF326" s="47"/>
      <c r="DQG326" s="47"/>
      <c r="DQH326" s="47"/>
      <c r="DQI326" s="47"/>
      <c r="DQJ326" s="47"/>
      <c r="DQK326" s="47"/>
      <c r="DQL326" s="47"/>
      <c r="DQM326" s="47"/>
      <c r="DQN326" s="47"/>
      <c r="DQO326" s="47"/>
      <c r="DQP326" s="47"/>
      <c r="DQQ326" s="47"/>
      <c r="DQR326" s="47"/>
      <c r="DQS326" s="47"/>
      <c r="DQT326" s="47"/>
      <c r="DQU326" s="47"/>
      <c r="DQV326" s="47"/>
      <c r="DQW326" s="47"/>
      <c r="DQX326" s="47"/>
      <c r="DQY326" s="47"/>
      <c r="DQZ326" s="47"/>
      <c r="DRA326" s="47"/>
      <c r="DRB326" s="47"/>
      <c r="DRC326" s="47"/>
      <c r="DRD326" s="47"/>
      <c r="DRE326" s="47"/>
      <c r="DRF326" s="47"/>
      <c r="DRG326" s="47"/>
      <c r="DRH326" s="47"/>
      <c r="DRI326" s="47"/>
      <c r="DRJ326" s="47"/>
      <c r="DRK326" s="47"/>
      <c r="DRL326" s="47"/>
      <c r="DRM326" s="47"/>
      <c r="DRN326" s="47"/>
      <c r="DRO326" s="47"/>
      <c r="DRP326" s="47"/>
      <c r="DRQ326" s="47"/>
      <c r="DRR326" s="47"/>
      <c r="DRS326" s="47"/>
      <c r="DRT326" s="47"/>
      <c r="DRU326" s="47"/>
      <c r="DRV326" s="47"/>
      <c r="DRW326" s="47"/>
      <c r="DRX326" s="47"/>
      <c r="DRY326" s="47"/>
      <c r="DRZ326" s="47"/>
      <c r="DSA326" s="47"/>
      <c r="DSB326" s="47"/>
      <c r="DSC326" s="47"/>
      <c r="DSD326" s="47"/>
      <c r="DSE326" s="47"/>
      <c r="DSF326" s="47"/>
      <c r="DSG326" s="47"/>
      <c r="DSH326" s="47"/>
      <c r="DSI326" s="47"/>
      <c r="DSJ326" s="47"/>
      <c r="DSK326" s="47"/>
      <c r="DSL326" s="47"/>
      <c r="DSM326" s="47"/>
      <c r="DSN326" s="47"/>
      <c r="DSO326" s="47"/>
      <c r="DSP326" s="47"/>
      <c r="DSQ326" s="47"/>
      <c r="DSR326" s="47"/>
      <c r="DSS326" s="47"/>
      <c r="DST326" s="47"/>
      <c r="DSU326" s="47"/>
      <c r="DSV326" s="47"/>
      <c r="DSW326" s="47"/>
      <c r="DSX326" s="47"/>
      <c r="DSY326" s="47"/>
      <c r="DSZ326" s="47"/>
      <c r="DTA326" s="47"/>
      <c r="DTB326" s="47"/>
      <c r="DTC326" s="47"/>
      <c r="DTD326" s="47"/>
      <c r="DTE326" s="47"/>
      <c r="DTF326" s="47"/>
      <c r="DTG326" s="47"/>
      <c r="DTH326" s="47"/>
      <c r="DTI326" s="47"/>
      <c r="DTJ326" s="47"/>
      <c r="DTK326" s="47"/>
      <c r="DTL326" s="47"/>
      <c r="DTM326" s="47"/>
      <c r="DTN326" s="47"/>
      <c r="DTO326" s="47"/>
      <c r="DTP326" s="47"/>
      <c r="DTQ326" s="47"/>
      <c r="DTR326" s="47"/>
      <c r="DTS326" s="47"/>
      <c r="DTT326" s="47"/>
      <c r="DTU326" s="47"/>
      <c r="DTV326" s="47"/>
      <c r="DTW326" s="47"/>
      <c r="DTX326" s="47"/>
      <c r="DTY326" s="47"/>
      <c r="DTZ326" s="47"/>
      <c r="DUA326" s="47"/>
      <c r="DUB326" s="47"/>
      <c r="DUC326" s="47"/>
      <c r="DUD326" s="47"/>
      <c r="DUE326" s="47"/>
      <c r="DUF326" s="47"/>
      <c r="DUG326" s="47"/>
      <c r="DUH326" s="47"/>
      <c r="DUI326" s="47"/>
      <c r="DUJ326" s="47"/>
      <c r="DUK326" s="47"/>
      <c r="DUL326" s="47"/>
      <c r="DUM326" s="47"/>
      <c r="DUN326" s="47"/>
      <c r="DUO326" s="47"/>
      <c r="DUP326" s="47"/>
      <c r="DUQ326" s="47"/>
      <c r="DUR326" s="47"/>
      <c r="DUS326" s="47"/>
      <c r="DUT326" s="47"/>
      <c r="DUU326" s="47"/>
      <c r="DUV326" s="47"/>
      <c r="DUW326" s="47"/>
      <c r="DUX326" s="47"/>
      <c r="DUY326" s="47"/>
      <c r="DUZ326" s="47"/>
      <c r="DVA326" s="47"/>
      <c r="DVB326" s="47"/>
      <c r="DVC326" s="47"/>
      <c r="DVD326" s="47"/>
      <c r="DVE326" s="47"/>
      <c r="DVF326" s="47"/>
      <c r="DVG326" s="47"/>
      <c r="DVH326" s="47"/>
      <c r="DVI326" s="47"/>
      <c r="DVJ326" s="47"/>
      <c r="DVK326" s="47"/>
      <c r="DVL326" s="47"/>
      <c r="DVM326" s="47"/>
      <c r="DVN326" s="47"/>
      <c r="DVO326" s="47"/>
      <c r="DVP326" s="47"/>
      <c r="DVQ326" s="47"/>
      <c r="DVR326" s="47"/>
      <c r="DVS326" s="47"/>
      <c r="DVT326" s="47"/>
      <c r="DVU326" s="47"/>
      <c r="DVV326" s="47"/>
      <c r="DVW326" s="47"/>
      <c r="DVX326" s="47"/>
      <c r="DVY326" s="47"/>
      <c r="DVZ326" s="47"/>
      <c r="DWA326" s="47"/>
      <c r="DWB326" s="47"/>
      <c r="DWC326" s="47"/>
      <c r="DWD326" s="47"/>
      <c r="DWE326" s="47"/>
      <c r="DWF326" s="47"/>
      <c r="DWG326" s="47"/>
      <c r="DWH326" s="47"/>
      <c r="DWI326" s="47"/>
      <c r="DWJ326" s="47"/>
      <c r="DWK326" s="47"/>
      <c r="DWL326" s="47"/>
      <c r="DWM326" s="47"/>
      <c r="DWN326" s="47"/>
      <c r="DWO326" s="47"/>
      <c r="DWP326" s="47"/>
      <c r="DWQ326" s="47"/>
      <c r="DWR326" s="47"/>
      <c r="DWS326" s="47"/>
      <c r="DWT326" s="47"/>
      <c r="DWU326" s="47"/>
      <c r="DWV326" s="47"/>
      <c r="DWW326" s="47"/>
      <c r="DWX326" s="47"/>
      <c r="DWY326" s="47"/>
      <c r="DWZ326" s="47"/>
      <c r="DXA326" s="47"/>
      <c r="DXB326" s="47"/>
      <c r="DXC326" s="47"/>
      <c r="DXD326" s="47"/>
      <c r="DXE326" s="47"/>
      <c r="DXF326" s="47"/>
      <c r="DXG326" s="47"/>
      <c r="DXH326" s="47"/>
      <c r="DXI326" s="47"/>
      <c r="DXJ326" s="47"/>
      <c r="DXK326" s="47"/>
      <c r="DXL326" s="47"/>
      <c r="DXM326" s="47"/>
      <c r="DXN326" s="47"/>
      <c r="DXO326" s="47"/>
      <c r="DXP326" s="47"/>
      <c r="DXQ326" s="47"/>
      <c r="DXR326" s="47"/>
      <c r="DXS326" s="47"/>
      <c r="DXT326" s="47"/>
      <c r="DXU326" s="47"/>
      <c r="DXV326" s="47"/>
      <c r="DXW326" s="47"/>
      <c r="DXX326" s="47"/>
      <c r="DXY326" s="47"/>
      <c r="DXZ326" s="47"/>
      <c r="DYA326" s="47"/>
      <c r="DYB326" s="47"/>
      <c r="DYC326" s="47"/>
      <c r="DYD326" s="47"/>
      <c r="DYE326" s="47"/>
      <c r="DYF326" s="47"/>
      <c r="DYG326" s="47"/>
      <c r="DYH326" s="47"/>
      <c r="DYI326" s="47"/>
      <c r="DYJ326" s="47"/>
      <c r="DYK326" s="47"/>
      <c r="DYL326" s="47"/>
      <c r="DYM326" s="47"/>
      <c r="DYN326" s="47"/>
      <c r="DYO326" s="47"/>
      <c r="DYP326" s="47"/>
      <c r="DYQ326" s="47"/>
      <c r="DYR326" s="47"/>
      <c r="DYS326" s="47"/>
      <c r="DYT326" s="47"/>
      <c r="DYU326" s="47"/>
      <c r="DYV326" s="47"/>
      <c r="DYW326" s="47"/>
      <c r="DYX326" s="47"/>
      <c r="DYY326" s="47"/>
      <c r="DYZ326" s="47"/>
      <c r="DZA326" s="47"/>
      <c r="DZB326" s="47"/>
      <c r="DZC326" s="47"/>
      <c r="DZD326" s="47"/>
      <c r="DZE326" s="47"/>
      <c r="DZF326" s="47"/>
      <c r="DZG326" s="47"/>
      <c r="DZH326" s="47"/>
      <c r="DZI326" s="47"/>
      <c r="DZJ326" s="47"/>
      <c r="DZK326" s="47"/>
      <c r="DZL326" s="47"/>
      <c r="DZM326" s="47"/>
      <c r="DZN326" s="47"/>
      <c r="DZO326" s="47"/>
      <c r="DZP326" s="47"/>
      <c r="DZQ326" s="47"/>
      <c r="DZR326" s="47"/>
      <c r="DZS326" s="47"/>
      <c r="DZT326" s="47"/>
      <c r="DZU326" s="47"/>
      <c r="DZV326" s="47"/>
      <c r="DZW326" s="47"/>
      <c r="DZX326" s="47"/>
      <c r="DZY326" s="47"/>
      <c r="DZZ326" s="47"/>
      <c r="EAA326" s="47"/>
      <c r="EAB326" s="47"/>
      <c r="EAC326" s="47"/>
      <c r="EAD326" s="47"/>
      <c r="EAE326" s="47"/>
      <c r="EAF326" s="47"/>
      <c r="EAG326" s="47"/>
      <c r="EAH326" s="47"/>
      <c r="EAI326" s="47"/>
      <c r="EAJ326" s="47"/>
      <c r="EAK326" s="47"/>
      <c r="EAL326" s="47"/>
      <c r="EAM326" s="47"/>
      <c r="EAN326" s="47"/>
      <c r="EAO326" s="47"/>
      <c r="EAP326" s="47"/>
      <c r="EAQ326" s="47"/>
      <c r="EAR326" s="47"/>
      <c r="EAS326" s="47"/>
      <c r="EAT326" s="47"/>
      <c r="EAU326" s="47"/>
      <c r="EAV326" s="47"/>
      <c r="EAW326" s="47"/>
      <c r="EAX326" s="47"/>
      <c r="EAY326" s="47"/>
      <c r="EAZ326" s="47"/>
      <c r="EBA326" s="47"/>
      <c r="EBB326" s="47"/>
      <c r="EBC326" s="47"/>
      <c r="EBD326" s="47"/>
      <c r="EBE326" s="47"/>
      <c r="EBF326" s="47"/>
      <c r="EBG326" s="47"/>
      <c r="EBH326" s="47"/>
      <c r="EBI326" s="47"/>
      <c r="EBJ326" s="47"/>
      <c r="EBK326" s="47"/>
      <c r="EBL326" s="47"/>
      <c r="EBM326" s="47"/>
      <c r="EBN326" s="47"/>
      <c r="EBO326" s="47"/>
      <c r="EBP326" s="47"/>
      <c r="EBQ326" s="47"/>
      <c r="EBR326" s="47"/>
      <c r="EBS326" s="47"/>
      <c r="EBT326" s="47"/>
      <c r="EBU326" s="47"/>
      <c r="EBV326" s="47"/>
      <c r="EBW326" s="47"/>
      <c r="EBX326" s="47"/>
      <c r="EBY326" s="47"/>
      <c r="EBZ326" s="47"/>
      <c r="ECA326" s="47"/>
      <c r="ECB326" s="47"/>
      <c r="ECC326" s="47"/>
      <c r="ECD326" s="47"/>
      <c r="ECE326" s="47"/>
      <c r="ECF326" s="47"/>
      <c r="ECG326" s="47"/>
      <c r="ECH326" s="47"/>
      <c r="ECI326" s="47"/>
      <c r="ECJ326" s="47"/>
      <c r="ECK326" s="47"/>
      <c r="ECL326" s="47"/>
      <c r="ECM326" s="47"/>
      <c r="ECN326" s="47"/>
      <c r="ECO326" s="47"/>
      <c r="ECP326" s="47"/>
      <c r="ECQ326" s="47"/>
      <c r="ECR326" s="47"/>
      <c r="ECS326" s="47"/>
      <c r="ECT326" s="47"/>
      <c r="ECU326" s="47"/>
      <c r="ECV326" s="47"/>
      <c r="ECW326" s="47"/>
      <c r="ECX326" s="47"/>
      <c r="ECY326" s="47"/>
      <c r="ECZ326" s="47"/>
      <c r="EDA326" s="47"/>
      <c r="EDB326" s="47"/>
      <c r="EDC326" s="47"/>
      <c r="EDD326" s="47"/>
      <c r="EDE326" s="47"/>
      <c r="EDF326" s="47"/>
      <c r="EDG326" s="47"/>
      <c r="EDH326" s="47"/>
      <c r="EDI326" s="47"/>
      <c r="EDJ326" s="47"/>
      <c r="EDK326" s="47"/>
      <c r="EDL326" s="47"/>
      <c r="EDM326" s="47"/>
      <c r="EDN326" s="47"/>
      <c r="EDO326" s="47"/>
      <c r="EDP326" s="47"/>
      <c r="EDQ326" s="47"/>
      <c r="EDR326" s="47"/>
      <c r="EDS326" s="47"/>
      <c r="EDT326" s="47"/>
      <c r="EDU326" s="47"/>
      <c r="EDV326" s="47"/>
      <c r="EDW326" s="47"/>
      <c r="EDX326" s="47"/>
      <c r="EDY326" s="47"/>
      <c r="EDZ326" s="47"/>
      <c r="EEA326" s="47"/>
      <c r="EEB326" s="47"/>
      <c r="EEC326" s="47"/>
      <c r="EED326" s="47"/>
      <c r="EEE326" s="47"/>
      <c r="EEF326" s="47"/>
      <c r="EEG326" s="47"/>
      <c r="EEH326" s="47"/>
      <c r="EEI326" s="47"/>
      <c r="EEJ326" s="47"/>
      <c r="EEK326" s="47"/>
      <c r="EEL326" s="47"/>
      <c r="EEM326" s="47"/>
      <c r="EEN326" s="47"/>
      <c r="EEO326" s="47"/>
      <c r="EEP326" s="47"/>
      <c r="EEQ326" s="47"/>
      <c r="EER326" s="47"/>
      <c r="EES326" s="47"/>
      <c r="EET326" s="47"/>
      <c r="EEU326" s="47"/>
      <c r="EEV326" s="47"/>
      <c r="EEW326" s="47"/>
      <c r="EEX326" s="47"/>
      <c r="EEY326" s="47"/>
      <c r="EEZ326" s="47"/>
      <c r="EFA326" s="47"/>
      <c r="EFB326" s="47"/>
      <c r="EFC326" s="47"/>
      <c r="EFD326" s="47"/>
      <c r="EFE326" s="47"/>
      <c r="EFF326" s="47"/>
      <c r="EFG326" s="47"/>
      <c r="EFH326" s="47"/>
      <c r="EFI326" s="47"/>
      <c r="EFJ326" s="47"/>
      <c r="EFK326" s="47"/>
      <c r="EFL326" s="47"/>
      <c r="EFM326" s="47"/>
      <c r="EFN326" s="47"/>
      <c r="EFO326" s="47"/>
      <c r="EFP326" s="47"/>
      <c r="EFQ326" s="47"/>
      <c r="EFR326" s="47"/>
      <c r="EFS326" s="47"/>
      <c r="EFT326" s="47"/>
      <c r="EFU326" s="47"/>
      <c r="EFV326" s="47"/>
      <c r="EFW326" s="47"/>
      <c r="EFX326" s="47"/>
      <c r="EFY326" s="47"/>
      <c r="EFZ326" s="47"/>
      <c r="EGA326" s="47"/>
      <c r="EGB326" s="47"/>
      <c r="EGC326" s="47"/>
      <c r="EGD326" s="47"/>
      <c r="EGE326" s="47"/>
      <c r="EGF326" s="47"/>
      <c r="EGG326" s="47"/>
      <c r="EGH326" s="47"/>
      <c r="EGI326" s="47"/>
      <c r="EGJ326" s="47"/>
      <c r="EGK326" s="47"/>
      <c r="EGL326" s="47"/>
      <c r="EGM326" s="47"/>
      <c r="EGN326" s="47"/>
      <c r="EGO326" s="47"/>
      <c r="EGP326" s="47"/>
      <c r="EGQ326" s="47"/>
      <c r="EGR326" s="47"/>
      <c r="EGS326" s="47"/>
      <c r="EGT326" s="47"/>
      <c r="EGU326" s="47"/>
      <c r="EGV326" s="47"/>
      <c r="EGW326" s="47"/>
      <c r="EGX326" s="47"/>
      <c r="EGY326" s="47"/>
      <c r="EGZ326" s="47"/>
      <c r="EHA326" s="47"/>
      <c r="EHB326" s="47"/>
      <c r="EHC326" s="47"/>
      <c r="EHD326" s="47"/>
      <c r="EHE326" s="47"/>
      <c r="EHF326" s="47"/>
      <c r="EHG326" s="47"/>
      <c r="EHH326" s="47"/>
      <c r="EHI326" s="47"/>
      <c r="EHJ326" s="47"/>
      <c r="EHK326" s="47"/>
      <c r="EHL326" s="47"/>
      <c r="EHM326" s="47"/>
      <c r="EHN326" s="47"/>
      <c r="EHO326" s="47"/>
      <c r="EHP326" s="47"/>
      <c r="EHQ326" s="47"/>
      <c r="EHR326" s="47"/>
      <c r="EHS326" s="47"/>
      <c r="EHT326" s="47"/>
      <c r="EHU326" s="47"/>
      <c r="EHV326" s="47"/>
      <c r="EHW326" s="47"/>
      <c r="EHX326" s="47"/>
      <c r="EHY326" s="47"/>
      <c r="EHZ326" s="47"/>
      <c r="EIA326" s="47"/>
      <c r="EIB326" s="47"/>
      <c r="EIC326" s="47"/>
      <c r="EID326" s="47"/>
      <c r="EIE326" s="47"/>
      <c r="EIF326" s="47"/>
      <c r="EIG326" s="47"/>
      <c r="EIH326" s="47"/>
      <c r="EII326" s="47"/>
      <c r="EIJ326" s="47"/>
      <c r="EIK326" s="47"/>
      <c r="EIL326" s="47"/>
      <c r="EIM326" s="47"/>
      <c r="EIN326" s="47"/>
      <c r="EIO326" s="47"/>
      <c r="EIP326" s="47"/>
      <c r="EIQ326" s="47"/>
      <c r="EIR326" s="47"/>
      <c r="EIS326" s="47"/>
      <c r="EIT326" s="47"/>
      <c r="EIU326" s="47"/>
      <c r="EIV326" s="47"/>
      <c r="EIW326" s="47"/>
      <c r="EIX326" s="47"/>
      <c r="EIY326" s="47"/>
      <c r="EIZ326" s="47"/>
      <c r="EJA326" s="47"/>
      <c r="EJB326" s="47"/>
      <c r="EJC326" s="47"/>
      <c r="EJD326" s="47"/>
      <c r="EJE326" s="47"/>
      <c r="EJF326" s="47"/>
      <c r="EJG326" s="47"/>
      <c r="EJH326" s="47"/>
      <c r="EJI326" s="47"/>
      <c r="EJJ326" s="47"/>
      <c r="EJK326" s="47"/>
      <c r="EJL326" s="47"/>
      <c r="EJM326" s="47"/>
      <c r="EJN326" s="47"/>
      <c r="EJO326" s="47"/>
      <c r="EJP326" s="47"/>
      <c r="EJQ326" s="47"/>
      <c r="EJR326" s="47"/>
      <c r="EJS326" s="47"/>
      <c r="EJT326" s="47"/>
      <c r="EJU326" s="47"/>
      <c r="EJV326" s="47"/>
      <c r="EJW326" s="47"/>
      <c r="EJX326" s="47"/>
      <c r="EJY326" s="47"/>
      <c r="EJZ326" s="47"/>
      <c r="EKA326" s="47"/>
      <c r="EKB326" s="47"/>
      <c r="EKC326" s="47"/>
      <c r="EKD326" s="47"/>
      <c r="EKE326" s="47"/>
      <c r="EKF326" s="47"/>
      <c r="EKG326" s="47"/>
      <c r="EKH326" s="47"/>
      <c r="EKI326" s="47"/>
      <c r="EKJ326" s="47"/>
      <c r="EKK326" s="47"/>
      <c r="EKL326" s="47"/>
      <c r="EKM326" s="47"/>
      <c r="EKN326" s="47"/>
      <c r="EKO326" s="47"/>
      <c r="EKP326" s="47"/>
      <c r="EKQ326" s="47"/>
      <c r="EKR326" s="47"/>
      <c r="EKS326" s="47"/>
      <c r="EKT326" s="47"/>
      <c r="EKU326" s="47"/>
      <c r="EKV326" s="47"/>
      <c r="EKW326" s="47"/>
      <c r="EKX326" s="47"/>
      <c r="EKY326" s="47"/>
      <c r="EKZ326" s="47"/>
      <c r="ELA326" s="47"/>
      <c r="ELB326" s="47"/>
      <c r="ELC326" s="47"/>
      <c r="ELD326" s="47"/>
      <c r="ELE326" s="47"/>
      <c r="ELF326" s="47"/>
      <c r="ELG326" s="47"/>
      <c r="ELH326" s="47"/>
      <c r="ELI326" s="47"/>
      <c r="ELJ326" s="47"/>
      <c r="ELK326" s="47"/>
      <c r="ELL326" s="47"/>
      <c r="ELM326" s="47"/>
      <c r="ELN326" s="47"/>
      <c r="ELO326" s="47"/>
      <c r="ELP326" s="47"/>
      <c r="ELQ326" s="47"/>
      <c r="ELR326" s="47"/>
      <c r="ELS326" s="47"/>
      <c r="ELT326" s="47"/>
      <c r="ELU326" s="47"/>
      <c r="ELV326" s="47"/>
      <c r="ELW326" s="47"/>
      <c r="ELX326" s="47"/>
      <c r="ELY326" s="47"/>
      <c r="ELZ326" s="47"/>
      <c r="EMA326" s="47"/>
      <c r="EMB326" s="47"/>
      <c r="EMC326" s="47"/>
      <c r="EMD326" s="47"/>
      <c r="EME326" s="47"/>
      <c r="EMF326" s="47"/>
      <c r="EMG326" s="47"/>
      <c r="EMH326" s="47"/>
      <c r="EMI326" s="47"/>
      <c r="EMJ326" s="47"/>
      <c r="EMK326" s="47"/>
      <c r="EML326" s="47"/>
      <c r="EMM326" s="47"/>
      <c r="EMN326" s="47"/>
      <c r="EMO326" s="47"/>
      <c r="EMP326" s="47"/>
      <c r="EMQ326" s="47"/>
      <c r="EMR326" s="47"/>
      <c r="EMS326" s="47"/>
      <c r="EMT326" s="47"/>
      <c r="EMU326" s="47"/>
      <c r="EMV326" s="47"/>
      <c r="EMW326" s="47"/>
      <c r="EMX326" s="47"/>
      <c r="EMY326" s="47"/>
      <c r="EMZ326" s="47"/>
      <c r="ENA326" s="47"/>
      <c r="ENB326" s="47"/>
      <c r="ENC326" s="47"/>
      <c r="END326" s="47"/>
      <c r="ENE326" s="47"/>
      <c r="ENF326" s="47"/>
      <c r="ENG326" s="47"/>
      <c r="ENH326" s="47"/>
      <c r="ENI326" s="47"/>
      <c r="ENJ326" s="47"/>
      <c r="ENK326" s="47"/>
      <c r="ENL326" s="47"/>
      <c r="ENM326" s="47"/>
      <c r="ENN326" s="47"/>
      <c r="ENO326" s="47"/>
      <c r="ENP326" s="47"/>
      <c r="ENQ326" s="47"/>
      <c r="ENR326" s="47"/>
      <c r="ENS326" s="47"/>
      <c r="ENT326" s="47"/>
      <c r="ENU326" s="47"/>
      <c r="ENV326" s="47"/>
      <c r="ENW326" s="47"/>
      <c r="ENX326" s="47"/>
      <c r="ENY326" s="47"/>
      <c r="ENZ326" s="47"/>
      <c r="EOA326" s="47"/>
      <c r="EOB326" s="47"/>
      <c r="EOC326" s="47"/>
      <c r="EOD326" s="47"/>
      <c r="EOE326" s="47"/>
      <c r="EOF326" s="47"/>
      <c r="EOG326" s="47"/>
      <c r="EOH326" s="47"/>
      <c r="EOI326" s="47"/>
      <c r="EOJ326" s="47"/>
      <c r="EOK326" s="47"/>
      <c r="EOL326" s="47"/>
      <c r="EOM326" s="47"/>
      <c r="EON326" s="47"/>
      <c r="EOO326" s="47"/>
      <c r="EOP326" s="47"/>
      <c r="EOQ326" s="47"/>
      <c r="EOR326" s="47"/>
      <c r="EOS326" s="47"/>
      <c r="EOT326" s="47"/>
      <c r="EOU326" s="47"/>
      <c r="EOV326" s="47"/>
      <c r="EOW326" s="47"/>
      <c r="EOX326" s="47"/>
      <c r="EOY326" s="47"/>
      <c r="EOZ326" s="47"/>
      <c r="EPA326" s="47"/>
      <c r="EPB326" s="47"/>
      <c r="EPC326" s="47"/>
      <c r="EPD326" s="47"/>
      <c r="EPE326" s="47"/>
      <c r="EPF326" s="47"/>
      <c r="EPG326" s="47"/>
      <c r="EPH326" s="47"/>
      <c r="EPI326" s="47"/>
      <c r="EPJ326" s="47"/>
      <c r="EPK326" s="47"/>
      <c r="EPL326" s="47"/>
      <c r="EPM326" s="47"/>
      <c r="EPN326" s="47"/>
      <c r="EPO326" s="47"/>
      <c r="EPP326" s="47"/>
      <c r="EPQ326" s="47"/>
      <c r="EPR326" s="47"/>
      <c r="EPS326" s="47"/>
      <c r="EPT326" s="47"/>
      <c r="EPU326" s="47"/>
      <c r="EPV326" s="47"/>
      <c r="EPW326" s="47"/>
      <c r="EPX326" s="47"/>
      <c r="EPY326" s="47"/>
      <c r="EPZ326" s="47"/>
      <c r="EQA326" s="47"/>
      <c r="EQB326" s="47"/>
      <c r="EQC326" s="47"/>
      <c r="EQD326" s="47"/>
      <c r="EQE326" s="47"/>
      <c r="EQF326" s="47"/>
      <c r="EQG326" s="47"/>
      <c r="EQH326" s="47"/>
      <c r="EQI326" s="47"/>
      <c r="EQJ326" s="47"/>
      <c r="EQK326" s="47"/>
      <c r="EQL326" s="47"/>
      <c r="EQM326" s="47"/>
      <c r="EQN326" s="47"/>
      <c r="EQO326" s="47"/>
      <c r="EQP326" s="47"/>
      <c r="EQQ326" s="47"/>
      <c r="EQR326" s="47"/>
      <c r="EQS326" s="47"/>
      <c r="EQT326" s="47"/>
      <c r="EQU326" s="47"/>
      <c r="EQV326" s="47"/>
      <c r="EQW326" s="47"/>
      <c r="EQX326" s="47"/>
      <c r="EQY326" s="47"/>
      <c r="EQZ326" s="47"/>
      <c r="ERA326" s="47"/>
      <c r="ERB326" s="47"/>
      <c r="ERC326" s="47"/>
      <c r="ERD326" s="47"/>
      <c r="ERE326" s="47"/>
      <c r="ERF326" s="47"/>
      <c r="ERG326" s="47"/>
      <c r="ERH326" s="47"/>
      <c r="ERI326" s="47"/>
      <c r="ERJ326" s="47"/>
      <c r="ERK326" s="47"/>
      <c r="ERL326" s="47"/>
      <c r="ERM326" s="47"/>
      <c r="ERN326" s="47"/>
      <c r="ERO326" s="47"/>
      <c r="ERP326" s="47"/>
      <c r="ERQ326" s="47"/>
      <c r="ERR326" s="47"/>
      <c r="ERS326" s="47"/>
      <c r="ERT326" s="47"/>
      <c r="ERU326" s="47"/>
      <c r="ERV326" s="47"/>
      <c r="ERW326" s="47"/>
      <c r="ERX326" s="47"/>
      <c r="ERY326" s="47"/>
      <c r="ERZ326" s="47"/>
      <c r="ESA326" s="47"/>
      <c r="ESB326" s="47"/>
      <c r="ESC326" s="47"/>
      <c r="ESD326" s="47"/>
      <c r="ESE326" s="47"/>
      <c r="ESF326" s="47"/>
      <c r="ESG326" s="47"/>
      <c r="ESH326" s="47"/>
      <c r="ESI326" s="47"/>
      <c r="ESJ326" s="47"/>
      <c r="ESK326" s="47"/>
      <c r="ESL326" s="47"/>
      <c r="ESM326" s="47"/>
      <c r="ESN326" s="47"/>
      <c r="ESO326" s="47"/>
      <c r="ESP326" s="47"/>
      <c r="ESQ326" s="47"/>
      <c r="ESR326" s="47"/>
      <c r="ESS326" s="47"/>
      <c r="EST326" s="47"/>
      <c r="ESU326" s="47"/>
      <c r="ESV326" s="47"/>
      <c r="ESW326" s="47"/>
      <c r="ESX326" s="47"/>
      <c r="ESY326" s="47"/>
      <c r="ESZ326" s="47"/>
      <c r="ETA326" s="47"/>
      <c r="ETB326" s="47"/>
      <c r="ETC326" s="47"/>
      <c r="ETD326" s="47"/>
      <c r="ETE326" s="47"/>
      <c r="ETF326" s="47"/>
      <c r="ETG326" s="47"/>
      <c r="ETH326" s="47"/>
      <c r="ETI326" s="47"/>
      <c r="ETJ326" s="47"/>
      <c r="ETK326" s="47"/>
      <c r="ETL326" s="47"/>
      <c r="ETM326" s="47"/>
      <c r="ETN326" s="47"/>
      <c r="ETO326" s="47"/>
      <c r="ETP326" s="47"/>
      <c r="ETQ326" s="47"/>
      <c r="ETR326" s="47"/>
      <c r="ETS326" s="47"/>
      <c r="ETT326" s="47"/>
      <c r="ETU326" s="47"/>
      <c r="ETV326" s="47"/>
      <c r="ETW326" s="47"/>
      <c r="ETX326" s="47"/>
      <c r="ETY326" s="47"/>
      <c r="ETZ326" s="47"/>
      <c r="EUA326" s="47"/>
      <c r="EUB326" s="47"/>
      <c r="EUC326" s="47"/>
      <c r="EUD326" s="47"/>
      <c r="EUE326" s="47"/>
      <c r="EUF326" s="47"/>
      <c r="EUG326" s="47"/>
      <c r="EUH326" s="47"/>
      <c r="EUI326" s="47"/>
      <c r="EUJ326" s="47"/>
      <c r="EUK326" s="47"/>
      <c r="EUL326" s="47"/>
      <c r="EUM326" s="47"/>
      <c r="EUN326" s="47"/>
      <c r="EUO326" s="47"/>
      <c r="EUP326" s="47"/>
      <c r="EUQ326" s="47"/>
      <c r="EUR326" s="47"/>
      <c r="EUS326" s="47"/>
      <c r="EUT326" s="47"/>
      <c r="EUU326" s="47"/>
      <c r="EUV326" s="47"/>
      <c r="EUW326" s="47"/>
      <c r="EUX326" s="47"/>
      <c r="EUY326" s="47"/>
      <c r="EUZ326" s="47"/>
      <c r="EVA326" s="47"/>
      <c r="EVB326" s="47"/>
      <c r="EVC326" s="47"/>
      <c r="EVD326" s="47"/>
      <c r="EVE326" s="47"/>
      <c r="EVF326" s="47"/>
      <c r="EVG326" s="47"/>
      <c r="EVH326" s="47"/>
      <c r="EVI326" s="47"/>
      <c r="EVJ326" s="47"/>
      <c r="EVK326" s="47"/>
      <c r="EVL326" s="47"/>
      <c r="EVM326" s="47"/>
      <c r="EVN326" s="47"/>
      <c r="EVO326" s="47"/>
      <c r="EVP326" s="47"/>
      <c r="EVQ326" s="47"/>
      <c r="EVR326" s="47"/>
      <c r="EVS326" s="47"/>
      <c r="EVT326" s="47"/>
      <c r="EVU326" s="47"/>
      <c r="EVV326" s="47"/>
      <c r="EVW326" s="47"/>
      <c r="EVX326" s="47"/>
      <c r="EVY326" s="47"/>
      <c r="EVZ326" s="47"/>
      <c r="EWA326" s="47"/>
      <c r="EWB326" s="47"/>
      <c r="EWC326" s="47"/>
      <c r="EWD326" s="47"/>
      <c r="EWE326" s="47"/>
      <c r="EWF326" s="47"/>
      <c r="EWG326" s="47"/>
      <c r="EWH326" s="47"/>
      <c r="EWI326" s="47"/>
      <c r="EWJ326" s="47"/>
      <c r="EWK326" s="47"/>
      <c r="EWL326" s="47"/>
      <c r="EWM326" s="47"/>
      <c r="EWN326" s="47"/>
      <c r="EWO326" s="47"/>
      <c r="EWP326" s="47"/>
      <c r="EWQ326" s="47"/>
      <c r="EWR326" s="47"/>
      <c r="EWS326" s="47"/>
      <c r="EWT326" s="47"/>
      <c r="EWU326" s="47"/>
      <c r="EWV326" s="47"/>
      <c r="EWW326" s="47"/>
      <c r="EWX326" s="47"/>
      <c r="EWY326" s="47"/>
      <c r="EWZ326" s="47"/>
      <c r="EXA326" s="47"/>
      <c r="EXB326" s="47"/>
      <c r="EXC326" s="47"/>
      <c r="EXD326" s="47"/>
      <c r="EXE326" s="47"/>
      <c r="EXF326" s="47"/>
      <c r="EXG326" s="47"/>
      <c r="EXH326" s="47"/>
      <c r="EXI326" s="47"/>
      <c r="EXJ326" s="47"/>
      <c r="EXK326" s="47"/>
      <c r="EXL326" s="47"/>
      <c r="EXM326" s="47"/>
      <c r="EXN326" s="47"/>
      <c r="EXO326" s="47"/>
      <c r="EXP326" s="47"/>
      <c r="EXQ326" s="47"/>
      <c r="EXR326" s="47"/>
      <c r="EXS326" s="47"/>
      <c r="EXT326" s="47"/>
      <c r="EXU326" s="47"/>
      <c r="EXV326" s="47"/>
      <c r="EXW326" s="47"/>
      <c r="EXX326" s="47"/>
      <c r="EXY326" s="47"/>
      <c r="EXZ326" s="47"/>
      <c r="EYA326" s="47"/>
      <c r="EYB326" s="47"/>
      <c r="EYC326" s="47"/>
      <c r="EYD326" s="47"/>
      <c r="EYE326" s="47"/>
      <c r="EYF326" s="47"/>
      <c r="EYG326" s="47"/>
      <c r="EYH326" s="47"/>
      <c r="EYI326" s="47"/>
      <c r="EYJ326" s="47"/>
      <c r="EYK326" s="47"/>
      <c r="EYL326" s="47"/>
      <c r="EYM326" s="47"/>
      <c r="EYN326" s="47"/>
      <c r="EYO326" s="47"/>
      <c r="EYP326" s="47"/>
      <c r="EYQ326" s="47"/>
      <c r="EYR326" s="47"/>
      <c r="EYS326" s="47"/>
      <c r="EYT326" s="47"/>
      <c r="EYU326" s="47"/>
      <c r="EYV326" s="47"/>
      <c r="EYW326" s="47"/>
      <c r="EYX326" s="47"/>
      <c r="EYY326" s="47"/>
      <c r="EYZ326" s="47"/>
      <c r="EZA326" s="47"/>
      <c r="EZB326" s="47"/>
      <c r="EZC326" s="47"/>
      <c r="EZD326" s="47"/>
      <c r="EZE326" s="47"/>
      <c r="EZF326" s="47"/>
      <c r="EZG326" s="47"/>
      <c r="EZH326" s="47"/>
      <c r="EZI326" s="47"/>
      <c r="EZJ326" s="47"/>
      <c r="EZK326" s="47"/>
      <c r="EZL326" s="47"/>
      <c r="EZM326" s="47"/>
      <c r="EZN326" s="47"/>
      <c r="EZO326" s="47"/>
      <c r="EZP326" s="47"/>
      <c r="EZQ326" s="47"/>
      <c r="EZR326" s="47"/>
      <c r="EZS326" s="47"/>
      <c r="EZT326" s="47"/>
      <c r="EZU326" s="47"/>
      <c r="EZV326" s="47"/>
      <c r="EZW326" s="47"/>
      <c r="EZX326" s="47"/>
      <c r="EZY326" s="47"/>
      <c r="EZZ326" s="47"/>
      <c r="FAA326" s="47"/>
      <c r="FAB326" s="47"/>
      <c r="FAC326" s="47"/>
      <c r="FAD326" s="47"/>
      <c r="FAE326" s="47"/>
      <c r="FAF326" s="47"/>
      <c r="FAG326" s="47"/>
      <c r="FAH326" s="47"/>
      <c r="FAI326" s="47"/>
      <c r="FAJ326" s="47"/>
      <c r="FAK326" s="47"/>
      <c r="FAL326" s="47"/>
      <c r="FAM326" s="47"/>
      <c r="FAN326" s="47"/>
      <c r="FAO326" s="47"/>
      <c r="FAP326" s="47"/>
      <c r="FAQ326" s="47"/>
      <c r="FAR326" s="47"/>
      <c r="FAS326" s="47"/>
      <c r="FAT326" s="47"/>
      <c r="FAU326" s="47"/>
      <c r="FAV326" s="47"/>
      <c r="FAW326" s="47"/>
      <c r="FAX326" s="47"/>
      <c r="FAY326" s="47"/>
      <c r="FAZ326" s="47"/>
      <c r="FBA326" s="47"/>
      <c r="FBB326" s="47"/>
      <c r="FBC326" s="47"/>
      <c r="FBD326" s="47"/>
      <c r="FBE326" s="47"/>
      <c r="FBF326" s="47"/>
      <c r="FBG326" s="47"/>
      <c r="FBH326" s="47"/>
      <c r="FBI326" s="47"/>
      <c r="FBJ326" s="47"/>
      <c r="FBK326" s="47"/>
      <c r="FBL326" s="47"/>
      <c r="FBM326" s="47"/>
      <c r="FBN326" s="47"/>
      <c r="FBO326" s="47"/>
      <c r="FBP326" s="47"/>
      <c r="FBQ326" s="47"/>
      <c r="FBR326" s="47"/>
      <c r="FBS326" s="47"/>
      <c r="FBT326" s="47"/>
      <c r="FBU326" s="47"/>
      <c r="FBV326" s="47"/>
      <c r="FBW326" s="47"/>
      <c r="FBX326" s="47"/>
      <c r="FBY326" s="47"/>
      <c r="FBZ326" s="47"/>
      <c r="FCA326" s="47"/>
      <c r="FCB326" s="47"/>
      <c r="FCC326" s="47"/>
      <c r="FCD326" s="47"/>
      <c r="FCE326" s="47"/>
      <c r="FCF326" s="47"/>
      <c r="FCG326" s="47"/>
      <c r="FCH326" s="47"/>
      <c r="FCI326" s="47"/>
      <c r="FCJ326" s="47"/>
      <c r="FCK326" s="47"/>
      <c r="FCL326" s="47"/>
      <c r="FCM326" s="47"/>
      <c r="FCN326" s="47"/>
      <c r="FCO326" s="47"/>
      <c r="FCP326" s="47"/>
      <c r="FCQ326" s="47"/>
      <c r="FCR326" s="47"/>
      <c r="FCS326" s="47"/>
      <c r="FCT326" s="47"/>
      <c r="FCU326" s="47"/>
      <c r="FCV326" s="47"/>
      <c r="FCW326" s="47"/>
      <c r="FCX326" s="47"/>
      <c r="FCY326" s="47"/>
      <c r="FCZ326" s="47"/>
      <c r="FDA326" s="47"/>
      <c r="FDB326" s="47"/>
      <c r="FDC326" s="47"/>
      <c r="FDD326" s="47"/>
      <c r="FDE326" s="47"/>
      <c r="FDF326" s="47"/>
      <c r="FDG326" s="47"/>
      <c r="FDH326" s="47"/>
      <c r="FDI326" s="47"/>
      <c r="FDJ326" s="47"/>
      <c r="FDK326" s="47"/>
      <c r="FDL326" s="47"/>
      <c r="FDM326" s="47"/>
      <c r="FDN326" s="47"/>
      <c r="FDO326" s="47"/>
      <c r="FDP326" s="47"/>
      <c r="FDQ326" s="47"/>
      <c r="FDR326" s="47"/>
      <c r="FDS326" s="47"/>
      <c r="FDT326" s="47"/>
      <c r="FDU326" s="47"/>
      <c r="FDV326" s="47"/>
      <c r="FDW326" s="47"/>
      <c r="FDX326" s="47"/>
      <c r="FDY326" s="47"/>
      <c r="FDZ326" s="47"/>
      <c r="FEA326" s="47"/>
      <c r="FEB326" s="47"/>
      <c r="FEC326" s="47"/>
      <c r="FED326" s="47"/>
      <c r="FEE326" s="47"/>
      <c r="FEF326" s="47"/>
      <c r="FEG326" s="47"/>
      <c r="FEH326" s="47"/>
      <c r="FEI326" s="47"/>
      <c r="FEJ326" s="47"/>
      <c r="FEK326" s="47"/>
      <c r="FEL326" s="47"/>
      <c r="FEM326" s="47"/>
      <c r="FEN326" s="47"/>
      <c r="FEO326" s="47"/>
      <c r="FEP326" s="47"/>
      <c r="FEQ326" s="47"/>
      <c r="FER326" s="47"/>
      <c r="FES326" s="47"/>
      <c r="FET326" s="47"/>
      <c r="FEU326" s="47"/>
      <c r="FEV326" s="47"/>
      <c r="FEW326" s="47"/>
      <c r="FEX326" s="47"/>
      <c r="FEY326" s="47"/>
      <c r="FEZ326" s="47"/>
      <c r="FFA326" s="47"/>
      <c r="FFB326" s="47"/>
      <c r="FFC326" s="47"/>
      <c r="FFD326" s="47"/>
      <c r="FFE326" s="47"/>
      <c r="FFF326" s="47"/>
      <c r="FFG326" s="47"/>
      <c r="FFH326" s="47"/>
      <c r="FFI326" s="47"/>
      <c r="FFJ326" s="47"/>
      <c r="FFK326" s="47"/>
      <c r="FFL326" s="47"/>
      <c r="FFM326" s="47"/>
      <c r="FFN326" s="47"/>
      <c r="FFO326" s="47"/>
      <c r="FFP326" s="47"/>
      <c r="FFQ326" s="47"/>
      <c r="FFR326" s="47"/>
      <c r="FFS326" s="47"/>
      <c r="FFT326" s="47"/>
      <c r="FFU326" s="47"/>
      <c r="FFV326" s="47"/>
      <c r="FFW326" s="47"/>
      <c r="FFX326" s="47"/>
      <c r="FFY326" s="47"/>
      <c r="FFZ326" s="47"/>
      <c r="FGA326" s="47"/>
      <c r="FGB326" s="47"/>
      <c r="FGC326" s="47"/>
      <c r="FGD326" s="47"/>
      <c r="FGE326" s="47"/>
      <c r="FGF326" s="47"/>
      <c r="FGG326" s="47"/>
      <c r="FGH326" s="47"/>
      <c r="FGI326" s="47"/>
      <c r="FGJ326" s="47"/>
      <c r="FGK326" s="47"/>
      <c r="FGL326" s="47"/>
      <c r="FGM326" s="47"/>
      <c r="FGN326" s="47"/>
      <c r="FGO326" s="47"/>
      <c r="FGP326" s="47"/>
      <c r="FGQ326" s="47"/>
      <c r="FGR326" s="47"/>
      <c r="FGS326" s="47"/>
      <c r="FGT326" s="47"/>
      <c r="FGU326" s="47"/>
      <c r="FGV326" s="47"/>
      <c r="FGW326" s="47"/>
      <c r="FGX326" s="47"/>
      <c r="FGY326" s="47"/>
      <c r="FGZ326" s="47"/>
      <c r="FHA326" s="47"/>
      <c r="FHB326" s="47"/>
      <c r="FHC326" s="47"/>
      <c r="FHD326" s="47"/>
      <c r="FHE326" s="47"/>
      <c r="FHF326" s="47"/>
      <c r="FHG326" s="47"/>
      <c r="FHH326" s="47"/>
      <c r="FHI326" s="47"/>
      <c r="FHJ326" s="47"/>
      <c r="FHK326" s="47"/>
      <c r="FHL326" s="47"/>
      <c r="FHM326" s="47"/>
      <c r="FHN326" s="47"/>
      <c r="FHO326" s="47"/>
      <c r="FHP326" s="47"/>
      <c r="FHQ326" s="47"/>
      <c r="FHR326" s="47"/>
      <c r="FHS326" s="47"/>
      <c r="FHT326" s="47"/>
      <c r="FHU326" s="47"/>
      <c r="FHV326" s="47"/>
      <c r="FHW326" s="47"/>
      <c r="FHX326" s="47"/>
      <c r="FHY326" s="47"/>
      <c r="FHZ326" s="47"/>
      <c r="FIA326" s="47"/>
      <c r="FIB326" s="47"/>
      <c r="FIC326" s="47"/>
      <c r="FID326" s="47"/>
      <c r="FIE326" s="47"/>
      <c r="FIF326" s="47"/>
      <c r="FIG326" s="47"/>
      <c r="FIH326" s="47"/>
      <c r="FII326" s="47"/>
      <c r="FIJ326" s="47"/>
      <c r="FIK326" s="47"/>
      <c r="FIL326" s="47"/>
      <c r="FIM326" s="47"/>
      <c r="FIN326" s="47"/>
      <c r="FIO326" s="47"/>
      <c r="FIP326" s="47"/>
      <c r="FIQ326" s="47"/>
      <c r="FIR326" s="47"/>
      <c r="FIS326" s="47"/>
      <c r="FIT326" s="47"/>
      <c r="FIU326" s="47"/>
      <c r="FIV326" s="47"/>
      <c r="FIW326" s="47"/>
      <c r="FIX326" s="47"/>
      <c r="FIY326" s="47"/>
      <c r="FIZ326" s="47"/>
      <c r="FJA326" s="47"/>
      <c r="FJB326" s="47"/>
      <c r="FJC326" s="47"/>
      <c r="FJD326" s="47"/>
      <c r="FJE326" s="47"/>
      <c r="FJF326" s="47"/>
      <c r="FJG326" s="47"/>
      <c r="FJH326" s="47"/>
      <c r="FJI326" s="47"/>
      <c r="FJJ326" s="47"/>
      <c r="FJK326" s="47"/>
      <c r="FJL326" s="47"/>
      <c r="FJM326" s="47"/>
      <c r="FJN326" s="47"/>
      <c r="FJO326" s="47"/>
      <c r="FJP326" s="47"/>
      <c r="FJQ326" s="47"/>
      <c r="FJR326" s="47"/>
      <c r="FJS326" s="47"/>
      <c r="FJT326" s="47"/>
      <c r="FJU326" s="47"/>
      <c r="FJV326" s="47"/>
      <c r="FJW326" s="47"/>
      <c r="FJX326" s="47"/>
      <c r="FJY326" s="47"/>
      <c r="FJZ326" s="47"/>
      <c r="FKA326" s="47"/>
      <c r="FKB326" s="47"/>
      <c r="FKC326" s="47"/>
      <c r="FKD326" s="47"/>
      <c r="FKE326" s="47"/>
      <c r="FKF326" s="47"/>
      <c r="FKG326" s="47"/>
      <c r="FKH326" s="47"/>
      <c r="FKI326" s="47"/>
      <c r="FKJ326" s="47"/>
      <c r="FKK326" s="47"/>
      <c r="FKL326" s="47"/>
      <c r="FKM326" s="47"/>
      <c r="FKN326" s="47"/>
      <c r="FKO326" s="47"/>
      <c r="FKP326" s="47"/>
      <c r="FKQ326" s="47"/>
      <c r="FKR326" s="47"/>
      <c r="FKS326" s="47"/>
      <c r="FKT326" s="47"/>
      <c r="FKU326" s="47"/>
      <c r="FKV326" s="47"/>
      <c r="FKW326" s="47"/>
      <c r="FKX326" s="47"/>
      <c r="FKY326" s="47"/>
      <c r="FKZ326" s="47"/>
      <c r="FLA326" s="47"/>
      <c r="FLB326" s="47"/>
      <c r="FLC326" s="47"/>
      <c r="FLD326" s="47"/>
      <c r="FLE326" s="47"/>
      <c r="FLF326" s="47"/>
      <c r="FLG326" s="47"/>
      <c r="FLH326" s="47"/>
      <c r="FLI326" s="47"/>
      <c r="FLJ326" s="47"/>
      <c r="FLK326" s="47"/>
      <c r="FLL326" s="47"/>
      <c r="FLM326" s="47"/>
      <c r="FLN326" s="47"/>
      <c r="FLO326" s="47"/>
      <c r="FLP326" s="47"/>
      <c r="FLQ326" s="47"/>
      <c r="FLR326" s="47"/>
      <c r="FLS326" s="47"/>
      <c r="FLT326" s="47"/>
      <c r="FLU326" s="47"/>
      <c r="FLV326" s="47"/>
      <c r="FLW326" s="47"/>
      <c r="FLX326" s="47"/>
      <c r="FLY326" s="47"/>
      <c r="FLZ326" s="47"/>
      <c r="FMA326" s="47"/>
      <c r="FMB326" s="47"/>
      <c r="FMC326" s="47"/>
      <c r="FMD326" s="47"/>
      <c r="FME326" s="47"/>
      <c r="FMF326" s="47"/>
      <c r="FMG326" s="47"/>
      <c r="FMH326" s="47"/>
      <c r="FMI326" s="47"/>
      <c r="FMJ326" s="47"/>
      <c r="FMK326" s="47"/>
      <c r="FML326" s="47"/>
      <c r="FMM326" s="47"/>
      <c r="FMN326" s="47"/>
      <c r="FMO326" s="47"/>
      <c r="FMP326" s="47"/>
      <c r="FMQ326" s="47"/>
      <c r="FMR326" s="47"/>
      <c r="FMS326" s="47"/>
      <c r="FMT326" s="47"/>
      <c r="FMU326" s="47"/>
      <c r="FMV326" s="47"/>
      <c r="FMW326" s="47"/>
      <c r="FMX326" s="47"/>
      <c r="FMY326" s="47"/>
      <c r="FMZ326" s="47"/>
      <c r="FNA326" s="47"/>
      <c r="FNB326" s="47"/>
      <c r="FNC326" s="47"/>
      <c r="FND326" s="47"/>
      <c r="FNE326" s="47"/>
      <c r="FNF326" s="47"/>
      <c r="FNG326" s="47"/>
      <c r="FNH326" s="47"/>
      <c r="FNI326" s="47"/>
      <c r="FNJ326" s="47"/>
      <c r="FNK326" s="47"/>
      <c r="FNL326" s="47"/>
      <c r="FNM326" s="47"/>
      <c r="FNN326" s="47"/>
      <c r="FNO326" s="47"/>
      <c r="FNP326" s="47"/>
      <c r="FNQ326" s="47"/>
      <c r="FNR326" s="47"/>
      <c r="FNS326" s="47"/>
      <c r="FNT326" s="47"/>
      <c r="FNU326" s="47"/>
      <c r="FNV326" s="47"/>
      <c r="FNW326" s="47"/>
      <c r="FNX326" s="47"/>
      <c r="FNY326" s="47"/>
      <c r="FNZ326" s="47"/>
      <c r="FOA326" s="47"/>
      <c r="FOB326" s="47"/>
      <c r="FOC326" s="47"/>
      <c r="FOD326" s="47"/>
      <c r="FOE326" s="47"/>
      <c r="FOF326" s="47"/>
      <c r="FOG326" s="47"/>
      <c r="FOH326" s="47"/>
      <c r="FOI326" s="47"/>
      <c r="FOJ326" s="47"/>
      <c r="FOK326" s="47"/>
      <c r="FOL326" s="47"/>
      <c r="FOM326" s="47"/>
      <c r="FON326" s="47"/>
      <c r="FOO326" s="47"/>
      <c r="FOP326" s="47"/>
      <c r="FOQ326" s="47"/>
      <c r="FOR326" s="47"/>
      <c r="FOS326" s="47"/>
      <c r="FOT326" s="47"/>
      <c r="FOU326" s="47"/>
      <c r="FOV326" s="47"/>
      <c r="FOW326" s="47"/>
      <c r="FOX326" s="47"/>
      <c r="FOY326" s="47"/>
      <c r="FOZ326" s="47"/>
      <c r="FPA326" s="47"/>
      <c r="FPB326" s="47"/>
      <c r="FPC326" s="47"/>
      <c r="FPD326" s="47"/>
      <c r="FPE326" s="47"/>
      <c r="FPF326" s="47"/>
      <c r="FPG326" s="47"/>
      <c r="FPH326" s="47"/>
      <c r="FPI326" s="47"/>
      <c r="FPJ326" s="47"/>
      <c r="FPK326" s="47"/>
      <c r="FPL326" s="47"/>
      <c r="FPM326" s="47"/>
      <c r="FPN326" s="47"/>
      <c r="FPO326" s="47"/>
      <c r="FPP326" s="47"/>
      <c r="FPQ326" s="47"/>
      <c r="FPR326" s="47"/>
      <c r="FPS326" s="47"/>
      <c r="FPT326" s="47"/>
      <c r="FPU326" s="47"/>
      <c r="FPV326" s="47"/>
      <c r="FPW326" s="47"/>
      <c r="FPX326" s="47"/>
      <c r="FPY326" s="47"/>
      <c r="FPZ326" s="47"/>
      <c r="FQA326" s="47"/>
      <c r="FQB326" s="47"/>
      <c r="FQC326" s="47"/>
      <c r="FQD326" s="47"/>
      <c r="FQE326" s="47"/>
      <c r="FQF326" s="47"/>
      <c r="FQG326" s="47"/>
      <c r="FQH326" s="47"/>
      <c r="FQI326" s="47"/>
      <c r="FQJ326" s="47"/>
      <c r="FQK326" s="47"/>
      <c r="FQL326" s="47"/>
      <c r="FQM326" s="47"/>
      <c r="FQN326" s="47"/>
      <c r="FQO326" s="47"/>
      <c r="FQP326" s="47"/>
      <c r="FQQ326" s="47"/>
      <c r="FQR326" s="47"/>
      <c r="FQS326" s="47"/>
      <c r="FQT326" s="47"/>
      <c r="FQU326" s="47"/>
      <c r="FQV326" s="47"/>
      <c r="FQW326" s="47"/>
      <c r="FQX326" s="47"/>
      <c r="FQY326" s="47"/>
      <c r="FQZ326" s="47"/>
      <c r="FRA326" s="47"/>
      <c r="FRB326" s="47"/>
      <c r="FRC326" s="47"/>
      <c r="FRD326" s="47"/>
      <c r="FRE326" s="47"/>
      <c r="FRF326" s="47"/>
      <c r="FRG326" s="47"/>
      <c r="FRH326" s="47"/>
      <c r="FRI326" s="47"/>
      <c r="FRJ326" s="47"/>
      <c r="FRK326" s="47"/>
      <c r="FRL326" s="47"/>
      <c r="FRM326" s="47"/>
      <c r="FRN326" s="47"/>
      <c r="FRO326" s="47"/>
      <c r="FRP326" s="47"/>
      <c r="FRQ326" s="47"/>
      <c r="FRR326" s="47"/>
      <c r="FRS326" s="47"/>
      <c r="FRT326" s="47"/>
      <c r="FRU326" s="47"/>
      <c r="FRV326" s="47"/>
      <c r="FRW326" s="47"/>
      <c r="FRX326" s="47"/>
      <c r="FRY326" s="47"/>
      <c r="FRZ326" s="47"/>
      <c r="FSA326" s="47"/>
      <c r="FSB326" s="47"/>
      <c r="FSC326" s="47"/>
      <c r="FSD326" s="47"/>
      <c r="FSE326" s="47"/>
      <c r="FSF326" s="47"/>
      <c r="FSG326" s="47"/>
      <c r="FSH326" s="47"/>
      <c r="FSI326" s="47"/>
      <c r="FSJ326" s="47"/>
      <c r="FSK326" s="47"/>
      <c r="FSL326" s="47"/>
      <c r="FSM326" s="47"/>
      <c r="FSN326" s="47"/>
      <c r="FSO326" s="47"/>
      <c r="FSP326" s="47"/>
      <c r="FSQ326" s="47"/>
      <c r="FSR326" s="47"/>
      <c r="FSS326" s="47"/>
      <c r="FST326" s="47"/>
      <c r="FSU326" s="47"/>
      <c r="FSV326" s="47"/>
      <c r="FSW326" s="47"/>
      <c r="FSX326" s="47"/>
      <c r="FSY326" s="47"/>
      <c r="FSZ326" s="47"/>
      <c r="FTA326" s="47"/>
      <c r="FTB326" s="47"/>
      <c r="FTC326" s="47"/>
      <c r="FTD326" s="47"/>
      <c r="FTE326" s="47"/>
      <c r="FTF326" s="47"/>
      <c r="FTG326" s="47"/>
      <c r="FTH326" s="47"/>
      <c r="FTI326" s="47"/>
      <c r="FTJ326" s="47"/>
      <c r="FTK326" s="47"/>
      <c r="FTL326" s="47"/>
      <c r="FTM326" s="47"/>
      <c r="FTN326" s="47"/>
      <c r="FTO326" s="47"/>
      <c r="FTP326" s="47"/>
      <c r="FTQ326" s="47"/>
      <c r="FTR326" s="47"/>
      <c r="FTS326" s="47"/>
      <c r="FTT326" s="47"/>
      <c r="FTU326" s="47"/>
      <c r="FTV326" s="47"/>
      <c r="FTW326" s="47"/>
      <c r="FTX326" s="47"/>
      <c r="FTY326" s="47"/>
      <c r="FTZ326" s="47"/>
      <c r="FUA326" s="47"/>
      <c r="FUB326" s="47"/>
      <c r="FUC326" s="47"/>
      <c r="FUD326" s="47"/>
      <c r="FUE326" s="47"/>
      <c r="FUF326" s="47"/>
      <c r="FUG326" s="47"/>
      <c r="FUH326" s="47"/>
      <c r="FUI326" s="47"/>
      <c r="FUJ326" s="47"/>
      <c r="FUK326" s="47"/>
      <c r="FUL326" s="47"/>
      <c r="FUM326" s="47"/>
      <c r="FUN326" s="47"/>
      <c r="FUO326" s="47"/>
      <c r="FUP326" s="47"/>
      <c r="FUQ326" s="47"/>
      <c r="FUR326" s="47"/>
      <c r="FUS326" s="47"/>
      <c r="FUT326" s="47"/>
      <c r="FUU326" s="47"/>
      <c r="FUV326" s="47"/>
      <c r="FUW326" s="47"/>
      <c r="FUX326" s="47"/>
      <c r="FUY326" s="47"/>
      <c r="FUZ326" s="47"/>
      <c r="FVA326" s="47"/>
      <c r="FVB326" s="47"/>
      <c r="FVC326" s="47"/>
      <c r="FVD326" s="47"/>
      <c r="FVE326" s="47"/>
      <c r="FVF326" s="47"/>
      <c r="FVG326" s="47"/>
      <c r="FVH326" s="47"/>
      <c r="FVI326" s="47"/>
      <c r="FVJ326" s="47"/>
      <c r="FVK326" s="47"/>
      <c r="FVL326" s="47"/>
      <c r="FVM326" s="47"/>
      <c r="FVN326" s="47"/>
      <c r="FVO326" s="47"/>
      <c r="FVP326" s="47"/>
      <c r="FVQ326" s="47"/>
      <c r="FVR326" s="47"/>
      <c r="FVS326" s="47"/>
      <c r="FVT326" s="47"/>
      <c r="FVU326" s="47"/>
      <c r="FVV326" s="47"/>
      <c r="FVW326" s="47"/>
      <c r="FVX326" s="47"/>
      <c r="FVY326" s="47"/>
      <c r="FVZ326" s="47"/>
      <c r="FWA326" s="47"/>
      <c r="FWB326" s="47"/>
      <c r="FWC326" s="47"/>
      <c r="FWD326" s="47"/>
      <c r="FWE326" s="47"/>
      <c r="FWF326" s="47"/>
      <c r="FWG326" s="47"/>
      <c r="FWH326" s="47"/>
      <c r="FWI326" s="47"/>
      <c r="FWJ326" s="47"/>
      <c r="FWK326" s="47"/>
      <c r="FWL326" s="47"/>
      <c r="FWM326" s="47"/>
      <c r="FWN326" s="47"/>
      <c r="FWO326" s="47"/>
      <c r="FWP326" s="47"/>
      <c r="FWQ326" s="47"/>
      <c r="FWR326" s="47"/>
      <c r="FWS326" s="47"/>
      <c r="FWT326" s="47"/>
      <c r="FWU326" s="47"/>
      <c r="FWV326" s="47"/>
      <c r="FWW326" s="47"/>
      <c r="FWX326" s="47"/>
      <c r="FWY326" s="47"/>
      <c r="FWZ326" s="47"/>
      <c r="FXA326" s="47"/>
      <c r="FXB326" s="47"/>
      <c r="FXC326" s="47"/>
      <c r="FXD326" s="47"/>
      <c r="FXE326" s="47"/>
      <c r="FXF326" s="47"/>
      <c r="FXG326" s="47"/>
      <c r="FXH326" s="47"/>
      <c r="FXI326" s="47"/>
      <c r="FXJ326" s="47"/>
      <c r="FXK326" s="47"/>
      <c r="FXL326" s="47"/>
      <c r="FXM326" s="47"/>
      <c r="FXN326" s="47"/>
      <c r="FXO326" s="47"/>
      <c r="FXP326" s="47"/>
      <c r="FXQ326" s="47"/>
      <c r="FXR326" s="47"/>
      <c r="FXS326" s="47"/>
      <c r="FXT326" s="47"/>
      <c r="FXU326" s="47"/>
      <c r="FXV326" s="47"/>
      <c r="FXW326" s="47"/>
      <c r="FXX326" s="47"/>
      <c r="FXY326" s="47"/>
      <c r="FXZ326" s="47"/>
      <c r="FYA326" s="47"/>
      <c r="FYB326" s="47"/>
      <c r="FYC326" s="47"/>
      <c r="FYD326" s="47"/>
      <c r="FYE326" s="47"/>
      <c r="FYF326" s="47"/>
      <c r="FYG326" s="47"/>
      <c r="FYH326" s="47"/>
      <c r="FYI326" s="47"/>
      <c r="FYJ326" s="47"/>
      <c r="FYK326" s="47"/>
      <c r="FYL326" s="47"/>
      <c r="FYM326" s="47"/>
      <c r="FYN326" s="47"/>
      <c r="FYO326" s="47"/>
      <c r="FYP326" s="47"/>
      <c r="FYQ326" s="47"/>
      <c r="FYR326" s="47"/>
      <c r="FYS326" s="47"/>
      <c r="FYT326" s="47"/>
      <c r="FYU326" s="47"/>
      <c r="FYV326" s="47"/>
      <c r="FYW326" s="47"/>
      <c r="FYX326" s="47"/>
      <c r="FYY326" s="47"/>
      <c r="FYZ326" s="47"/>
      <c r="FZA326" s="47"/>
      <c r="FZB326" s="47"/>
      <c r="FZC326" s="47"/>
      <c r="FZD326" s="47"/>
      <c r="FZE326" s="47"/>
      <c r="FZF326" s="47"/>
      <c r="FZG326" s="47"/>
      <c r="FZH326" s="47"/>
      <c r="FZI326" s="47"/>
      <c r="FZJ326" s="47"/>
      <c r="FZK326" s="47"/>
      <c r="FZL326" s="47"/>
      <c r="FZM326" s="47"/>
      <c r="FZN326" s="47"/>
      <c r="FZO326" s="47"/>
      <c r="FZP326" s="47"/>
      <c r="FZQ326" s="47"/>
      <c r="FZR326" s="47"/>
      <c r="FZS326" s="47"/>
      <c r="FZT326" s="47"/>
      <c r="FZU326" s="47"/>
      <c r="FZV326" s="47"/>
      <c r="FZW326" s="47"/>
      <c r="FZX326" s="47"/>
      <c r="FZY326" s="47"/>
      <c r="FZZ326" s="47"/>
      <c r="GAA326" s="47"/>
      <c r="GAB326" s="47"/>
      <c r="GAC326" s="47"/>
      <c r="GAD326" s="47"/>
      <c r="GAE326" s="47"/>
      <c r="GAF326" s="47"/>
      <c r="GAG326" s="47"/>
      <c r="GAH326" s="47"/>
      <c r="GAI326" s="47"/>
      <c r="GAJ326" s="47"/>
      <c r="GAK326" s="47"/>
      <c r="GAL326" s="47"/>
      <c r="GAM326" s="47"/>
      <c r="GAN326" s="47"/>
      <c r="GAO326" s="47"/>
      <c r="GAP326" s="47"/>
      <c r="GAQ326" s="47"/>
      <c r="GAR326" s="47"/>
      <c r="GAS326" s="47"/>
      <c r="GAT326" s="47"/>
      <c r="GAU326" s="47"/>
      <c r="GAV326" s="47"/>
      <c r="GAW326" s="47"/>
      <c r="GAX326" s="47"/>
      <c r="GAY326" s="47"/>
      <c r="GAZ326" s="47"/>
      <c r="GBA326" s="47"/>
      <c r="GBB326" s="47"/>
      <c r="GBC326" s="47"/>
      <c r="GBD326" s="47"/>
      <c r="GBE326" s="47"/>
      <c r="GBF326" s="47"/>
      <c r="GBG326" s="47"/>
      <c r="GBH326" s="47"/>
      <c r="GBI326" s="47"/>
      <c r="GBJ326" s="47"/>
      <c r="GBK326" s="47"/>
      <c r="GBL326" s="47"/>
      <c r="GBM326" s="47"/>
      <c r="GBN326" s="47"/>
      <c r="GBO326" s="47"/>
      <c r="GBP326" s="47"/>
      <c r="GBQ326" s="47"/>
      <c r="GBR326" s="47"/>
      <c r="GBS326" s="47"/>
      <c r="GBT326" s="47"/>
      <c r="GBU326" s="47"/>
      <c r="GBV326" s="47"/>
      <c r="GBW326" s="47"/>
      <c r="GBX326" s="47"/>
      <c r="GBY326" s="47"/>
      <c r="GBZ326" s="47"/>
      <c r="GCA326" s="47"/>
      <c r="GCB326" s="47"/>
      <c r="GCC326" s="47"/>
      <c r="GCD326" s="47"/>
      <c r="GCE326" s="47"/>
      <c r="GCF326" s="47"/>
      <c r="GCG326" s="47"/>
      <c r="GCH326" s="47"/>
      <c r="GCI326" s="47"/>
      <c r="GCJ326" s="47"/>
      <c r="GCK326" s="47"/>
      <c r="GCL326" s="47"/>
      <c r="GCM326" s="47"/>
      <c r="GCN326" s="47"/>
      <c r="GCO326" s="47"/>
      <c r="GCP326" s="47"/>
      <c r="GCQ326" s="47"/>
      <c r="GCR326" s="47"/>
      <c r="GCS326" s="47"/>
      <c r="GCT326" s="47"/>
      <c r="GCU326" s="47"/>
      <c r="GCV326" s="47"/>
      <c r="GCW326" s="47"/>
      <c r="GCX326" s="47"/>
      <c r="GCY326" s="47"/>
      <c r="GCZ326" s="47"/>
      <c r="GDA326" s="47"/>
      <c r="GDB326" s="47"/>
      <c r="GDC326" s="47"/>
      <c r="GDD326" s="47"/>
      <c r="GDE326" s="47"/>
      <c r="GDF326" s="47"/>
      <c r="GDG326" s="47"/>
      <c r="GDH326" s="47"/>
      <c r="GDI326" s="47"/>
      <c r="GDJ326" s="47"/>
      <c r="GDK326" s="47"/>
      <c r="GDL326" s="47"/>
      <c r="GDM326" s="47"/>
      <c r="GDN326" s="47"/>
      <c r="GDO326" s="47"/>
      <c r="GDP326" s="47"/>
      <c r="GDQ326" s="47"/>
      <c r="GDR326" s="47"/>
      <c r="GDS326" s="47"/>
      <c r="GDT326" s="47"/>
      <c r="GDU326" s="47"/>
      <c r="GDV326" s="47"/>
      <c r="GDW326" s="47"/>
      <c r="GDX326" s="47"/>
      <c r="GDY326" s="47"/>
      <c r="GDZ326" s="47"/>
      <c r="GEA326" s="47"/>
      <c r="GEB326" s="47"/>
      <c r="GEC326" s="47"/>
      <c r="GED326" s="47"/>
      <c r="GEE326" s="47"/>
      <c r="GEF326" s="47"/>
      <c r="GEG326" s="47"/>
      <c r="GEH326" s="47"/>
      <c r="GEI326" s="47"/>
      <c r="GEJ326" s="47"/>
      <c r="GEK326" s="47"/>
      <c r="GEL326" s="47"/>
      <c r="GEM326" s="47"/>
      <c r="GEN326" s="47"/>
      <c r="GEO326" s="47"/>
      <c r="GEP326" s="47"/>
      <c r="GEQ326" s="47"/>
      <c r="GER326" s="47"/>
      <c r="GES326" s="47"/>
      <c r="GET326" s="47"/>
      <c r="GEU326" s="47"/>
      <c r="GEV326" s="47"/>
      <c r="GEW326" s="47"/>
      <c r="GEX326" s="47"/>
      <c r="GEY326" s="47"/>
      <c r="GEZ326" s="47"/>
      <c r="GFA326" s="47"/>
      <c r="GFB326" s="47"/>
      <c r="GFC326" s="47"/>
      <c r="GFD326" s="47"/>
      <c r="GFE326" s="47"/>
      <c r="GFF326" s="47"/>
      <c r="GFG326" s="47"/>
      <c r="GFH326" s="47"/>
      <c r="GFI326" s="47"/>
      <c r="GFJ326" s="47"/>
      <c r="GFK326" s="47"/>
      <c r="GFL326" s="47"/>
      <c r="GFM326" s="47"/>
      <c r="GFN326" s="47"/>
      <c r="GFO326" s="47"/>
      <c r="GFP326" s="47"/>
      <c r="GFQ326" s="47"/>
      <c r="GFR326" s="47"/>
      <c r="GFS326" s="47"/>
      <c r="GFT326" s="47"/>
      <c r="GFU326" s="47"/>
      <c r="GFV326" s="47"/>
      <c r="GFW326" s="47"/>
      <c r="GFX326" s="47"/>
      <c r="GFY326" s="47"/>
      <c r="GFZ326" s="47"/>
      <c r="GGA326" s="47"/>
      <c r="GGB326" s="47"/>
      <c r="GGC326" s="47"/>
      <c r="GGD326" s="47"/>
      <c r="GGE326" s="47"/>
      <c r="GGF326" s="47"/>
      <c r="GGG326" s="47"/>
      <c r="GGH326" s="47"/>
      <c r="GGI326" s="47"/>
      <c r="GGJ326" s="47"/>
      <c r="GGK326" s="47"/>
      <c r="GGL326" s="47"/>
      <c r="GGM326" s="47"/>
      <c r="GGN326" s="47"/>
      <c r="GGO326" s="47"/>
      <c r="GGP326" s="47"/>
      <c r="GGQ326" s="47"/>
      <c r="GGR326" s="47"/>
      <c r="GGS326" s="47"/>
      <c r="GGT326" s="47"/>
      <c r="GGU326" s="47"/>
      <c r="GGV326" s="47"/>
      <c r="GGW326" s="47"/>
      <c r="GGX326" s="47"/>
      <c r="GGY326" s="47"/>
      <c r="GGZ326" s="47"/>
      <c r="GHA326" s="47"/>
      <c r="GHB326" s="47"/>
      <c r="GHC326" s="47"/>
      <c r="GHD326" s="47"/>
      <c r="GHE326" s="47"/>
      <c r="GHF326" s="47"/>
      <c r="GHG326" s="47"/>
      <c r="GHH326" s="47"/>
      <c r="GHI326" s="47"/>
      <c r="GHJ326" s="47"/>
      <c r="GHK326" s="47"/>
      <c r="GHL326" s="47"/>
      <c r="GHM326" s="47"/>
      <c r="GHN326" s="47"/>
      <c r="GHO326" s="47"/>
      <c r="GHP326" s="47"/>
      <c r="GHQ326" s="47"/>
      <c r="GHR326" s="47"/>
      <c r="GHS326" s="47"/>
      <c r="GHT326" s="47"/>
      <c r="GHU326" s="47"/>
      <c r="GHV326" s="47"/>
      <c r="GHW326" s="47"/>
      <c r="GHX326" s="47"/>
      <c r="GHY326" s="47"/>
      <c r="GHZ326" s="47"/>
      <c r="GIA326" s="47"/>
      <c r="GIB326" s="47"/>
      <c r="GIC326" s="47"/>
      <c r="GID326" s="47"/>
      <c r="GIE326" s="47"/>
      <c r="GIF326" s="47"/>
      <c r="GIG326" s="47"/>
      <c r="GIH326" s="47"/>
      <c r="GII326" s="47"/>
      <c r="GIJ326" s="47"/>
      <c r="GIK326" s="47"/>
      <c r="GIL326" s="47"/>
      <c r="GIM326" s="47"/>
      <c r="GIN326" s="47"/>
      <c r="GIO326" s="47"/>
      <c r="GIP326" s="47"/>
      <c r="GIQ326" s="47"/>
      <c r="GIR326" s="47"/>
      <c r="GIS326" s="47"/>
      <c r="GIT326" s="47"/>
      <c r="GIU326" s="47"/>
      <c r="GIV326" s="47"/>
      <c r="GIW326" s="47"/>
      <c r="GIX326" s="47"/>
      <c r="GIY326" s="47"/>
      <c r="GIZ326" s="47"/>
      <c r="GJA326" s="47"/>
      <c r="GJB326" s="47"/>
      <c r="GJC326" s="47"/>
      <c r="GJD326" s="47"/>
      <c r="GJE326" s="47"/>
      <c r="GJF326" s="47"/>
      <c r="GJG326" s="47"/>
      <c r="GJH326" s="47"/>
      <c r="GJI326" s="47"/>
      <c r="GJJ326" s="47"/>
      <c r="GJK326" s="47"/>
      <c r="GJL326" s="47"/>
      <c r="GJM326" s="47"/>
      <c r="GJN326" s="47"/>
      <c r="GJO326" s="47"/>
      <c r="GJP326" s="47"/>
      <c r="GJQ326" s="47"/>
      <c r="GJR326" s="47"/>
      <c r="GJS326" s="47"/>
      <c r="GJT326" s="47"/>
      <c r="GJU326" s="47"/>
      <c r="GJV326" s="47"/>
      <c r="GJW326" s="47"/>
      <c r="GJX326" s="47"/>
      <c r="GJY326" s="47"/>
      <c r="GJZ326" s="47"/>
      <c r="GKA326" s="47"/>
      <c r="GKB326" s="47"/>
      <c r="GKC326" s="47"/>
      <c r="GKD326" s="47"/>
      <c r="GKE326" s="47"/>
      <c r="GKF326" s="47"/>
      <c r="GKG326" s="47"/>
      <c r="GKH326" s="47"/>
      <c r="GKI326" s="47"/>
      <c r="GKJ326" s="47"/>
      <c r="GKK326" s="47"/>
      <c r="GKL326" s="47"/>
      <c r="GKM326" s="47"/>
      <c r="GKN326" s="47"/>
      <c r="GKO326" s="47"/>
      <c r="GKP326" s="47"/>
      <c r="GKQ326" s="47"/>
      <c r="GKR326" s="47"/>
      <c r="GKS326" s="47"/>
      <c r="GKT326" s="47"/>
      <c r="GKU326" s="47"/>
      <c r="GKV326" s="47"/>
      <c r="GKW326" s="47"/>
      <c r="GKX326" s="47"/>
      <c r="GKY326" s="47"/>
      <c r="GKZ326" s="47"/>
      <c r="GLA326" s="47"/>
      <c r="GLB326" s="47"/>
      <c r="GLC326" s="47"/>
      <c r="GLD326" s="47"/>
      <c r="GLE326" s="47"/>
      <c r="GLF326" s="47"/>
      <c r="GLG326" s="47"/>
      <c r="GLH326" s="47"/>
      <c r="GLI326" s="47"/>
      <c r="GLJ326" s="47"/>
      <c r="GLK326" s="47"/>
      <c r="GLL326" s="47"/>
      <c r="GLM326" s="47"/>
      <c r="GLN326" s="47"/>
      <c r="GLO326" s="47"/>
      <c r="GLP326" s="47"/>
      <c r="GLQ326" s="47"/>
      <c r="GLR326" s="47"/>
      <c r="GLS326" s="47"/>
      <c r="GLT326" s="47"/>
      <c r="GLU326" s="47"/>
      <c r="GLV326" s="47"/>
      <c r="GLW326" s="47"/>
      <c r="GLX326" s="47"/>
      <c r="GLY326" s="47"/>
      <c r="GLZ326" s="47"/>
      <c r="GMA326" s="47"/>
      <c r="GMB326" s="47"/>
      <c r="GMC326" s="47"/>
      <c r="GMD326" s="47"/>
      <c r="GME326" s="47"/>
      <c r="GMF326" s="47"/>
      <c r="GMG326" s="47"/>
      <c r="GMH326" s="47"/>
      <c r="GMI326" s="47"/>
      <c r="GMJ326" s="47"/>
      <c r="GMK326" s="47"/>
      <c r="GML326" s="47"/>
      <c r="GMM326" s="47"/>
      <c r="GMN326" s="47"/>
      <c r="GMO326" s="47"/>
      <c r="GMP326" s="47"/>
      <c r="GMQ326" s="47"/>
      <c r="GMR326" s="47"/>
      <c r="GMS326" s="47"/>
      <c r="GMT326" s="47"/>
      <c r="GMU326" s="47"/>
      <c r="GMV326" s="47"/>
      <c r="GMW326" s="47"/>
      <c r="GMX326" s="47"/>
      <c r="GMY326" s="47"/>
      <c r="GMZ326" s="47"/>
      <c r="GNA326" s="47"/>
      <c r="GNB326" s="47"/>
      <c r="GNC326" s="47"/>
      <c r="GND326" s="47"/>
      <c r="GNE326" s="47"/>
      <c r="GNF326" s="47"/>
      <c r="GNG326" s="47"/>
      <c r="GNH326" s="47"/>
      <c r="GNI326" s="47"/>
      <c r="GNJ326" s="47"/>
      <c r="GNK326" s="47"/>
      <c r="GNL326" s="47"/>
      <c r="GNM326" s="47"/>
      <c r="GNN326" s="47"/>
      <c r="GNO326" s="47"/>
      <c r="GNP326" s="47"/>
      <c r="GNQ326" s="47"/>
      <c r="GNR326" s="47"/>
      <c r="GNS326" s="47"/>
      <c r="GNT326" s="47"/>
      <c r="GNU326" s="47"/>
      <c r="GNV326" s="47"/>
      <c r="GNW326" s="47"/>
      <c r="GNX326" s="47"/>
      <c r="GNY326" s="47"/>
      <c r="GNZ326" s="47"/>
      <c r="GOA326" s="47"/>
      <c r="GOB326" s="47"/>
      <c r="GOC326" s="47"/>
      <c r="GOD326" s="47"/>
      <c r="GOE326" s="47"/>
      <c r="GOF326" s="47"/>
      <c r="GOG326" s="47"/>
      <c r="GOH326" s="47"/>
      <c r="GOI326" s="47"/>
      <c r="GOJ326" s="47"/>
      <c r="GOK326" s="47"/>
      <c r="GOL326" s="47"/>
      <c r="GOM326" s="47"/>
      <c r="GON326" s="47"/>
      <c r="GOO326" s="47"/>
      <c r="GOP326" s="47"/>
      <c r="GOQ326" s="47"/>
      <c r="GOR326" s="47"/>
      <c r="GOS326" s="47"/>
      <c r="GOT326" s="47"/>
      <c r="GOU326" s="47"/>
      <c r="GOV326" s="47"/>
      <c r="GOW326" s="47"/>
      <c r="GOX326" s="47"/>
      <c r="GOY326" s="47"/>
      <c r="GOZ326" s="47"/>
      <c r="GPA326" s="47"/>
      <c r="GPB326" s="47"/>
      <c r="GPC326" s="47"/>
      <c r="GPD326" s="47"/>
      <c r="GPE326" s="47"/>
      <c r="GPF326" s="47"/>
      <c r="GPG326" s="47"/>
      <c r="GPH326" s="47"/>
      <c r="GPI326" s="47"/>
      <c r="GPJ326" s="47"/>
      <c r="GPK326" s="47"/>
      <c r="GPL326" s="47"/>
      <c r="GPM326" s="47"/>
      <c r="GPN326" s="47"/>
      <c r="GPO326" s="47"/>
      <c r="GPP326" s="47"/>
      <c r="GPQ326" s="47"/>
      <c r="GPR326" s="47"/>
      <c r="GPS326" s="47"/>
      <c r="GPT326" s="47"/>
      <c r="GPU326" s="47"/>
      <c r="GPV326" s="47"/>
      <c r="GPW326" s="47"/>
      <c r="GPX326" s="47"/>
      <c r="GPY326" s="47"/>
      <c r="GPZ326" s="47"/>
      <c r="GQA326" s="47"/>
      <c r="GQB326" s="47"/>
      <c r="GQC326" s="47"/>
      <c r="GQD326" s="47"/>
      <c r="GQE326" s="47"/>
      <c r="GQF326" s="47"/>
      <c r="GQG326" s="47"/>
      <c r="GQH326" s="47"/>
      <c r="GQI326" s="47"/>
      <c r="GQJ326" s="47"/>
      <c r="GQK326" s="47"/>
      <c r="GQL326" s="47"/>
      <c r="GQM326" s="47"/>
      <c r="GQN326" s="47"/>
      <c r="GQO326" s="47"/>
      <c r="GQP326" s="47"/>
      <c r="GQQ326" s="47"/>
      <c r="GQR326" s="47"/>
      <c r="GQS326" s="47"/>
      <c r="GQT326" s="47"/>
      <c r="GQU326" s="47"/>
      <c r="GQV326" s="47"/>
      <c r="GQW326" s="47"/>
      <c r="GQX326" s="47"/>
      <c r="GQY326" s="47"/>
      <c r="GQZ326" s="47"/>
      <c r="GRA326" s="47"/>
      <c r="GRB326" s="47"/>
      <c r="GRC326" s="47"/>
      <c r="GRD326" s="47"/>
      <c r="GRE326" s="47"/>
      <c r="GRF326" s="47"/>
      <c r="GRG326" s="47"/>
      <c r="GRH326" s="47"/>
      <c r="GRI326" s="47"/>
      <c r="GRJ326" s="47"/>
      <c r="GRK326" s="47"/>
      <c r="GRL326" s="47"/>
      <c r="GRM326" s="47"/>
      <c r="GRN326" s="47"/>
      <c r="GRO326" s="47"/>
      <c r="GRP326" s="47"/>
      <c r="GRQ326" s="47"/>
      <c r="GRR326" s="47"/>
      <c r="GRS326" s="47"/>
      <c r="GRT326" s="47"/>
      <c r="GRU326" s="47"/>
      <c r="GRV326" s="47"/>
      <c r="GRW326" s="47"/>
      <c r="GRX326" s="47"/>
      <c r="GRY326" s="47"/>
      <c r="GRZ326" s="47"/>
      <c r="GSA326" s="47"/>
      <c r="GSB326" s="47"/>
      <c r="GSC326" s="47"/>
      <c r="GSD326" s="47"/>
      <c r="GSE326" s="47"/>
      <c r="GSF326" s="47"/>
      <c r="GSG326" s="47"/>
      <c r="GSH326" s="47"/>
      <c r="GSI326" s="47"/>
      <c r="GSJ326" s="47"/>
      <c r="GSK326" s="47"/>
      <c r="GSL326" s="47"/>
      <c r="GSM326" s="47"/>
      <c r="GSN326" s="47"/>
      <c r="GSO326" s="47"/>
      <c r="GSP326" s="47"/>
      <c r="GSQ326" s="47"/>
      <c r="GSR326" s="47"/>
      <c r="GSS326" s="47"/>
      <c r="GST326" s="47"/>
      <c r="GSU326" s="47"/>
      <c r="GSV326" s="47"/>
      <c r="GSW326" s="47"/>
      <c r="GSX326" s="47"/>
      <c r="GSY326" s="47"/>
      <c r="GSZ326" s="47"/>
      <c r="GTA326" s="47"/>
      <c r="GTB326" s="47"/>
      <c r="GTC326" s="47"/>
      <c r="GTD326" s="47"/>
      <c r="GTE326" s="47"/>
      <c r="GTF326" s="47"/>
      <c r="GTG326" s="47"/>
      <c r="GTH326" s="47"/>
      <c r="GTI326" s="47"/>
      <c r="GTJ326" s="47"/>
      <c r="GTK326" s="47"/>
      <c r="GTL326" s="47"/>
      <c r="GTM326" s="47"/>
      <c r="GTN326" s="47"/>
      <c r="GTO326" s="47"/>
      <c r="GTP326" s="47"/>
      <c r="GTQ326" s="47"/>
      <c r="GTR326" s="47"/>
      <c r="GTS326" s="47"/>
      <c r="GTT326" s="47"/>
      <c r="GTU326" s="47"/>
      <c r="GTV326" s="47"/>
      <c r="GTW326" s="47"/>
      <c r="GTX326" s="47"/>
      <c r="GTY326" s="47"/>
      <c r="GTZ326" s="47"/>
      <c r="GUA326" s="47"/>
      <c r="GUB326" s="47"/>
      <c r="GUC326" s="47"/>
      <c r="GUD326" s="47"/>
      <c r="GUE326" s="47"/>
      <c r="GUF326" s="47"/>
      <c r="GUG326" s="47"/>
      <c r="GUH326" s="47"/>
      <c r="GUI326" s="47"/>
      <c r="GUJ326" s="47"/>
      <c r="GUK326" s="47"/>
      <c r="GUL326" s="47"/>
      <c r="GUM326" s="47"/>
      <c r="GUN326" s="47"/>
      <c r="GUO326" s="47"/>
      <c r="GUP326" s="47"/>
      <c r="GUQ326" s="47"/>
      <c r="GUR326" s="47"/>
      <c r="GUS326" s="47"/>
      <c r="GUT326" s="47"/>
      <c r="GUU326" s="47"/>
      <c r="GUV326" s="47"/>
      <c r="GUW326" s="47"/>
      <c r="GUX326" s="47"/>
      <c r="GUY326" s="47"/>
      <c r="GUZ326" s="47"/>
      <c r="GVA326" s="47"/>
      <c r="GVB326" s="47"/>
      <c r="GVC326" s="47"/>
      <c r="GVD326" s="47"/>
      <c r="GVE326" s="47"/>
      <c r="GVF326" s="47"/>
      <c r="GVG326" s="47"/>
      <c r="GVH326" s="47"/>
      <c r="GVI326" s="47"/>
      <c r="GVJ326" s="47"/>
      <c r="GVK326" s="47"/>
      <c r="GVL326" s="47"/>
      <c r="GVM326" s="47"/>
      <c r="GVN326" s="47"/>
      <c r="GVO326" s="47"/>
      <c r="GVP326" s="47"/>
      <c r="GVQ326" s="47"/>
      <c r="GVR326" s="47"/>
      <c r="GVS326" s="47"/>
      <c r="GVT326" s="47"/>
      <c r="GVU326" s="47"/>
      <c r="GVV326" s="47"/>
      <c r="GVW326" s="47"/>
      <c r="GVX326" s="47"/>
      <c r="GVY326" s="47"/>
      <c r="GVZ326" s="47"/>
      <c r="GWA326" s="47"/>
      <c r="GWB326" s="47"/>
      <c r="GWC326" s="47"/>
      <c r="GWD326" s="47"/>
      <c r="GWE326" s="47"/>
      <c r="GWF326" s="47"/>
      <c r="GWG326" s="47"/>
      <c r="GWH326" s="47"/>
      <c r="GWI326" s="47"/>
      <c r="GWJ326" s="47"/>
      <c r="GWK326" s="47"/>
      <c r="GWL326" s="47"/>
      <c r="GWM326" s="47"/>
      <c r="GWN326" s="47"/>
      <c r="GWO326" s="47"/>
      <c r="GWP326" s="47"/>
      <c r="GWQ326" s="47"/>
      <c r="GWR326" s="47"/>
      <c r="GWS326" s="47"/>
      <c r="GWT326" s="47"/>
      <c r="GWU326" s="47"/>
      <c r="GWV326" s="47"/>
      <c r="GWW326" s="47"/>
      <c r="GWX326" s="47"/>
      <c r="GWY326" s="47"/>
      <c r="GWZ326" s="47"/>
      <c r="GXA326" s="47"/>
      <c r="GXB326" s="47"/>
      <c r="GXC326" s="47"/>
      <c r="GXD326" s="47"/>
      <c r="GXE326" s="47"/>
      <c r="GXF326" s="47"/>
      <c r="GXG326" s="47"/>
      <c r="GXH326" s="47"/>
      <c r="GXI326" s="47"/>
      <c r="GXJ326" s="47"/>
      <c r="GXK326" s="47"/>
      <c r="GXL326" s="47"/>
      <c r="GXM326" s="47"/>
      <c r="GXN326" s="47"/>
      <c r="GXO326" s="47"/>
      <c r="GXP326" s="47"/>
      <c r="GXQ326" s="47"/>
      <c r="GXR326" s="47"/>
      <c r="GXS326" s="47"/>
      <c r="GXT326" s="47"/>
      <c r="GXU326" s="47"/>
      <c r="GXV326" s="47"/>
      <c r="GXW326" s="47"/>
      <c r="GXX326" s="47"/>
      <c r="GXY326" s="47"/>
      <c r="GXZ326" s="47"/>
      <c r="GYA326" s="47"/>
      <c r="GYB326" s="47"/>
      <c r="GYC326" s="47"/>
      <c r="GYD326" s="47"/>
      <c r="GYE326" s="47"/>
      <c r="GYF326" s="47"/>
      <c r="GYG326" s="47"/>
      <c r="GYH326" s="47"/>
      <c r="GYI326" s="47"/>
      <c r="GYJ326" s="47"/>
      <c r="GYK326" s="47"/>
      <c r="GYL326" s="47"/>
      <c r="GYM326" s="47"/>
      <c r="GYN326" s="47"/>
      <c r="GYO326" s="47"/>
      <c r="GYP326" s="47"/>
      <c r="GYQ326" s="47"/>
      <c r="GYR326" s="47"/>
      <c r="GYS326" s="47"/>
      <c r="GYT326" s="47"/>
      <c r="GYU326" s="47"/>
      <c r="GYV326" s="47"/>
      <c r="GYW326" s="47"/>
      <c r="GYX326" s="47"/>
      <c r="GYY326" s="47"/>
      <c r="GYZ326" s="47"/>
      <c r="GZA326" s="47"/>
      <c r="GZB326" s="47"/>
      <c r="GZC326" s="47"/>
      <c r="GZD326" s="47"/>
      <c r="GZE326" s="47"/>
      <c r="GZF326" s="47"/>
      <c r="GZG326" s="47"/>
      <c r="GZH326" s="47"/>
      <c r="GZI326" s="47"/>
      <c r="GZJ326" s="47"/>
      <c r="GZK326" s="47"/>
      <c r="GZL326" s="47"/>
      <c r="GZM326" s="47"/>
      <c r="GZN326" s="47"/>
      <c r="GZO326" s="47"/>
      <c r="GZP326" s="47"/>
      <c r="GZQ326" s="47"/>
      <c r="GZR326" s="47"/>
      <c r="GZS326" s="47"/>
      <c r="GZT326" s="47"/>
      <c r="GZU326" s="47"/>
      <c r="GZV326" s="47"/>
      <c r="GZW326" s="47"/>
      <c r="GZX326" s="47"/>
      <c r="GZY326" s="47"/>
      <c r="GZZ326" s="47"/>
      <c r="HAA326" s="47"/>
      <c r="HAB326" s="47"/>
      <c r="HAC326" s="47"/>
      <c r="HAD326" s="47"/>
      <c r="HAE326" s="47"/>
      <c r="HAF326" s="47"/>
      <c r="HAG326" s="47"/>
      <c r="HAH326" s="47"/>
      <c r="HAI326" s="47"/>
      <c r="HAJ326" s="47"/>
      <c r="HAK326" s="47"/>
      <c r="HAL326" s="47"/>
      <c r="HAM326" s="47"/>
      <c r="HAN326" s="47"/>
      <c r="HAO326" s="47"/>
      <c r="HAP326" s="47"/>
      <c r="HAQ326" s="47"/>
      <c r="HAR326" s="47"/>
      <c r="HAS326" s="47"/>
      <c r="HAT326" s="47"/>
      <c r="HAU326" s="47"/>
      <c r="HAV326" s="47"/>
      <c r="HAW326" s="47"/>
      <c r="HAX326" s="47"/>
      <c r="HAY326" s="47"/>
      <c r="HAZ326" s="47"/>
      <c r="HBA326" s="47"/>
      <c r="HBB326" s="47"/>
      <c r="HBC326" s="47"/>
      <c r="HBD326" s="47"/>
      <c r="HBE326" s="47"/>
      <c r="HBF326" s="47"/>
      <c r="HBG326" s="47"/>
      <c r="HBH326" s="47"/>
      <c r="HBI326" s="47"/>
      <c r="HBJ326" s="47"/>
      <c r="HBK326" s="47"/>
      <c r="HBL326" s="47"/>
      <c r="HBM326" s="47"/>
      <c r="HBN326" s="47"/>
      <c r="HBO326" s="47"/>
      <c r="HBP326" s="47"/>
      <c r="HBQ326" s="47"/>
      <c r="HBR326" s="47"/>
      <c r="HBS326" s="47"/>
      <c r="HBT326" s="47"/>
      <c r="HBU326" s="47"/>
      <c r="HBV326" s="47"/>
      <c r="HBW326" s="47"/>
      <c r="HBX326" s="47"/>
      <c r="HBY326" s="47"/>
      <c r="HBZ326" s="47"/>
      <c r="HCA326" s="47"/>
      <c r="HCB326" s="47"/>
      <c r="HCC326" s="47"/>
      <c r="HCD326" s="47"/>
      <c r="HCE326" s="47"/>
      <c r="HCF326" s="47"/>
      <c r="HCG326" s="47"/>
      <c r="HCH326" s="47"/>
      <c r="HCI326" s="47"/>
      <c r="HCJ326" s="47"/>
      <c r="HCK326" s="47"/>
      <c r="HCL326" s="47"/>
      <c r="HCM326" s="47"/>
      <c r="HCN326" s="47"/>
      <c r="HCO326" s="47"/>
      <c r="HCP326" s="47"/>
      <c r="HCQ326" s="47"/>
      <c r="HCR326" s="47"/>
      <c r="HCS326" s="47"/>
      <c r="HCT326" s="47"/>
      <c r="HCU326" s="47"/>
      <c r="HCV326" s="47"/>
      <c r="HCW326" s="47"/>
      <c r="HCX326" s="47"/>
      <c r="HCY326" s="47"/>
      <c r="HCZ326" s="47"/>
      <c r="HDA326" s="47"/>
      <c r="HDB326" s="47"/>
      <c r="HDC326" s="47"/>
      <c r="HDD326" s="47"/>
      <c r="HDE326" s="47"/>
      <c r="HDF326" s="47"/>
      <c r="HDG326" s="47"/>
      <c r="HDH326" s="47"/>
      <c r="HDI326" s="47"/>
      <c r="HDJ326" s="47"/>
      <c r="HDK326" s="47"/>
      <c r="HDL326" s="47"/>
      <c r="HDM326" s="47"/>
      <c r="HDN326" s="47"/>
      <c r="HDO326" s="47"/>
      <c r="HDP326" s="47"/>
      <c r="HDQ326" s="47"/>
      <c r="HDR326" s="47"/>
      <c r="HDS326" s="47"/>
      <c r="HDT326" s="47"/>
      <c r="HDU326" s="47"/>
      <c r="HDV326" s="47"/>
      <c r="HDW326" s="47"/>
      <c r="HDX326" s="47"/>
      <c r="HDY326" s="47"/>
      <c r="HDZ326" s="47"/>
      <c r="HEA326" s="47"/>
      <c r="HEB326" s="47"/>
      <c r="HEC326" s="47"/>
      <c r="HED326" s="47"/>
      <c r="HEE326" s="47"/>
      <c r="HEF326" s="47"/>
      <c r="HEG326" s="47"/>
      <c r="HEH326" s="47"/>
      <c r="HEI326" s="47"/>
      <c r="HEJ326" s="47"/>
      <c r="HEK326" s="47"/>
      <c r="HEL326" s="47"/>
      <c r="HEM326" s="47"/>
      <c r="HEN326" s="47"/>
      <c r="HEO326" s="47"/>
      <c r="HEP326" s="47"/>
      <c r="HEQ326" s="47"/>
      <c r="HER326" s="47"/>
      <c r="HES326" s="47"/>
      <c r="HET326" s="47"/>
      <c r="HEU326" s="47"/>
      <c r="HEV326" s="47"/>
      <c r="HEW326" s="47"/>
      <c r="HEX326" s="47"/>
      <c r="HEY326" s="47"/>
      <c r="HEZ326" s="47"/>
      <c r="HFA326" s="47"/>
      <c r="HFB326" s="47"/>
      <c r="HFC326" s="47"/>
      <c r="HFD326" s="47"/>
      <c r="HFE326" s="47"/>
      <c r="HFF326" s="47"/>
      <c r="HFG326" s="47"/>
      <c r="HFH326" s="47"/>
      <c r="HFI326" s="47"/>
      <c r="HFJ326" s="47"/>
      <c r="HFK326" s="47"/>
      <c r="HFL326" s="47"/>
      <c r="HFM326" s="47"/>
      <c r="HFN326" s="47"/>
      <c r="HFO326" s="47"/>
      <c r="HFP326" s="47"/>
      <c r="HFQ326" s="47"/>
      <c r="HFR326" s="47"/>
      <c r="HFS326" s="47"/>
      <c r="HFT326" s="47"/>
      <c r="HFU326" s="47"/>
      <c r="HFV326" s="47"/>
      <c r="HFW326" s="47"/>
      <c r="HFX326" s="47"/>
      <c r="HFY326" s="47"/>
      <c r="HFZ326" s="47"/>
      <c r="HGA326" s="47"/>
      <c r="HGB326" s="47"/>
      <c r="HGC326" s="47"/>
      <c r="HGD326" s="47"/>
      <c r="HGE326" s="47"/>
      <c r="HGF326" s="47"/>
      <c r="HGG326" s="47"/>
      <c r="HGH326" s="47"/>
      <c r="HGI326" s="47"/>
      <c r="HGJ326" s="47"/>
      <c r="HGK326" s="47"/>
      <c r="HGL326" s="47"/>
      <c r="HGM326" s="47"/>
      <c r="HGN326" s="47"/>
      <c r="HGO326" s="47"/>
      <c r="HGP326" s="47"/>
      <c r="HGQ326" s="47"/>
      <c r="HGR326" s="47"/>
      <c r="HGS326" s="47"/>
      <c r="HGT326" s="47"/>
      <c r="HGU326" s="47"/>
      <c r="HGV326" s="47"/>
      <c r="HGW326" s="47"/>
      <c r="HGX326" s="47"/>
      <c r="HGY326" s="47"/>
      <c r="HGZ326" s="47"/>
      <c r="HHA326" s="47"/>
      <c r="HHB326" s="47"/>
      <c r="HHC326" s="47"/>
      <c r="HHD326" s="47"/>
      <c r="HHE326" s="47"/>
      <c r="HHF326" s="47"/>
      <c r="HHG326" s="47"/>
      <c r="HHH326" s="47"/>
      <c r="HHI326" s="47"/>
      <c r="HHJ326" s="47"/>
      <c r="HHK326" s="47"/>
      <c r="HHL326" s="47"/>
      <c r="HHM326" s="47"/>
      <c r="HHN326" s="47"/>
      <c r="HHO326" s="47"/>
      <c r="HHP326" s="47"/>
      <c r="HHQ326" s="47"/>
      <c r="HHR326" s="47"/>
      <c r="HHS326" s="47"/>
      <c r="HHT326" s="47"/>
      <c r="HHU326" s="47"/>
      <c r="HHV326" s="47"/>
      <c r="HHW326" s="47"/>
      <c r="HHX326" s="47"/>
      <c r="HHY326" s="47"/>
      <c r="HHZ326" s="47"/>
      <c r="HIA326" s="47"/>
      <c r="HIB326" s="47"/>
      <c r="HIC326" s="47"/>
      <c r="HID326" s="47"/>
      <c r="HIE326" s="47"/>
      <c r="HIF326" s="47"/>
      <c r="HIG326" s="47"/>
      <c r="HIH326" s="47"/>
      <c r="HII326" s="47"/>
      <c r="HIJ326" s="47"/>
      <c r="HIK326" s="47"/>
      <c r="HIL326" s="47"/>
      <c r="HIM326" s="47"/>
      <c r="HIN326" s="47"/>
      <c r="HIO326" s="47"/>
      <c r="HIP326" s="47"/>
      <c r="HIQ326" s="47"/>
      <c r="HIR326" s="47"/>
      <c r="HIS326" s="47"/>
      <c r="HIT326" s="47"/>
      <c r="HIU326" s="47"/>
      <c r="HIV326" s="47"/>
      <c r="HIW326" s="47"/>
      <c r="HIX326" s="47"/>
      <c r="HIY326" s="47"/>
      <c r="HIZ326" s="47"/>
      <c r="HJA326" s="47"/>
      <c r="HJB326" s="47"/>
      <c r="HJC326" s="47"/>
      <c r="HJD326" s="47"/>
      <c r="HJE326" s="47"/>
      <c r="HJF326" s="47"/>
      <c r="HJG326" s="47"/>
      <c r="HJH326" s="47"/>
      <c r="HJI326" s="47"/>
      <c r="HJJ326" s="47"/>
      <c r="HJK326" s="47"/>
      <c r="HJL326" s="47"/>
      <c r="HJM326" s="47"/>
      <c r="HJN326" s="47"/>
      <c r="HJO326" s="47"/>
      <c r="HJP326" s="47"/>
      <c r="HJQ326" s="47"/>
      <c r="HJR326" s="47"/>
      <c r="HJS326" s="47"/>
      <c r="HJT326" s="47"/>
      <c r="HJU326" s="47"/>
      <c r="HJV326" s="47"/>
      <c r="HJW326" s="47"/>
      <c r="HJX326" s="47"/>
      <c r="HJY326" s="47"/>
      <c r="HJZ326" s="47"/>
      <c r="HKA326" s="47"/>
      <c r="HKB326" s="47"/>
      <c r="HKC326" s="47"/>
      <c r="HKD326" s="47"/>
      <c r="HKE326" s="47"/>
      <c r="HKF326" s="47"/>
      <c r="HKG326" s="47"/>
      <c r="HKH326" s="47"/>
      <c r="HKI326" s="47"/>
      <c r="HKJ326" s="47"/>
      <c r="HKK326" s="47"/>
      <c r="HKL326" s="47"/>
      <c r="HKM326" s="47"/>
      <c r="HKN326" s="47"/>
      <c r="HKO326" s="47"/>
      <c r="HKP326" s="47"/>
      <c r="HKQ326" s="47"/>
      <c r="HKR326" s="47"/>
      <c r="HKS326" s="47"/>
      <c r="HKT326" s="47"/>
      <c r="HKU326" s="47"/>
      <c r="HKV326" s="47"/>
      <c r="HKW326" s="47"/>
      <c r="HKX326" s="47"/>
      <c r="HKY326" s="47"/>
      <c r="HKZ326" s="47"/>
      <c r="HLA326" s="47"/>
      <c r="HLB326" s="47"/>
      <c r="HLC326" s="47"/>
      <c r="HLD326" s="47"/>
      <c r="HLE326" s="47"/>
      <c r="HLF326" s="47"/>
      <c r="HLG326" s="47"/>
      <c r="HLH326" s="47"/>
      <c r="HLI326" s="47"/>
      <c r="HLJ326" s="47"/>
      <c r="HLK326" s="47"/>
      <c r="HLL326" s="47"/>
      <c r="HLM326" s="47"/>
      <c r="HLN326" s="47"/>
      <c r="HLO326" s="47"/>
      <c r="HLP326" s="47"/>
      <c r="HLQ326" s="47"/>
      <c r="HLR326" s="47"/>
      <c r="HLS326" s="47"/>
      <c r="HLT326" s="47"/>
      <c r="HLU326" s="47"/>
      <c r="HLV326" s="47"/>
      <c r="HLW326" s="47"/>
      <c r="HLX326" s="47"/>
      <c r="HLY326" s="47"/>
      <c r="HLZ326" s="47"/>
      <c r="HMA326" s="47"/>
      <c r="HMB326" s="47"/>
      <c r="HMC326" s="47"/>
      <c r="HMD326" s="47"/>
      <c r="HME326" s="47"/>
      <c r="HMF326" s="47"/>
      <c r="HMG326" s="47"/>
      <c r="HMH326" s="47"/>
      <c r="HMI326" s="47"/>
      <c r="HMJ326" s="47"/>
      <c r="HMK326" s="47"/>
      <c r="HML326" s="47"/>
      <c r="HMM326" s="47"/>
      <c r="HMN326" s="47"/>
      <c r="HMO326" s="47"/>
      <c r="HMP326" s="47"/>
      <c r="HMQ326" s="47"/>
      <c r="HMR326" s="47"/>
      <c r="HMS326" s="47"/>
      <c r="HMT326" s="47"/>
      <c r="HMU326" s="47"/>
      <c r="HMV326" s="47"/>
      <c r="HMW326" s="47"/>
      <c r="HMX326" s="47"/>
      <c r="HMY326" s="47"/>
      <c r="HMZ326" s="47"/>
      <c r="HNA326" s="47"/>
      <c r="HNB326" s="47"/>
      <c r="HNC326" s="47"/>
      <c r="HND326" s="47"/>
      <c r="HNE326" s="47"/>
      <c r="HNF326" s="47"/>
      <c r="HNG326" s="47"/>
      <c r="HNH326" s="47"/>
      <c r="HNI326" s="47"/>
      <c r="HNJ326" s="47"/>
      <c r="HNK326" s="47"/>
      <c r="HNL326" s="47"/>
      <c r="HNM326" s="47"/>
      <c r="HNN326" s="47"/>
      <c r="HNO326" s="47"/>
      <c r="HNP326" s="47"/>
      <c r="HNQ326" s="47"/>
      <c r="HNR326" s="47"/>
      <c r="HNS326" s="47"/>
      <c r="HNT326" s="47"/>
      <c r="HNU326" s="47"/>
      <c r="HNV326" s="47"/>
      <c r="HNW326" s="47"/>
      <c r="HNX326" s="47"/>
      <c r="HNY326" s="47"/>
      <c r="HNZ326" s="47"/>
      <c r="HOA326" s="47"/>
      <c r="HOB326" s="47"/>
      <c r="HOC326" s="47"/>
      <c r="HOD326" s="47"/>
      <c r="HOE326" s="47"/>
      <c r="HOF326" s="47"/>
      <c r="HOG326" s="47"/>
      <c r="HOH326" s="47"/>
      <c r="HOI326" s="47"/>
      <c r="HOJ326" s="47"/>
      <c r="HOK326" s="47"/>
      <c r="HOL326" s="47"/>
      <c r="HOM326" s="47"/>
      <c r="HON326" s="47"/>
      <c r="HOO326" s="47"/>
      <c r="HOP326" s="47"/>
      <c r="HOQ326" s="47"/>
      <c r="HOR326" s="47"/>
      <c r="HOS326" s="47"/>
      <c r="HOT326" s="47"/>
      <c r="HOU326" s="47"/>
      <c r="HOV326" s="47"/>
      <c r="HOW326" s="47"/>
      <c r="HOX326" s="47"/>
      <c r="HOY326" s="47"/>
      <c r="HOZ326" s="47"/>
      <c r="HPA326" s="47"/>
      <c r="HPB326" s="47"/>
      <c r="HPC326" s="47"/>
      <c r="HPD326" s="47"/>
      <c r="HPE326" s="47"/>
      <c r="HPF326" s="47"/>
      <c r="HPG326" s="47"/>
      <c r="HPH326" s="47"/>
      <c r="HPI326" s="47"/>
      <c r="HPJ326" s="47"/>
      <c r="HPK326" s="47"/>
      <c r="HPL326" s="47"/>
      <c r="HPM326" s="47"/>
      <c r="HPN326" s="47"/>
      <c r="HPO326" s="47"/>
      <c r="HPP326" s="47"/>
      <c r="HPQ326" s="47"/>
      <c r="HPR326" s="47"/>
      <c r="HPS326" s="47"/>
      <c r="HPT326" s="47"/>
      <c r="HPU326" s="47"/>
      <c r="HPV326" s="47"/>
      <c r="HPW326" s="47"/>
      <c r="HPX326" s="47"/>
      <c r="HPY326" s="47"/>
      <c r="HPZ326" s="47"/>
      <c r="HQA326" s="47"/>
      <c r="HQB326" s="47"/>
      <c r="HQC326" s="47"/>
      <c r="HQD326" s="47"/>
      <c r="HQE326" s="47"/>
      <c r="HQF326" s="47"/>
      <c r="HQG326" s="47"/>
      <c r="HQH326" s="47"/>
      <c r="HQI326" s="47"/>
      <c r="HQJ326" s="47"/>
      <c r="HQK326" s="47"/>
      <c r="HQL326" s="47"/>
      <c r="HQM326" s="47"/>
      <c r="HQN326" s="47"/>
      <c r="HQO326" s="47"/>
      <c r="HQP326" s="47"/>
      <c r="HQQ326" s="47"/>
      <c r="HQR326" s="47"/>
      <c r="HQS326" s="47"/>
      <c r="HQT326" s="47"/>
      <c r="HQU326" s="47"/>
      <c r="HQV326" s="47"/>
      <c r="HQW326" s="47"/>
      <c r="HQX326" s="47"/>
      <c r="HQY326" s="47"/>
      <c r="HQZ326" s="47"/>
      <c r="HRA326" s="47"/>
      <c r="HRB326" s="47"/>
      <c r="HRC326" s="47"/>
      <c r="HRD326" s="47"/>
      <c r="HRE326" s="47"/>
      <c r="HRF326" s="47"/>
      <c r="HRG326" s="47"/>
      <c r="HRH326" s="47"/>
      <c r="HRI326" s="47"/>
      <c r="HRJ326" s="47"/>
      <c r="HRK326" s="47"/>
      <c r="HRL326" s="47"/>
      <c r="HRM326" s="47"/>
      <c r="HRN326" s="47"/>
      <c r="HRO326" s="47"/>
      <c r="HRP326" s="47"/>
      <c r="HRQ326" s="47"/>
      <c r="HRR326" s="47"/>
      <c r="HRS326" s="47"/>
      <c r="HRT326" s="47"/>
      <c r="HRU326" s="47"/>
      <c r="HRV326" s="47"/>
      <c r="HRW326" s="47"/>
      <c r="HRX326" s="47"/>
      <c r="HRY326" s="47"/>
      <c r="HRZ326" s="47"/>
      <c r="HSA326" s="47"/>
      <c r="HSB326" s="47"/>
      <c r="HSC326" s="47"/>
      <c r="HSD326" s="47"/>
      <c r="HSE326" s="47"/>
      <c r="HSF326" s="47"/>
      <c r="HSG326" s="47"/>
      <c r="HSH326" s="47"/>
      <c r="HSI326" s="47"/>
      <c r="HSJ326" s="47"/>
      <c r="HSK326" s="47"/>
      <c r="HSL326" s="47"/>
      <c r="HSM326" s="47"/>
      <c r="HSN326" s="47"/>
      <c r="HSO326" s="47"/>
      <c r="HSP326" s="47"/>
      <c r="HSQ326" s="47"/>
      <c r="HSR326" s="47"/>
      <c r="HSS326" s="47"/>
      <c r="HST326" s="47"/>
      <c r="HSU326" s="47"/>
      <c r="HSV326" s="47"/>
      <c r="HSW326" s="47"/>
      <c r="HSX326" s="47"/>
      <c r="HSY326" s="47"/>
      <c r="HSZ326" s="47"/>
      <c r="HTA326" s="47"/>
      <c r="HTB326" s="47"/>
      <c r="HTC326" s="47"/>
      <c r="HTD326" s="47"/>
      <c r="HTE326" s="47"/>
      <c r="HTF326" s="47"/>
      <c r="HTG326" s="47"/>
      <c r="HTH326" s="47"/>
      <c r="HTI326" s="47"/>
      <c r="HTJ326" s="47"/>
      <c r="HTK326" s="47"/>
      <c r="HTL326" s="47"/>
      <c r="HTM326" s="47"/>
      <c r="HTN326" s="47"/>
      <c r="HTO326" s="47"/>
      <c r="HTP326" s="47"/>
      <c r="HTQ326" s="47"/>
      <c r="HTR326" s="47"/>
      <c r="HTS326" s="47"/>
      <c r="HTT326" s="47"/>
      <c r="HTU326" s="47"/>
      <c r="HTV326" s="47"/>
      <c r="HTW326" s="47"/>
      <c r="HTX326" s="47"/>
      <c r="HTY326" s="47"/>
      <c r="HTZ326" s="47"/>
      <c r="HUA326" s="47"/>
      <c r="HUB326" s="47"/>
      <c r="HUC326" s="47"/>
      <c r="HUD326" s="47"/>
      <c r="HUE326" s="47"/>
      <c r="HUF326" s="47"/>
      <c r="HUG326" s="47"/>
      <c r="HUH326" s="47"/>
      <c r="HUI326" s="47"/>
      <c r="HUJ326" s="47"/>
      <c r="HUK326" s="47"/>
      <c r="HUL326" s="47"/>
      <c r="HUM326" s="47"/>
      <c r="HUN326" s="47"/>
      <c r="HUO326" s="47"/>
      <c r="HUP326" s="47"/>
      <c r="HUQ326" s="47"/>
      <c r="HUR326" s="47"/>
      <c r="HUS326" s="47"/>
      <c r="HUT326" s="47"/>
      <c r="HUU326" s="47"/>
      <c r="HUV326" s="47"/>
      <c r="HUW326" s="47"/>
      <c r="HUX326" s="47"/>
      <c r="HUY326" s="47"/>
      <c r="HUZ326" s="47"/>
      <c r="HVA326" s="47"/>
      <c r="HVB326" s="47"/>
      <c r="HVC326" s="47"/>
      <c r="HVD326" s="47"/>
      <c r="HVE326" s="47"/>
      <c r="HVF326" s="47"/>
      <c r="HVG326" s="47"/>
      <c r="HVH326" s="47"/>
      <c r="HVI326" s="47"/>
      <c r="HVJ326" s="47"/>
      <c r="HVK326" s="47"/>
      <c r="HVL326" s="47"/>
      <c r="HVM326" s="47"/>
      <c r="HVN326" s="47"/>
      <c r="HVO326" s="47"/>
      <c r="HVP326" s="47"/>
      <c r="HVQ326" s="47"/>
      <c r="HVR326" s="47"/>
      <c r="HVS326" s="47"/>
      <c r="HVT326" s="47"/>
      <c r="HVU326" s="47"/>
      <c r="HVV326" s="47"/>
      <c r="HVW326" s="47"/>
      <c r="HVX326" s="47"/>
      <c r="HVY326" s="47"/>
      <c r="HVZ326" s="47"/>
      <c r="HWA326" s="47"/>
      <c r="HWB326" s="47"/>
      <c r="HWC326" s="47"/>
      <c r="HWD326" s="47"/>
      <c r="HWE326" s="47"/>
      <c r="HWF326" s="47"/>
      <c r="HWG326" s="47"/>
      <c r="HWH326" s="47"/>
      <c r="HWI326" s="47"/>
      <c r="HWJ326" s="47"/>
      <c r="HWK326" s="47"/>
      <c r="HWL326" s="47"/>
      <c r="HWM326" s="47"/>
      <c r="HWN326" s="47"/>
      <c r="HWO326" s="47"/>
      <c r="HWP326" s="47"/>
      <c r="HWQ326" s="47"/>
      <c r="HWR326" s="47"/>
      <c r="HWS326" s="47"/>
      <c r="HWT326" s="47"/>
      <c r="HWU326" s="47"/>
      <c r="HWV326" s="47"/>
      <c r="HWW326" s="47"/>
      <c r="HWX326" s="47"/>
      <c r="HWY326" s="47"/>
      <c r="HWZ326" s="47"/>
      <c r="HXA326" s="47"/>
      <c r="HXB326" s="47"/>
      <c r="HXC326" s="47"/>
      <c r="HXD326" s="47"/>
      <c r="HXE326" s="47"/>
      <c r="HXF326" s="47"/>
      <c r="HXG326" s="47"/>
      <c r="HXH326" s="47"/>
      <c r="HXI326" s="47"/>
      <c r="HXJ326" s="47"/>
      <c r="HXK326" s="47"/>
      <c r="HXL326" s="47"/>
      <c r="HXM326" s="47"/>
      <c r="HXN326" s="47"/>
      <c r="HXO326" s="47"/>
      <c r="HXP326" s="47"/>
      <c r="HXQ326" s="47"/>
      <c r="HXR326" s="47"/>
      <c r="HXS326" s="47"/>
      <c r="HXT326" s="47"/>
      <c r="HXU326" s="47"/>
      <c r="HXV326" s="47"/>
      <c r="HXW326" s="47"/>
      <c r="HXX326" s="47"/>
      <c r="HXY326" s="47"/>
      <c r="HXZ326" s="47"/>
      <c r="HYA326" s="47"/>
      <c r="HYB326" s="47"/>
      <c r="HYC326" s="47"/>
      <c r="HYD326" s="47"/>
      <c r="HYE326" s="47"/>
      <c r="HYF326" s="47"/>
      <c r="HYG326" s="47"/>
      <c r="HYH326" s="47"/>
      <c r="HYI326" s="47"/>
      <c r="HYJ326" s="47"/>
      <c r="HYK326" s="47"/>
      <c r="HYL326" s="47"/>
      <c r="HYM326" s="47"/>
      <c r="HYN326" s="47"/>
      <c r="HYO326" s="47"/>
      <c r="HYP326" s="47"/>
      <c r="HYQ326" s="47"/>
      <c r="HYR326" s="47"/>
      <c r="HYS326" s="47"/>
      <c r="HYT326" s="47"/>
      <c r="HYU326" s="47"/>
      <c r="HYV326" s="47"/>
      <c r="HYW326" s="47"/>
      <c r="HYX326" s="47"/>
      <c r="HYY326" s="47"/>
      <c r="HYZ326" s="47"/>
      <c r="HZA326" s="47"/>
      <c r="HZB326" s="47"/>
      <c r="HZC326" s="47"/>
      <c r="HZD326" s="47"/>
      <c r="HZE326" s="47"/>
      <c r="HZF326" s="47"/>
      <c r="HZG326" s="47"/>
      <c r="HZH326" s="47"/>
      <c r="HZI326" s="47"/>
      <c r="HZJ326" s="47"/>
      <c r="HZK326" s="47"/>
      <c r="HZL326" s="47"/>
      <c r="HZM326" s="47"/>
      <c r="HZN326" s="47"/>
      <c r="HZO326" s="47"/>
      <c r="HZP326" s="47"/>
      <c r="HZQ326" s="47"/>
      <c r="HZR326" s="47"/>
      <c r="HZS326" s="47"/>
      <c r="HZT326" s="47"/>
      <c r="HZU326" s="47"/>
      <c r="HZV326" s="47"/>
      <c r="HZW326" s="47"/>
      <c r="HZX326" s="47"/>
      <c r="HZY326" s="47"/>
      <c r="HZZ326" s="47"/>
      <c r="IAA326" s="47"/>
      <c r="IAB326" s="47"/>
      <c r="IAC326" s="47"/>
      <c r="IAD326" s="47"/>
      <c r="IAE326" s="47"/>
      <c r="IAF326" s="47"/>
      <c r="IAG326" s="47"/>
      <c r="IAH326" s="47"/>
      <c r="IAI326" s="47"/>
      <c r="IAJ326" s="47"/>
      <c r="IAK326" s="47"/>
      <c r="IAL326" s="47"/>
      <c r="IAM326" s="47"/>
      <c r="IAN326" s="47"/>
      <c r="IAO326" s="47"/>
      <c r="IAP326" s="47"/>
      <c r="IAQ326" s="47"/>
      <c r="IAR326" s="47"/>
      <c r="IAS326" s="47"/>
      <c r="IAT326" s="47"/>
      <c r="IAU326" s="47"/>
      <c r="IAV326" s="47"/>
      <c r="IAW326" s="47"/>
      <c r="IAX326" s="47"/>
      <c r="IAY326" s="47"/>
      <c r="IAZ326" s="47"/>
      <c r="IBA326" s="47"/>
      <c r="IBB326" s="47"/>
      <c r="IBC326" s="47"/>
      <c r="IBD326" s="47"/>
      <c r="IBE326" s="47"/>
      <c r="IBF326" s="47"/>
      <c r="IBG326" s="47"/>
      <c r="IBH326" s="47"/>
      <c r="IBI326" s="47"/>
      <c r="IBJ326" s="47"/>
      <c r="IBK326" s="47"/>
      <c r="IBL326" s="47"/>
      <c r="IBM326" s="47"/>
      <c r="IBN326" s="47"/>
      <c r="IBO326" s="47"/>
      <c r="IBP326" s="47"/>
      <c r="IBQ326" s="47"/>
      <c r="IBR326" s="47"/>
      <c r="IBS326" s="47"/>
      <c r="IBT326" s="47"/>
      <c r="IBU326" s="47"/>
      <c r="IBV326" s="47"/>
      <c r="IBW326" s="47"/>
      <c r="IBX326" s="47"/>
      <c r="IBY326" s="47"/>
      <c r="IBZ326" s="47"/>
      <c r="ICA326" s="47"/>
      <c r="ICB326" s="47"/>
      <c r="ICC326" s="47"/>
      <c r="ICD326" s="47"/>
      <c r="ICE326" s="47"/>
      <c r="ICF326" s="47"/>
      <c r="ICG326" s="47"/>
      <c r="ICH326" s="47"/>
      <c r="ICI326" s="47"/>
      <c r="ICJ326" s="47"/>
      <c r="ICK326" s="47"/>
      <c r="ICL326" s="47"/>
      <c r="ICM326" s="47"/>
      <c r="ICN326" s="47"/>
      <c r="ICO326" s="47"/>
      <c r="ICP326" s="47"/>
      <c r="ICQ326" s="47"/>
      <c r="ICR326" s="47"/>
      <c r="ICS326" s="47"/>
      <c r="ICT326" s="47"/>
      <c r="ICU326" s="47"/>
      <c r="ICV326" s="47"/>
      <c r="ICW326" s="47"/>
      <c r="ICX326" s="47"/>
      <c r="ICY326" s="47"/>
      <c r="ICZ326" s="47"/>
      <c r="IDA326" s="47"/>
      <c r="IDB326" s="47"/>
      <c r="IDC326" s="47"/>
      <c r="IDD326" s="47"/>
      <c r="IDE326" s="47"/>
      <c r="IDF326" s="47"/>
      <c r="IDG326" s="47"/>
      <c r="IDH326" s="47"/>
      <c r="IDI326" s="47"/>
      <c r="IDJ326" s="47"/>
      <c r="IDK326" s="47"/>
      <c r="IDL326" s="47"/>
      <c r="IDM326" s="47"/>
      <c r="IDN326" s="47"/>
      <c r="IDO326" s="47"/>
      <c r="IDP326" s="47"/>
      <c r="IDQ326" s="47"/>
      <c r="IDR326" s="47"/>
      <c r="IDS326" s="47"/>
      <c r="IDT326" s="47"/>
      <c r="IDU326" s="47"/>
      <c r="IDV326" s="47"/>
      <c r="IDW326" s="47"/>
      <c r="IDX326" s="47"/>
      <c r="IDY326" s="47"/>
      <c r="IDZ326" s="47"/>
      <c r="IEA326" s="47"/>
      <c r="IEB326" s="47"/>
      <c r="IEC326" s="47"/>
      <c r="IED326" s="47"/>
      <c r="IEE326" s="47"/>
      <c r="IEF326" s="47"/>
      <c r="IEG326" s="47"/>
      <c r="IEH326" s="47"/>
      <c r="IEI326" s="47"/>
      <c r="IEJ326" s="47"/>
      <c r="IEK326" s="47"/>
      <c r="IEL326" s="47"/>
      <c r="IEM326" s="47"/>
      <c r="IEN326" s="47"/>
      <c r="IEO326" s="47"/>
      <c r="IEP326" s="47"/>
      <c r="IEQ326" s="47"/>
      <c r="IER326" s="47"/>
      <c r="IES326" s="47"/>
      <c r="IET326" s="47"/>
      <c r="IEU326" s="47"/>
      <c r="IEV326" s="47"/>
      <c r="IEW326" s="47"/>
      <c r="IEX326" s="47"/>
      <c r="IEY326" s="47"/>
      <c r="IEZ326" s="47"/>
      <c r="IFA326" s="47"/>
      <c r="IFB326" s="47"/>
      <c r="IFC326" s="47"/>
      <c r="IFD326" s="47"/>
      <c r="IFE326" s="47"/>
      <c r="IFF326" s="47"/>
      <c r="IFG326" s="47"/>
      <c r="IFH326" s="47"/>
      <c r="IFI326" s="47"/>
      <c r="IFJ326" s="47"/>
      <c r="IFK326" s="47"/>
      <c r="IFL326" s="47"/>
      <c r="IFM326" s="47"/>
      <c r="IFN326" s="47"/>
      <c r="IFO326" s="47"/>
      <c r="IFP326" s="47"/>
      <c r="IFQ326" s="47"/>
      <c r="IFR326" s="47"/>
      <c r="IFS326" s="47"/>
      <c r="IFT326" s="47"/>
      <c r="IFU326" s="47"/>
      <c r="IFV326" s="47"/>
      <c r="IFW326" s="47"/>
      <c r="IFX326" s="47"/>
      <c r="IFY326" s="47"/>
      <c r="IFZ326" s="47"/>
      <c r="IGA326" s="47"/>
      <c r="IGB326" s="47"/>
      <c r="IGC326" s="47"/>
      <c r="IGD326" s="47"/>
      <c r="IGE326" s="47"/>
      <c r="IGF326" s="47"/>
      <c r="IGG326" s="47"/>
      <c r="IGH326" s="47"/>
      <c r="IGI326" s="47"/>
      <c r="IGJ326" s="47"/>
      <c r="IGK326" s="47"/>
      <c r="IGL326" s="47"/>
      <c r="IGM326" s="47"/>
      <c r="IGN326" s="47"/>
      <c r="IGO326" s="47"/>
      <c r="IGP326" s="47"/>
      <c r="IGQ326" s="47"/>
      <c r="IGR326" s="47"/>
      <c r="IGS326" s="47"/>
      <c r="IGT326" s="47"/>
      <c r="IGU326" s="47"/>
      <c r="IGV326" s="47"/>
      <c r="IGW326" s="47"/>
      <c r="IGX326" s="47"/>
      <c r="IGY326" s="47"/>
      <c r="IGZ326" s="47"/>
      <c r="IHA326" s="47"/>
      <c r="IHB326" s="47"/>
      <c r="IHC326" s="47"/>
      <c r="IHD326" s="47"/>
      <c r="IHE326" s="47"/>
      <c r="IHF326" s="47"/>
      <c r="IHG326" s="47"/>
      <c r="IHH326" s="47"/>
      <c r="IHI326" s="47"/>
      <c r="IHJ326" s="47"/>
      <c r="IHK326" s="47"/>
      <c r="IHL326" s="47"/>
      <c r="IHM326" s="47"/>
      <c r="IHN326" s="47"/>
      <c r="IHO326" s="47"/>
      <c r="IHP326" s="47"/>
      <c r="IHQ326" s="47"/>
      <c r="IHR326" s="47"/>
      <c r="IHS326" s="47"/>
      <c r="IHT326" s="47"/>
      <c r="IHU326" s="47"/>
      <c r="IHV326" s="47"/>
      <c r="IHW326" s="47"/>
      <c r="IHX326" s="47"/>
      <c r="IHY326" s="47"/>
      <c r="IHZ326" s="47"/>
      <c r="IIA326" s="47"/>
      <c r="IIB326" s="47"/>
      <c r="IIC326" s="47"/>
      <c r="IID326" s="47"/>
      <c r="IIE326" s="47"/>
      <c r="IIF326" s="47"/>
      <c r="IIG326" s="47"/>
      <c r="IIH326" s="47"/>
      <c r="III326" s="47"/>
      <c r="IIJ326" s="47"/>
      <c r="IIK326" s="47"/>
      <c r="IIL326" s="47"/>
      <c r="IIM326" s="47"/>
      <c r="IIN326" s="47"/>
      <c r="IIO326" s="47"/>
      <c r="IIP326" s="47"/>
      <c r="IIQ326" s="47"/>
      <c r="IIR326" s="47"/>
      <c r="IIS326" s="47"/>
      <c r="IIT326" s="47"/>
      <c r="IIU326" s="47"/>
      <c r="IIV326" s="47"/>
      <c r="IIW326" s="47"/>
      <c r="IIX326" s="47"/>
      <c r="IIY326" s="47"/>
      <c r="IIZ326" s="47"/>
      <c r="IJA326" s="47"/>
      <c r="IJB326" s="47"/>
      <c r="IJC326" s="47"/>
      <c r="IJD326" s="47"/>
      <c r="IJE326" s="47"/>
      <c r="IJF326" s="47"/>
      <c r="IJG326" s="47"/>
      <c r="IJH326" s="47"/>
      <c r="IJI326" s="47"/>
      <c r="IJJ326" s="47"/>
      <c r="IJK326" s="47"/>
      <c r="IJL326" s="47"/>
      <c r="IJM326" s="47"/>
      <c r="IJN326" s="47"/>
      <c r="IJO326" s="47"/>
      <c r="IJP326" s="47"/>
      <c r="IJQ326" s="47"/>
      <c r="IJR326" s="47"/>
      <c r="IJS326" s="47"/>
      <c r="IJT326" s="47"/>
      <c r="IJU326" s="47"/>
      <c r="IJV326" s="47"/>
      <c r="IJW326" s="47"/>
      <c r="IJX326" s="47"/>
      <c r="IJY326" s="47"/>
      <c r="IJZ326" s="47"/>
      <c r="IKA326" s="47"/>
      <c r="IKB326" s="47"/>
      <c r="IKC326" s="47"/>
      <c r="IKD326" s="47"/>
      <c r="IKE326" s="47"/>
      <c r="IKF326" s="47"/>
      <c r="IKG326" s="47"/>
      <c r="IKH326" s="47"/>
      <c r="IKI326" s="47"/>
      <c r="IKJ326" s="47"/>
      <c r="IKK326" s="47"/>
      <c r="IKL326" s="47"/>
      <c r="IKM326" s="47"/>
      <c r="IKN326" s="47"/>
      <c r="IKO326" s="47"/>
      <c r="IKP326" s="47"/>
      <c r="IKQ326" s="47"/>
      <c r="IKR326" s="47"/>
      <c r="IKS326" s="47"/>
      <c r="IKT326" s="47"/>
      <c r="IKU326" s="47"/>
      <c r="IKV326" s="47"/>
      <c r="IKW326" s="47"/>
      <c r="IKX326" s="47"/>
      <c r="IKY326" s="47"/>
      <c r="IKZ326" s="47"/>
      <c r="ILA326" s="47"/>
      <c r="ILB326" s="47"/>
      <c r="ILC326" s="47"/>
      <c r="ILD326" s="47"/>
      <c r="ILE326" s="47"/>
      <c r="ILF326" s="47"/>
      <c r="ILG326" s="47"/>
      <c r="ILH326" s="47"/>
      <c r="ILI326" s="47"/>
      <c r="ILJ326" s="47"/>
      <c r="ILK326" s="47"/>
      <c r="ILL326" s="47"/>
      <c r="ILM326" s="47"/>
      <c r="ILN326" s="47"/>
      <c r="ILO326" s="47"/>
      <c r="ILP326" s="47"/>
      <c r="ILQ326" s="47"/>
      <c r="ILR326" s="47"/>
      <c r="ILS326" s="47"/>
      <c r="ILT326" s="47"/>
      <c r="ILU326" s="47"/>
      <c r="ILV326" s="47"/>
      <c r="ILW326" s="47"/>
      <c r="ILX326" s="47"/>
      <c r="ILY326" s="47"/>
      <c r="ILZ326" s="47"/>
      <c r="IMA326" s="47"/>
      <c r="IMB326" s="47"/>
      <c r="IMC326" s="47"/>
      <c r="IMD326" s="47"/>
      <c r="IME326" s="47"/>
      <c r="IMF326" s="47"/>
      <c r="IMG326" s="47"/>
      <c r="IMH326" s="47"/>
      <c r="IMI326" s="47"/>
      <c r="IMJ326" s="47"/>
      <c r="IMK326" s="47"/>
      <c r="IML326" s="47"/>
      <c r="IMM326" s="47"/>
      <c r="IMN326" s="47"/>
      <c r="IMO326" s="47"/>
      <c r="IMP326" s="47"/>
      <c r="IMQ326" s="47"/>
      <c r="IMR326" s="47"/>
      <c r="IMS326" s="47"/>
      <c r="IMT326" s="47"/>
      <c r="IMU326" s="47"/>
      <c r="IMV326" s="47"/>
      <c r="IMW326" s="47"/>
      <c r="IMX326" s="47"/>
      <c r="IMY326" s="47"/>
      <c r="IMZ326" s="47"/>
      <c r="INA326" s="47"/>
      <c r="INB326" s="47"/>
      <c r="INC326" s="47"/>
      <c r="IND326" s="47"/>
      <c r="INE326" s="47"/>
      <c r="INF326" s="47"/>
      <c r="ING326" s="47"/>
      <c r="INH326" s="47"/>
      <c r="INI326" s="47"/>
      <c r="INJ326" s="47"/>
      <c r="INK326" s="47"/>
      <c r="INL326" s="47"/>
      <c r="INM326" s="47"/>
      <c r="INN326" s="47"/>
      <c r="INO326" s="47"/>
      <c r="INP326" s="47"/>
      <c r="INQ326" s="47"/>
      <c r="INR326" s="47"/>
      <c r="INS326" s="47"/>
      <c r="INT326" s="47"/>
      <c r="INU326" s="47"/>
      <c r="INV326" s="47"/>
      <c r="INW326" s="47"/>
      <c r="INX326" s="47"/>
      <c r="INY326" s="47"/>
      <c r="INZ326" s="47"/>
      <c r="IOA326" s="47"/>
      <c r="IOB326" s="47"/>
      <c r="IOC326" s="47"/>
      <c r="IOD326" s="47"/>
      <c r="IOE326" s="47"/>
      <c r="IOF326" s="47"/>
      <c r="IOG326" s="47"/>
      <c r="IOH326" s="47"/>
      <c r="IOI326" s="47"/>
      <c r="IOJ326" s="47"/>
      <c r="IOK326" s="47"/>
      <c r="IOL326" s="47"/>
      <c r="IOM326" s="47"/>
      <c r="ION326" s="47"/>
      <c r="IOO326" s="47"/>
      <c r="IOP326" s="47"/>
      <c r="IOQ326" s="47"/>
      <c r="IOR326" s="47"/>
      <c r="IOS326" s="47"/>
      <c r="IOT326" s="47"/>
      <c r="IOU326" s="47"/>
      <c r="IOV326" s="47"/>
      <c r="IOW326" s="47"/>
      <c r="IOX326" s="47"/>
      <c r="IOY326" s="47"/>
      <c r="IOZ326" s="47"/>
      <c r="IPA326" s="47"/>
      <c r="IPB326" s="47"/>
      <c r="IPC326" s="47"/>
      <c r="IPD326" s="47"/>
      <c r="IPE326" s="47"/>
      <c r="IPF326" s="47"/>
      <c r="IPG326" s="47"/>
      <c r="IPH326" s="47"/>
      <c r="IPI326" s="47"/>
      <c r="IPJ326" s="47"/>
      <c r="IPK326" s="47"/>
      <c r="IPL326" s="47"/>
      <c r="IPM326" s="47"/>
      <c r="IPN326" s="47"/>
      <c r="IPO326" s="47"/>
      <c r="IPP326" s="47"/>
      <c r="IPQ326" s="47"/>
      <c r="IPR326" s="47"/>
      <c r="IPS326" s="47"/>
      <c r="IPT326" s="47"/>
      <c r="IPU326" s="47"/>
      <c r="IPV326" s="47"/>
      <c r="IPW326" s="47"/>
      <c r="IPX326" s="47"/>
      <c r="IPY326" s="47"/>
      <c r="IPZ326" s="47"/>
      <c r="IQA326" s="47"/>
      <c r="IQB326" s="47"/>
      <c r="IQC326" s="47"/>
      <c r="IQD326" s="47"/>
      <c r="IQE326" s="47"/>
      <c r="IQF326" s="47"/>
      <c r="IQG326" s="47"/>
      <c r="IQH326" s="47"/>
      <c r="IQI326" s="47"/>
      <c r="IQJ326" s="47"/>
      <c r="IQK326" s="47"/>
      <c r="IQL326" s="47"/>
      <c r="IQM326" s="47"/>
      <c r="IQN326" s="47"/>
      <c r="IQO326" s="47"/>
      <c r="IQP326" s="47"/>
      <c r="IQQ326" s="47"/>
      <c r="IQR326" s="47"/>
      <c r="IQS326" s="47"/>
      <c r="IQT326" s="47"/>
      <c r="IQU326" s="47"/>
      <c r="IQV326" s="47"/>
      <c r="IQW326" s="47"/>
      <c r="IQX326" s="47"/>
      <c r="IQY326" s="47"/>
      <c r="IQZ326" s="47"/>
      <c r="IRA326" s="47"/>
      <c r="IRB326" s="47"/>
      <c r="IRC326" s="47"/>
      <c r="IRD326" s="47"/>
      <c r="IRE326" s="47"/>
      <c r="IRF326" s="47"/>
      <c r="IRG326" s="47"/>
      <c r="IRH326" s="47"/>
      <c r="IRI326" s="47"/>
      <c r="IRJ326" s="47"/>
      <c r="IRK326" s="47"/>
      <c r="IRL326" s="47"/>
      <c r="IRM326" s="47"/>
      <c r="IRN326" s="47"/>
      <c r="IRO326" s="47"/>
      <c r="IRP326" s="47"/>
      <c r="IRQ326" s="47"/>
      <c r="IRR326" s="47"/>
      <c r="IRS326" s="47"/>
      <c r="IRT326" s="47"/>
      <c r="IRU326" s="47"/>
      <c r="IRV326" s="47"/>
      <c r="IRW326" s="47"/>
      <c r="IRX326" s="47"/>
      <c r="IRY326" s="47"/>
      <c r="IRZ326" s="47"/>
      <c r="ISA326" s="47"/>
      <c r="ISB326" s="47"/>
      <c r="ISC326" s="47"/>
      <c r="ISD326" s="47"/>
      <c r="ISE326" s="47"/>
      <c r="ISF326" s="47"/>
      <c r="ISG326" s="47"/>
      <c r="ISH326" s="47"/>
      <c r="ISI326" s="47"/>
      <c r="ISJ326" s="47"/>
      <c r="ISK326" s="47"/>
      <c r="ISL326" s="47"/>
      <c r="ISM326" s="47"/>
      <c r="ISN326" s="47"/>
      <c r="ISO326" s="47"/>
      <c r="ISP326" s="47"/>
      <c r="ISQ326" s="47"/>
      <c r="ISR326" s="47"/>
      <c r="ISS326" s="47"/>
      <c r="IST326" s="47"/>
      <c r="ISU326" s="47"/>
      <c r="ISV326" s="47"/>
      <c r="ISW326" s="47"/>
      <c r="ISX326" s="47"/>
      <c r="ISY326" s="47"/>
      <c r="ISZ326" s="47"/>
      <c r="ITA326" s="47"/>
      <c r="ITB326" s="47"/>
      <c r="ITC326" s="47"/>
      <c r="ITD326" s="47"/>
      <c r="ITE326" s="47"/>
      <c r="ITF326" s="47"/>
      <c r="ITG326" s="47"/>
      <c r="ITH326" s="47"/>
      <c r="ITI326" s="47"/>
      <c r="ITJ326" s="47"/>
      <c r="ITK326" s="47"/>
      <c r="ITL326" s="47"/>
      <c r="ITM326" s="47"/>
      <c r="ITN326" s="47"/>
      <c r="ITO326" s="47"/>
      <c r="ITP326" s="47"/>
      <c r="ITQ326" s="47"/>
      <c r="ITR326" s="47"/>
      <c r="ITS326" s="47"/>
      <c r="ITT326" s="47"/>
      <c r="ITU326" s="47"/>
      <c r="ITV326" s="47"/>
      <c r="ITW326" s="47"/>
      <c r="ITX326" s="47"/>
      <c r="ITY326" s="47"/>
      <c r="ITZ326" s="47"/>
      <c r="IUA326" s="47"/>
      <c r="IUB326" s="47"/>
      <c r="IUC326" s="47"/>
      <c r="IUD326" s="47"/>
      <c r="IUE326" s="47"/>
      <c r="IUF326" s="47"/>
      <c r="IUG326" s="47"/>
      <c r="IUH326" s="47"/>
      <c r="IUI326" s="47"/>
      <c r="IUJ326" s="47"/>
      <c r="IUK326" s="47"/>
      <c r="IUL326" s="47"/>
      <c r="IUM326" s="47"/>
      <c r="IUN326" s="47"/>
      <c r="IUO326" s="47"/>
      <c r="IUP326" s="47"/>
      <c r="IUQ326" s="47"/>
      <c r="IUR326" s="47"/>
      <c r="IUS326" s="47"/>
      <c r="IUT326" s="47"/>
      <c r="IUU326" s="47"/>
      <c r="IUV326" s="47"/>
      <c r="IUW326" s="47"/>
      <c r="IUX326" s="47"/>
      <c r="IUY326" s="47"/>
      <c r="IUZ326" s="47"/>
      <c r="IVA326" s="47"/>
      <c r="IVB326" s="47"/>
      <c r="IVC326" s="47"/>
      <c r="IVD326" s="47"/>
      <c r="IVE326" s="47"/>
      <c r="IVF326" s="47"/>
      <c r="IVG326" s="47"/>
      <c r="IVH326" s="47"/>
      <c r="IVI326" s="47"/>
      <c r="IVJ326" s="47"/>
      <c r="IVK326" s="47"/>
      <c r="IVL326" s="47"/>
      <c r="IVM326" s="47"/>
      <c r="IVN326" s="47"/>
      <c r="IVO326" s="47"/>
      <c r="IVP326" s="47"/>
      <c r="IVQ326" s="47"/>
      <c r="IVR326" s="47"/>
      <c r="IVS326" s="47"/>
      <c r="IVT326" s="47"/>
      <c r="IVU326" s="47"/>
      <c r="IVV326" s="47"/>
      <c r="IVW326" s="47"/>
      <c r="IVX326" s="47"/>
      <c r="IVY326" s="47"/>
      <c r="IVZ326" s="47"/>
      <c r="IWA326" s="47"/>
      <c r="IWB326" s="47"/>
      <c r="IWC326" s="47"/>
      <c r="IWD326" s="47"/>
      <c r="IWE326" s="47"/>
      <c r="IWF326" s="47"/>
      <c r="IWG326" s="47"/>
      <c r="IWH326" s="47"/>
      <c r="IWI326" s="47"/>
      <c r="IWJ326" s="47"/>
      <c r="IWK326" s="47"/>
      <c r="IWL326" s="47"/>
      <c r="IWM326" s="47"/>
      <c r="IWN326" s="47"/>
      <c r="IWO326" s="47"/>
      <c r="IWP326" s="47"/>
      <c r="IWQ326" s="47"/>
      <c r="IWR326" s="47"/>
      <c r="IWS326" s="47"/>
      <c r="IWT326" s="47"/>
      <c r="IWU326" s="47"/>
      <c r="IWV326" s="47"/>
      <c r="IWW326" s="47"/>
      <c r="IWX326" s="47"/>
      <c r="IWY326" s="47"/>
      <c r="IWZ326" s="47"/>
      <c r="IXA326" s="47"/>
      <c r="IXB326" s="47"/>
      <c r="IXC326" s="47"/>
      <c r="IXD326" s="47"/>
      <c r="IXE326" s="47"/>
      <c r="IXF326" s="47"/>
      <c r="IXG326" s="47"/>
      <c r="IXH326" s="47"/>
      <c r="IXI326" s="47"/>
      <c r="IXJ326" s="47"/>
      <c r="IXK326" s="47"/>
      <c r="IXL326" s="47"/>
      <c r="IXM326" s="47"/>
      <c r="IXN326" s="47"/>
      <c r="IXO326" s="47"/>
      <c r="IXP326" s="47"/>
      <c r="IXQ326" s="47"/>
      <c r="IXR326" s="47"/>
      <c r="IXS326" s="47"/>
      <c r="IXT326" s="47"/>
      <c r="IXU326" s="47"/>
      <c r="IXV326" s="47"/>
      <c r="IXW326" s="47"/>
      <c r="IXX326" s="47"/>
      <c r="IXY326" s="47"/>
      <c r="IXZ326" s="47"/>
      <c r="IYA326" s="47"/>
      <c r="IYB326" s="47"/>
      <c r="IYC326" s="47"/>
      <c r="IYD326" s="47"/>
      <c r="IYE326" s="47"/>
      <c r="IYF326" s="47"/>
      <c r="IYG326" s="47"/>
      <c r="IYH326" s="47"/>
      <c r="IYI326" s="47"/>
      <c r="IYJ326" s="47"/>
      <c r="IYK326" s="47"/>
      <c r="IYL326" s="47"/>
      <c r="IYM326" s="47"/>
      <c r="IYN326" s="47"/>
      <c r="IYO326" s="47"/>
      <c r="IYP326" s="47"/>
      <c r="IYQ326" s="47"/>
      <c r="IYR326" s="47"/>
      <c r="IYS326" s="47"/>
      <c r="IYT326" s="47"/>
      <c r="IYU326" s="47"/>
      <c r="IYV326" s="47"/>
      <c r="IYW326" s="47"/>
      <c r="IYX326" s="47"/>
      <c r="IYY326" s="47"/>
      <c r="IYZ326" s="47"/>
      <c r="IZA326" s="47"/>
      <c r="IZB326" s="47"/>
      <c r="IZC326" s="47"/>
      <c r="IZD326" s="47"/>
      <c r="IZE326" s="47"/>
      <c r="IZF326" s="47"/>
      <c r="IZG326" s="47"/>
      <c r="IZH326" s="47"/>
      <c r="IZI326" s="47"/>
      <c r="IZJ326" s="47"/>
      <c r="IZK326" s="47"/>
      <c r="IZL326" s="47"/>
      <c r="IZM326" s="47"/>
      <c r="IZN326" s="47"/>
      <c r="IZO326" s="47"/>
      <c r="IZP326" s="47"/>
      <c r="IZQ326" s="47"/>
      <c r="IZR326" s="47"/>
      <c r="IZS326" s="47"/>
      <c r="IZT326" s="47"/>
      <c r="IZU326" s="47"/>
      <c r="IZV326" s="47"/>
      <c r="IZW326" s="47"/>
      <c r="IZX326" s="47"/>
      <c r="IZY326" s="47"/>
      <c r="IZZ326" s="47"/>
      <c r="JAA326" s="47"/>
      <c r="JAB326" s="47"/>
      <c r="JAC326" s="47"/>
      <c r="JAD326" s="47"/>
      <c r="JAE326" s="47"/>
      <c r="JAF326" s="47"/>
      <c r="JAG326" s="47"/>
      <c r="JAH326" s="47"/>
      <c r="JAI326" s="47"/>
      <c r="JAJ326" s="47"/>
      <c r="JAK326" s="47"/>
      <c r="JAL326" s="47"/>
      <c r="JAM326" s="47"/>
      <c r="JAN326" s="47"/>
      <c r="JAO326" s="47"/>
      <c r="JAP326" s="47"/>
      <c r="JAQ326" s="47"/>
      <c r="JAR326" s="47"/>
      <c r="JAS326" s="47"/>
      <c r="JAT326" s="47"/>
      <c r="JAU326" s="47"/>
      <c r="JAV326" s="47"/>
      <c r="JAW326" s="47"/>
      <c r="JAX326" s="47"/>
      <c r="JAY326" s="47"/>
      <c r="JAZ326" s="47"/>
      <c r="JBA326" s="47"/>
      <c r="JBB326" s="47"/>
      <c r="JBC326" s="47"/>
      <c r="JBD326" s="47"/>
      <c r="JBE326" s="47"/>
      <c r="JBF326" s="47"/>
      <c r="JBG326" s="47"/>
      <c r="JBH326" s="47"/>
      <c r="JBI326" s="47"/>
      <c r="JBJ326" s="47"/>
      <c r="JBK326" s="47"/>
      <c r="JBL326" s="47"/>
      <c r="JBM326" s="47"/>
      <c r="JBN326" s="47"/>
      <c r="JBO326" s="47"/>
      <c r="JBP326" s="47"/>
      <c r="JBQ326" s="47"/>
      <c r="JBR326" s="47"/>
      <c r="JBS326" s="47"/>
      <c r="JBT326" s="47"/>
      <c r="JBU326" s="47"/>
      <c r="JBV326" s="47"/>
      <c r="JBW326" s="47"/>
      <c r="JBX326" s="47"/>
      <c r="JBY326" s="47"/>
      <c r="JBZ326" s="47"/>
      <c r="JCA326" s="47"/>
      <c r="JCB326" s="47"/>
      <c r="JCC326" s="47"/>
      <c r="JCD326" s="47"/>
      <c r="JCE326" s="47"/>
      <c r="JCF326" s="47"/>
      <c r="JCG326" s="47"/>
      <c r="JCH326" s="47"/>
      <c r="JCI326" s="47"/>
      <c r="JCJ326" s="47"/>
      <c r="JCK326" s="47"/>
      <c r="JCL326" s="47"/>
      <c r="JCM326" s="47"/>
      <c r="JCN326" s="47"/>
      <c r="JCO326" s="47"/>
      <c r="JCP326" s="47"/>
      <c r="JCQ326" s="47"/>
      <c r="JCR326" s="47"/>
      <c r="JCS326" s="47"/>
      <c r="JCT326" s="47"/>
      <c r="JCU326" s="47"/>
      <c r="JCV326" s="47"/>
      <c r="JCW326" s="47"/>
      <c r="JCX326" s="47"/>
      <c r="JCY326" s="47"/>
      <c r="JCZ326" s="47"/>
      <c r="JDA326" s="47"/>
      <c r="JDB326" s="47"/>
      <c r="JDC326" s="47"/>
      <c r="JDD326" s="47"/>
      <c r="JDE326" s="47"/>
      <c r="JDF326" s="47"/>
      <c r="JDG326" s="47"/>
      <c r="JDH326" s="47"/>
      <c r="JDI326" s="47"/>
      <c r="JDJ326" s="47"/>
      <c r="JDK326" s="47"/>
      <c r="JDL326" s="47"/>
      <c r="JDM326" s="47"/>
      <c r="JDN326" s="47"/>
      <c r="JDO326" s="47"/>
      <c r="JDP326" s="47"/>
      <c r="JDQ326" s="47"/>
      <c r="JDR326" s="47"/>
      <c r="JDS326" s="47"/>
      <c r="JDT326" s="47"/>
      <c r="JDU326" s="47"/>
      <c r="JDV326" s="47"/>
      <c r="JDW326" s="47"/>
      <c r="JDX326" s="47"/>
      <c r="JDY326" s="47"/>
      <c r="JDZ326" s="47"/>
      <c r="JEA326" s="47"/>
      <c r="JEB326" s="47"/>
      <c r="JEC326" s="47"/>
      <c r="JED326" s="47"/>
      <c r="JEE326" s="47"/>
      <c r="JEF326" s="47"/>
      <c r="JEG326" s="47"/>
      <c r="JEH326" s="47"/>
      <c r="JEI326" s="47"/>
      <c r="JEJ326" s="47"/>
      <c r="JEK326" s="47"/>
      <c r="JEL326" s="47"/>
      <c r="JEM326" s="47"/>
      <c r="JEN326" s="47"/>
      <c r="JEO326" s="47"/>
      <c r="JEP326" s="47"/>
      <c r="JEQ326" s="47"/>
      <c r="JER326" s="47"/>
      <c r="JES326" s="47"/>
      <c r="JET326" s="47"/>
      <c r="JEU326" s="47"/>
      <c r="JEV326" s="47"/>
      <c r="JEW326" s="47"/>
      <c r="JEX326" s="47"/>
      <c r="JEY326" s="47"/>
      <c r="JEZ326" s="47"/>
      <c r="JFA326" s="47"/>
      <c r="JFB326" s="47"/>
      <c r="JFC326" s="47"/>
      <c r="JFD326" s="47"/>
      <c r="JFE326" s="47"/>
      <c r="JFF326" s="47"/>
      <c r="JFG326" s="47"/>
      <c r="JFH326" s="47"/>
      <c r="JFI326" s="47"/>
      <c r="JFJ326" s="47"/>
      <c r="JFK326" s="47"/>
      <c r="JFL326" s="47"/>
      <c r="JFM326" s="47"/>
      <c r="JFN326" s="47"/>
      <c r="JFO326" s="47"/>
      <c r="JFP326" s="47"/>
      <c r="JFQ326" s="47"/>
      <c r="JFR326" s="47"/>
      <c r="JFS326" s="47"/>
      <c r="JFT326" s="47"/>
      <c r="JFU326" s="47"/>
      <c r="JFV326" s="47"/>
      <c r="JFW326" s="47"/>
      <c r="JFX326" s="47"/>
      <c r="JFY326" s="47"/>
      <c r="JFZ326" s="47"/>
      <c r="JGA326" s="47"/>
      <c r="JGB326" s="47"/>
      <c r="JGC326" s="47"/>
      <c r="JGD326" s="47"/>
      <c r="JGE326" s="47"/>
      <c r="JGF326" s="47"/>
      <c r="JGG326" s="47"/>
      <c r="JGH326" s="47"/>
      <c r="JGI326" s="47"/>
      <c r="JGJ326" s="47"/>
      <c r="JGK326" s="47"/>
      <c r="JGL326" s="47"/>
      <c r="JGM326" s="47"/>
      <c r="JGN326" s="47"/>
      <c r="JGO326" s="47"/>
      <c r="JGP326" s="47"/>
      <c r="JGQ326" s="47"/>
      <c r="JGR326" s="47"/>
      <c r="JGS326" s="47"/>
      <c r="JGT326" s="47"/>
      <c r="JGU326" s="47"/>
      <c r="JGV326" s="47"/>
      <c r="JGW326" s="47"/>
      <c r="JGX326" s="47"/>
      <c r="JGY326" s="47"/>
      <c r="JGZ326" s="47"/>
      <c r="JHA326" s="47"/>
      <c r="JHB326" s="47"/>
      <c r="JHC326" s="47"/>
      <c r="JHD326" s="47"/>
      <c r="JHE326" s="47"/>
      <c r="JHF326" s="47"/>
      <c r="JHG326" s="47"/>
      <c r="JHH326" s="47"/>
      <c r="JHI326" s="47"/>
      <c r="JHJ326" s="47"/>
      <c r="JHK326" s="47"/>
      <c r="JHL326" s="47"/>
      <c r="JHM326" s="47"/>
      <c r="JHN326" s="47"/>
      <c r="JHO326" s="47"/>
      <c r="JHP326" s="47"/>
      <c r="JHQ326" s="47"/>
      <c r="JHR326" s="47"/>
      <c r="JHS326" s="47"/>
      <c r="JHT326" s="47"/>
      <c r="JHU326" s="47"/>
      <c r="JHV326" s="47"/>
      <c r="JHW326" s="47"/>
      <c r="JHX326" s="47"/>
      <c r="JHY326" s="47"/>
      <c r="JHZ326" s="47"/>
      <c r="JIA326" s="47"/>
      <c r="JIB326" s="47"/>
      <c r="JIC326" s="47"/>
      <c r="JID326" s="47"/>
      <c r="JIE326" s="47"/>
      <c r="JIF326" s="47"/>
      <c r="JIG326" s="47"/>
      <c r="JIH326" s="47"/>
      <c r="JII326" s="47"/>
      <c r="JIJ326" s="47"/>
      <c r="JIK326" s="47"/>
      <c r="JIL326" s="47"/>
      <c r="JIM326" s="47"/>
      <c r="JIN326" s="47"/>
      <c r="JIO326" s="47"/>
      <c r="JIP326" s="47"/>
      <c r="JIQ326" s="47"/>
      <c r="JIR326" s="47"/>
      <c r="JIS326" s="47"/>
      <c r="JIT326" s="47"/>
      <c r="JIU326" s="47"/>
      <c r="JIV326" s="47"/>
      <c r="JIW326" s="47"/>
      <c r="JIX326" s="47"/>
      <c r="JIY326" s="47"/>
      <c r="JIZ326" s="47"/>
      <c r="JJA326" s="47"/>
      <c r="JJB326" s="47"/>
      <c r="JJC326" s="47"/>
      <c r="JJD326" s="47"/>
      <c r="JJE326" s="47"/>
      <c r="JJF326" s="47"/>
      <c r="JJG326" s="47"/>
      <c r="JJH326" s="47"/>
      <c r="JJI326" s="47"/>
      <c r="JJJ326" s="47"/>
      <c r="JJK326" s="47"/>
      <c r="JJL326" s="47"/>
      <c r="JJM326" s="47"/>
      <c r="JJN326" s="47"/>
      <c r="JJO326" s="47"/>
      <c r="JJP326" s="47"/>
      <c r="JJQ326" s="47"/>
      <c r="JJR326" s="47"/>
      <c r="JJS326" s="47"/>
      <c r="JJT326" s="47"/>
      <c r="JJU326" s="47"/>
      <c r="JJV326" s="47"/>
      <c r="JJW326" s="47"/>
      <c r="JJX326" s="47"/>
      <c r="JJY326" s="47"/>
      <c r="JJZ326" s="47"/>
      <c r="JKA326" s="47"/>
      <c r="JKB326" s="47"/>
      <c r="JKC326" s="47"/>
      <c r="JKD326" s="47"/>
      <c r="JKE326" s="47"/>
      <c r="JKF326" s="47"/>
      <c r="JKG326" s="47"/>
      <c r="JKH326" s="47"/>
      <c r="JKI326" s="47"/>
      <c r="JKJ326" s="47"/>
      <c r="JKK326" s="47"/>
      <c r="JKL326" s="47"/>
      <c r="JKM326" s="47"/>
      <c r="JKN326" s="47"/>
      <c r="JKO326" s="47"/>
      <c r="JKP326" s="47"/>
      <c r="JKQ326" s="47"/>
      <c r="JKR326" s="47"/>
      <c r="JKS326" s="47"/>
      <c r="JKT326" s="47"/>
      <c r="JKU326" s="47"/>
      <c r="JKV326" s="47"/>
      <c r="JKW326" s="47"/>
      <c r="JKX326" s="47"/>
      <c r="JKY326" s="47"/>
      <c r="JKZ326" s="47"/>
      <c r="JLA326" s="47"/>
      <c r="JLB326" s="47"/>
      <c r="JLC326" s="47"/>
      <c r="JLD326" s="47"/>
      <c r="JLE326" s="47"/>
      <c r="JLF326" s="47"/>
      <c r="JLG326" s="47"/>
      <c r="JLH326" s="47"/>
      <c r="JLI326" s="47"/>
      <c r="JLJ326" s="47"/>
      <c r="JLK326" s="47"/>
      <c r="JLL326" s="47"/>
      <c r="JLM326" s="47"/>
      <c r="JLN326" s="47"/>
      <c r="JLO326" s="47"/>
      <c r="JLP326" s="47"/>
      <c r="JLQ326" s="47"/>
      <c r="JLR326" s="47"/>
      <c r="JLS326" s="47"/>
      <c r="JLT326" s="47"/>
      <c r="JLU326" s="47"/>
      <c r="JLV326" s="47"/>
      <c r="JLW326" s="47"/>
      <c r="JLX326" s="47"/>
      <c r="JLY326" s="47"/>
      <c r="JLZ326" s="47"/>
      <c r="JMA326" s="47"/>
      <c r="JMB326" s="47"/>
      <c r="JMC326" s="47"/>
      <c r="JMD326" s="47"/>
      <c r="JME326" s="47"/>
      <c r="JMF326" s="47"/>
      <c r="JMG326" s="47"/>
      <c r="JMH326" s="47"/>
      <c r="JMI326" s="47"/>
      <c r="JMJ326" s="47"/>
      <c r="JMK326" s="47"/>
      <c r="JML326" s="47"/>
      <c r="JMM326" s="47"/>
      <c r="JMN326" s="47"/>
      <c r="JMO326" s="47"/>
      <c r="JMP326" s="47"/>
      <c r="JMQ326" s="47"/>
      <c r="JMR326" s="47"/>
      <c r="JMS326" s="47"/>
      <c r="JMT326" s="47"/>
      <c r="JMU326" s="47"/>
      <c r="JMV326" s="47"/>
      <c r="JMW326" s="47"/>
      <c r="JMX326" s="47"/>
      <c r="JMY326" s="47"/>
      <c r="JMZ326" s="47"/>
      <c r="JNA326" s="47"/>
      <c r="JNB326" s="47"/>
      <c r="JNC326" s="47"/>
      <c r="JND326" s="47"/>
      <c r="JNE326" s="47"/>
      <c r="JNF326" s="47"/>
      <c r="JNG326" s="47"/>
      <c r="JNH326" s="47"/>
      <c r="JNI326" s="47"/>
      <c r="JNJ326" s="47"/>
      <c r="JNK326" s="47"/>
      <c r="JNL326" s="47"/>
      <c r="JNM326" s="47"/>
      <c r="JNN326" s="47"/>
      <c r="JNO326" s="47"/>
      <c r="JNP326" s="47"/>
      <c r="JNQ326" s="47"/>
      <c r="JNR326" s="47"/>
      <c r="JNS326" s="47"/>
      <c r="JNT326" s="47"/>
      <c r="JNU326" s="47"/>
      <c r="JNV326" s="47"/>
      <c r="JNW326" s="47"/>
      <c r="JNX326" s="47"/>
      <c r="JNY326" s="47"/>
      <c r="JNZ326" s="47"/>
      <c r="JOA326" s="47"/>
      <c r="JOB326" s="47"/>
      <c r="JOC326" s="47"/>
      <c r="JOD326" s="47"/>
      <c r="JOE326" s="47"/>
      <c r="JOF326" s="47"/>
      <c r="JOG326" s="47"/>
      <c r="JOH326" s="47"/>
      <c r="JOI326" s="47"/>
      <c r="JOJ326" s="47"/>
      <c r="JOK326" s="47"/>
      <c r="JOL326" s="47"/>
      <c r="JOM326" s="47"/>
      <c r="JON326" s="47"/>
      <c r="JOO326" s="47"/>
      <c r="JOP326" s="47"/>
      <c r="JOQ326" s="47"/>
      <c r="JOR326" s="47"/>
      <c r="JOS326" s="47"/>
      <c r="JOT326" s="47"/>
      <c r="JOU326" s="47"/>
      <c r="JOV326" s="47"/>
      <c r="JOW326" s="47"/>
      <c r="JOX326" s="47"/>
      <c r="JOY326" s="47"/>
      <c r="JOZ326" s="47"/>
      <c r="JPA326" s="47"/>
      <c r="JPB326" s="47"/>
      <c r="JPC326" s="47"/>
      <c r="JPD326" s="47"/>
      <c r="JPE326" s="47"/>
      <c r="JPF326" s="47"/>
      <c r="JPG326" s="47"/>
      <c r="JPH326" s="47"/>
      <c r="JPI326" s="47"/>
      <c r="JPJ326" s="47"/>
      <c r="JPK326" s="47"/>
      <c r="JPL326" s="47"/>
      <c r="JPM326" s="47"/>
      <c r="JPN326" s="47"/>
      <c r="JPO326" s="47"/>
      <c r="JPP326" s="47"/>
      <c r="JPQ326" s="47"/>
      <c r="JPR326" s="47"/>
      <c r="JPS326" s="47"/>
      <c r="JPT326" s="47"/>
      <c r="JPU326" s="47"/>
      <c r="JPV326" s="47"/>
      <c r="JPW326" s="47"/>
      <c r="JPX326" s="47"/>
      <c r="JPY326" s="47"/>
      <c r="JPZ326" s="47"/>
      <c r="JQA326" s="47"/>
      <c r="JQB326" s="47"/>
      <c r="JQC326" s="47"/>
      <c r="JQD326" s="47"/>
      <c r="JQE326" s="47"/>
      <c r="JQF326" s="47"/>
      <c r="JQG326" s="47"/>
      <c r="JQH326" s="47"/>
      <c r="JQI326" s="47"/>
      <c r="JQJ326" s="47"/>
      <c r="JQK326" s="47"/>
      <c r="JQL326" s="47"/>
      <c r="JQM326" s="47"/>
      <c r="JQN326" s="47"/>
      <c r="JQO326" s="47"/>
      <c r="JQP326" s="47"/>
      <c r="JQQ326" s="47"/>
      <c r="JQR326" s="47"/>
      <c r="JQS326" s="47"/>
      <c r="JQT326" s="47"/>
      <c r="JQU326" s="47"/>
      <c r="JQV326" s="47"/>
      <c r="JQW326" s="47"/>
      <c r="JQX326" s="47"/>
      <c r="JQY326" s="47"/>
      <c r="JQZ326" s="47"/>
      <c r="JRA326" s="47"/>
      <c r="JRB326" s="47"/>
      <c r="JRC326" s="47"/>
      <c r="JRD326" s="47"/>
      <c r="JRE326" s="47"/>
      <c r="JRF326" s="47"/>
      <c r="JRG326" s="47"/>
      <c r="JRH326" s="47"/>
      <c r="JRI326" s="47"/>
      <c r="JRJ326" s="47"/>
      <c r="JRK326" s="47"/>
      <c r="JRL326" s="47"/>
      <c r="JRM326" s="47"/>
      <c r="JRN326" s="47"/>
      <c r="JRO326" s="47"/>
      <c r="JRP326" s="47"/>
      <c r="JRQ326" s="47"/>
      <c r="JRR326" s="47"/>
      <c r="JRS326" s="47"/>
      <c r="JRT326" s="47"/>
      <c r="JRU326" s="47"/>
      <c r="JRV326" s="47"/>
      <c r="JRW326" s="47"/>
      <c r="JRX326" s="47"/>
      <c r="JRY326" s="47"/>
      <c r="JRZ326" s="47"/>
      <c r="JSA326" s="47"/>
      <c r="JSB326" s="47"/>
      <c r="JSC326" s="47"/>
      <c r="JSD326" s="47"/>
      <c r="JSE326" s="47"/>
      <c r="JSF326" s="47"/>
      <c r="JSG326" s="47"/>
      <c r="JSH326" s="47"/>
      <c r="JSI326" s="47"/>
      <c r="JSJ326" s="47"/>
      <c r="JSK326" s="47"/>
      <c r="JSL326" s="47"/>
      <c r="JSM326" s="47"/>
      <c r="JSN326" s="47"/>
      <c r="JSO326" s="47"/>
      <c r="JSP326" s="47"/>
      <c r="JSQ326" s="47"/>
      <c r="JSR326" s="47"/>
      <c r="JSS326" s="47"/>
      <c r="JST326" s="47"/>
      <c r="JSU326" s="47"/>
      <c r="JSV326" s="47"/>
      <c r="JSW326" s="47"/>
      <c r="JSX326" s="47"/>
      <c r="JSY326" s="47"/>
      <c r="JSZ326" s="47"/>
      <c r="JTA326" s="47"/>
      <c r="JTB326" s="47"/>
      <c r="JTC326" s="47"/>
      <c r="JTD326" s="47"/>
      <c r="JTE326" s="47"/>
      <c r="JTF326" s="47"/>
      <c r="JTG326" s="47"/>
      <c r="JTH326" s="47"/>
      <c r="JTI326" s="47"/>
      <c r="JTJ326" s="47"/>
      <c r="JTK326" s="47"/>
      <c r="JTL326" s="47"/>
      <c r="JTM326" s="47"/>
      <c r="JTN326" s="47"/>
      <c r="JTO326" s="47"/>
      <c r="JTP326" s="47"/>
      <c r="JTQ326" s="47"/>
      <c r="JTR326" s="47"/>
      <c r="JTS326" s="47"/>
      <c r="JTT326" s="47"/>
      <c r="JTU326" s="47"/>
      <c r="JTV326" s="47"/>
      <c r="JTW326" s="47"/>
      <c r="JTX326" s="47"/>
      <c r="JTY326" s="47"/>
      <c r="JTZ326" s="47"/>
      <c r="JUA326" s="47"/>
      <c r="JUB326" s="47"/>
      <c r="JUC326" s="47"/>
      <c r="JUD326" s="47"/>
      <c r="JUE326" s="47"/>
      <c r="JUF326" s="47"/>
      <c r="JUG326" s="47"/>
      <c r="JUH326" s="47"/>
      <c r="JUI326" s="47"/>
      <c r="JUJ326" s="47"/>
      <c r="JUK326" s="47"/>
      <c r="JUL326" s="47"/>
      <c r="JUM326" s="47"/>
      <c r="JUN326" s="47"/>
      <c r="JUO326" s="47"/>
      <c r="JUP326" s="47"/>
      <c r="JUQ326" s="47"/>
      <c r="JUR326" s="47"/>
      <c r="JUS326" s="47"/>
      <c r="JUT326" s="47"/>
      <c r="JUU326" s="47"/>
      <c r="JUV326" s="47"/>
      <c r="JUW326" s="47"/>
      <c r="JUX326" s="47"/>
      <c r="JUY326" s="47"/>
      <c r="JUZ326" s="47"/>
      <c r="JVA326" s="47"/>
      <c r="JVB326" s="47"/>
      <c r="JVC326" s="47"/>
      <c r="JVD326" s="47"/>
      <c r="JVE326" s="47"/>
      <c r="JVF326" s="47"/>
      <c r="JVG326" s="47"/>
      <c r="JVH326" s="47"/>
      <c r="JVI326" s="47"/>
      <c r="JVJ326" s="47"/>
      <c r="JVK326" s="47"/>
      <c r="JVL326" s="47"/>
      <c r="JVM326" s="47"/>
      <c r="JVN326" s="47"/>
      <c r="JVO326" s="47"/>
      <c r="JVP326" s="47"/>
      <c r="JVQ326" s="47"/>
      <c r="JVR326" s="47"/>
      <c r="JVS326" s="47"/>
      <c r="JVT326" s="47"/>
      <c r="JVU326" s="47"/>
      <c r="JVV326" s="47"/>
      <c r="JVW326" s="47"/>
      <c r="JVX326" s="47"/>
      <c r="JVY326" s="47"/>
      <c r="JVZ326" s="47"/>
      <c r="JWA326" s="47"/>
      <c r="JWB326" s="47"/>
      <c r="JWC326" s="47"/>
      <c r="JWD326" s="47"/>
      <c r="JWE326" s="47"/>
      <c r="JWF326" s="47"/>
      <c r="JWG326" s="47"/>
      <c r="JWH326" s="47"/>
      <c r="JWI326" s="47"/>
      <c r="JWJ326" s="47"/>
      <c r="JWK326" s="47"/>
      <c r="JWL326" s="47"/>
      <c r="JWM326" s="47"/>
      <c r="JWN326" s="47"/>
      <c r="JWO326" s="47"/>
      <c r="JWP326" s="47"/>
      <c r="JWQ326" s="47"/>
      <c r="JWR326" s="47"/>
      <c r="JWS326" s="47"/>
      <c r="JWT326" s="47"/>
      <c r="JWU326" s="47"/>
      <c r="JWV326" s="47"/>
      <c r="JWW326" s="47"/>
      <c r="JWX326" s="47"/>
      <c r="JWY326" s="47"/>
      <c r="JWZ326" s="47"/>
      <c r="JXA326" s="47"/>
      <c r="JXB326" s="47"/>
      <c r="JXC326" s="47"/>
      <c r="JXD326" s="47"/>
      <c r="JXE326" s="47"/>
      <c r="JXF326" s="47"/>
      <c r="JXG326" s="47"/>
      <c r="JXH326" s="47"/>
      <c r="JXI326" s="47"/>
      <c r="JXJ326" s="47"/>
      <c r="JXK326" s="47"/>
      <c r="JXL326" s="47"/>
      <c r="JXM326" s="47"/>
      <c r="JXN326" s="47"/>
      <c r="JXO326" s="47"/>
      <c r="JXP326" s="47"/>
      <c r="JXQ326" s="47"/>
      <c r="JXR326" s="47"/>
      <c r="JXS326" s="47"/>
      <c r="JXT326" s="47"/>
      <c r="JXU326" s="47"/>
      <c r="JXV326" s="47"/>
      <c r="JXW326" s="47"/>
      <c r="JXX326" s="47"/>
      <c r="JXY326" s="47"/>
      <c r="JXZ326" s="47"/>
      <c r="JYA326" s="47"/>
      <c r="JYB326" s="47"/>
      <c r="JYC326" s="47"/>
      <c r="JYD326" s="47"/>
      <c r="JYE326" s="47"/>
      <c r="JYF326" s="47"/>
      <c r="JYG326" s="47"/>
      <c r="JYH326" s="47"/>
      <c r="JYI326" s="47"/>
      <c r="JYJ326" s="47"/>
      <c r="JYK326" s="47"/>
      <c r="JYL326" s="47"/>
      <c r="JYM326" s="47"/>
      <c r="JYN326" s="47"/>
      <c r="JYO326" s="47"/>
      <c r="JYP326" s="47"/>
      <c r="JYQ326" s="47"/>
      <c r="JYR326" s="47"/>
      <c r="JYS326" s="47"/>
      <c r="JYT326" s="47"/>
      <c r="JYU326" s="47"/>
      <c r="JYV326" s="47"/>
      <c r="JYW326" s="47"/>
      <c r="JYX326" s="47"/>
      <c r="JYY326" s="47"/>
      <c r="JYZ326" s="47"/>
      <c r="JZA326" s="47"/>
      <c r="JZB326" s="47"/>
      <c r="JZC326" s="47"/>
      <c r="JZD326" s="47"/>
      <c r="JZE326" s="47"/>
      <c r="JZF326" s="47"/>
      <c r="JZG326" s="47"/>
      <c r="JZH326" s="47"/>
      <c r="JZI326" s="47"/>
      <c r="JZJ326" s="47"/>
      <c r="JZK326" s="47"/>
      <c r="JZL326" s="47"/>
      <c r="JZM326" s="47"/>
      <c r="JZN326" s="47"/>
      <c r="JZO326" s="47"/>
      <c r="JZP326" s="47"/>
      <c r="JZQ326" s="47"/>
      <c r="JZR326" s="47"/>
      <c r="JZS326" s="47"/>
      <c r="JZT326" s="47"/>
      <c r="JZU326" s="47"/>
      <c r="JZV326" s="47"/>
      <c r="JZW326" s="47"/>
      <c r="JZX326" s="47"/>
      <c r="JZY326" s="47"/>
      <c r="JZZ326" s="47"/>
      <c r="KAA326" s="47"/>
      <c r="KAB326" s="47"/>
      <c r="KAC326" s="47"/>
      <c r="KAD326" s="47"/>
      <c r="KAE326" s="47"/>
      <c r="KAF326" s="47"/>
      <c r="KAG326" s="47"/>
      <c r="KAH326" s="47"/>
      <c r="KAI326" s="47"/>
      <c r="KAJ326" s="47"/>
      <c r="KAK326" s="47"/>
      <c r="KAL326" s="47"/>
      <c r="KAM326" s="47"/>
      <c r="KAN326" s="47"/>
      <c r="KAO326" s="47"/>
      <c r="KAP326" s="47"/>
      <c r="KAQ326" s="47"/>
      <c r="KAR326" s="47"/>
      <c r="KAS326" s="47"/>
      <c r="KAT326" s="47"/>
      <c r="KAU326" s="47"/>
      <c r="KAV326" s="47"/>
      <c r="KAW326" s="47"/>
      <c r="KAX326" s="47"/>
      <c r="KAY326" s="47"/>
      <c r="KAZ326" s="47"/>
      <c r="KBA326" s="47"/>
      <c r="KBB326" s="47"/>
      <c r="KBC326" s="47"/>
      <c r="KBD326" s="47"/>
      <c r="KBE326" s="47"/>
      <c r="KBF326" s="47"/>
      <c r="KBG326" s="47"/>
      <c r="KBH326" s="47"/>
      <c r="KBI326" s="47"/>
      <c r="KBJ326" s="47"/>
      <c r="KBK326" s="47"/>
      <c r="KBL326" s="47"/>
      <c r="KBM326" s="47"/>
      <c r="KBN326" s="47"/>
      <c r="KBO326" s="47"/>
      <c r="KBP326" s="47"/>
      <c r="KBQ326" s="47"/>
      <c r="KBR326" s="47"/>
      <c r="KBS326" s="47"/>
      <c r="KBT326" s="47"/>
      <c r="KBU326" s="47"/>
      <c r="KBV326" s="47"/>
      <c r="KBW326" s="47"/>
      <c r="KBX326" s="47"/>
      <c r="KBY326" s="47"/>
      <c r="KBZ326" s="47"/>
      <c r="KCA326" s="47"/>
      <c r="KCB326" s="47"/>
      <c r="KCC326" s="47"/>
      <c r="KCD326" s="47"/>
      <c r="KCE326" s="47"/>
      <c r="KCF326" s="47"/>
      <c r="KCG326" s="47"/>
      <c r="KCH326" s="47"/>
      <c r="KCI326" s="47"/>
      <c r="KCJ326" s="47"/>
      <c r="KCK326" s="47"/>
      <c r="KCL326" s="47"/>
      <c r="KCM326" s="47"/>
      <c r="KCN326" s="47"/>
      <c r="KCO326" s="47"/>
      <c r="KCP326" s="47"/>
      <c r="KCQ326" s="47"/>
      <c r="KCR326" s="47"/>
      <c r="KCS326" s="47"/>
      <c r="KCT326" s="47"/>
      <c r="KCU326" s="47"/>
      <c r="KCV326" s="47"/>
      <c r="KCW326" s="47"/>
      <c r="KCX326" s="47"/>
      <c r="KCY326" s="47"/>
      <c r="KCZ326" s="47"/>
      <c r="KDA326" s="47"/>
      <c r="KDB326" s="47"/>
      <c r="KDC326" s="47"/>
      <c r="KDD326" s="47"/>
      <c r="KDE326" s="47"/>
      <c r="KDF326" s="47"/>
      <c r="KDG326" s="47"/>
      <c r="KDH326" s="47"/>
      <c r="KDI326" s="47"/>
      <c r="KDJ326" s="47"/>
      <c r="KDK326" s="47"/>
      <c r="KDL326" s="47"/>
      <c r="KDM326" s="47"/>
      <c r="KDN326" s="47"/>
      <c r="KDO326" s="47"/>
      <c r="KDP326" s="47"/>
      <c r="KDQ326" s="47"/>
      <c r="KDR326" s="47"/>
      <c r="KDS326" s="47"/>
      <c r="KDT326" s="47"/>
      <c r="KDU326" s="47"/>
      <c r="KDV326" s="47"/>
      <c r="KDW326" s="47"/>
      <c r="KDX326" s="47"/>
      <c r="KDY326" s="47"/>
      <c r="KDZ326" s="47"/>
      <c r="KEA326" s="47"/>
      <c r="KEB326" s="47"/>
      <c r="KEC326" s="47"/>
      <c r="KED326" s="47"/>
      <c r="KEE326" s="47"/>
      <c r="KEF326" s="47"/>
      <c r="KEG326" s="47"/>
      <c r="KEH326" s="47"/>
      <c r="KEI326" s="47"/>
      <c r="KEJ326" s="47"/>
      <c r="KEK326" s="47"/>
      <c r="KEL326" s="47"/>
      <c r="KEM326" s="47"/>
      <c r="KEN326" s="47"/>
      <c r="KEO326" s="47"/>
      <c r="KEP326" s="47"/>
      <c r="KEQ326" s="47"/>
      <c r="KER326" s="47"/>
      <c r="KES326" s="47"/>
      <c r="KET326" s="47"/>
      <c r="KEU326" s="47"/>
      <c r="KEV326" s="47"/>
      <c r="KEW326" s="47"/>
      <c r="KEX326" s="47"/>
      <c r="KEY326" s="47"/>
      <c r="KEZ326" s="47"/>
      <c r="KFA326" s="47"/>
      <c r="KFB326" s="47"/>
      <c r="KFC326" s="47"/>
      <c r="KFD326" s="47"/>
      <c r="KFE326" s="47"/>
      <c r="KFF326" s="47"/>
      <c r="KFG326" s="47"/>
      <c r="KFH326" s="47"/>
      <c r="KFI326" s="47"/>
      <c r="KFJ326" s="47"/>
      <c r="KFK326" s="47"/>
      <c r="KFL326" s="47"/>
      <c r="KFM326" s="47"/>
      <c r="KFN326" s="47"/>
      <c r="KFO326" s="47"/>
      <c r="KFP326" s="47"/>
      <c r="KFQ326" s="47"/>
      <c r="KFR326" s="47"/>
      <c r="KFS326" s="47"/>
      <c r="KFT326" s="47"/>
      <c r="KFU326" s="47"/>
      <c r="KFV326" s="47"/>
      <c r="KFW326" s="47"/>
      <c r="KFX326" s="47"/>
      <c r="KFY326" s="47"/>
      <c r="KFZ326" s="47"/>
      <c r="KGA326" s="47"/>
      <c r="KGB326" s="47"/>
      <c r="KGC326" s="47"/>
      <c r="KGD326" s="47"/>
      <c r="KGE326" s="47"/>
      <c r="KGF326" s="47"/>
      <c r="KGG326" s="47"/>
      <c r="KGH326" s="47"/>
      <c r="KGI326" s="47"/>
      <c r="KGJ326" s="47"/>
      <c r="KGK326" s="47"/>
      <c r="KGL326" s="47"/>
      <c r="KGM326" s="47"/>
      <c r="KGN326" s="47"/>
      <c r="KGO326" s="47"/>
      <c r="KGP326" s="47"/>
      <c r="KGQ326" s="47"/>
      <c r="KGR326" s="47"/>
      <c r="KGS326" s="47"/>
      <c r="KGT326" s="47"/>
      <c r="KGU326" s="47"/>
      <c r="KGV326" s="47"/>
      <c r="KGW326" s="47"/>
      <c r="KGX326" s="47"/>
      <c r="KGY326" s="47"/>
      <c r="KGZ326" s="47"/>
      <c r="KHA326" s="47"/>
      <c r="KHB326" s="47"/>
      <c r="KHC326" s="47"/>
      <c r="KHD326" s="47"/>
      <c r="KHE326" s="47"/>
      <c r="KHF326" s="47"/>
      <c r="KHG326" s="47"/>
      <c r="KHH326" s="47"/>
      <c r="KHI326" s="47"/>
      <c r="KHJ326" s="47"/>
      <c r="KHK326" s="47"/>
      <c r="KHL326" s="47"/>
      <c r="KHM326" s="47"/>
      <c r="KHN326" s="47"/>
      <c r="KHO326" s="47"/>
      <c r="KHP326" s="47"/>
      <c r="KHQ326" s="47"/>
      <c r="KHR326" s="47"/>
      <c r="KHS326" s="47"/>
      <c r="KHT326" s="47"/>
      <c r="KHU326" s="47"/>
      <c r="KHV326" s="47"/>
      <c r="KHW326" s="47"/>
      <c r="KHX326" s="47"/>
      <c r="KHY326" s="47"/>
      <c r="KHZ326" s="47"/>
      <c r="KIA326" s="47"/>
      <c r="KIB326" s="47"/>
      <c r="KIC326" s="47"/>
      <c r="KID326" s="47"/>
      <c r="KIE326" s="47"/>
      <c r="KIF326" s="47"/>
      <c r="KIG326" s="47"/>
      <c r="KIH326" s="47"/>
      <c r="KII326" s="47"/>
      <c r="KIJ326" s="47"/>
      <c r="KIK326" s="47"/>
      <c r="KIL326" s="47"/>
      <c r="KIM326" s="47"/>
      <c r="KIN326" s="47"/>
      <c r="KIO326" s="47"/>
      <c r="KIP326" s="47"/>
      <c r="KIQ326" s="47"/>
      <c r="KIR326" s="47"/>
      <c r="KIS326" s="47"/>
      <c r="KIT326" s="47"/>
      <c r="KIU326" s="47"/>
      <c r="KIV326" s="47"/>
      <c r="KIW326" s="47"/>
      <c r="KIX326" s="47"/>
      <c r="KIY326" s="47"/>
      <c r="KIZ326" s="47"/>
      <c r="KJA326" s="47"/>
      <c r="KJB326" s="47"/>
      <c r="KJC326" s="47"/>
      <c r="KJD326" s="47"/>
      <c r="KJE326" s="47"/>
      <c r="KJF326" s="47"/>
      <c r="KJG326" s="47"/>
      <c r="KJH326" s="47"/>
      <c r="KJI326" s="47"/>
      <c r="KJJ326" s="47"/>
      <c r="KJK326" s="47"/>
      <c r="KJL326" s="47"/>
      <c r="KJM326" s="47"/>
      <c r="KJN326" s="47"/>
      <c r="KJO326" s="47"/>
      <c r="KJP326" s="47"/>
      <c r="KJQ326" s="47"/>
      <c r="KJR326" s="47"/>
      <c r="KJS326" s="47"/>
      <c r="KJT326" s="47"/>
      <c r="KJU326" s="47"/>
      <c r="KJV326" s="47"/>
      <c r="KJW326" s="47"/>
      <c r="KJX326" s="47"/>
      <c r="KJY326" s="47"/>
      <c r="KJZ326" s="47"/>
      <c r="KKA326" s="47"/>
      <c r="KKB326" s="47"/>
      <c r="KKC326" s="47"/>
      <c r="KKD326" s="47"/>
      <c r="KKE326" s="47"/>
      <c r="KKF326" s="47"/>
      <c r="KKG326" s="47"/>
      <c r="KKH326" s="47"/>
      <c r="KKI326" s="47"/>
      <c r="KKJ326" s="47"/>
      <c r="KKK326" s="47"/>
      <c r="KKL326" s="47"/>
      <c r="KKM326" s="47"/>
      <c r="KKN326" s="47"/>
      <c r="KKO326" s="47"/>
      <c r="KKP326" s="47"/>
      <c r="KKQ326" s="47"/>
      <c r="KKR326" s="47"/>
      <c r="KKS326" s="47"/>
      <c r="KKT326" s="47"/>
      <c r="KKU326" s="47"/>
      <c r="KKV326" s="47"/>
      <c r="KKW326" s="47"/>
      <c r="KKX326" s="47"/>
      <c r="KKY326" s="47"/>
      <c r="KKZ326" s="47"/>
      <c r="KLA326" s="47"/>
      <c r="KLB326" s="47"/>
      <c r="KLC326" s="47"/>
      <c r="KLD326" s="47"/>
      <c r="KLE326" s="47"/>
      <c r="KLF326" s="47"/>
      <c r="KLG326" s="47"/>
      <c r="KLH326" s="47"/>
      <c r="KLI326" s="47"/>
      <c r="KLJ326" s="47"/>
      <c r="KLK326" s="47"/>
      <c r="KLL326" s="47"/>
      <c r="KLM326" s="47"/>
      <c r="KLN326" s="47"/>
      <c r="KLO326" s="47"/>
      <c r="KLP326" s="47"/>
      <c r="KLQ326" s="47"/>
      <c r="KLR326" s="47"/>
      <c r="KLS326" s="47"/>
      <c r="KLT326" s="47"/>
      <c r="KLU326" s="47"/>
      <c r="KLV326" s="47"/>
      <c r="KLW326" s="47"/>
      <c r="KLX326" s="47"/>
      <c r="KLY326" s="47"/>
      <c r="KLZ326" s="47"/>
      <c r="KMA326" s="47"/>
      <c r="KMB326" s="47"/>
      <c r="KMC326" s="47"/>
      <c r="KMD326" s="47"/>
      <c r="KME326" s="47"/>
      <c r="KMF326" s="47"/>
      <c r="KMG326" s="47"/>
      <c r="KMH326" s="47"/>
      <c r="KMI326" s="47"/>
      <c r="KMJ326" s="47"/>
      <c r="KMK326" s="47"/>
      <c r="KML326" s="47"/>
      <c r="KMM326" s="47"/>
      <c r="KMN326" s="47"/>
      <c r="KMO326" s="47"/>
      <c r="KMP326" s="47"/>
      <c r="KMQ326" s="47"/>
      <c r="KMR326" s="47"/>
      <c r="KMS326" s="47"/>
      <c r="KMT326" s="47"/>
      <c r="KMU326" s="47"/>
      <c r="KMV326" s="47"/>
      <c r="KMW326" s="47"/>
      <c r="KMX326" s="47"/>
      <c r="KMY326" s="47"/>
      <c r="KMZ326" s="47"/>
      <c r="KNA326" s="47"/>
      <c r="KNB326" s="47"/>
      <c r="KNC326" s="47"/>
      <c r="KND326" s="47"/>
      <c r="KNE326" s="47"/>
      <c r="KNF326" s="47"/>
      <c r="KNG326" s="47"/>
      <c r="KNH326" s="47"/>
      <c r="KNI326" s="47"/>
      <c r="KNJ326" s="47"/>
      <c r="KNK326" s="47"/>
      <c r="KNL326" s="47"/>
      <c r="KNM326" s="47"/>
      <c r="KNN326" s="47"/>
      <c r="KNO326" s="47"/>
      <c r="KNP326" s="47"/>
      <c r="KNQ326" s="47"/>
      <c r="KNR326" s="47"/>
      <c r="KNS326" s="47"/>
      <c r="KNT326" s="47"/>
      <c r="KNU326" s="47"/>
      <c r="KNV326" s="47"/>
      <c r="KNW326" s="47"/>
      <c r="KNX326" s="47"/>
      <c r="KNY326" s="47"/>
      <c r="KNZ326" s="47"/>
      <c r="KOA326" s="47"/>
      <c r="KOB326" s="47"/>
      <c r="KOC326" s="47"/>
      <c r="KOD326" s="47"/>
      <c r="KOE326" s="47"/>
      <c r="KOF326" s="47"/>
      <c r="KOG326" s="47"/>
      <c r="KOH326" s="47"/>
      <c r="KOI326" s="47"/>
      <c r="KOJ326" s="47"/>
      <c r="KOK326" s="47"/>
      <c r="KOL326" s="47"/>
      <c r="KOM326" s="47"/>
      <c r="KON326" s="47"/>
      <c r="KOO326" s="47"/>
      <c r="KOP326" s="47"/>
      <c r="KOQ326" s="47"/>
      <c r="KOR326" s="47"/>
      <c r="KOS326" s="47"/>
      <c r="KOT326" s="47"/>
      <c r="KOU326" s="47"/>
      <c r="KOV326" s="47"/>
      <c r="KOW326" s="47"/>
      <c r="KOX326" s="47"/>
      <c r="KOY326" s="47"/>
      <c r="KOZ326" s="47"/>
      <c r="KPA326" s="47"/>
      <c r="KPB326" s="47"/>
      <c r="KPC326" s="47"/>
      <c r="KPD326" s="47"/>
      <c r="KPE326" s="47"/>
      <c r="KPF326" s="47"/>
      <c r="KPG326" s="47"/>
      <c r="KPH326" s="47"/>
      <c r="KPI326" s="47"/>
      <c r="KPJ326" s="47"/>
      <c r="KPK326" s="47"/>
      <c r="KPL326" s="47"/>
      <c r="KPM326" s="47"/>
      <c r="KPN326" s="47"/>
      <c r="KPO326" s="47"/>
      <c r="KPP326" s="47"/>
      <c r="KPQ326" s="47"/>
      <c r="KPR326" s="47"/>
      <c r="KPS326" s="47"/>
      <c r="KPT326" s="47"/>
      <c r="KPU326" s="47"/>
      <c r="KPV326" s="47"/>
      <c r="KPW326" s="47"/>
      <c r="KPX326" s="47"/>
      <c r="KPY326" s="47"/>
      <c r="KPZ326" s="47"/>
      <c r="KQA326" s="47"/>
      <c r="KQB326" s="47"/>
      <c r="KQC326" s="47"/>
      <c r="KQD326" s="47"/>
      <c r="KQE326" s="47"/>
      <c r="KQF326" s="47"/>
      <c r="KQG326" s="47"/>
      <c r="KQH326" s="47"/>
      <c r="KQI326" s="47"/>
      <c r="KQJ326" s="47"/>
      <c r="KQK326" s="47"/>
      <c r="KQL326" s="47"/>
      <c r="KQM326" s="47"/>
      <c r="KQN326" s="47"/>
      <c r="KQO326" s="47"/>
      <c r="KQP326" s="47"/>
      <c r="KQQ326" s="47"/>
      <c r="KQR326" s="47"/>
      <c r="KQS326" s="47"/>
      <c r="KQT326" s="47"/>
      <c r="KQU326" s="47"/>
      <c r="KQV326" s="47"/>
      <c r="KQW326" s="47"/>
      <c r="KQX326" s="47"/>
      <c r="KQY326" s="47"/>
      <c r="KQZ326" s="47"/>
      <c r="KRA326" s="47"/>
      <c r="KRB326" s="47"/>
      <c r="KRC326" s="47"/>
      <c r="KRD326" s="47"/>
      <c r="KRE326" s="47"/>
      <c r="KRF326" s="47"/>
      <c r="KRG326" s="47"/>
      <c r="KRH326" s="47"/>
      <c r="KRI326" s="47"/>
      <c r="KRJ326" s="47"/>
      <c r="KRK326" s="47"/>
      <c r="KRL326" s="47"/>
      <c r="KRM326" s="47"/>
      <c r="KRN326" s="47"/>
      <c r="KRO326" s="47"/>
      <c r="KRP326" s="47"/>
      <c r="KRQ326" s="47"/>
      <c r="KRR326" s="47"/>
      <c r="KRS326" s="47"/>
      <c r="KRT326" s="47"/>
      <c r="KRU326" s="47"/>
      <c r="KRV326" s="47"/>
      <c r="KRW326" s="47"/>
      <c r="KRX326" s="47"/>
      <c r="KRY326" s="47"/>
      <c r="KRZ326" s="47"/>
      <c r="KSA326" s="47"/>
      <c r="KSB326" s="47"/>
      <c r="KSC326" s="47"/>
      <c r="KSD326" s="47"/>
      <c r="KSE326" s="47"/>
      <c r="KSF326" s="47"/>
      <c r="KSG326" s="47"/>
      <c r="KSH326" s="47"/>
      <c r="KSI326" s="47"/>
      <c r="KSJ326" s="47"/>
      <c r="KSK326" s="47"/>
      <c r="KSL326" s="47"/>
      <c r="KSM326" s="47"/>
      <c r="KSN326" s="47"/>
      <c r="KSO326" s="47"/>
      <c r="KSP326" s="47"/>
      <c r="KSQ326" s="47"/>
      <c r="KSR326" s="47"/>
      <c r="KSS326" s="47"/>
      <c r="KST326" s="47"/>
      <c r="KSU326" s="47"/>
      <c r="KSV326" s="47"/>
      <c r="KSW326" s="47"/>
      <c r="KSX326" s="47"/>
      <c r="KSY326" s="47"/>
      <c r="KSZ326" s="47"/>
      <c r="KTA326" s="47"/>
      <c r="KTB326" s="47"/>
      <c r="KTC326" s="47"/>
      <c r="KTD326" s="47"/>
      <c r="KTE326" s="47"/>
      <c r="KTF326" s="47"/>
      <c r="KTG326" s="47"/>
      <c r="KTH326" s="47"/>
      <c r="KTI326" s="47"/>
      <c r="KTJ326" s="47"/>
      <c r="KTK326" s="47"/>
      <c r="KTL326" s="47"/>
      <c r="KTM326" s="47"/>
      <c r="KTN326" s="47"/>
      <c r="KTO326" s="47"/>
      <c r="KTP326" s="47"/>
      <c r="KTQ326" s="47"/>
      <c r="KTR326" s="47"/>
      <c r="KTS326" s="47"/>
      <c r="KTT326" s="47"/>
      <c r="KTU326" s="47"/>
      <c r="KTV326" s="47"/>
      <c r="KTW326" s="47"/>
      <c r="KTX326" s="47"/>
      <c r="KTY326" s="47"/>
      <c r="KTZ326" s="47"/>
      <c r="KUA326" s="47"/>
      <c r="KUB326" s="47"/>
      <c r="KUC326" s="47"/>
      <c r="KUD326" s="47"/>
      <c r="KUE326" s="47"/>
      <c r="KUF326" s="47"/>
      <c r="KUG326" s="47"/>
      <c r="KUH326" s="47"/>
      <c r="KUI326" s="47"/>
      <c r="KUJ326" s="47"/>
      <c r="KUK326" s="47"/>
      <c r="KUL326" s="47"/>
      <c r="KUM326" s="47"/>
      <c r="KUN326" s="47"/>
      <c r="KUO326" s="47"/>
      <c r="KUP326" s="47"/>
      <c r="KUQ326" s="47"/>
      <c r="KUR326" s="47"/>
      <c r="KUS326" s="47"/>
      <c r="KUT326" s="47"/>
      <c r="KUU326" s="47"/>
      <c r="KUV326" s="47"/>
      <c r="KUW326" s="47"/>
      <c r="KUX326" s="47"/>
      <c r="KUY326" s="47"/>
      <c r="KUZ326" s="47"/>
      <c r="KVA326" s="47"/>
      <c r="KVB326" s="47"/>
      <c r="KVC326" s="47"/>
      <c r="KVD326" s="47"/>
      <c r="KVE326" s="47"/>
      <c r="KVF326" s="47"/>
      <c r="KVG326" s="47"/>
      <c r="KVH326" s="47"/>
      <c r="KVI326" s="47"/>
      <c r="KVJ326" s="47"/>
      <c r="KVK326" s="47"/>
      <c r="KVL326" s="47"/>
      <c r="KVM326" s="47"/>
      <c r="KVN326" s="47"/>
      <c r="KVO326" s="47"/>
      <c r="KVP326" s="47"/>
      <c r="KVQ326" s="47"/>
      <c r="KVR326" s="47"/>
      <c r="KVS326" s="47"/>
      <c r="KVT326" s="47"/>
      <c r="KVU326" s="47"/>
      <c r="KVV326" s="47"/>
      <c r="KVW326" s="47"/>
      <c r="KVX326" s="47"/>
      <c r="KVY326" s="47"/>
      <c r="KVZ326" s="47"/>
      <c r="KWA326" s="47"/>
      <c r="KWB326" s="47"/>
      <c r="KWC326" s="47"/>
      <c r="KWD326" s="47"/>
      <c r="KWE326" s="47"/>
      <c r="KWF326" s="47"/>
      <c r="KWG326" s="47"/>
      <c r="KWH326" s="47"/>
      <c r="KWI326" s="47"/>
      <c r="KWJ326" s="47"/>
      <c r="KWK326" s="47"/>
      <c r="KWL326" s="47"/>
      <c r="KWM326" s="47"/>
      <c r="KWN326" s="47"/>
      <c r="KWO326" s="47"/>
      <c r="KWP326" s="47"/>
      <c r="KWQ326" s="47"/>
      <c r="KWR326" s="47"/>
      <c r="KWS326" s="47"/>
      <c r="KWT326" s="47"/>
      <c r="KWU326" s="47"/>
      <c r="KWV326" s="47"/>
      <c r="KWW326" s="47"/>
      <c r="KWX326" s="47"/>
      <c r="KWY326" s="47"/>
      <c r="KWZ326" s="47"/>
      <c r="KXA326" s="47"/>
      <c r="KXB326" s="47"/>
      <c r="KXC326" s="47"/>
      <c r="KXD326" s="47"/>
      <c r="KXE326" s="47"/>
      <c r="KXF326" s="47"/>
      <c r="KXG326" s="47"/>
      <c r="KXH326" s="47"/>
      <c r="KXI326" s="47"/>
      <c r="KXJ326" s="47"/>
      <c r="KXK326" s="47"/>
      <c r="KXL326" s="47"/>
      <c r="KXM326" s="47"/>
      <c r="KXN326" s="47"/>
      <c r="KXO326" s="47"/>
      <c r="KXP326" s="47"/>
      <c r="KXQ326" s="47"/>
      <c r="KXR326" s="47"/>
      <c r="KXS326" s="47"/>
      <c r="KXT326" s="47"/>
      <c r="KXU326" s="47"/>
      <c r="KXV326" s="47"/>
      <c r="KXW326" s="47"/>
      <c r="KXX326" s="47"/>
      <c r="KXY326" s="47"/>
      <c r="KXZ326" s="47"/>
      <c r="KYA326" s="47"/>
      <c r="KYB326" s="47"/>
      <c r="KYC326" s="47"/>
      <c r="KYD326" s="47"/>
      <c r="KYE326" s="47"/>
      <c r="KYF326" s="47"/>
      <c r="KYG326" s="47"/>
      <c r="KYH326" s="47"/>
      <c r="KYI326" s="47"/>
      <c r="KYJ326" s="47"/>
      <c r="KYK326" s="47"/>
      <c r="KYL326" s="47"/>
      <c r="KYM326" s="47"/>
      <c r="KYN326" s="47"/>
      <c r="KYO326" s="47"/>
      <c r="KYP326" s="47"/>
      <c r="KYQ326" s="47"/>
      <c r="KYR326" s="47"/>
      <c r="KYS326" s="47"/>
      <c r="KYT326" s="47"/>
      <c r="KYU326" s="47"/>
      <c r="KYV326" s="47"/>
      <c r="KYW326" s="47"/>
      <c r="KYX326" s="47"/>
      <c r="KYY326" s="47"/>
      <c r="KYZ326" s="47"/>
      <c r="KZA326" s="47"/>
      <c r="KZB326" s="47"/>
      <c r="KZC326" s="47"/>
      <c r="KZD326" s="47"/>
      <c r="KZE326" s="47"/>
      <c r="KZF326" s="47"/>
      <c r="KZG326" s="47"/>
      <c r="KZH326" s="47"/>
      <c r="KZI326" s="47"/>
      <c r="KZJ326" s="47"/>
      <c r="KZK326" s="47"/>
      <c r="KZL326" s="47"/>
      <c r="KZM326" s="47"/>
      <c r="KZN326" s="47"/>
      <c r="KZO326" s="47"/>
      <c r="KZP326" s="47"/>
      <c r="KZQ326" s="47"/>
      <c r="KZR326" s="47"/>
      <c r="KZS326" s="47"/>
      <c r="KZT326" s="47"/>
      <c r="KZU326" s="47"/>
      <c r="KZV326" s="47"/>
      <c r="KZW326" s="47"/>
      <c r="KZX326" s="47"/>
      <c r="KZY326" s="47"/>
      <c r="KZZ326" s="47"/>
      <c r="LAA326" s="47"/>
      <c r="LAB326" s="47"/>
      <c r="LAC326" s="47"/>
      <c r="LAD326" s="47"/>
      <c r="LAE326" s="47"/>
      <c r="LAF326" s="47"/>
      <c r="LAG326" s="47"/>
      <c r="LAH326" s="47"/>
      <c r="LAI326" s="47"/>
      <c r="LAJ326" s="47"/>
      <c r="LAK326" s="47"/>
      <c r="LAL326" s="47"/>
      <c r="LAM326" s="47"/>
      <c r="LAN326" s="47"/>
      <c r="LAO326" s="47"/>
      <c r="LAP326" s="47"/>
      <c r="LAQ326" s="47"/>
      <c r="LAR326" s="47"/>
      <c r="LAS326" s="47"/>
      <c r="LAT326" s="47"/>
      <c r="LAU326" s="47"/>
      <c r="LAV326" s="47"/>
      <c r="LAW326" s="47"/>
      <c r="LAX326" s="47"/>
      <c r="LAY326" s="47"/>
      <c r="LAZ326" s="47"/>
      <c r="LBA326" s="47"/>
      <c r="LBB326" s="47"/>
      <c r="LBC326" s="47"/>
      <c r="LBD326" s="47"/>
      <c r="LBE326" s="47"/>
      <c r="LBF326" s="47"/>
      <c r="LBG326" s="47"/>
      <c r="LBH326" s="47"/>
      <c r="LBI326" s="47"/>
      <c r="LBJ326" s="47"/>
      <c r="LBK326" s="47"/>
      <c r="LBL326" s="47"/>
      <c r="LBM326" s="47"/>
      <c r="LBN326" s="47"/>
      <c r="LBO326" s="47"/>
      <c r="LBP326" s="47"/>
      <c r="LBQ326" s="47"/>
      <c r="LBR326" s="47"/>
      <c r="LBS326" s="47"/>
      <c r="LBT326" s="47"/>
      <c r="LBU326" s="47"/>
      <c r="LBV326" s="47"/>
      <c r="LBW326" s="47"/>
      <c r="LBX326" s="47"/>
      <c r="LBY326" s="47"/>
      <c r="LBZ326" s="47"/>
      <c r="LCA326" s="47"/>
      <c r="LCB326" s="47"/>
      <c r="LCC326" s="47"/>
      <c r="LCD326" s="47"/>
      <c r="LCE326" s="47"/>
      <c r="LCF326" s="47"/>
      <c r="LCG326" s="47"/>
      <c r="LCH326" s="47"/>
      <c r="LCI326" s="47"/>
      <c r="LCJ326" s="47"/>
      <c r="LCK326" s="47"/>
      <c r="LCL326" s="47"/>
      <c r="LCM326" s="47"/>
      <c r="LCN326" s="47"/>
      <c r="LCO326" s="47"/>
      <c r="LCP326" s="47"/>
      <c r="LCQ326" s="47"/>
      <c r="LCR326" s="47"/>
      <c r="LCS326" s="47"/>
      <c r="LCT326" s="47"/>
      <c r="LCU326" s="47"/>
      <c r="LCV326" s="47"/>
      <c r="LCW326" s="47"/>
      <c r="LCX326" s="47"/>
      <c r="LCY326" s="47"/>
      <c r="LCZ326" s="47"/>
      <c r="LDA326" s="47"/>
      <c r="LDB326" s="47"/>
      <c r="LDC326" s="47"/>
      <c r="LDD326" s="47"/>
      <c r="LDE326" s="47"/>
      <c r="LDF326" s="47"/>
      <c r="LDG326" s="47"/>
      <c r="LDH326" s="47"/>
      <c r="LDI326" s="47"/>
      <c r="LDJ326" s="47"/>
      <c r="LDK326" s="47"/>
      <c r="LDL326" s="47"/>
      <c r="LDM326" s="47"/>
      <c r="LDN326" s="47"/>
      <c r="LDO326" s="47"/>
      <c r="LDP326" s="47"/>
      <c r="LDQ326" s="47"/>
      <c r="LDR326" s="47"/>
      <c r="LDS326" s="47"/>
      <c r="LDT326" s="47"/>
      <c r="LDU326" s="47"/>
      <c r="LDV326" s="47"/>
      <c r="LDW326" s="47"/>
      <c r="LDX326" s="47"/>
      <c r="LDY326" s="47"/>
      <c r="LDZ326" s="47"/>
      <c r="LEA326" s="47"/>
      <c r="LEB326" s="47"/>
      <c r="LEC326" s="47"/>
      <c r="LED326" s="47"/>
      <c r="LEE326" s="47"/>
      <c r="LEF326" s="47"/>
      <c r="LEG326" s="47"/>
      <c r="LEH326" s="47"/>
      <c r="LEI326" s="47"/>
      <c r="LEJ326" s="47"/>
      <c r="LEK326" s="47"/>
      <c r="LEL326" s="47"/>
      <c r="LEM326" s="47"/>
      <c r="LEN326" s="47"/>
      <c r="LEO326" s="47"/>
      <c r="LEP326" s="47"/>
      <c r="LEQ326" s="47"/>
      <c r="LER326" s="47"/>
      <c r="LES326" s="47"/>
      <c r="LET326" s="47"/>
      <c r="LEU326" s="47"/>
      <c r="LEV326" s="47"/>
      <c r="LEW326" s="47"/>
      <c r="LEX326" s="47"/>
      <c r="LEY326" s="47"/>
      <c r="LEZ326" s="47"/>
      <c r="LFA326" s="47"/>
      <c r="LFB326" s="47"/>
      <c r="LFC326" s="47"/>
      <c r="LFD326" s="47"/>
      <c r="LFE326" s="47"/>
      <c r="LFF326" s="47"/>
      <c r="LFG326" s="47"/>
      <c r="LFH326" s="47"/>
      <c r="LFI326" s="47"/>
      <c r="LFJ326" s="47"/>
      <c r="LFK326" s="47"/>
      <c r="LFL326" s="47"/>
      <c r="LFM326" s="47"/>
      <c r="LFN326" s="47"/>
      <c r="LFO326" s="47"/>
      <c r="LFP326" s="47"/>
      <c r="LFQ326" s="47"/>
      <c r="LFR326" s="47"/>
      <c r="LFS326" s="47"/>
      <c r="LFT326" s="47"/>
      <c r="LFU326" s="47"/>
      <c r="LFV326" s="47"/>
      <c r="LFW326" s="47"/>
      <c r="LFX326" s="47"/>
      <c r="LFY326" s="47"/>
      <c r="LFZ326" s="47"/>
      <c r="LGA326" s="47"/>
      <c r="LGB326" s="47"/>
      <c r="LGC326" s="47"/>
      <c r="LGD326" s="47"/>
      <c r="LGE326" s="47"/>
      <c r="LGF326" s="47"/>
      <c r="LGG326" s="47"/>
      <c r="LGH326" s="47"/>
      <c r="LGI326" s="47"/>
      <c r="LGJ326" s="47"/>
      <c r="LGK326" s="47"/>
      <c r="LGL326" s="47"/>
      <c r="LGM326" s="47"/>
      <c r="LGN326" s="47"/>
      <c r="LGO326" s="47"/>
      <c r="LGP326" s="47"/>
      <c r="LGQ326" s="47"/>
      <c r="LGR326" s="47"/>
      <c r="LGS326" s="47"/>
      <c r="LGT326" s="47"/>
      <c r="LGU326" s="47"/>
      <c r="LGV326" s="47"/>
      <c r="LGW326" s="47"/>
      <c r="LGX326" s="47"/>
      <c r="LGY326" s="47"/>
      <c r="LGZ326" s="47"/>
      <c r="LHA326" s="47"/>
      <c r="LHB326" s="47"/>
      <c r="LHC326" s="47"/>
      <c r="LHD326" s="47"/>
      <c r="LHE326" s="47"/>
      <c r="LHF326" s="47"/>
      <c r="LHG326" s="47"/>
      <c r="LHH326" s="47"/>
      <c r="LHI326" s="47"/>
      <c r="LHJ326" s="47"/>
      <c r="LHK326" s="47"/>
      <c r="LHL326" s="47"/>
      <c r="LHM326" s="47"/>
      <c r="LHN326" s="47"/>
      <c r="LHO326" s="47"/>
      <c r="LHP326" s="47"/>
      <c r="LHQ326" s="47"/>
      <c r="LHR326" s="47"/>
      <c r="LHS326" s="47"/>
      <c r="LHT326" s="47"/>
      <c r="LHU326" s="47"/>
      <c r="LHV326" s="47"/>
      <c r="LHW326" s="47"/>
      <c r="LHX326" s="47"/>
      <c r="LHY326" s="47"/>
      <c r="LHZ326" s="47"/>
      <c r="LIA326" s="47"/>
      <c r="LIB326" s="47"/>
      <c r="LIC326" s="47"/>
      <c r="LID326" s="47"/>
      <c r="LIE326" s="47"/>
      <c r="LIF326" s="47"/>
      <c r="LIG326" s="47"/>
      <c r="LIH326" s="47"/>
      <c r="LII326" s="47"/>
      <c r="LIJ326" s="47"/>
      <c r="LIK326" s="47"/>
      <c r="LIL326" s="47"/>
      <c r="LIM326" s="47"/>
      <c r="LIN326" s="47"/>
      <c r="LIO326" s="47"/>
      <c r="LIP326" s="47"/>
      <c r="LIQ326" s="47"/>
      <c r="LIR326" s="47"/>
      <c r="LIS326" s="47"/>
      <c r="LIT326" s="47"/>
      <c r="LIU326" s="47"/>
      <c r="LIV326" s="47"/>
      <c r="LIW326" s="47"/>
      <c r="LIX326" s="47"/>
      <c r="LIY326" s="47"/>
      <c r="LIZ326" s="47"/>
      <c r="LJA326" s="47"/>
      <c r="LJB326" s="47"/>
      <c r="LJC326" s="47"/>
      <c r="LJD326" s="47"/>
      <c r="LJE326" s="47"/>
      <c r="LJF326" s="47"/>
      <c r="LJG326" s="47"/>
      <c r="LJH326" s="47"/>
      <c r="LJI326" s="47"/>
      <c r="LJJ326" s="47"/>
      <c r="LJK326" s="47"/>
      <c r="LJL326" s="47"/>
      <c r="LJM326" s="47"/>
      <c r="LJN326" s="47"/>
      <c r="LJO326" s="47"/>
      <c r="LJP326" s="47"/>
      <c r="LJQ326" s="47"/>
      <c r="LJR326" s="47"/>
      <c r="LJS326" s="47"/>
      <c r="LJT326" s="47"/>
      <c r="LJU326" s="47"/>
      <c r="LJV326" s="47"/>
      <c r="LJW326" s="47"/>
      <c r="LJX326" s="47"/>
      <c r="LJY326" s="47"/>
      <c r="LJZ326" s="47"/>
      <c r="LKA326" s="47"/>
      <c r="LKB326" s="47"/>
      <c r="LKC326" s="47"/>
      <c r="LKD326" s="47"/>
      <c r="LKE326" s="47"/>
      <c r="LKF326" s="47"/>
      <c r="LKG326" s="47"/>
      <c r="LKH326" s="47"/>
      <c r="LKI326" s="47"/>
      <c r="LKJ326" s="47"/>
      <c r="LKK326" s="47"/>
      <c r="LKL326" s="47"/>
      <c r="LKM326" s="47"/>
      <c r="LKN326" s="47"/>
      <c r="LKO326" s="47"/>
      <c r="LKP326" s="47"/>
      <c r="LKQ326" s="47"/>
      <c r="LKR326" s="47"/>
      <c r="LKS326" s="47"/>
      <c r="LKT326" s="47"/>
      <c r="LKU326" s="47"/>
      <c r="LKV326" s="47"/>
      <c r="LKW326" s="47"/>
      <c r="LKX326" s="47"/>
      <c r="LKY326" s="47"/>
      <c r="LKZ326" s="47"/>
      <c r="LLA326" s="47"/>
      <c r="LLB326" s="47"/>
      <c r="LLC326" s="47"/>
      <c r="LLD326" s="47"/>
      <c r="LLE326" s="47"/>
      <c r="LLF326" s="47"/>
      <c r="LLG326" s="47"/>
      <c r="LLH326" s="47"/>
      <c r="LLI326" s="47"/>
      <c r="LLJ326" s="47"/>
      <c r="LLK326" s="47"/>
      <c r="LLL326" s="47"/>
      <c r="LLM326" s="47"/>
      <c r="LLN326" s="47"/>
      <c r="LLO326" s="47"/>
      <c r="LLP326" s="47"/>
      <c r="LLQ326" s="47"/>
      <c r="LLR326" s="47"/>
      <c r="LLS326" s="47"/>
      <c r="LLT326" s="47"/>
      <c r="LLU326" s="47"/>
      <c r="LLV326" s="47"/>
      <c r="LLW326" s="47"/>
      <c r="LLX326" s="47"/>
      <c r="LLY326" s="47"/>
      <c r="LLZ326" s="47"/>
      <c r="LMA326" s="47"/>
      <c r="LMB326" s="47"/>
      <c r="LMC326" s="47"/>
      <c r="LMD326" s="47"/>
      <c r="LME326" s="47"/>
      <c r="LMF326" s="47"/>
      <c r="LMG326" s="47"/>
      <c r="LMH326" s="47"/>
      <c r="LMI326" s="47"/>
      <c r="LMJ326" s="47"/>
      <c r="LMK326" s="47"/>
      <c r="LML326" s="47"/>
      <c r="LMM326" s="47"/>
      <c r="LMN326" s="47"/>
      <c r="LMO326" s="47"/>
      <c r="LMP326" s="47"/>
      <c r="LMQ326" s="47"/>
      <c r="LMR326" s="47"/>
      <c r="LMS326" s="47"/>
      <c r="LMT326" s="47"/>
      <c r="LMU326" s="47"/>
      <c r="LMV326" s="47"/>
      <c r="LMW326" s="47"/>
      <c r="LMX326" s="47"/>
      <c r="LMY326" s="47"/>
      <c r="LMZ326" s="47"/>
      <c r="LNA326" s="47"/>
      <c r="LNB326" s="47"/>
      <c r="LNC326" s="47"/>
      <c r="LND326" s="47"/>
      <c r="LNE326" s="47"/>
      <c r="LNF326" s="47"/>
      <c r="LNG326" s="47"/>
      <c r="LNH326" s="47"/>
      <c r="LNI326" s="47"/>
      <c r="LNJ326" s="47"/>
      <c r="LNK326" s="47"/>
      <c r="LNL326" s="47"/>
      <c r="LNM326" s="47"/>
      <c r="LNN326" s="47"/>
      <c r="LNO326" s="47"/>
      <c r="LNP326" s="47"/>
      <c r="LNQ326" s="47"/>
      <c r="LNR326" s="47"/>
      <c r="LNS326" s="47"/>
      <c r="LNT326" s="47"/>
      <c r="LNU326" s="47"/>
      <c r="LNV326" s="47"/>
      <c r="LNW326" s="47"/>
      <c r="LNX326" s="47"/>
      <c r="LNY326" s="47"/>
      <c r="LNZ326" s="47"/>
      <c r="LOA326" s="47"/>
      <c r="LOB326" s="47"/>
      <c r="LOC326" s="47"/>
      <c r="LOD326" s="47"/>
      <c r="LOE326" s="47"/>
      <c r="LOF326" s="47"/>
      <c r="LOG326" s="47"/>
      <c r="LOH326" s="47"/>
      <c r="LOI326" s="47"/>
      <c r="LOJ326" s="47"/>
      <c r="LOK326" s="47"/>
      <c r="LOL326" s="47"/>
      <c r="LOM326" s="47"/>
      <c r="LON326" s="47"/>
      <c r="LOO326" s="47"/>
      <c r="LOP326" s="47"/>
      <c r="LOQ326" s="47"/>
      <c r="LOR326" s="47"/>
      <c r="LOS326" s="47"/>
      <c r="LOT326" s="47"/>
      <c r="LOU326" s="47"/>
      <c r="LOV326" s="47"/>
      <c r="LOW326" s="47"/>
      <c r="LOX326" s="47"/>
      <c r="LOY326" s="47"/>
      <c r="LOZ326" s="47"/>
      <c r="LPA326" s="47"/>
      <c r="LPB326" s="47"/>
      <c r="LPC326" s="47"/>
      <c r="LPD326" s="47"/>
      <c r="LPE326" s="47"/>
      <c r="LPF326" s="47"/>
      <c r="LPG326" s="47"/>
      <c r="LPH326" s="47"/>
      <c r="LPI326" s="47"/>
      <c r="LPJ326" s="47"/>
      <c r="LPK326" s="47"/>
      <c r="LPL326" s="47"/>
      <c r="LPM326" s="47"/>
      <c r="LPN326" s="47"/>
      <c r="LPO326" s="47"/>
      <c r="LPP326" s="47"/>
      <c r="LPQ326" s="47"/>
      <c r="LPR326" s="47"/>
      <c r="LPS326" s="47"/>
      <c r="LPT326" s="47"/>
      <c r="LPU326" s="47"/>
      <c r="LPV326" s="47"/>
      <c r="LPW326" s="47"/>
      <c r="LPX326" s="47"/>
      <c r="LPY326" s="47"/>
      <c r="LPZ326" s="47"/>
      <c r="LQA326" s="47"/>
      <c r="LQB326" s="47"/>
      <c r="LQC326" s="47"/>
      <c r="LQD326" s="47"/>
      <c r="LQE326" s="47"/>
      <c r="LQF326" s="47"/>
      <c r="LQG326" s="47"/>
      <c r="LQH326" s="47"/>
      <c r="LQI326" s="47"/>
      <c r="LQJ326" s="47"/>
      <c r="LQK326" s="47"/>
      <c r="LQL326" s="47"/>
      <c r="LQM326" s="47"/>
      <c r="LQN326" s="47"/>
      <c r="LQO326" s="47"/>
      <c r="LQP326" s="47"/>
      <c r="LQQ326" s="47"/>
      <c r="LQR326" s="47"/>
      <c r="LQS326" s="47"/>
      <c r="LQT326" s="47"/>
      <c r="LQU326" s="47"/>
      <c r="LQV326" s="47"/>
      <c r="LQW326" s="47"/>
      <c r="LQX326" s="47"/>
      <c r="LQY326" s="47"/>
      <c r="LQZ326" s="47"/>
      <c r="LRA326" s="47"/>
      <c r="LRB326" s="47"/>
      <c r="LRC326" s="47"/>
      <c r="LRD326" s="47"/>
      <c r="LRE326" s="47"/>
      <c r="LRF326" s="47"/>
      <c r="LRG326" s="47"/>
      <c r="LRH326" s="47"/>
      <c r="LRI326" s="47"/>
      <c r="LRJ326" s="47"/>
      <c r="LRK326" s="47"/>
      <c r="LRL326" s="47"/>
      <c r="LRM326" s="47"/>
      <c r="LRN326" s="47"/>
      <c r="LRO326" s="47"/>
      <c r="LRP326" s="47"/>
      <c r="LRQ326" s="47"/>
      <c r="LRR326" s="47"/>
      <c r="LRS326" s="47"/>
      <c r="LRT326" s="47"/>
      <c r="LRU326" s="47"/>
      <c r="LRV326" s="47"/>
      <c r="LRW326" s="47"/>
      <c r="LRX326" s="47"/>
      <c r="LRY326" s="47"/>
      <c r="LRZ326" s="47"/>
      <c r="LSA326" s="47"/>
      <c r="LSB326" s="47"/>
      <c r="LSC326" s="47"/>
      <c r="LSD326" s="47"/>
      <c r="LSE326" s="47"/>
      <c r="LSF326" s="47"/>
      <c r="LSG326" s="47"/>
      <c r="LSH326" s="47"/>
      <c r="LSI326" s="47"/>
      <c r="LSJ326" s="47"/>
      <c r="LSK326" s="47"/>
      <c r="LSL326" s="47"/>
      <c r="LSM326" s="47"/>
      <c r="LSN326" s="47"/>
      <c r="LSO326" s="47"/>
      <c r="LSP326" s="47"/>
      <c r="LSQ326" s="47"/>
      <c r="LSR326" s="47"/>
      <c r="LSS326" s="47"/>
      <c r="LST326" s="47"/>
      <c r="LSU326" s="47"/>
      <c r="LSV326" s="47"/>
      <c r="LSW326" s="47"/>
      <c r="LSX326" s="47"/>
      <c r="LSY326" s="47"/>
      <c r="LSZ326" s="47"/>
      <c r="LTA326" s="47"/>
      <c r="LTB326" s="47"/>
      <c r="LTC326" s="47"/>
      <c r="LTD326" s="47"/>
      <c r="LTE326" s="47"/>
      <c r="LTF326" s="47"/>
      <c r="LTG326" s="47"/>
      <c r="LTH326" s="47"/>
      <c r="LTI326" s="47"/>
      <c r="LTJ326" s="47"/>
      <c r="LTK326" s="47"/>
      <c r="LTL326" s="47"/>
      <c r="LTM326" s="47"/>
      <c r="LTN326" s="47"/>
      <c r="LTO326" s="47"/>
      <c r="LTP326" s="47"/>
      <c r="LTQ326" s="47"/>
      <c r="LTR326" s="47"/>
      <c r="LTS326" s="47"/>
      <c r="LTT326" s="47"/>
      <c r="LTU326" s="47"/>
      <c r="LTV326" s="47"/>
      <c r="LTW326" s="47"/>
      <c r="LTX326" s="47"/>
      <c r="LTY326" s="47"/>
      <c r="LTZ326" s="47"/>
      <c r="LUA326" s="47"/>
      <c r="LUB326" s="47"/>
      <c r="LUC326" s="47"/>
      <c r="LUD326" s="47"/>
      <c r="LUE326" s="47"/>
      <c r="LUF326" s="47"/>
      <c r="LUG326" s="47"/>
      <c r="LUH326" s="47"/>
      <c r="LUI326" s="47"/>
      <c r="LUJ326" s="47"/>
      <c r="LUK326" s="47"/>
      <c r="LUL326" s="47"/>
      <c r="LUM326" s="47"/>
      <c r="LUN326" s="47"/>
      <c r="LUO326" s="47"/>
      <c r="LUP326" s="47"/>
      <c r="LUQ326" s="47"/>
      <c r="LUR326" s="47"/>
      <c r="LUS326" s="47"/>
      <c r="LUT326" s="47"/>
      <c r="LUU326" s="47"/>
      <c r="LUV326" s="47"/>
      <c r="LUW326" s="47"/>
      <c r="LUX326" s="47"/>
      <c r="LUY326" s="47"/>
      <c r="LUZ326" s="47"/>
      <c r="LVA326" s="47"/>
      <c r="LVB326" s="47"/>
      <c r="LVC326" s="47"/>
      <c r="LVD326" s="47"/>
      <c r="LVE326" s="47"/>
      <c r="LVF326" s="47"/>
      <c r="LVG326" s="47"/>
      <c r="LVH326" s="47"/>
      <c r="LVI326" s="47"/>
      <c r="LVJ326" s="47"/>
      <c r="LVK326" s="47"/>
      <c r="LVL326" s="47"/>
      <c r="LVM326" s="47"/>
      <c r="LVN326" s="47"/>
      <c r="LVO326" s="47"/>
      <c r="LVP326" s="47"/>
      <c r="LVQ326" s="47"/>
      <c r="LVR326" s="47"/>
      <c r="LVS326" s="47"/>
      <c r="LVT326" s="47"/>
      <c r="LVU326" s="47"/>
      <c r="LVV326" s="47"/>
      <c r="LVW326" s="47"/>
      <c r="LVX326" s="47"/>
      <c r="LVY326" s="47"/>
      <c r="LVZ326" s="47"/>
      <c r="LWA326" s="47"/>
      <c r="LWB326" s="47"/>
      <c r="LWC326" s="47"/>
      <c r="LWD326" s="47"/>
      <c r="LWE326" s="47"/>
      <c r="LWF326" s="47"/>
      <c r="LWG326" s="47"/>
      <c r="LWH326" s="47"/>
      <c r="LWI326" s="47"/>
      <c r="LWJ326" s="47"/>
      <c r="LWK326" s="47"/>
      <c r="LWL326" s="47"/>
      <c r="LWM326" s="47"/>
      <c r="LWN326" s="47"/>
      <c r="LWO326" s="47"/>
      <c r="LWP326" s="47"/>
      <c r="LWQ326" s="47"/>
      <c r="LWR326" s="47"/>
      <c r="LWS326" s="47"/>
      <c r="LWT326" s="47"/>
      <c r="LWU326" s="47"/>
      <c r="LWV326" s="47"/>
      <c r="LWW326" s="47"/>
      <c r="LWX326" s="47"/>
      <c r="LWY326" s="47"/>
      <c r="LWZ326" s="47"/>
      <c r="LXA326" s="47"/>
      <c r="LXB326" s="47"/>
      <c r="LXC326" s="47"/>
      <c r="LXD326" s="47"/>
      <c r="LXE326" s="47"/>
      <c r="LXF326" s="47"/>
      <c r="LXG326" s="47"/>
      <c r="LXH326" s="47"/>
      <c r="LXI326" s="47"/>
      <c r="LXJ326" s="47"/>
      <c r="LXK326" s="47"/>
      <c r="LXL326" s="47"/>
      <c r="LXM326" s="47"/>
      <c r="LXN326" s="47"/>
      <c r="LXO326" s="47"/>
      <c r="LXP326" s="47"/>
      <c r="LXQ326" s="47"/>
      <c r="LXR326" s="47"/>
      <c r="LXS326" s="47"/>
      <c r="LXT326" s="47"/>
      <c r="LXU326" s="47"/>
      <c r="LXV326" s="47"/>
      <c r="LXW326" s="47"/>
      <c r="LXX326" s="47"/>
      <c r="LXY326" s="47"/>
      <c r="LXZ326" s="47"/>
      <c r="LYA326" s="47"/>
      <c r="LYB326" s="47"/>
      <c r="LYC326" s="47"/>
      <c r="LYD326" s="47"/>
      <c r="LYE326" s="47"/>
      <c r="LYF326" s="47"/>
      <c r="LYG326" s="47"/>
      <c r="LYH326" s="47"/>
      <c r="LYI326" s="47"/>
      <c r="LYJ326" s="47"/>
      <c r="LYK326" s="47"/>
      <c r="LYL326" s="47"/>
      <c r="LYM326" s="47"/>
      <c r="LYN326" s="47"/>
      <c r="LYO326" s="47"/>
      <c r="LYP326" s="47"/>
      <c r="LYQ326" s="47"/>
      <c r="LYR326" s="47"/>
      <c r="LYS326" s="47"/>
      <c r="LYT326" s="47"/>
      <c r="LYU326" s="47"/>
      <c r="LYV326" s="47"/>
      <c r="LYW326" s="47"/>
      <c r="LYX326" s="47"/>
      <c r="LYY326" s="47"/>
      <c r="LYZ326" s="47"/>
      <c r="LZA326" s="47"/>
      <c r="LZB326" s="47"/>
      <c r="LZC326" s="47"/>
      <c r="LZD326" s="47"/>
      <c r="LZE326" s="47"/>
      <c r="LZF326" s="47"/>
      <c r="LZG326" s="47"/>
      <c r="LZH326" s="47"/>
      <c r="LZI326" s="47"/>
      <c r="LZJ326" s="47"/>
      <c r="LZK326" s="47"/>
      <c r="LZL326" s="47"/>
      <c r="LZM326" s="47"/>
      <c r="LZN326" s="47"/>
      <c r="LZO326" s="47"/>
      <c r="LZP326" s="47"/>
      <c r="LZQ326" s="47"/>
      <c r="LZR326" s="47"/>
      <c r="LZS326" s="47"/>
      <c r="LZT326" s="47"/>
      <c r="LZU326" s="47"/>
      <c r="LZV326" s="47"/>
      <c r="LZW326" s="47"/>
      <c r="LZX326" s="47"/>
      <c r="LZY326" s="47"/>
      <c r="LZZ326" s="47"/>
      <c r="MAA326" s="47"/>
      <c r="MAB326" s="47"/>
      <c r="MAC326" s="47"/>
      <c r="MAD326" s="47"/>
      <c r="MAE326" s="47"/>
      <c r="MAF326" s="47"/>
      <c r="MAG326" s="47"/>
      <c r="MAH326" s="47"/>
      <c r="MAI326" s="47"/>
      <c r="MAJ326" s="47"/>
      <c r="MAK326" s="47"/>
      <c r="MAL326" s="47"/>
      <c r="MAM326" s="47"/>
      <c r="MAN326" s="47"/>
      <c r="MAO326" s="47"/>
      <c r="MAP326" s="47"/>
      <c r="MAQ326" s="47"/>
      <c r="MAR326" s="47"/>
      <c r="MAS326" s="47"/>
      <c r="MAT326" s="47"/>
      <c r="MAU326" s="47"/>
      <c r="MAV326" s="47"/>
      <c r="MAW326" s="47"/>
      <c r="MAX326" s="47"/>
      <c r="MAY326" s="47"/>
      <c r="MAZ326" s="47"/>
      <c r="MBA326" s="47"/>
      <c r="MBB326" s="47"/>
      <c r="MBC326" s="47"/>
      <c r="MBD326" s="47"/>
      <c r="MBE326" s="47"/>
      <c r="MBF326" s="47"/>
      <c r="MBG326" s="47"/>
      <c r="MBH326" s="47"/>
      <c r="MBI326" s="47"/>
      <c r="MBJ326" s="47"/>
      <c r="MBK326" s="47"/>
      <c r="MBL326" s="47"/>
      <c r="MBM326" s="47"/>
      <c r="MBN326" s="47"/>
      <c r="MBO326" s="47"/>
      <c r="MBP326" s="47"/>
      <c r="MBQ326" s="47"/>
      <c r="MBR326" s="47"/>
      <c r="MBS326" s="47"/>
      <c r="MBT326" s="47"/>
      <c r="MBU326" s="47"/>
      <c r="MBV326" s="47"/>
      <c r="MBW326" s="47"/>
      <c r="MBX326" s="47"/>
      <c r="MBY326" s="47"/>
      <c r="MBZ326" s="47"/>
      <c r="MCA326" s="47"/>
      <c r="MCB326" s="47"/>
      <c r="MCC326" s="47"/>
      <c r="MCD326" s="47"/>
      <c r="MCE326" s="47"/>
      <c r="MCF326" s="47"/>
      <c r="MCG326" s="47"/>
      <c r="MCH326" s="47"/>
      <c r="MCI326" s="47"/>
      <c r="MCJ326" s="47"/>
      <c r="MCK326" s="47"/>
      <c r="MCL326" s="47"/>
      <c r="MCM326" s="47"/>
      <c r="MCN326" s="47"/>
      <c r="MCO326" s="47"/>
      <c r="MCP326" s="47"/>
      <c r="MCQ326" s="47"/>
      <c r="MCR326" s="47"/>
      <c r="MCS326" s="47"/>
      <c r="MCT326" s="47"/>
      <c r="MCU326" s="47"/>
      <c r="MCV326" s="47"/>
      <c r="MCW326" s="47"/>
      <c r="MCX326" s="47"/>
      <c r="MCY326" s="47"/>
      <c r="MCZ326" s="47"/>
      <c r="MDA326" s="47"/>
      <c r="MDB326" s="47"/>
      <c r="MDC326" s="47"/>
      <c r="MDD326" s="47"/>
      <c r="MDE326" s="47"/>
      <c r="MDF326" s="47"/>
      <c r="MDG326" s="47"/>
      <c r="MDH326" s="47"/>
      <c r="MDI326" s="47"/>
      <c r="MDJ326" s="47"/>
      <c r="MDK326" s="47"/>
      <c r="MDL326" s="47"/>
      <c r="MDM326" s="47"/>
      <c r="MDN326" s="47"/>
      <c r="MDO326" s="47"/>
      <c r="MDP326" s="47"/>
      <c r="MDQ326" s="47"/>
      <c r="MDR326" s="47"/>
      <c r="MDS326" s="47"/>
      <c r="MDT326" s="47"/>
      <c r="MDU326" s="47"/>
      <c r="MDV326" s="47"/>
      <c r="MDW326" s="47"/>
      <c r="MDX326" s="47"/>
      <c r="MDY326" s="47"/>
      <c r="MDZ326" s="47"/>
      <c r="MEA326" s="47"/>
      <c r="MEB326" s="47"/>
      <c r="MEC326" s="47"/>
      <c r="MED326" s="47"/>
      <c r="MEE326" s="47"/>
      <c r="MEF326" s="47"/>
      <c r="MEG326" s="47"/>
      <c r="MEH326" s="47"/>
      <c r="MEI326" s="47"/>
      <c r="MEJ326" s="47"/>
      <c r="MEK326" s="47"/>
      <c r="MEL326" s="47"/>
      <c r="MEM326" s="47"/>
      <c r="MEN326" s="47"/>
      <c r="MEO326" s="47"/>
      <c r="MEP326" s="47"/>
      <c r="MEQ326" s="47"/>
      <c r="MER326" s="47"/>
      <c r="MES326" s="47"/>
      <c r="MET326" s="47"/>
      <c r="MEU326" s="47"/>
      <c r="MEV326" s="47"/>
      <c r="MEW326" s="47"/>
      <c r="MEX326" s="47"/>
      <c r="MEY326" s="47"/>
      <c r="MEZ326" s="47"/>
      <c r="MFA326" s="47"/>
      <c r="MFB326" s="47"/>
      <c r="MFC326" s="47"/>
      <c r="MFD326" s="47"/>
      <c r="MFE326" s="47"/>
      <c r="MFF326" s="47"/>
      <c r="MFG326" s="47"/>
      <c r="MFH326" s="47"/>
      <c r="MFI326" s="47"/>
      <c r="MFJ326" s="47"/>
      <c r="MFK326" s="47"/>
      <c r="MFL326" s="47"/>
      <c r="MFM326" s="47"/>
      <c r="MFN326" s="47"/>
      <c r="MFO326" s="47"/>
      <c r="MFP326" s="47"/>
      <c r="MFQ326" s="47"/>
      <c r="MFR326" s="47"/>
      <c r="MFS326" s="47"/>
      <c r="MFT326" s="47"/>
      <c r="MFU326" s="47"/>
      <c r="MFV326" s="47"/>
      <c r="MFW326" s="47"/>
      <c r="MFX326" s="47"/>
      <c r="MFY326" s="47"/>
      <c r="MFZ326" s="47"/>
      <c r="MGA326" s="47"/>
      <c r="MGB326" s="47"/>
      <c r="MGC326" s="47"/>
      <c r="MGD326" s="47"/>
      <c r="MGE326" s="47"/>
      <c r="MGF326" s="47"/>
      <c r="MGG326" s="47"/>
      <c r="MGH326" s="47"/>
      <c r="MGI326" s="47"/>
      <c r="MGJ326" s="47"/>
      <c r="MGK326" s="47"/>
      <c r="MGL326" s="47"/>
      <c r="MGM326" s="47"/>
      <c r="MGN326" s="47"/>
      <c r="MGO326" s="47"/>
      <c r="MGP326" s="47"/>
      <c r="MGQ326" s="47"/>
      <c r="MGR326" s="47"/>
      <c r="MGS326" s="47"/>
      <c r="MGT326" s="47"/>
      <c r="MGU326" s="47"/>
      <c r="MGV326" s="47"/>
      <c r="MGW326" s="47"/>
      <c r="MGX326" s="47"/>
      <c r="MGY326" s="47"/>
      <c r="MGZ326" s="47"/>
      <c r="MHA326" s="47"/>
      <c r="MHB326" s="47"/>
      <c r="MHC326" s="47"/>
      <c r="MHD326" s="47"/>
      <c r="MHE326" s="47"/>
      <c r="MHF326" s="47"/>
      <c r="MHG326" s="47"/>
      <c r="MHH326" s="47"/>
      <c r="MHI326" s="47"/>
      <c r="MHJ326" s="47"/>
      <c r="MHK326" s="47"/>
      <c r="MHL326" s="47"/>
      <c r="MHM326" s="47"/>
      <c r="MHN326" s="47"/>
      <c r="MHO326" s="47"/>
      <c r="MHP326" s="47"/>
      <c r="MHQ326" s="47"/>
      <c r="MHR326" s="47"/>
      <c r="MHS326" s="47"/>
      <c r="MHT326" s="47"/>
      <c r="MHU326" s="47"/>
      <c r="MHV326" s="47"/>
      <c r="MHW326" s="47"/>
      <c r="MHX326" s="47"/>
      <c r="MHY326" s="47"/>
      <c r="MHZ326" s="47"/>
      <c r="MIA326" s="47"/>
      <c r="MIB326" s="47"/>
      <c r="MIC326" s="47"/>
      <c r="MID326" s="47"/>
      <c r="MIE326" s="47"/>
      <c r="MIF326" s="47"/>
      <c r="MIG326" s="47"/>
      <c r="MIH326" s="47"/>
      <c r="MII326" s="47"/>
      <c r="MIJ326" s="47"/>
      <c r="MIK326" s="47"/>
      <c r="MIL326" s="47"/>
      <c r="MIM326" s="47"/>
      <c r="MIN326" s="47"/>
      <c r="MIO326" s="47"/>
      <c r="MIP326" s="47"/>
      <c r="MIQ326" s="47"/>
      <c r="MIR326" s="47"/>
      <c r="MIS326" s="47"/>
      <c r="MIT326" s="47"/>
      <c r="MIU326" s="47"/>
      <c r="MIV326" s="47"/>
      <c r="MIW326" s="47"/>
      <c r="MIX326" s="47"/>
      <c r="MIY326" s="47"/>
      <c r="MIZ326" s="47"/>
      <c r="MJA326" s="47"/>
      <c r="MJB326" s="47"/>
      <c r="MJC326" s="47"/>
      <c r="MJD326" s="47"/>
      <c r="MJE326" s="47"/>
      <c r="MJF326" s="47"/>
      <c r="MJG326" s="47"/>
      <c r="MJH326" s="47"/>
      <c r="MJI326" s="47"/>
      <c r="MJJ326" s="47"/>
      <c r="MJK326" s="47"/>
      <c r="MJL326" s="47"/>
      <c r="MJM326" s="47"/>
      <c r="MJN326" s="47"/>
      <c r="MJO326" s="47"/>
      <c r="MJP326" s="47"/>
      <c r="MJQ326" s="47"/>
      <c r="MJR326" s="47"/>
      <c r="MJS326" s="47"/>
      <c r="MJT326" s="47"/>
      <c r="MJU326" s="47"/>
      <c r="MJV326" s="47"/>
      <c r="MJW326" s="47"/>
      <c r="MJX326" s="47"/>
      <c r="MJY326" s="47"/>
      <c r="MJZ326" s="47"/>
      <c r="MKA326" s="47"/>
      <c r="MKB326" s="47"/>
      <c r="MKC326" s="47"/>
      <c r="MKD326" s="47"/>
      <c r="MKE326" s="47"/>
      <c r="MKF326" s="47"/>
      <c r="MKG326" s="47"/>
      <c r="MKH326" s="47"/>
      <c r="MKI326" s="47"/>
      <c r="MKJ326" s="47"/>
      <c r="MKK326" s="47"/>
      <c r="MKL326" s="47"/>
      <c r="MKM326" s="47"/>
      <c r="MKN326" s="47"/>
      <c r="MKO326" s="47"/>
      <c r="MKP326" s="47"/>
      <c r="MKQ326" s="47"/>
      <c r="MKR326" s="47"/>
      <c r="MKS326" s="47"/>
      <c r="MKT326" s="47"/>
      <c r="MKU326" s="47"/>
      <c r="MKV326" s="47"/>
      <c r="MKW326" s="47"/>
      <c r="MKX326" s="47"/>
      <c r="MKY326" s="47"/>
      <c r="MKZ326" s="47"/>
      <c r="MLA326" s="47"/>
      <c r="MLB326" s="47"/>
      <c r="MLC326" s="47"/>
      <c r="MLD326" s="47"/>
      <c r="MLE326" s="47"/>
      <c r="MLF326" s="47"/>
      <c r="MLG326" s="47"/>
      <c r="MLH326" s="47"/>
      <c r="MLI326" s="47"/>
      <c r="MLJ326" s="47"/>
      <c r="MLK326" s="47"/>
      <c r="MLL326" s="47"/>
      <c r="MLM326" s="47"/>
      <c r="MLN326" s="47"/>
      <c r="MLO326" s="47"/>
      <c r="MLP326" s="47"/>
      <c r="MLQ326" s="47"/>
      <c r="MLR326" s="47"/>
      <c r="MLS326" s="47"/>
      <c r="MLT326" s="47"/>
      <c r="MLU326" s="47"/>
      <c r="MLV326" s="47"/>
      <c r="MLW326" s="47"/>
      <c r="MLX326" s="47"/>
      <c r="MLY326" s="47"/>
      <c r="MLZ326" s="47"/>
      <c r="MMA326" s="47"/>
      <c r="MMB326" s="47"/>
      <c r="MMC326" s="47"/>
      <c r="MMD326" s="47"/>
      <c r="MME326" s="47"/>
      <c r="MMF326" s="47"/>
      <c r="MMG326" s="47"/>
      <c r="MMH326" s="47"/>
      <c r="MMI326" s="47"/>
      <c r="MMJ326" s="47"/>
      <c r="MMK326" s="47"/>
      <c r="MML326" s="47"/>
      <c r="MMM326" s="47"/>
      <c r="MMN326" s="47"/>
      <c r="MMO326" s="47"/>
      <c r="MMP326" s="47"/>
      <c r="MMQ326" s="47"/>
      <c r="MMR326" s="47"/>
      <c r="MMS326" s="47"/>
      <c r="MMT326" s="47"/>
      <c r="MMU326" s="47"/>
      <c r="MMV326" s="47"/>
      <c r="MMW326" s="47"/>
      <c r="MMX326" s="47"/>
      <c r="MMY326" s="47"/>
      <c r="MMZ326" s="47"/>
      <c r="MNA326" s="47"/>
      <c r="MNB326" s="47"/>
      <c r="MNC326" s="47"/>
      <c r="MND326" s="47"/>
      <c r="MNE326" s="47"/>
      <c r="MNF326" s="47"/>
      <c r="MNG326" s="47"/>
      <c r="MNH326" s="47"/>
      <c r="MNI326" s="47"/>
      <c r="MNJ326" s="47"/>
      <c r="MNK326" s="47"/>
      <c r="MNL326" s="47"/>
      <c r="MNM326" s="47"/>
      <c r="MNN326" s="47"/>
      <c r="MNO326" s="47"/>
      <c r="MNP326" s="47"/>
      <c r="MNQ326" s="47"/>
      <c r="MNR326" s="47"/>
      <c r="MNS326" s="47"/>
      <c r="MNT326" s="47"/>
      <c r="MNU326" s="47"/>
      <c r="MNV326" s="47"/>
      <c r="MNW326" s="47"/>
      <c r="MNX326" s="47"/>
      <c r="MNY326" s="47"/>
      <c r="MNZ326" s="47"/>
      <c r="MOA326" s="47"/>
      <c r="MOB326" s="47"/>
      <c r="MOC326" s="47"/>
      <c r="MOD326" s="47"/>
      <c r="MOE326" s="47"/>
      <c r="MOF326" s="47"/>
      <c r="MOG326" s="47"/>
      <c r="MOH326" s="47"/>
      <c r="MOI326" s="47"/>
      <c r="MOJ326" s="47"/>
      <c r="MOK326" s="47"/>
      <c r="MOL326" s="47"/>
      <c r="MOM326" s="47"/>
      <c r="MON326" s="47"/>
      <c r="MOO326" s="47"/>
      <c r="MOP326" s="47"/>
      <c r="MOQ326" s="47"/>
      <c r="MOR326" s="47"/>
      <c r="MOS326" s="47"/>
      <c r="MOT326" s="47"/>
      <c r="MOU326" s="47"/>
      <c r="MOV326" s="47"/>
      <c r="MOW326" s="47"/>
      <c r="MOX326" s="47"/>
      <c r="MOY326" s="47"/>
      <c r="MOZ326" s="47"/>
      <c r="MPA326" s="47"/>
      <c r="MPB326" s="47"/>
      <c r="MPC326" s="47"/>
      <c r="MPD326" s="47"/>
      <c r="MPE326" s="47"/>
      <c r="MPF326" s="47"/>
      <c r="MPG326" s="47"/>
      <c r="MPH326" s="47"/>
      <c r="MPI326" s="47"/>
      <c r="MPJ326" s="47"/>
      <c r="MPK326" s="47"/>
      <c r="MPL326" s="47"/>
      <c r="MPM326" s="47"/>
      <c r="MPN326" s="47"/>
      <c r="MPO326" s="47"/>
      <c r="MPP326" s="47"/>
      <c r="MPQ326" s="47"/>
      <c r="MPR326" s="47"/>
      <c r="MPS326" s="47"/>
      <c r="MPT326" s="47"/>
      <c r="MPU326" s="47"/>
      <c r="MPV326" s="47"/>
      <c r="MPW326" s="47"/>
      <c r="MPX326" s="47"/>
      <c r="MPY326" s="47"/>
      <c r="MPZ326" s="47"/>
      <c r="MQA326" s="47"/>
      <c r="MQB326" s="47"/>
      <c r="MQC326" s="47"/>
      <c r="MQD326" s="47"/>
      <c r="MQE326" s="47"/>
      <c r="MQF326" s="47"/>
      <c r="MQG326" s="47"/>
      <c r="MQH326" s="47"/>
      <c r="MQI326" s="47"/>
      <c r="MQJ326" s="47"/>
      <c r="MQK326" s="47"/>
      <c r="MQL326" s="47"/>
      <c r="MQM326" s="47"/>
      <c r="MQN326" s="47"/>
      <c r="MQO326" s="47"/>
      <c r="MQP326" s="47"/>
      <c r="MQQ326" s="47"/>
      <c r="MQR326" s="47"/>
      <c r="MQS326" s="47"/>
      <c r="MQT326" s="47"/>
      <c r="MQU326" s="47"/>
      <c r="MQV326" s="47"/>
      <c r="MQW326" s="47"/>
      <c r="MQX326" s="47"/>
      <c r="MQY326" s="47"/>
      <c r="MQZ326" s="47"/>
      <c r="MRA326" s="47"/>
      <c r="MRB326" s="47"/>
      <c r="MRC326" s="47"/>
      <c r="MRD326" s="47"/>
      <c r="MRE326" s="47"/>
      <c r="MRF326" s="47"/>
      <c r="MRG326" s="47"/>
      <c r="MRH326" s="47"/>
      <c r="MRI326" s="47"/>
      <c r="MRJ326" s="47"/>
      <c r="MRK326" s="47"/>
      <c r="MRL326" s="47"/>
      <c r="MRM326" s="47"/>
      <c r="MRN326" s="47"/>
      <c r="MRO326" s="47"/>
      <c r="MRP326" s="47"/>
      <c r="MRQ326" s="47"/>
      <c r="MRR326" s="47"/>
      <c r="MRS326" s="47"/>
      <c r="MRT326" s="47"/>
      <c r="MRU326" s="47"/>
      <c r="MRV326" s="47"/>
      <c r="MRW326" s="47"/>
      <c r="MRX326" s="47"/>
      <c r="MRY326" s="47"/>
      <c r="MRZ326" s="47"/>
      <c r="MSA326" s="47"/>
      <c r="MSB326" s="47"/>
      <c r="MSC326" s="47"/>
      <c r="MSD326" s="47"/>
      <c r="MSE326" s="47"/>
      <c r="MSF326" s="47"/>
      <c r="MSG326" s="47"/>
      <c r="MSH326" s="47"/>
      <c r="MSI326" s="47"/>
      <c r="MSJ326" s="47"/>
      <c r="MSK326" s="47"/>
      <c r="MSL326" s="47"/>
      <c r="MSM326" s="47"/>
      <c r="MSN326" s="47"/>
      <c r="MSO326" s="47"/>
      <c r="MSP326" s="47"/>
      <c r="MSQ326" s="47"/>
      <c r="MSR326" s="47"/>
      <c r="MSS326" s="47"/>
      <c r="MST326" s="47"/>
      <c r="MSU326" s="47"/>
      <c r="MSV326" s="47"/>
      <c r="MSW326" s="47"/>
      <c r="MSX326" s="47"/>
      <c r="MSY326" s="47"/>
      <c r="MSZ326" s="47"/>
      <c r="MTA326" s="47"/>
      <c r="MTB326" s="47"/>
      <c r="MTC326" s="47"/>
      <c r="MTD326" s="47"/>
      <c r="MTE326" s="47"/>
      <c r="MTF326" s="47"/>
      <c r="MTG326" s="47"/>
      <c r="MTH326" s="47"/>
      <c r="MTI326" s="47"/>
      <c r="MTJ326" s="47"/>
      <c r="MTK326" s="47"/>
      <c r="MTL326" s="47"/>
      <c r="MTM326" s="47"/>
      <c r="MTN326" s="47"/>
      <c r="MTO326" s="47"/>
      <c r="MTP326" s="47"/>
      <c r="MTQ326" s="47"/>
      <c r="MTR326" s="47"/>
      <c r="MTS326" s="47"/>
      <c r="MTT326" s="47"/>
      <c r="MTU326" s="47"/>
      <c r="MTV326" s="47"/>
      <c r="MTW326" s="47"/>
      <c r="MTX326" s="47"/>
      <c r="MTY326" s="47"/>
      <c r="MTZ326" s="47"/>
      <c r="MUA326" s="47"/>
      <c r="MUB326" s="47"/>
      <c r="MUC326" s="47"/>
      <c r="MUD326" s="47"/>
      <c r="MUE326" s="47"/>
      <c r="MUF326" s="47"/>
      <c r="MUG326" s="47"/>
      <c r="MUH326" s="47"/>
      <c r="MUI326" s="47"/>
      <c r="MUJ326" s="47"/>
      <c r="MUK326" s="47"/>
      <c r="MUL326" s="47"/>
      <c r="MUM326" s="47"/>
      <c r="MUN326" s="47"/>
      <c r="MUO326" s="47"/>
      <c r="MUP326" s="47"/>
      <c r="MUQ326" s="47"/>
      <c r="MUR326" s="47"/>
      <c r="MUS326" s="47"/>
      <c r="MUT326" s="47"/>
      <c r="MUU326" s="47"/>
      <c r="MUV326" s="47"/>
      <c r="MUW326" s="47"/>
      <c r="MUX326" s="47"/>
      <c r="MUY326" s="47"/>
      <c r="MUZ326" s="47"/>
      <c r="MVA326" s="47"/>
      <c r="MVB326" s="47"/>
      <c r="MVC326" s="47"/>
      <c r="MVD326" s="47"/>
      <c r="MVE326" s="47"/>
      <c r="MVF326" s="47"/>
      <c r="MVG326" s="47"/>
      <c r="MVH326" s="47"/>
      <c r="MVI326" s="47"/>
      <c r="MVJ326" s="47"/>
      <c r="MVK326" s="47"/>
      <c r="MVL326" s="47"/>
      <c r="MVM326" s="47"/>
      <c r="MVN326" s="47"/>
      <c r="MVO326" s="47"/>
      <c r="MVP326" s="47"/>
      <c r="MVQ326" s="47"/>
      <c r="MVR326" s="47"/>
      <c r="MVS326" s="47"/>
      <c r="MVT326" s="47"/>
      <c r="MVU326" s="47"/>
      <c r="MVV326" s="47"/>
      <c r="MVW326" s="47"/>
      <c r="MVX326" s="47"/>
      <c r="MVY326" s="47"/>
      <c r="MVZ326" s="47"/>
      <c r="MWA326" s="47"/>
      <c r="MWB326" s="47"/>
      <c r="MWC326" s="47"/>
      <c r="MWD326" s="47"/>
      <c r="MWE326" s="47"/>
      <c r="MWF326" s="47"/>
      <c r="MWG326" s="47"/>
      <c r="MWH326" s="47"/>
      <c r="MWI326" s="47"/>
      <c r="MWJ326" s="47"/>
      <c r="MWK326" s="47"/>
      <c r="MWL326" s="47"/>
      <c r="MWM326" s="47"/>
      <c r="MWN326" s="47"/>
      <c r="MWO326" s="47"/>
      <c r="MWP326" s="47"/>
      <c r="MWQ326" s="47"/>
      <c r="MWR326" s="47"/>
      <c r="MWS326" s="47"/>
      <c r="MWT326" s="47"/>
      <c r="MWU326" s="47"/>
      <c r="MWV326" s="47"/>
      <c r="MWW326" s="47"/>
      <c r="MWX326" s="47"/>
      <c r="MWY326" s="47"/>
      <c r="MWZ326" s="47"/>
      <c r="MXA326" s="47"/>
      <c r="MXB326" s="47"/>
      <c r="MXC326" s="47"/>
      <c r="MXD326" s="47"/>
      <c r="MXE326" s="47"/>
      <c r="MXF326" s="47"/>
      <c r="MXG326" s="47"/>
      <c r="MXH326" s="47"/>
      <c r="MXI326" s="47"/>
      <c r="MXJ326" s="47"/>
      <c r="MXK326" s="47"/>
      <c r="MXL326" s="47"/>
      <c r="MXM326" s="47"/>
      <c r="MXN326" s="47"/>
      <c r="MXO326" s="47"/>
      <c r="MXP326" s="47"/>
      <c r="MXQ326" s="47"/>
      <c r="MXR326" s="47"/>
      <c r="MXS326" s="47"/>
      <c r="MXT326" s="47"/>
      <c r="MXU326" s="47"/>
      <c r="MXV326" s="47"/>
      <c r="MXW326" s="47"/>
      <c r="MXX326" s="47"/>
      <c r="MXY326" s="47"/>
      <c r="MXZ326" s="47"/>
      <c r="MYA326" s="47"/>
      <c r="MYB326" s="47"/>
      <c r="MYC326" s="47"/>
      <c r="MYD326" s="47"/>
      <c r="MYE326" s="47"/>
      <c r="MYF326" s="47"/>
      <c r="MYG326" s="47"/>
      <c r="MYH326" s="47"/>
      <c r="MYI326" s="47"/>
      <c r="MYJ326" s="47"/>
      <c r="MYK326" s="47"/>
      <c r="MYL326" s="47"/>
      <c r="MYM326" s="47"/>
      <c r="MYN326" s="47"/>
      <c r="MYO326" s="47"/>
      <c r="MYP326" s="47"/>
      <c r="MYQ326" s="47"/>
      <c r="MYR326" s="47"/>
      <c r="MYS326" s="47"/>
      <c r="MYT326" s="47"/>
      <c r="MYU326" s="47"/>
      <c r="MYV326" s="47"/>
      <c r="MYW326" s="47"/>
      <c r="MYX326" s="47"/>
      <c r="MYY326" s="47"/>
      <c r="MYZ326" s="47"/>
      <c r="MZA326" s="47"/>
      <c r="MZB326" s="47"/>
      <c r="MZC326" s="47"/>
      <c r="MZD326" s="47"/>
      <c r="MZE326" s="47"/>
      <c r="MZF326" s="47"/>
      <c r="MZG326" s="47"/>
      <c r="MZH326" s="47"/>
      <c r="MZI326" s="47"/>
      <c r="MZJ326" s="47"/>
      <c r="MZK326" s="47"/>
      <c r="MZL326" s="47"/>
      <c r="MZM326" s="47"/>
      <c r="MZN326" s="47"/>
      <c r="MZO326" s="47"/>
      <c r="MZP326" s="47"/>
      <c r="MZQ326" s="47"/>
      <c r="MZR326" s="47"/>
      <c r="MZS326" s="47"/>
      <c r="MZT326" s="47"/>
      <c r="MZU326" s="47"/>
      <c r="MZV326" s="47"/>
      <c r="MZW326" s="47"/>
      <c r="MZX326" s="47"/>
      <c r="MZY326" s="47"/>
      <c r="MZZ326" s="47"/>
      <c r="NAA326" s="47"/>
      <c r="NAB326" s="47"/>
      <c r="NAC326" s="47"/>
      <c r="NAD326" s="47"/>
      <c r="NAE326" s="47"/>
      <c r="NAF326" s="47"/>
      <c r="NAG326" s="47"/>
      <c r="NAH326" s="47"/>
      <c r="NAI326" s="47"/>
      <c r="NAJ326" s="47"/>
      <c r="NAK326" s="47"/>
      <c r="NAL326" s="47"/>
      <c r="NAM326" s="47"/>
      <c r="NAN326" s="47"/>
      <c r="NAO326" s="47"/>
      <c r="NAP326" s="47"/>
      <c r="NAQ326" s="47"/>
      <c r="NAR326" s="47"/>
      <c r="NAS326" s="47"/>
      <c r="NAT326" s="47"/>
      <c r="NAU326" s="47"/>
      <c r="NAV326" s="47"/>
      <c r="NAW326" s="47"/>
      <c r="NAX326" s="47"/>
      <c r="NAY326" s="47"/>
      <c r="NAZ326" s="47"/>
      <c r="NBA326" s="47"/>
      <c r="NBB326" s="47"/>
      <c r="NBC326" s="47"/>
      <c r="NBD326" s="47"/>
      <c r="NBE326" s="47"/>
      <c r="NBF326" s="47"/>
      <c r="NBG326" s="47"/>
      <c r="NBH326" s="47"/>
      <c r="NBI326" s="47"/>
      <c r="NBJ326" s="47"/>
      <c r="NBK326" s="47"/>
      <c r="NBL326" s="47"/>
      <c r="NBM326" s="47"/>
      <c r="NBN326" s="47"/>
      <c r="NBO326" s="47"/>
      <c r="NBP326" s="47"/>
      <c r="NBQ326" s="47"/>
      <c r="NBR326" s="47"/>
      <c r="NBS326" s="47"/>
      <c r="NBT326" s="47"/>
      <c r="NBU326" s="47"/>
      <c r="NBV326" s="47"/>
      <c r="NBW326" s="47"/>
      <c r="NBX326" s="47"/>
      <c r="NBY326" s="47"/>
      <c r="NBZ326" s="47"/>
      <c r="NCA326" s="47"/>
      <c r="NCB326" s="47"/>
      <c r="NCC326" s="47"/>
      <c r="NCD326" s="47"/>
      <c r="NCE326" s="47"/>
      <c r="NCF326" s="47"/>
      <c r="NCG326" s="47"/>
      <c r="NCH326" s="47"/>
      <c r="NCI326" s="47"/>
      <c r="NCJ326" s="47"/>
      <c r="NCK326" s="47"/>
      <c r="NCL326" s="47"/>
      <c r="NCM326" s="47"/>
      <c r="NCN326" s="47"/>
      <c r="NCO326" s="47"/>
      <c r="NCP326" s="47"/>
      <c r="NCQ326" s="47"/>
      <c r="NCR326" s="47"/>
      <c r="NCS326" s="47"/>
      <c r="NCT326" s="47"/>
      <c r="NCU326" s="47"/>
      <c r="NCV326" s="47"/>
      <c r="NCW326" s="47"/>
      <c r="NCX326" s="47"/>
      <c r="NCY326" s="47"/>
      <c r="NCZ326" s="47"/>
      <c r="NDA326" s="47"/>
      <c r="NDB326" s="47"/>
      <c r="NDC326" s="47"/>
      <c r="NDD326" s="47"/>
      <c r="NDE326" s="47"/>
      <c r="NDF326" s="47"/>
      <c r="NDG326" s="47"/>
      <c r="NDH326" s="47"/>
      <c r="NDI326" s="47"/>
      <c r="NDJ326" s="47"/>
      <c r="NDK326" s="47"/>
      <c r="NDL326" s="47"/>
      <c r="NDM326" s="47"/>
      <c r="NDN326" s="47"/>
      <c r="NDO326" s="47"/>
      <c r="NDP326" s="47"/>
      <c r="NDQ326" s="47"/>
      <c r="NDR326" s="47"/>
      <c r="NDS326" s="47"/>
      <c r="NDT326" s="47"/>
      <c r="NDU326" s="47"/>
      <c r="NDV326" s="47"/>
      <c r="NDW326" s="47"/>
      <c r="NDX326" s="47"/>
      <c r="NDY326" s="47"/>
      <c r="NDZ326" s="47"/>
      <c r="NEA326" s="47"/>
      <c r="NEB326" s="47"/>
      <c r="NEC326" s="47"/>
      <c r="NED326" s="47"/>
      <c r="NEE326" s="47"/>
      <c r="NEF326" s="47"/>
      <c r="NEG326" s="47"/>
      <c r="NEH326" s="47"/>
      <c r="NEI326" s="47"/>
      <c r="NEJ326" s="47"/>
      <c r="NEK326" s="47"/>
      <c r="NEL326" s="47"/>
      <c r="NEM326" s="47"/>
      <c r="NEN326" s="47"/>
      <c r="NEO326" s="47"/>
      <c r="NEP326" s="47"/>
      <c r="NEQ326" s="47"/>
      <c r="NER326" s="47"/>
      <c r="NES326" s="47"/>
      <c r="NET326" s="47"/>
      <c r="NEU326" s="47"/>
      <c r="NEV326" s="47"/>
      <c r="NEW326" s="47"/>
      <c r="NEX326" s="47"/>
      <c r="NEY326" s="47"/>
      <c r="NEZ326" s="47"/>
      <c r="NFA326" s="47"/>
      <c r="NFB326" s="47"/>
      <c r="NFC326" s="47"/>
      <c r="NFD326" s="47"/>
      <c r="NFE326" s="47"/>
      <c r="NFF326" s="47"/>
      <c r="NFG326" s="47"/>
      <c r="NFH326" s="47"/>
      <c r="NFI326" s="47"/>
      <c r="NFJ326" s="47"/>
      <c r="NFK326" s="47"/>
      <c r="NFL326" s="47"/>
      <c r="NFM326" s="47"/>
      <c r="NFN326" s="47"/>
      <c r="NFO326" s="47"/>
      <c r="NFP326" s="47"/>
      <c r="NFQ326" s="47"/>
      <c r="NFR326" s="47"/>
      <c r="NFS326" s="47"/>
      <c r="NFT326" s="47"/>
      <c r="NFU326" s="47"/>
      <c r="NFV326" s="47"/>
      <c r="NFW326" s="47"/>
      <c r="NFX326" s="47"/>
      <c r="NFY326" s="47"/>
      <c r="NFZ326" s="47"/>
      <c r="NGA326" s="47"/>
      <c r="NGB326" s="47"/>
      <c r="NGC326" s="47"/>
      <c r="NGD326" s="47"/>
      <c r="NGE326" s="47"/>
      <c r="NGF326" s="47"/>
      <c r="NGG326" s="47"/>
      <c r="NGH326" s="47"/>
      <c r="NGI326" s="47"/>
      <c r="NGJ326" s="47"/>
      <c r="NGK326" s="47"/>
      <c r="NGL326" s="47"/>
      <c r="NGM326" s="47"/>
      <c r="NGN326" s="47"/>
      <c r="NGO326" s="47"/>
      <c r="NGP326" s="47"/>
      <c r="NGQ326" s="47"/>
      <c r="NGR326" s="47"/>
      <c r="NGS326" s="47"/>
      <c r="NGT326" s="47"/>
      <c r="NGU326" s="47"/>
      <c r="NGV326" s="47"/>
      <c r="NGW326" s="47"/>
      <c r="NGX326" s="47"/>
      <c r="NGY326" s="47"/>
      <c r="NGZ326" s="47"/>
      <c r="NHA326" s="47"/>
      <c r="NHB326" s="47"/>
      <c r="NHC326" s="47"/>
      <c r="NHD326" s="47"/>
      <c r="NHE326" s="47"/>
      <c r="NHF326" s="47"/>
      <c r="NHG326" s="47"/>
      <c r="NHH326" s="47"/>
      <c r="NHI326" s="47"/>
      <c r="NHJ326" s="47"/>
      <c r="NHK326" s="47"/>
      <c r="NHL326" s="47"/>
      <c r="NHM326" s="47"/>
      <c r="NHN326" s="47"/>
      <c r="NHO326" s="47"/>
      <c r="NHP326" s="47"/>
      <c r="NHQ326" s="47"/>
      <c r="NHR326" s="47"/>
      <c r="NHS326" s="47"/>
      <c r="NHT326" s="47"/>
      <c r="NHU326" s="47"/>
      <c r="NHV326" s="47"/>
      <c r="NHW326" s="47"/>
      <c r="NHX326" s="47"/>
      <c r="NHY326" s="47"/>
      <c r="NHZ326" s="47"/>
      <c r="NIA326" s="47"/>
      <c r="NIB326" s="47"/>
      <c r="NIC326" s="47"/>
      <c r="NID326" s="47"/>
      <c r="NIE326" s="47"/>
      <c r="NIF326" s="47"/>
      <c r="NIG326" s="47"/>
      <c r="NIH326" s="47"/>
      <c r="NII326" s="47"/>
      <c r="NIJ326" s="47"/>
      <c r="NIK326" s="47"/>
      <c r="NIL326" s="47"/>
      <c r="NIM326" s="47"/>
      <c r="NIN326" s="47"/>
      <c r="NIO326" s="47"/>
      <c r="NIP326" s="47"/>
      <c r="NIQ326" s="47"/>
      <c r="NIR326" s="47"/>
      <c r="NIS326" s="47"/>
      <c r="NIT326" s="47"/>
      <c r="NIU326" s="47"/>
      <c r="NIV326" s="47"/>
      <c r="NIW326" s="47"/>
      <c r="NIX326" s="47"/>
      <c r="NIY326" s="47"/>
      <c r="NIZ326" s="47"/>
      <c r="NJA326" s="47"/>
      <c r="NJB326" s="47"/>
      <c r="NJC326" s="47"/>
      <c r="NJD326" s="47"/>
      <c r="NJE326" s="47"/>
      <c r="NJF326" s="47"/>
      <c r="NJG326" s="47"/>
      <c r="NJH326" s="47"/>
      <c r="NJI326" s="47"/>
      <c r="NJJ326" s="47"/>
      <c r="NJK326" s="47"/>
      <c r="NJL326" s="47"/>
      <c r="NJM326" s="47"/>
      <c r="NJN326" s="47"/>
      <c r="NJO326" s="47"/>
      <c r="NJP326" s="47"/>
      <c r="NJQ326" s="47"/>
      <c r="NJR326" s="47"/>
      <c r="NJS326" s="47"/>
      <c r="NJT326" s="47"/>
      <c r="NJU326" s="47"/>
      <c r="NJV326" s="47"/>
      <c r="NJW326" s="47"/>
      <c r="NJX326" s="47"/>
      <c r="NJY326" s="47"/>
      <c r="NJZ326" s="47"/>
      <c r="NKA326" s="47"/>
      <c r="NKB326" s="47"/>
      <c r="NKC326" s="47"/>
      <c r="NKD326" s="47"/>
      <c r="NKE326" s="47"/>
      <c r="NKF326" s="47"/>
      <c r="NKG326" s="47"/>
      <c r="NKH326" s="47"/>
      <c r="NKI326" s="47"/>
      <c r="NKJ326" s="47"/>
      <c r="NKK326" s="47"/>
      <c r="NKL326" s="47"/>
      <c r="NKM326" s="47"/>
      <c r="NKN326" s="47"/>
      <c r="NKO326" s="47"/>
      <c r="NKP326" s="47"/>
      <c r="NKQ326" s="47"/>
      <c r="NKR326" s="47"/>
      <c r="NKS326" s="47"/>
      <c r="NKT326" s="47"/>
      <c r="NKU326" s="47"/>
      <c r="NKV326" s="47"/>
      <c r="NKW326" s="47"/>
      <c r="NKX326" s="47"/>
      <c r="NKY326" s="47"/>
      <c r="NKZ326" s="47"/>
      <c r="NLA326" s="47"/>
      <c r="NLB326" s="47"/>
      <c r="NLC326" s="47"/>
      <c r="NLD326" s="47"/>
      <c r="NLE326" s="47"/>
      <c r="NLF326" s="47"/>
      <c r="NLG326" s="47"/>
      <c r="NLH326" s="47"/>
      <c r="NLI326" s="47"/>
      <c r="NLJ326" s="47"/>
      <c r="NLK326" s="47"/>
      <c r="NLL326" s="47"/>
      <c r="NLM326" s="47"/>
      <c r="NLN326" s="47"/>
      <c r="NLO326" s="47"/>
      <c r="NLP326" s="47"/>
      <c r="NLQ326" s="47"/>
      <c r="NLR326" s="47"/>
      <c r="NLS326" s="47"/>
      <c r="NLT326" s="47"/>
      <c r="NLU326" s="47"/>
      <c r="NLV326" s="47"/>
      <c r="NLW326" s="47"/>
      <c r="NLX326" s="47"/>
      <c r="NLY326" s="47"/>
      <c r="NLZ326" s="47"/>
      <c r="NMA326" s="47"/>
      <c r="NMB326" s="47"/>
      <c r="NMC326" s="47"/>
      <c r="NMD326" s="47"/>
      <c r="NME326" s="47"/>
      <c r="NMF326" s="47"/>
      <c r="NMG326" s="47"/>
      <c r="NMH326" s="47"/>
      <c r="NMI326" s="47"/>
      <c r="NMJ326" s="47"/>
      <c r="NMK326" s="47"/>
      <c r="NML326" s="47"/>
      <c r="NMM326" s="47"/>
      <c r="NMN326" s="47"/>
      <c r="NMO326" s="47"/>
      <c r="NMP326" s="47"/>
      <c r="NMQ326" s="47"/>
      <c r="NMR326" s="47"/>
      <c r="NMS326" s="47"/>
      <c r="NMT326" s="47"/>
      <c r="NMU326" s="47"/>
      <c r="NMV326" s="47"/>
      <c r="NMW326" s="47"/>
      <c r="NMX326" s="47"/>
      <c r="NMY326" s="47"/>
      <c r="NMZ326" s="47"/>
      <c r="NNA326" s="47"/>
      <c r="NNB326" s="47"/>
      <c r="NNC326" s="47"/>
      <c r="NND326" s="47"/>
      <c r="NNE326" s="47"/>
      <c r="NNF326" s="47"/>
      <c r="NNG326" s="47"/>
      <c r="NNH326" s="47"/>
      <c r="NNI326" s="47"/>
      <c r="NNJ326" s="47"/>
      <c r="NNK326" s="47"/>
      <c r="NNL326" s="47"/>
      <c r="NNM326" s="47"/>
      <c r="NNN326" s="47"/>
      <c r="NNO326" s="47"/>
      <c r="NNP326" s="47"/>
      <c r="NNQ326" s="47"/>
      <c r="NNR326" s="47"/>
      <c r="NNS326" s="47"/>
      <c r="NNT326" s="47"/>
      <c r="NNU326" s="47"/>
      <c r="NNV326" s="47"/>
      <c r="NNW326" s="47"/>
      <c r="NNX326" s="47"/>
      <c r="NNY326" s="47"/>
      <c r="NNZ326" s="47"/>
      <c r="NOA326" s="47"/>
      <c r="NOB326" s="47"/>
      <c r="NOC326" s="47"/>
      <c r="NOD326" s="47"/>
      <c r="NOE326" s="47"/>
      <c r="NOF326" s="47"/>
      <c r="NOG326" s="47"/>
      <c r="NOH326" s="47"/>
      <c r="NOI326" s="47"/>
      <c r="NOJ326" s="47"/>
      <c r="NOK326" s="47"/>
      <c r="NOL326" s="47"/>
      <c r="NOM326" s="47"/>
      <c r="NON326" s="47"/>
      <c r="NOO326" s="47"/>
      <c r="NOP326" s="47"/>
      <c r="NOQ326" s="47"/>
      <c r="NOR326" s="47"/>
      <c r="NOS326" s="47"/>
      <c r="NOT326" s="47"/>
      <c r="NOU326" s="47"/>
      <c r="NOV326" s="47"/>
      <c r="NOW326" s="47"/>
      <c r="NOX326" s="47"/>
      <c r="NOY326" s="47"/>
      <c r="NOZ326" s="47"/>
      <c r="NPA326" s="47"/>
      <c r="NPB326" s="47"/>
      <c r="NPC326" s="47"/>
      <c r="NPD326" s="47"/>
      <c r="NPE326" s="47"/>
      <c r="NPF326" s="47"/>
      <c r="NPG326" s="47"/>
      <c r="NPH326" s="47"/>
      <c r="NPI326" s="47"/>
      <c r="NPJ326" s="47"/>
      <c r="NPK326" s="47"/>
      <c r="NPL326" s="47"/>
      <c r="NPM326" s="47"/>
      <c r="NPN326" s="47"/>
      <c r="NPO326" s="47"/>
      <c r="NPP326" s="47"/>
      <c r="NPQ326" s="47"/>
      <c r="NPR326" s="47"/>
      <c r="NPS326" s="47"/>
      <c r="NPT326" s="47"/>
      <c r="NPU326" s="47"/>
      <c r="NPV326" s="47"/>
      <c r="NPW326" s="47"/>
      <c r="NPX326" s="47"/>
      <c r="NPY326" s="47"/>
      <c r="NPZ326" s="47"/>
      <c r="NQA326" s="47"/>
      <c r="NQB326" s="47"/>
      <c r="NQC326" s="47"/>
      <c r="NQD326" s="47"/>
      <c r="NQE326" s="47"/>
      <c r="NQF326" s="47"/>
      <c r="NQG326" s="47"/>
      <c r="NQH326" s="47"/>
      <c r="NQI326" s="47"/>
      <c r="NQJ326" s="47"/>
      <c r="NQK326" s="47"/>
      <c r="NQL326" s="47"/>
      <c r="NQM326" s="47"/>
      <c r="NQN326" s="47"/>
      <c r="NQO326" s="47"/>
      <c r="NQP326" s="47"/>
      <c r="NQQ326" s="47"/>
      <c r="NQR326" s="47"/>
      <c r="NQS326" s="47"/>
      <c r="NQT326" s="47"/>
      <c r="NQU326" s="47"/>
      <c r="NQV326" s="47"/>
      <c r="NQW326" s="47"/>
      <c r="NQX326" s="47"/>
      <c r="NQY326" s="47"/>
      <c r="NQZ326" s="47"/>
      <c r="NRA326" s="47"/>
      <c r="NRB326" s="47"/>
      <c r="NRC326" s="47"/>
      <c r="NRD326" s="47"/>
      <c r="NRE326" s="47"/>
      <c r="NRF326" s="47"/>
      <c r="NRG326" s="47"/>
      <c r="NRH326" s="47"/>
      <c r="NRI326" s="47"/>
      <c r="NRJ326" s="47"/>
      <c r="NRK326" s="47"/>
      <c r="NRL326" s="47"/>
      <c r="NRM326" s="47"/>
      <c r="NRN326" s="47"/>
      <c r="NRO326" s="47"/>
      <c r="NRP326" s="47"/>
      <c r="NRQ326" s="47"/>
      <c r="NRR326" s="47"/>
      <c r="NRS326" s="47"/>
      <c r="NRT326" s="47"/>
      <c r="NRU326" s="47"/>
      <c r="NRV326" s="47"/>
      <c r="NRW326" s="47"/>
      <c r="NRX326" s="47"/>
      <c r="NRY326" s="47"/>
      <c r="NRZ326" s="47"/>
      <c r="NSA326" s="47"/>
      <c r="NSB326" s="47"/>
      <c r="NSC326" s="47"/>
      <c r="NSD326" s="47"/>
      <c r="NSE326" s="47"/>
      <c r="NSF326" s="47"/>
      <c r="NSG326" s="47"/>
      <c r="NSH326" s="47"/>
      <c r="NSI326" s="47"/>
      <c r="NSJ326" s="47"/>
      <c r="NSK326" s="47"/>
      <c r="NSL326" s="47"/>
      <c r="NSM326" s="47"/>
      <c r="NSN326" s="47"/>
      <c r="NSO326" s="47"/>
      <c r="NSP326" s="47"/>
      <c r="NSQ326" s="47"/>
      <c r="NSR326" s="47"/>
      <c r="NSS326" s="47"/>
      <c r="NST326" s="47"/>
      <c r="NSU326" s="47"/>
      <c r="NSV326" s="47"/>
      <c r="NSW326" s="47"/>
      <c r="NSX326" s="47"/>
      <c r="NSY326" s="47"/>
      <c r="NSZ326" s="47"/>
      <c r="NTA326" s="47"/>
      <c r="NTB326" s="47"/>
      <c r="NTC326" s="47"/>
      <c r="NTD326" s="47"/>
      <c r="NTE326" s="47"/>
      <c r="NTF326" s="47"/>
      <c r="NTG326" s="47"/>
      <c r="NTH326" s="47"/>
      <c r="NTI326" s="47"/>
      <c r="NTJ326" s="47"/>
      <c r="NTK326" s="47"/>
      <c r="NTL326" s="47"/>
      <c r="NTM326" s="47"/>
      <c r="NTN326" s="47"/>
      <c r="NTO326" s="47"/>
      <c r="NTP326" s="47"/>
      <c r="NTQ326" s="47"/>
      <c r="NTR326" s="47"/>
      <c r="NTS326" s="47"/>
      <c r="NTT326" s="47"/>
      <c r="NTU326" s="47"/>
      <c r="NTV326" s="47"/>
      <c r="NTW326" s="47"/>
      <c r="NTX326" s="47"/>
      <c r="NTY326" s="47"/>
      <c r="NTZ326" s="47"/>
      <c r="NUA326" s="47"/>
      <c r="NUB326" s="47"/>
      <c r="NUC326" s="47"/>
      <c r="NUD326" s="47"/>
      <c r="NUE326" s="47"/>
      <c r="NUF326" s="47"/>
      <c r="NUG326" s="47"/>
      <c r="NUH326" s="47"/>
      <c r="NUI326" s="47"/>
      <c r="NUJ326" s="47"/>
      <c r="NUK326" s="47"/>
      <c r="NUL326" s="47"/>
      <c r="NUM326" s="47"/>
      <c r="NUN326" s="47"/>
      <c r="NUO326" s="47"/>
      <c r="NUP326" s="47"/>
      <c r="NUQ326" s="47"/>
      <c r="NUR326" s="47"/>
      <c r="NUS326" s="47"/>
      <c r="NUT326" s="47"/>
      <c r="NUU326" s="47"/>
      <c r="NUV326" s="47"/>
      <c r="NUW326" s="47"/>
      <c r="NUX326" s="47"/>
      <c r="NUY326" s="47"/>
      <c r="NUZ326" s="47"/>
      <c r="NVA326" s="47"/>
      <c r="NVB326" s="47"/>
      <c r="NVC326" s="47"/>
      <c r="NVD326" s="47"/>
      <c r="NVE326" s="47"/>
      <c r="NVF326" s="47"/>
      <c r="NVG326" s="47"/>
      <c r="NVH326" s="47"/>
      <c r="NVI326" s="47"/>
      <c r="NVJ326" s="47"/>
      <c r="NVK326" s="47"/>
      <c r="NVL326" s="47"/>
      <c r="NVM326" s="47"/>
      <c r="NVN326" s="47"/>
      <c r="NVO326" s="47"/>
      <c r="NVP326" s="47"/>
      <c r="NVQ326" s="47"/>
      <c r="NVR326" s="47"/>
      <c r="NVS326" s="47"/>
      <c r="NVT326" s="47"/>
      <c r="NVU326" s="47"/>
      <c r="NVV326" s="47"/>
      <c r="NVW326" s="47"/>
      <c r="NVX326" s="47"/>
      <c r="NVY326" s="47"/>
      <c r="NVZ326" s="47"/>
      <c r="NWA326" s="47"/>
      <c r="NWB326" s="47"/>
      <c r="NWC326" s="47"/>
      <c r="NWD326" s="47"/>
      <c r="NWE326" s="47"/>
      <c r="NWF326" s="47"/>
      <c r="NWG326" s="47"/>
      <c r="NWH326" s="47"/>
      <c r="NWI326" s="47"/>
      <c r="NWJ326" s="47"/>
      <c r="NWK326" s="47"/>
      <c r="NWL326" s="47"/>
      <c r="NWM326" s="47"/>
      <c r="NWN326" s="47"/>
      <c r="NWO326" s="47"/>
      <c r="NWP326" s="47"/>
      <c r="NWQ326" s="47"/>
      <c r="NWR326" s="47"/>
      <c r="NWS326" s="47"/>
      <c r="NWT326" s="47"/>
      <c r="NWU326" s="47"/>
      <c r="NWV326" s="47"/>
      <c r="NWW326" s="47"/>
      <c r="NWX326" s="47"/>
      <c r="NWY326" s="47"/>
      <c r="NWZ326" s="47"/>
      <c r="NXA326" s="47"/>
      <c r="NXB326" s="47"/>
      <c r="NXC326" s="47"/>
      <c r="NXD326" s="47"/>
      <c r="NXE326" s="47"/>
      <c r="NXF326" s="47"/>
      <c r="NXG326" s="47"/>
      <c r="NXH326" s="47"/>
      <c r="NXI326" s="47"/>
      <c r="NXJ326" s="47"/>
      <c r="NXK326" s="47"/>
      <c r="NXL326" s="47"/>
      <c r="NXM326" s="47"/>
      <c r="NXN326" s="47"/>
      <c r="NXO326" s="47"/>
      <c r="NXP326" s="47"/>
      <c r="NXQ326" s="47"/>
      <c r="NXR326" s="47"/>
      <c r="NXS326" s="47"/>
      <c r="NXT326" s="47"/>
      <c r="NXU326" s="47"/>
      <c r="NXV326" s="47"/>
      <c r="NXW326" s="47"/>
      <c r="NXX326" s="47"/>
      <c r="NXY326" s="47"/>
      <c r="NXZ326" s="47"/>
      <c r="NYA326" s="47"/>
      <c r="NYB326" s="47"/>
      <c r="NYC326" s="47"/>
      <c r="NYD326" s="47"/>
      <c r="NYE326" s="47"/>
      <c r="NYF326" s="47"/>
      <c r="NYG326" s="47"/>
      <c r="NYH326" s="47"/>
      <c r="NYI326" s="47"/>
      <c r="NYJ326" s="47"/>
      <c r="NYK326" s="47"/>
      <c r="NYL326" s="47"/>
      <c r="NYM326" s="47"/>
      <c r="NYN326" s="47"/>
      <c r="NYO326" s="47"/>
      <c r="NYP326" s="47"/>
      <c r="NYQ326" s="47"/>
      <c r="NYR326" s="47"/>
      <c r="NYS326" s="47"/>
      <c r="NYT326" s="47"/>
      <c r="NYU326" s="47"/>
      <c r="NYV326" s="47"/>
      <c r="NYW326" s="47"/>
      <c r="NYX326" s="47"/>
      <c r="NYY326" s="47"/>
      <c r="NYZ326" s="47"/>
      <c r="NZA326" s="47"/>
      <c r="NZB326" s="47"/>
      <c r="NZC326" s="47"/>
      <c r="NZD326" s="47"/>
      <c r="NZE326" s="47"/>
      <c r="NZF326" s="47"/>
      <c r="NZG326" s="47"/>
      <c r="NZH326" s="47"/>
      <c r="NZI326" s="47"/>
      <c r="NZJ326" s="47"/>
      <c r="NZK326" s="47"/>
      <c r="NZL326" s="47"/>
      <c r="NZM326" s="47"/>
      <c r="NZN326" s="47"/>
      <c r="NZO326" s="47"/>
      <c r="NZP326" s="47"/>
      <c r="NZQ326" s="47"/>
      <c r="NZR326" s="47"/>
      <c r="NZS326" s="47"/>
      <c r="NZT326" s="47"/>
      <c r="NZU326" s="47"/>
      <c r="NZV326" s="47"/>
      <c r="NZW326" s="47"/>
      <c r="NZX326" s="47"/>
      <c r="NZY326" s="47"/>
      <c r="NZZ326" s="47"/>
      <c r="OAA326" s="47"/>
      <c r="OAB326" s="47"/>
      <c r="OAC326" s="47"/>
      <c r="OAD326" s="47"/>
      <c r="OAE326" s="47"/>
      <c r="OAF326" s="47"/>
      <c r="OAG326" s="47"/>
      <c r="OAH326" s="47"/>
      <c r="OAI326" s="47"/>
      <c r="OAJ326" s="47"/>
      <c r="OAK326" s="47"/>
      <c r="OAL326" s="47"/>
      <c r="OAM326" s="47"/>
      <c r="OAN326" s="47"/>
      <c r="OAO326" s="47"/>
      <c r="OAP326" s="47"/>
      <c r="OAQ326" s="47"/>
      <c r="OAR326" s="47"/>
      <c r="OAS326" s="47"/>
      <c r="OAT326" s="47"/>
      <c r="OAU326" s="47"/>
      <c r="OAV326" s="47"/>
      <c r="OAW326" s="47"/>
      <c r="OAX326" s="47"/>
      <c r="OAY326" s="47"/>
      <c r="OAZ326" s="47"/>
      <c r="OBA326" s="47"/>
      <c r="OBB326" s="47"/>
      <c r="OBC326" s="47"/>
      <c r="OBD326" s="47"/>
      <c r="OBE326" s="47"/>
      <c r="OBF326" s="47"/>
      <c r="OBG326" s="47"/>
      <c r="OBH326" s="47"/>
      <c r="OBI326" s="47"/>
      <c r="OBJ326" s="47"/>
      <c r="OBK326" s="47"/>
      <c r="OBL326" s="47"/>
      <c r="OBM326" s="47"/>
      <c r="OBN326" s="47"/>
      <c r="OBO326" s="47"/>
      <c r="OBP326" s="47"/>
      <c r="OBQ326" s="47"/>
      <c r="OBR326" s="47"/>
      <c r="OBS326" s="47"/>
      <c r="OBT326" s="47"/>
      <c r="OBU326" s="47"/>
      <c r="OBV326" s="47"/>
      <c r="OBW326" s="47"/>
      <c r="OBX326" s="47"/>
      <c r="OBY326" s="47"/>
      <c r="OBZ326" s="47"/>
      <c r="OCA326" s="47"/>
      <c r="OCB326" s="47"/>
      <c r="OCC326" s="47"/>
      <c r="OCD326" s="47"/>
      <c r="OCE326" s="47"/>
      <c r="OCF326" s="47"/>
      <c r="OCG326" s="47"/>
      <c r="OCH326" s="47"/>
      <c r="OCI326" s="47"/>
      <c r="OCJ326" s="47"/>
      <c r="OCK326" s="47"/>
      <c r="OCL326" s="47"/>
      <c r="OCM326" s="47"/>
      <c r="OCN326" s="47"/>
      <c r="OCO326" s="47"/>
      <c r="OCP326" s="47"/>
      <c r="OCQ326" s="47"/>
      <c r="OCR326" s="47"/>
      <c r="OCS326" s="47"/>
      <c r="OCT326" s="47"/>
      <c r="OCU326" s="47"/>
      <c r="OCV326" s="47"/>
      <c r="OCW326" s="47"/>
      <c r="OCX326" s="47"/>
      <c r="OCY326" s="47"/>
      <c r="OCZ326" s="47"/>
      <c r="ODA326" s="47"/>
      <c r="ODB326" s="47"/>
      <c r="ODC326" s="47"/>
      <c r="ODD326" s="47"/>
      <c r="ODE326" s="47"/>
      <c r="ODF326" s="47"/>
      <c r="ODG326" s="47"/>
      <c r="ODH326" s="47"/>
      <c r="ODI326" s="47"/>
      <c r="ODJ326" s="47"/>
      <c r="ODK326" s="47"/>
      <c r="ODL326" s="47"/>
      <c r="ODM326" s="47"/>
      <c r="ODN326" s="47"/>
      <c r="ODO326" s="47"/>
      <c r="ODP326" s="47"/>
      <c r="ODQ326" s="47"/>
      <c r="ODR326" s="47"/>
      <c r="ODS326" s="47"/>
      <c r="ODT326" s="47"/>
      <c r="ODU326" s="47"/>
      <c r="ODV326" s="47"/>
      <c r="ODW326" s="47"/>
      <c r="ODX326" s="47"/>
      <c r="ODY326" s="47"/>
      <c r="ODZ326" s="47"/>
      <c r="OEA326" s="47"/>
      <c r="OEB326" s="47"/>
      <c r="OEC326" s="47"/>
      <c r="OED326" s="47"/>
      <c r="OEE326" s="47"/>
      <c r="OEF326" s="47"/>
      <c r="OEG326" s="47"/>
      <c r="OEH326" s="47"/>
      <c r="OEI326" s="47"/>
      <c r="OEJ326" s="47"/>
      <c r="OEK326" s="47"/>
      <c r="OEL326" s="47"/>
      <c r="OEM326" s="47"/>
      <c r="OEN326" s="47"/>
      <c r="OEO326" s="47"/>
      <c r="OEP326" s="47"/>
      <c r="OEQ326" s="47"/>
      <c r="OER326" s="47"/>
      <c r="OES326" s="47"/>
      <c r="OET326" s="47"/>
      <c r="OEU326" s="47"/>
      <c r="OEV326" s="47"/>
      <c r="OEW326" s="47"/>
      <c r="OEX326" s="47"/>
      <c r="OEY326" s="47"/>
      <c r="OEZ326" s="47"/>
      <c r="OFA326" s="47"/>
      <c r="OFB326" s="47"/>
      <c r="OFC326" s="47"/>
      <c r="OFD326" s="47"/>
      <c r="OFE326" s="47"/>
      <c r="OFF326" s="47"/>
      <c r="OFG326" s="47"/>
      <c r="OFH326" s="47"/>
      <c r="OFI326" s="47"/>
      <c r="OFJ326" s="47"/>
      <c r="OFK326" s="47"/>
      <c r="OFL326" s="47"/>
      <c r="OFM326" s="47"/>
      <c r="OFN326" s="47"/>
      <c r="OFO326" s="47"/>
      <c r="OFP326" s="47"/>
      <c r="OFQ326" s="47"/>
      <c r="OFR326" s="47"/>
      <c r="OFS326" s="47"/>
      <c r="OFT326" s="47"/>
      <c r="OFU326" s="47"/>
      <c r="OFV326" s="47"/>
      <c r="OFW326" s="47"/>
      <c r="OFX326" s="47"/>
      <c r="OFY326" s="47"/>
      <c r="OFZ326" s="47"/>
      <c r="OGA326" s="47"/>
      <c r="OGB326" s="47"/>
      <c r="OGC326" s="47"/>
      <c r="OGD326" s="47"/>
      <c r="OGE326" s="47"/>
      <c r="OGF326" s="47"/>
      <c r="OGG326" s="47"/>
      <c r="OGH326" s="47"/>
      <c r="OGI326" s="47"/>
      <c r="OGJ326" s="47"/>
      <c r="OGK326" s="47"/>
      <c r="OGL326" s="47"/>
      <c r="OGM326" s="47"/>
      <c r="OGN326" s="47"/>
      <c r="OGO326" s="47"/>
      <c r="OGP326" s="47"/>
      <c r="OGQ326" s="47"/>
      <c r="OGR326" s="47"/>
      <c r="OGS326" s="47"/>
      <c r="OGT326" s="47"/>
      <c r="OGU326" s="47"/>
      <c r="OGV326" s="47"/>
      <c r="OGW326" s="47"/>
      <c r="OGX326" s="47"/>
      <c r="OGY326" s="47"/>
      <c r="OGZ326" s="47"/>
      <c r="OHA326" s="47"/>
      <c r="OHB326" s="47"/>
      <c r="OHC326" s="47"/>
      <c r="OHD326" s="47"/>
      <c r="OHE326" s="47"/>
      <c r="OHF326" s="47"/>
      <c r="OHG326" s="47"/>
      <c r="OHH326" s="47"/>
      <c r="OHI326" s="47"/>
      <c r="OHJ326" s="47"/>
      <c r="OHK326" s="47"/>
      <c r="OHL326" s="47"/>
      <c r="OHM326" s="47"/>
      <c r="OHN326" s="47"/>
      <c r="OHO326" s="47"/>
      <c r="OHP326" s="47"/>
      <c r="OHQ326" s="47"/>
      <c r="OHR326" s="47"/>
      <c r="OHS326" s="47"/>
      <c r="OHT326" s="47"/>
      <c r="OHU326" s="47"/>
      <c r="OHV326" s="47"/>
      <c r="OHW326" s="47"/>
      <c r="OHX326" s="47"/>
      <c r="OHY326" s="47"/>
      <c r="OHZ326" s="47"/>
      <c r="OIA326" s="47"/>
      <c r="OIB326" s="47"/>
      <c r="OIC326" s="47"/>
      <c r="OID326" s="47"/>
      <c r="OIE326" s="47"/>
      <c r="OIF326" s="47"/>
      <c r="OIG326" s="47"/>
      <c r="OIH326" s="47"/>
      <c r="OII326" s="47"/>
      <c r="OIJ326" s="47"/>
      <c r="OIK326" s="47"/>
      <c r="OIL326" s="47"/>
      <c r="OIM326" s="47"/>
      <c r="OIN326" s="47"/>
      <c r="OIO326" s="47"/>
      <c r="OIP326" s="47"/>
      <c r="OIQ326" s="47"/>
      <c r="OIR326" s="47"/>
      <c r="OIS326" s="47"/>
      <c r="OIT326" s="47"/>
      <c r="OIU326" s="47"/>
      <c r="OIV326" s="47"/>
      <c r="OIW326" s="47"/>
      <c r="OIX326" s="47"/>
      <c r="OIY326" s="47"/>
      <c r="OIZ326" s="47"/>
      <c r="OJA326" s="47"/>
      <c r="OJB326" s="47"/>
      <c r="OJC326" s="47"/>
      <c r="OJD326" s="47"/>
      <c r="OJE326" s="47"/>
      <c r="OJF326" s="47"/>
      <c r="OJG326" s="47"/>
      <c r="OJH326" s="47"/>
      <c r="OJI326" s="47"/>
      <c r="OJJ326" s="47"/>
      <c r="OJK326" s="47"/>
      <c r="OJL326" s="47"/>
      <c r="OJM326" s="47"/>
      <c r="OJN326" s="47"/>
      <c r="OJO326" s="47"/>
      <c r="OJP326" s="47"/>
      <c r="OJQ326" s="47"/>
      <c r="OJR326" s="47"/>
      <c r="OJS326" s="47"/>
      <c r="OJT326" s="47"/>
      <c r="OJU326" s="47"/>
      <c r="OJV326" s="47"/>
      <c r="OJW326" s="47"/>
      <c r="OJX326" s="47"/>
      <c r="OJY326" s="47"/>
      <c r="OJZ326" s="47"/>
      <c r="OKA326" s="47"/>
      <c r="OKB326" s="47"/>
      <c r="OKC326" s="47"/>
      <c r="OKD326" s="47"/>
      <c r="OKE326" s="47"/>
      <c r="OKF326" s="47"/>
      <c r="OKG326" s="47"/>
      <c r="OKH326" s="47"/>
      <c r="OKI326" s="47"/>
      <c r="OKJ326" s="47"/>
      <c r="OKK326" s="47"/>
      <c r="OKL326" s="47"/>
      <c r="OKM326" s="47"/>
      <c r="OKN326" s="47"/>
      <c r="OKO326" s="47"/>
      <c r="OKP326" s="47"/>
      <c r="OKQ326" s="47"/>
      <c r="OKR326" s="47"/>
      <c r="OKS326" s="47"/>
      <c r="OKT326" s="47"/>
      <c r="OKU326" s="47"/>
      <c r="OKV326" s="47"/>
      <c r="OKW326" s="47"/>
      <c r="OKX326" s="47"/>
      <c r="OKY326" s="47"/>
      <c r="OKZ326" s="47"/>
      <c r="OLA326" s="47"/>
      <c r="OLB326" s="47"/>
      <c r="OLC326" s="47"/>
      <c r="OLD326" s="47"/>
      <c r="OLE326" s="47"/>
      <c r="OLF326" s="47"/>
      <c r="OLG326" s="47"/>
      <c r="OLH326" s="47"/>
      <c r="OLI326" s="47"/>
      <c r="OLJ326" s="47"/>
      <c r="OLK326" s="47"/>
      <c r="OLL326" s="47"/>
      <c r="OLM326" s="47"/>
      <c r="OLN326" s="47"/>
      <c r="OLO326" s="47"/>
      <c r="OLP326" s="47"/>
      <c r="OLQ326" s="47"/>
      <c r="OLR326" s="47"/>
      <c r="OLS326" s="47"/>
      <c r="OLT326" s="47"/>
      <c r="OLU326" s="47"/>
      <c r="OLV326" s="47"/>
      <c r="OLW326" s="47"/>
      <c r="OLX326" s="47"/>
      <c r="OLY326" s="47"/>
      <c r="OLZ326" s="47"/>
      <c r="OMA326" s="47"/>
      <c r="OMB326" s="47"/>
      <c r="OMC326" s="47"/>
      <c r="OMD326" s="47"/>
      <c r="OME326" s="47"/>
      <c r="OMF326" s="47"/>
      <c r="OMG326" s="47"/>
      <c r="OMH326" s="47"/>
      <c r="OMI326" s="47"/>
      <c r="OMJ326" s="47"/>
      <c r="OMK326" s="47"/>
      <c r="OML326" s="47"/>
      <c r="OMM326" s="47"/>
      <c r="OMN326" s="47"/>
      <c r="OMO326" s="47"/>
      <c r="OMP326" s="47"/>
      <c r="OMQ326" s="47"/>
      <c r="OMR326" s="47"/>
      <c r="OMS326" s="47"/>
      <c r="OMT326" s="47"/>
      <c r="OMU326" s="47"/>
      <c r="OMV326" s="47"/>
      <c r="OMW326" s="47"/>
      <c r="OMX326" s="47"/>
      <c r="OMY326" s="47"/>
      <c r="OMZ326" s="47"/>
      <c r="ONA326" s="47"/>
      <c r="ONB326" s="47"/>
      <c r="ONC326" s="47"/>
      <c r="OND326" s="47"/>
      <c r="ONE326" s="47"/>
      <c r="ONF326" s="47"/>
      <c r="ONG326" s="47"/>
      <c r="ONH326" s="47"/>
      <c r="ONI326" s="47"/>
      <c r="ONJ326" s="47"/>
      <c r="ONK326" s="47"/>
      <c r="ONL326" s="47"/>
      <c r="ONM326" s="47"/>
      <c r="ONN326" s="47"/>
      <c r="ONO326" s="47"/>
      <c r="ONP326" s="47"/>
      <c r="ONQ326" s="47"/>
      <c r="ONR326" s="47"/>
      <c r="ONS326" s="47"/>
      <c r="ONT326" s="47"/>
      <c r="ONU326" s="47"/>
      <c r="ONV326" s="47"/>
      <c r="ONW326" s="47"/>
      <c r="ONX326" s="47"/>
      <c r="ONY326" s="47"/>
      <c r="ONZ326" s="47"/>
      <c r="OOA326" s="47"/>
      <c r="OOB326" s="47"/>
      <c r="OOC326" s="47"/>
      <c r="OOD326" s="47"/>
      <c r="OOE326" s="47"/>
      <c r="OOF326" s="47"/>
      <c r="OOG326" s="47"/>
      <c r="OOH326" s="47"/>
      <c r="OOI326" s="47"/>
      <c r="OOJ326" s="47"/>
      <c r="OOK326" s="47"/>
      <c r="OOL326" s="47"/>
      <c r="OOM326" s="47"/>
      <c r="OON326" s="47"/>
      <c r="OOO326" s="47"/>
      <c r="OOP326" s="47"/>
      <c r="OOQ326" s="47"/>
      <c r="OOR326" s="47"/>
      <c r="OOS326" s="47"/>
      <c r="OOT326" s="47"/>
      <c r="OOU326" s="47"/>
      <c r="OOV326" s="47"/>
      <c r="OOW326" s="47"/>
      <c r="OOX326" s="47"/>
      <c r="OOY326" s="47"/>
      <c r="OOZ326" s="47"/>
      <c r="OPA326" s="47"/>
      <c r="OPB326" s="47"/>
      <c r="OPC326" s="47"/>
      <c r="OPD326" s="47"/>
      <c r="OPE326" s="47"/>
      <c r="OPF326" s="47"/>
      <c r="OPG326" s="47"/>
      <c r="OPH326" s="47"/>
      <c r="OPI326" s="47"/>
      <c r="OPJ326" s="47"/>
      <c r="OPK326" s="47"/>
      <c r="OPL326" s="47"/>
      <c r="OPM326" s="47"/>
      <c r="OPN326" s="47"/>
      <c r="OPO326" s="47"/>
      <c r="OPP326" s="47"/>
      <c r="OPQ326" s="47"/>
      <c r="OPR326" s="47"/>
      <c r="OPS326" s="47"/>
      <c r="OPT326" s="47"/>
      <c r="OPU326" s="47"/>
      <c r="OPV326" s="47"/>
      <c r="OPW326" s="47"/>
      <c r="OPX326" s="47"/>
      <c r="OPY326" s="47"/>
      <c r="OPZ326" s="47"/>
      <c r="OQA326" s="47"/>
      <c r="OQB326" s="47"/>
      <c r="OQC326" s="47"/>
      <c r="OQD326" s="47"/>
      <c r="OQE326" s="47"/>
      <c r="OQF326" s="47"/>
      <c r="OQG326" s="47"/>
      <c r="OQH326" s="47"/>
      <c r="OQI326" s="47"/>
      <c r="OQJ326" s="47"/>
      <c r="OQK326" s="47"/>
      <c r="OQL326" s="47"/>
      <c r="OQM326" s="47"/>
      <c r="OQN326" s="47"/>
      <c r="OQO326" s="47"/>
      <c r="OQP326" s="47"/>
      <c r="OQQ326" s="47"/>
      <c r="OQR326" s="47"/>
      <c r="OQS326" s="47"/>
      <c r="OQT326" s="47"/>
      <c r="OQU326" s="47"/>
      <c r="OQV326" s="47"/>
      <c r="OQW326" s="47"/>
      <c r="OQX326" s="47"/>
      <c r="OQY326" s="47"/>
      <c r="OQZ326" s="47"/>
      <c r="ORA326" s="47"/>
      <c r="ORB326" s="47"/>
      <c r="ORC326" s="47"/>
      <c r="ORD326" s="47"/>
      <c r="ORE326" s="47"/>
      <c r="ORF326" s="47"/>
      <c r="ORG326" s="47"/>
      <c r="ORH326" s="47"/>
      <c r="ORI326" s="47"/>
      <c r="ORJ326" s="47"/>
      <c r="ORK326" s="47"/>
      <c r="ORL326" s="47"/>
      <c r="ORM326" s="47"/>
      <c r="ORN326" s="47"/>
      <c r="ORO326" s="47"/>
      <c r="ORP326" s="47"/>
      <c r="ORQ326" s="47"/>
      <c r="ORR326" s="47"/>
      <c r="ORS326" s="47"/>
      <c r="ORT326" s="47"/>
      <c r="ORU326" s="47"/>
      <c r="ORV326" s="47"/>
      <c r="ORW326" s="47"/>
      <c r="ORX326" s="47"/>
      <c r="ORY326" s="47"/>
      <c r="ORZ326" s="47"/>
      <c r="OSA326" s="47"/>
      <c r="OSB326" s="47"/>
      <c r="OSC326" s="47"/>
      <c r="OSD326" s="47"/>
      <c r="OSE326" s="47"/>
      <c r="OSF326" s="47"/>
      <c r="OSG326" s="47"/>
      <c r="OSH326" s="47"/>
      <c r="OSI326" s="47"/>
      <c r="OSJ326" s="47"/>
      <c r="OSK326" s="47"/>
      <c r="OSL326" s="47"/>
      <c r="OSM326" s="47"/>
      <c r="OSN326" s="47"/>
      <c r="OSO326" s="47"/>
      <c r="OSP326" s="47"/>
      <c r="OSQ326" s="47"/>
      <c r="OSR326" s="47"/>
      <c r="OSS326" s="47"/>
      <c r="OST326" s="47"/>
      <c r="OSU326" s="47"/>
      <c r="OSV326" s="47"/>
      <c r="OSW326" s="47"/>
      <c r="OSX326" s="47"/>
      <c r="OSY326" s="47"/>
      <c r="OSZ326" s="47"/>
      <c r="OTA326" s="47"/>
      <c r="OTB326" s="47"/>
      <c r="OTC326" s="47"/>
      <c r="OTD326" s="47"/>
      <c r="OTE326" s="47"/>
      <c r="OTF326" s="47"/>
      <c r="OTG326" s="47"/>
      <c r="OTH326" s="47"/>
      <c r="OTI326" s="47"/>
      <c r="OTJ326" s="47"/>
      <c r="OTK326" s="47"/>
      <c r="OTL326" s="47"/>
      <c r="OTM326" s="47"/>
      <c r="OTN326" s="47"/>
      <c r="OTO326" s="47"/>
      <c r="OTP326" s="47"/>
      <c r="OTQ326" s="47"/>
      <c r="OTR326" s="47"/>
      <c r="OTS326" s="47"/>
      <c r="OTT326" s="47"/>
      <c r="OTU326" s="47"/>
      <c r="OTV326" s="47"/>
      <c r="OTW326" s="47"/>
      <c r="OTX326" s="47"/>
      <c r="OTY326" s="47"/>
      <c r="OTZ326" s="47"/>
      <c r="OUA326" s="47"/>
      <c r="OUB326" s="47"/>
      <c r="OUC326" s="47"/>
      <c r="OUD326" s="47"/>
      <c r="OUE326" s="47"/>
      <c r="OUF326" s="47"/>
      <c r="OUG326" s="47"/>
      <c r="OUH326" s="47"/>
      <c r="OUI326" s="47"/>
      <c r="OUJ326" s="47"/>
      <c r="OUK326" s="47"/>
      <c r="OUL326" s="47"/>
      <c r="OUM326" s="47"/>
      <c r="OUN326" s="47"/>
      <c r="OUO326" s="47"/>
      <c r="OUP326" s="47"/>
      <c r="OUQ326" s="47"/>
      <c r="OUR326" s="47"/>
      <c r="OUS326" s="47"/>
      <c r="OUT326" s="47"/>
      <c r="OUU326" s="47"/>
      <c r="OUV326" s="47"/>
      <c r="OUW326" s="47"/>
      <c r="OUX326" s="47"/>
      <c r="OUY326" s="47"/>
      <c r="OUZ326" s="47"/>
      <c r="OVA326" s="47"/>
      <c r="OVB326" s="47"/>
      <c r="OVC326" s="47"/>
      <c r="OVD326" s="47"/>
      <c r="OVE326" s="47"/>
      <c r="OVF326" s="47"/>
      <c r="OVG326" s="47"/>
      <c r="OVH326" s="47"/>
      <c r="OVI326" s="47"/>
      <c r="OVJ326" s="47"/>
      <c r="OVK326" s="47"/>
      <c r="OVL326" s="47"/>
      <c r="OVM326" s="47"/>
      <c r="OVN326" s="47"/>
      <c r="OVO326" s="47"/>
      <c r="OVP326" s="47"/>
      <c r="OVQ326" s="47"/>
      <c r="OVR326" s="47"/>
      <c r="OVS326" s="47"/>
      <c r="OVT326" s="47"/>
      <c r="OVU326" s="47"/>
      <c r="OVV326" s="47"/>
      <c r="OVW326" s="47"/>
      <c r="OVX326" s="47"/>
      <c r="OVY326" s="47"/>
      <c r="OVZ326" s="47"/>
      <c r="OWA326" s="47"/>
      <c r="OWB326" s="47"/>
      <c r="OWC326" s="47"/>
      <c r="OWD326" s="47"/>
      <c r="OWE326" s="47"/>
      <c r="OWF326" s="47"/>
      <c r="OWG326" s="47"/>
      <c r="OWH326" s="47"/>
      <c r="OWI326" s="47"/>
      <c r="OWJ326" s="47"/>
      <c r="OWK326" s="47"/>
      <c r="OWL326" s="47"/>
      <c r="OWM326" s="47"/>
      <c r="OWN326" s="47"/>
      <c r="OWO326" s="47"/>
      <c r="OWP326" s="47"/>
      <c r="OWQ326" s="47"/>
      <c r="OWR326" s="47"/>
      <c r="OWS326" s="47"/>
      <c r="OWT326" s="47"/>
      <c r="OWU326" s="47"/>
      <c r="OWV326" s="47"/>
      <c r="OWW326" s="47"/>
      <c r="OWX326" s="47"/>
      <c r="OWY326" s="47"/>
      <c r="OWZ326" s="47"/>
      <c r="OXA326" s="47"/>
      <c r="OXB326" s="47"/>
      <c r="OXC326" s="47"/>
      <c r="OXD326" s="47"/>
      <c r="OXE326" s="47"/>
      <c r="OXF326" s="47"/>
      <c r="OXG326" s="47"/>
      <c r="OXH326" s="47"/>
      <c r="OXI326" s="47"/>
      <c r="OXJ326" s="47"/>
      <c r="OXK326" s="47"/>
      <c r="OXL326" s="47"/>
      <c r="OXM326" s="47"/>
      <c r="OXN326" s="47"/>
      <c r="OXO326" s="47"/>
      <c r="OXP326" s="47"/>
      <c r="OXQ326" s="47"/>
      <c r="OXR326" s="47"/>
      <c r="OXS326" s="47"/>
      <c r="OXT326" s="47"/>
      <c r="OXU326" s="47"/>
      <c r="OXV326" s="47"/>
      <c r="OXW326" s="47"/>
      <c r="OXX326" s="47"/>
      <c r="OXY326" s="47"/>
      <c r="OXZ326" s="47"/>
      <c r="OYA326" s="47"/>
      <c r="OYB326" s="47"/>
      <c r="OYC326" s="47"/>
      <c r="OYD326" s="47"/>
      <c r="OYE326" s="47"/>
      <c r="OYF326" s="47"/>
      <c r="OYG326" s="47"/>
      <c r="OYH326" s="47"/>
      <c r="OYI326" s="47"/>
      <c r="OYJ326" s="47"/>
      <c r="OYK326" s="47"/>
      <c r="OYL326" s="47"/>
      <c r="OYM326" s="47"/>
      <c r="OYN326" s="47"/>
      <c r="OYO326" s="47"/>
      <c r="OYP326" s="47"/>
      <c r="OYQ326" s="47"/>
      <c r="OYR326" s="47"/>
      <c r="OYS326" s="47"/>
      <c r="OYT326" s="47"/>
      <c r="OYU326" s="47"/>
      <c r="OYV326" s="47"/>
      <c r="OYW326" s="47"/>
      <c r="OYX326" s="47"/>
      <c r="OYY326" s="47"/>
      <c r="OYZ326" s="47"/>
      <c r="OZA326" s="47"/>
      <c r="OZB326" s="47"/>
      <c r="OZC326" s="47"/>
      <c r="OZD326" s="47"/>
      <c r="OZE326" s="47"/>
      <c r="OZF326" s="47"/>
      <c r="OZG326" s="47"/>
      <c r="OZH326" s="47"/>
      <c r="OZI326" s="47"/>
      <c r="OZJ326" s="47"/>
      <c r="OZK326" s="47"/>
      <c r="OZL326" s="47"/>
      <c r="OZM326" s="47"/>
      <c r="OZN326" s="47"/>
      <c r="OZO326" s="47"/>
      <c r="OZP326" s="47"/>
      <c r="OZQ326" s="47"/>
      <c r="OZR326" s="47"/>
      <c r="OZS326" s="47"/>
      <c r="OZT326" s="47"/>
      <c r="OZU326" s="47"/>
      <c r="OZV326" s="47"/>
      <c r="OZW326" s="47"/>
      <c r="OZX326" s="47"/>
      <c r="OZY326" s="47"/>
      <c r="OZZ326" s="47"/>
      <c r="PAA326" s="47"/>
      <c r="PAB326" s="47"/>
      <c r="PAC326" s="47"/>
      <c r="PAD326" s="47"/>
      <c r="PAE326" s="47"/>
      <c r="PAF326" s="47"/>
      <c r="PAG326" s="47"/>
      <c r="PAH326" s="47"/>
      <c r="PAI326" s="47"/>
      <c r="PAJ326" s="47"/>
      <c r="PAK326" s="47"/>
      <c r="PAL326" s="47"/>
      <c r="PAM326" s="47"/>
      <c r="PAN326" s="47"/>
      <c r="PAO326" s="47"/>
      <c r="PAP326" s="47"/>
      <c r="PAQ326" s="47"/>
      <c r="PAR326" s="47"/>
      <c r="PAS326" s="47"/>
      <c r="PAT326" s="47"/>
      <c r="PAU326" s="47"/>
      <c r="PAV326" s="47"/>
      <c r="PAW326" s="47"/>
      <c r="PAX326" s="47"/>
      <c r="PAY326" s="47"/>
      <c r="PAZ326" s="47"/>
      <c r="PBA326" s="47"/>
      <c r="PBB326" s="47"/>
      <c r="PBC326" s="47"/>
      <c r="PBD326" s="47"/>
      <c r="PBE326" s="47"/>
      <c r="PBF326" s="47"/>
      <c r="PBG326" s="47"/>
      <c r="PBH326" s="47"/>
      <c r="PBI326" s="47"/>
      <c r="PBJ326" s="47"/>
      <c r="PBK326" s="47"/>
      <c r="PBL326" s="47"/>
      <c r="PBM326" s="47"/>
      <c r="PBN326" s="47"/>
      <c r="PBO326" s="47"/>
      <c r="PBP326" s="47"/>
      <c r="PBQ326" s="47"/>
      <c r="PBR326" s="47"/>
      <c r="PBS326" s="47"/>
      <c r="PBT326" s="47"/>
      <c r="PBU326" s="47"/>
      <c r="PBV326" s="47"/>
      <c r="PBW326" s="47"/>
      <c r="PBX326" s="47"/>
      <c r="PBY326" s="47"/>
      <c r="PBZ326" s="47"/>
      <c r="PCA326" s="47"/>
      <c r="PCB326" s="47"/>
      <c r="PCC326" s="47"/>
      <c r="PCD326" s="47"/>
      <c r="PCE326" s="47"/>
      <c r="PCF326" s="47"/>
      <c r="PCG326" s="47"/>
      <c r="PCH326" s="47"/>
      <c r="PCI326" s="47"/>
      <c r="PCJ326" s="47"/>
      <c r="PCK326" s="47"/>
      <c r="PCL326" s="47"/>
      <c r="PCM326" s="47"/>
      <c r="PCN326" s="47"/>
      <c r="PCO326" s="47"/>
      <c r="PCP326" s="47"/>
      <c r="PCQ326" s="47"/>
      <c r="PCR326" s="47"/>
      <c r="PCS326" s="47"/>
      <c r="PCT326" s="47"/>
      <c r="PCU326" s="47"/>
      <c r="PCV326" s="47"/>
      <c r="PCW326" s="47"/>
      <c r="PCX326" s="47"/>
      <c r="PCY326" s="47"/>
      <c r="PCZ326" s="47"/>
      <c r="PDA326" s="47"/>
      <c r="PDB326" s="47"/>
      <c r="PDC326" s="47"/>
      <c r="PDD326" s="47"/>
      <c r="PDE326" s="47"/>
      <c r="PDF326" s="47"/>
      <c r="PDG326" s="47"/>
      <c r="PDH326" s="47"/>
      <c r="PDI326" s="47"/>
      <c r="PDJ326" s="47"/>
      <c r="PDK326" s="47"/>
      <c r="PDL326" s="47"/>
      <c r="PDM326" s="47"/>
      <c r="PDN326" s="47"/>
      <c r="PDO326" s="47"/>
      <c r="PDP326" s="47"/>
      <c r="PDQ326" s="47"/>
      <c r="PDR326" s="47"/>
      <c r="PDS326" s="47"/>
      <c r="PDT326" s="47"/>
      <c r="PDU326" s="47"/>
      <c r="PDV326" s="47"/>
      <c r="PDW326" s="47"/>
      <c r="PDX326" s="47"/>
      <c r="PDY326" s="47"/>
      <c r="PDZ326" s="47"/>
      <c r="PEA326" s="47"/>
      <c r="PEB326" s="47"/>
      <c r="PEC326" s="47"/>
      <c r="PED326" s="47"/>
      <c r="PEE326" s="47"/>
      <c r="PEF326" s="47"/>
      <c r="PEG326" s="47"/>
      <c r="PEH326" s="47"/>
      <c r="PEI326" s="47"/>
      <c r="PEJ326" s="47"/>
      <c r="PEK326" s="47"/>
      <c r="PEL326" s="47"/>
      <c r="PEM326" s="47"/>
      <c r="PEN326" s="47"/>
      <c r="PEO326" s="47"/>
      <c r="PEP326" s="47"/>
      <c r="PEQ326" s="47"/>
      <c r="PER326" s="47"/>
      <c r="PES326" s="47"/>
      <c r="PET326" s="47"/>
      <c r="PEU326" s="47"/>
      <c r="PEV326" s="47"/>
      <c r="PEW326" s="47"/>
      <c r="PEX326" s="47"/>
      <c r="PEY326" s="47"/>
      <c r="PEZ326" s="47"/>
      <c r="PFA326" s="47"/>
      <c r="PFB326" s="47"/>
      <c r="PFC326" s="47"/>
      <c r="PFD326" s="47"/>
      <c r="PFE326" s="47"/>
      <c r="PFF326" s="47"/>
      <c r="PFG326" s="47"/>
      <c r="PFH326" s="47"/>
      <c r="PFI326" s="47"/>
      <c r="PFJ326" s="47"/>
      <c r="PFK326" s="47"/>
      <c r="PFL326" s="47"/>
      <c r="PFM326" s="47"/>
      <c r="PFN326" s="47"/>
      <c r="PFO326" s="47"/>
      <c r="PFP326" s="47"/>
      <c r="PFQ326" s="47"/>
      <c r="PFR326" s="47"/>
      <c r="PFS326" s="47"/>
      <c r="PFT326" s="47"/>
      <c r="PFU326" s="47"/>
      <c r="PFV326" s="47"/>
      <c r="PFW326" s="47"/>
      <c r="PFX326" s="47"/>
      <c r="PFY326" s="47"/>
      <c r="PFZ326" s="47"/>
      <c r="PGA326" s="47"/>
      <c r="PGB326" s="47"/>
      <c r="PGC326" s="47"/>
      <c r="PGD326" s="47"/>
      <c r="PGE326" s="47"/>
      <c r="PGF326" s="47"/>
      <c r="PGG326" s="47"/>
      <c r="PGH326" s="47"/>
      <c r="PGI326" s="47"/>
      <c r="PGJ326" s="47"/>
      <c r="PGK326" s="47"/>
      <c r="PGL326" s="47"/>
      <c r="PGM326" s="47"/>
      <c r="PGN326" s="47"/>
      <c r="PGO326" s="47"/>
      <c r="PGP326" s="47"/>
      <c r="PGQ326" s="47"/>
      <c r="PGR326" s="47"/>
      <c r="PGS326" s="47"/>
      <c r="PGT326" s="47"/>
      <c r="PGU326" s="47"/>
      <c r="PGV326" s="47"/>
      <c r="PGW326" s="47"/>
      <c r="PGX326" s="47"/>
      <c r="PGY326" s="47"/>
      <c r="PGZ326" s="47"/>
      <c r="PHA326" s="47"/>
      <c r="PHB326" s="47"/>
      <c r="PHC326" s="47"/>
      <c r="PHD326" s="47"/>
      <c r="PHE326" s="47"/>
      <c r="PHF326" s="47"/>
      <c r="PHG326" s="47"/>
      <c r="PHH326" s="47"/>
      <c r="PHI326" s="47"/>
      <c r="PHJ326" s="47"/>
      <c r="PHK326" s="47"/>
      <c r="PHL326" s="47"/>
      <c r="PHM326" s="47"/>
      <c r="PHN326" s="47"/>
      <c r="PHO326" s="47"/>
      <c r="PHP326" s="47"/>
      <c r="PHQ326" s="47"/>
      <c r="PHR326" s="47"/>
      <c r="PHS326" s="47"/>
      <c r="PHT326" s="47"/>
      <c r="PHU326" s="47"/>
      <c r="PHV326" s="47"/>
      <c r="PHW326" s="47"/>
      <c r="PHX326" s="47"/>
      <c r="PHY326" s="47"/>
      <c r="PHZ326" s="47"/>
      <c r="PIA326" s="47"/>
      <c r="PIB326" s="47"/>
      <c r="PIC326" s="47"/>
      <c r="PID326" s="47"/>
      <c r="PIE326" s="47"/>
      <c r="PIF326" s="47"/>
      <c r="PIG326" s="47"/>
      <c r="PIH326" s="47"/>
      <c r="PII326" s="47"/>
      <c r="PIJ326" s="47"/>
      <c r="PIK326" s="47"/>
      <c r="PIL326" s="47"/>
      <c r="PIM326" s="47"/>
      <c r="PIN326" s="47"/>
      <c r="PIO326" s="47"/>
      <c r="PIP326" s="47"/>
      <c r="PIQ326" s="47"/>
      <c r="PIR326" s="47"/>
      <c r="PIS326" s="47"/>
      <c r="PIT326" s="47"/>
      <c r="PIU326" s="47"/>
      <c r="PIV326" s="47"/>
      <c r="PIW326" s="47"/>
      <c r="PIX326" s="47"/>
      <c r="PIY326" s="47"/>
      <c r="PIZ326" s="47"/>
      <c r="PJA326" s="47"/>
      <c r="PJB326" s="47"/>
      <c r="PJC326" s="47"/>
      <c r="PJD326" s="47"/>
      <c r="PJE326" s="47"/>
      <c r="PJF326" s="47"/>
      <c r="PJG326" s="47"/>
      <c r="PJH326" s="47"/>
      <c r="PJI326" s="47"/>
      <c r="PJJ326" s="47"/>
      <c r="PJK326" s="47"/>
      <c r="PJL326" s="47"/>
      <c r="PJM326" s="47"/>
      <c r="PJN326" s="47"/>
      <c r="PJO326" s="47"/>
      <c r="PJP326" s="47"/>
      <c r="PJQ326" s="47"/>
      <c r="PJR326" s="47"/>
      <c r="PJS326" s="47"/>
      <c r="PJT326" s="47"/>
      <c r="PJU326" s="47"/>
      <c r="PJV326" s="47"/>
      <c r="PJW326" s="47"/>
      <c r="PJX326" s="47"/>
      <c r="PJY326" s="47"/>
      <c r="PJZ326" s="47"/>
      <c r="PKA326" s="47"/>
      <c r="PKB326" s="47"/>
      <c r="PKC326" s="47"/>
      <c r="PKD326" s="47"/>
      <c r="PKE326" s="47"/>
      <c r="PKF326" s="47"/>
      <c r="PKG326" s="47"/>
      <c r="PKH326" s="47"/>
      <c r="PKI326" s="47"/>
      <c r="PKJ326" s="47"/>
      <c r="PKK326" s="47"/>
      <c r="PKL326" s="47"/>
      <c r="PKM326" s="47"/>
      <c r="PKN326" s="47"/>
      <c r="PKO326" s="47"/>
      <c r="PKP326" s="47"/>
      <c r="PKQ326" s="47"/>
      <c r="PKR326" s="47"/>
      <c r="PKS326" s="47"/>
      <c r="PKT326" s="47"/>
      <c r="PKU326" s="47"/>
      <c r="PKV326" s="47"/>
      <c r="PKW326" s="47"/>
      <c r="PKX326" s="47"/>
      <c r="PKY326" s="47"/>
      <c r="PKZ326" s="47"/>
      <c r="PLA326" s="47"/>
      <c r="PLB326" s="47"/>
      <c r="PLC326" s="47"/>
      <c r="PLD326" s="47"/>
      <c r="PLE326" s="47"/>
      <c r="PLF326" s="47"/>
      <c r="PLG326" s="47"/>
      <c r="PLH326" s="47"/>
      <c r="PLI326" s="47"/>
      <c r="PLJ326" s="47"/>
      <c r="PLK326" s="47"/>
      <c r="PLL326" s="47"/>
      <c r="PLM326" s="47"/>
      <c r="PLN326" s="47"/>
      <c r="PLO326" s="47"/>
      <c r="PLP326" s="47"/>
      <c r="PLQ326" s="47"/>
      <c r="PLR326" s="47"/>
      <c r="PLS326" s="47"/>
      <c r="PLT326" s="47"/>
      <c r="PLU326" s="47"/>
      <c r="PLV326" s="47"/>
      <c r="PLW326" s="47"/>
      <c r="PLX326" s="47"/>
      <c r="PLY326" s="47"/>
      <c r="PLZ326" s="47"/>
      <c r="PMA326" s="47"/>
      <c r="PMB326" s="47"/>
      <c r="PMC326" s="47"/>
      <c r="PMD326" s="47"/>
      <c r="PME326" s="47"/>
      <c r="PMF326" s="47"/>
      <c r="PMG326" s="47"/>
      <c r="PMH326" s="47"/>
      <c r="PMI326" s="47"/>
      <c r="PMJ326" s="47"/>
      <c r="PMK326" s="47"/>
      <c r="PML326" s="47"/>
      <c r="PMM326" s="47"/>
      <c r="PMN326" s="47"/>
      <c r="PMO326" s="47"/>
      <c r="PMP326" s="47"/>
      <c r="PMQ326" s="47"/>
      <c r="PMR326" s="47"/>
      <c r="PMS326" s="47"/>
      <c r="PMT326" s="47"/>
      <c r="PMU326" s="47"/>
      <c r="PMV326" s="47"/>
      <c r="PMW326" s="47"/>
      <c r="PMX326" s="47"/>
      <c r="PMY326" s="47"/>
      <c r="PMZ326" s="47"/>
      <c r="PNA326" s="47"/>
      <c r="PNB326" s="47"/>
      <c r="PNC326" s="47"/>
      <c r="PND326" s="47"/>
      <c r="PNE326" s="47"/>
      <c r="PNF326" s="47"/>
      <c r="PNG326" s="47"/>
      <c r="PNH326" s="47"/>
      <c r="PNI326" s="47"/>
      <c r="PNJ326" s="47"/>
      <c r="PNK326" s="47"/>
      <c r="PNL326" s="47"/>
      <c r="PNM326" s="47"/>
      <c r="PNN326" s="47"/>
      <c r="PNO326" s="47"/>
      <c r="PNP326" s="47"/>
      <c r="PNQ326" s="47"/>
      <c r="PNR326" s="47"/>
      <c r="PNS326" s="47"/>
      <c r="PNT326" s="47"/>
      <c r="PNU326" s="47"/>
      <c r="PNV326" s="47"/>
      <c r="PNW326" s="47"/>
      <c r="PNX326" s="47"/>
      <c r="PNY326" s="47"/>
      <c r="PNZ326" s="47"/>
      <c r="POA326" s="47"/>
      <c r="POB326" s="47"/>
      <c r="POC326" s="47"/>
      <c r="POD326" s="47"/>
      <c r="POE326" s="47"/>
      <c r="POF326" s="47"/>
      <c r="POG326" s="47"/>
      <c r="POH326" s="47"/>
      <c r="POI326" s="47"/>
      <c r="POJ326" s="47"/>
      <c r="POK326" s="47"/>
      <c r="POL326" s="47"/>
      <c r="POM326" s="47"/>
      <c r="PON326" s="47"/>
      <c r="POO326" s="47"/>
      <c r="POP326" s="47"/>
      <c r="POQ326" s="47"/>
      <c r="POR326" s="47"/>
      <c r="POS326" s="47"/>
      <c r="POT326" s="47"/>
      <c r="POU326" s="47"/>
      <c r="POV326" s="47"/>
      <c r="POW326" s="47"/>
      <c r="POX326" s="47"/>
      <c r="POY326" s="47"/>
      <c r="POZ326" s="47"/>
      <c r="PPA326" s="47"/>
      <c r="PPB326" s="47"/>
      <c r="PPC326" s="47"/>
      <c r="PPD326" s="47"/>
      <c r="PPE326" s="47"/>
      <c r="PPF326" s="47"/>
      <c r="PPG326" s="47"/>
      <c r="PPH326" s="47"/>
      <c r="PPI326" s="47"/>
      <c r="PPJ326" s="47"/>
      <c r="PPK326" s="47"/>
      <c r="PPL326" s="47"/>
      <c r="PPM326" s="47"/>
      <c r="PPN326" s="47"/>
      <c r="PPO326" s="47"/>
      <c r="PPP326" s="47"/>
      <c r="PPQ326" s="47"/>
      <c r="PPR326" s="47"/>
      <c r="PPS326" s="47"/>
      <c r="PPT326" s="47"/>
      <c r="PPU326" s="47"/>
      <c r="PPV326" s="47"/>
      <c r="PPW326" s="47"/>
      <c r="PPX326" s="47"/>
      <c r="PPY326" s="47"/>
      <c r="PPZ326" s="47"/>
      <c r="PQA326" s="47"/>
      <c r="PQB326" s="47"/>
      <c r="PQC326" s="47"/>
      <c r="PQD326" s="47"/>
      <c r="PQE326" s="47"/>
      <c r="PQF326" s="47"/>
      <c r="PQG326" s="47"/>
      <c r="PQH326" s="47"/>
      <c r="PQI326" s="47"/>
      <c r="PQJ326" s="47"/>
      <c r="PQK326" s="47"/>
      <c r="PQL326" s="47"/>
      <c r="PQM326" s="47"/>
      <c r="PQN326" s="47"/>
      <c r="PQO326" s="47"/>
      <c r="PQP326" s="47"/>
      <c r="PQQ326" s="47"/>
      <c r="PQR326" s="47"/>
      <c r="PQS326" s="47"/>
      <c r="PQT326" s="47"/>
      <c r="PQU326" s="47"/>
      <c r="PQV326" s="47"/>
      <c r="PQW326" s="47"/>
      <c r="PQX326" s="47"/>
      <c r="PQY326" s="47"/>
      <c r="PQZ326" s="47"/>
      <c r="PRA326" s="47"/>
      <c r="PRB326" s="47"/>
      <c r="PRC326" s="47"/>
      <c r="PRD326" s="47"/>
      <c r="PRE326" s="47"/>
      <c r="PRF326" s="47"/>
      <c r="PRG326" s="47"/>
      <c r="PRH326" s="47"/>
      <c r="PRI326" s="47"/>
      <c r="PRJ326" s="47"/>
      <c r="PRK326" s="47"/>
      <c r="PRL326" s="47"/>
      <c r="PRM326" s="47"/>
      <c r="PRN326" s="47"/>
      <c r="PRO326" s="47"/>
      <c r="PRP326" s="47"/>
      <c r="PRQ326" s="47"/>
      <c r="PRR326" s="47"/>
      <c r="PRS326" s="47"/>
      <c r="PRT326" s="47"/>
      <c r="PRU326" s="47"/>
      <c r="PRV326" s="47"/>
      <c r="PRW326" s="47"/>
      <c r="PRX326" s="47"/>
      <c r="PRY326" s="47"/>
      <c r="PRZ326" s="47"/>
      <c r="PSA326" s="47"/>
      <c r="PSB326" s="47"/>
      <c r="PSC326" s="47"/>
      <c r="PSD326" s="47"/>
      <c r="PSE326" s="47"/>
      <c r="PSF326" s="47"/>
      <c r="PSG326" s="47"/>
      <c r="PSH326" s="47"/>
      <c r="PSI326" s="47"/>
      <c r="PSJ326" s="47"/>
      <c r="PSK326" s="47"/>
      <c r="PSL326" s="47"/>
      <c r="PSM326" s="47"/>
      <c r="PSN326" s="47"/>
      <c r="PSO326" s="47"/>
      <c r="PSP326" s="47"/>
      <c r="PSQ326" s="47"/>
      <c r="PSR326" s="47"/>
      <c r="PSS326" s="47"/>
      <c r="PST326" s="47"/>
      <c r="PSU326" s="47"/>
      <c r="PSV326" s="47"/>
      <c r="PSW326" s="47"/>
      <c r="PSX326" s="47"/>
      <c r="PSY326" s="47"/>
      <c r="PSZ326" s="47"/>
      <c r="PTA326" s="47"/>
      <c r="PTB326" s="47"/>
      <c r="PTC326" s="47"/>
      <c r="PTD326" s="47"/>
      <c r="PTE326" s="47"/>
      <c r="PTF326" s="47"/>
      <c r="PTG326" s="47"/>
      <c r="PTH326" s="47"/>
      <c r="PTI326" s="47"/>
      <c r="PTJ326" s="47"/>
      <c r="PTK326" s="47"/>
      <c r="PTL326" s="47"/>
      <c r="PTM326" s="47"/>
      <c r="PTN326" s="47"/>
      <c r="PTO326" s="47"/>
      <c r="PTP326" s="47"/>
      <c r="PTQ326" s="47"/>
      <c r="PTR326" s="47"/>
      <c r="PTS326" s="47"/>
      <c r="PTT326" s="47"/>
      <c r="PTU326" s="47"/>
      <c r="PTV326" s="47"/>
      <c r="PTW326" s="47"/>
      <c r="PTX326" s="47"/>
      <c r="PTY326" s="47"/>
      <c r="PTZ326" s="47"/>
      <c r="PUA326" s="47"/>
      <c r="PUB326" s="47"/>
      <c r="PUC326" s="47"/>
      <c r="PUD326" s="47"/>
      <c r="PUE326" s="47"/>
      <c r="PUF326" s="47"/>
      <c r="PUG326" s="47"/>
      <c r="PUH326" s="47"/>
      <c r="PUI326" s="47"/>
      <c r="PUJ326" s="47"/>
      <c r="PUK326" s="47"/>
      <c r="PUL326" s="47"/>
      <c r="PUM326" s="47"/>
      <c r="PUN326" s="47"/>
      <c r="PUO326" s="47"/>
      <c r="PUP326" s="47"/>
      <c r="PUQ326" s="47"/>
      <c r="PUR326" s="47"/>
      <c r="PUS326" s="47"/>
      <c r="PUT326" s="47"/>
      <c r="PUU326" s="47"/>
      <c r="PUV326" s="47"/>
      <c r="PUW326" s="47"/>
      <c r="PUX326" s="47"/>
      <c r="PUY326" s="47"/>
      <c r="PUZ326" s="47"/>
      <c r="PVA326" s="47"/>
      <c r="PVB326" s="47"/>
      <c r="PVC326" s="47"/>
      <c r="PVD326" s="47"/>
      <c r="PVE326" s="47"/>
      <c r="PVF326" s="47"/>
      <c r="PVG326" s="47"/>
      <c r="PVH326" s="47"/>
      <c r="PVI326" s="47"/>
      <c r="PVJ326" s="47"/>
      <c r="PVK326" s="47"/>
      <c r="PVL326" s="47"/>
      <c r="PVM326" s="47"/>
      <c r="PVN326" s="47"/>
      <c r="PVO326" s="47"/>
      <c r="PVP326" s="47"/>
      <c r="PVQ326" s="47"/>
      <c r="PVR326" s="47"/>
      <c r="PVS326" s="47"/>
      <c r="PVT326" s="47"/>
      <c r="PVU326" s="47"/>
      <c r="PVV326" s="47"/>
      <c r="PVW326" s="47"/>
      <c r="PVX326" s="47"/>
      <c r="PVY326" s="47"/>
      <c r="PVZ326" s="47"/>
      <c r="PWA326" s="47"/>
      <c r="PWB326" s="47"/>
      <c r="PWC326" s="47"/>
      <c r="PWD326" s="47"/>
      <c r="PWE326" s="47"/>
      <c r="PWF326" s="47"/>
      <c r="PWG326" s="47"/>
      <c r="PWH326" s="47"/>
      <c r="PWI326" s="47"/>
      <c r="PWJ326" s="47"/>
      <c r="PWK326" s="47"/>
      <c r="PWL326" s="47"/>
      <c r="PWM326" s="47"/>
      <c r="PWN326" s="47"/>
      <c r="PWO326" s="47"/>
      <c r="PWP326" s="47"/>
      <c r="PWQ326" s="47"/>
      <c r="PWR326" s="47"/>
      <c r="PWS326" s="47"/>
      <c r="PWT326" s="47"/>
      <c r="PWU326" s="47"/>
      <c r="PWV326" s="47"/>
      <c r="PWW326" s="47"/>
      <c r="PWX326" s="47"/>
      <c r="PWY326" s="47"/>
      <c r="PWZ326" s="47"/>
      <c r="PXA326" s="47"/>
      <c r="PXB326" s="47"/>
      <c r="PXC326" s="47"/>
      <c r="PXD326" s="47"/>
      <c r="PXE326" s="47"/>
      <c r="PXF326" s="47"/>
      <c r="PXG326" s="47"/>
      <c r="PXH326" s="47"/>
      <c r="PXI326" s="47"/>
      <c r="PXJ326" s="47"/>
      <c r="PXK326" s="47"/>
      <c r="PXL326" s="47"/>
      <c r="PXM326" s="47"/>
      <c r="PXN326" s="47"/>
      <c r="PXO326" s="47"/>
      <c r="PXP326" s="47"/>
      <c r="PXQ326" s="47"/>
      <c r="PXR326" s="47"/>
      <c r="PXS326" s="47"/>
      <c r="PXT326" s="47"/>
      <c r="PXU326" s="47"/>
      <c r="PXV326" s="47"/>
      <c r="PXW326" s="47"/>
      <c r="PXX326" s="47"/>
      <c r="PXY326" s="47"/>
      <c r="PXZ326" s="47"/>
      <c r="PYA326" s="47"/>
      <c r="PYB326" s="47"/>
      <c r="PYC326" s="47"/>
      <c r="PYD326" s="47"/>
      <c r="PYE326" s="47"/>
      <c r="PYF326" s="47"/>
      <c r="PYG326" s="47"/>
      <c r="PYH326" s="47"/>
      <c r="PYI326" s="47"/>
      <c r="PYJ326" s="47"/>
      <c r="PYK326" s="47"/>
      <c r="PYL326" s="47"/>
      <c r="PYM326" s="47"/>
      <c r="PYN326" s="47"/>
      <c r="PYO326" s="47"/>
      <c r="PYP326" s="47"/>
      <c r="PYQ326" s="47"/>
      <c r="PYR326" s="47"/>
      <c r="PYS326" s="47"/>
      <c r="PYT326" s="47"/>
      <c r="PYU326" s="47"/>
      <c r="PYV326" s="47"/>
      <c r="PYW326" s="47"/>
      <c r="PYX326" s="47"/>
      <c r="PYY326" s="47"/>
      <c r="PYZ326" s="47"/>
      <c r="PZA326" s="47"/>
      <c r="PZB326" s="47"/>
      <c r="PZC326" s="47"/>
      <c r="PZD326" s="47"/>
      <c r="PZE326" s="47"/>
      <c r="PZF326" s="47"/>
      <c r="PZG326" s="47"/>
      <c r="PZH326" s="47"/>
      <c r="PZI326" s="47"/>
      <c r="PZJ326" s="47"/>
      <c r="PZK326" s="47"/>
      <c r="PZL326" s="47"/>
      <c r="PZM326" s="47"/>
      <c r="PZN326" s="47"/>
      <c r="PZO326" s="47"/>
      <c r="PZP326" s="47"/>
      <c r="PZQ326" s="47"/>
      <c r="PZR326" s="47"/>
      <c r="PZS326" s="47"/>
      <c r="PZT326" s="47"/>
      <c r="PZU326" s="47"/>
      <c r="PZV326" s="47"/>
      <c r="PZW326" s="47"/>
      <c r="PZX326" s="47"/>
      <c r="PZY326" s="47"/>
      <c r="PZZ326" s="47"/>
      <c r="QAA326" s="47"/>
      <c r="QAB326" s="47"/>
      <c r="QAC326" s="47"/>
      <c r="QAD326" s="47"/>
      <c r="QAE326" s="47"/>
      <c r="QAF326" s="47"/>
      <c r="QAG326" s="47"/>
      <c r="QAH326" s="47"/>
      <c r="QAI326" s="47"/>
      <c r="QAJ326" s="47"/>
      <c r="QAK326" s="47"/>
      <c r="QAL326" s="47"/>
      <c r="QAM326" s="47"/>
      <c r="QAN326" s="47"/>
      <c r="QAO326" s="47"/>
      <c r="QAP326" s="47"/>
      <c r="QAQ326" s="47"/>
      <c r="QAR326" s="47"/>
      <c r="QAS326" s="47"/>
      <c r="QAT326" s="47"/>
      <c r="QAU326" s="47"/>
      <c r="QAV326" s="47"/>
      <c r="QAW326" s="47"/>
      <c r="QAX326" s="47"/>
      <c r="QAY326" s="47"/>
      <c r="QAZ326" s="47"/>
      <c r="QBA326" s="47"/>
      <c r="QBB326" s="47"/>
      <c r="QBC326" s="47"/>
      <c r="QBD326" s="47"/>
      <c r="QBE326" s="47"/>
      <c r="QBF326" s="47"/>
      <c r="QBG326" s="47"/>
      <c r="QBH326" s="47"/>
      <c r="QBI326" s="47"/>
      <c r="QBJ326" s="47"/>
      <c r="QBK326" s="47"/>
      <c r="QBL326" s="47"/>
      <c r="QBM326" s="47"/>
      <c r="QBN326" s="47"/>
      <c r="QBO326" s="47"/>
      <c r="QBP326" s="47"/>
      <c r="QBQ326" s="47"/>
      <c r="QBR326" s="47"/>
      <c r="QBS326" s="47"/>
      <c r="QBT326" s="47"/>
      <c r="QBU326" s="47"/>
      <c r="QBV326" s="47"/>
      <c r="QBW326" s="47"/>
      <c r="QBX326" s="47"/>
      <c r="QBY326" s="47"/>
      <c r="QBZ326" s="47"/>
      <c r="QCA326" s="47"/>
      <c r="QCB326" s="47"/>
      <c r="QCC326" s="47"/>
      <c r="QCD326" s="47"/>
      <c r="QCE326" s="47"/>
      <c r="QCF326" s="47"/>
      <c r="QCG326" s="47"/>
      <c r="QCH326" s="47"/>
      <c r="QCI326" s="47"/>
      <c r="QCJ326" s="47"/>
      <c r="QCK326" s="47"/>
      <c r="QCL326" s="47"/>
      <c r="QCM326" s="47"/>
      <c r="QCN326" s="47"/>
      <c r="QCO326" s="47"/>
      <c r="QCP326" s="47"/>
      <c r="QCQ326" s="47"/>
      <c r="QCR326" s="47"/>
      <c r="QCS326" s="47"/>
      <c r="QCT326" s="47"/>
      <c r="QCU326" s="47"/>
      <c r="QCV326" s="47"/>
      <c r="QCW326" s="47"/>
      <c r="QCX326" s="47"/>
      <c r="QCY326" s="47"/>
      <c r="QCZ326" s="47"/>
      <c r="QDA326" s="47"/>
      <c r="QDB326" s="47"/>
      <c r="QDC326" s="47"/>
      <c r="QDD326" s="47"/>
      <c r="QDE326" s="47"/>
      <c r="QDF326" s="47"/>
      <c r="QDG326" s="47"/>
      <c r="QDH326" s="47"/>
      <c r="QDI326" s="47"/>
      <c r="QDJ326" s="47"/>
      <c r="QDK326" s="47"/>
      <c r="QDL326" s="47"/>
      <c r="QDM326" s="47"/>
      <c r="QDN326" s="47"/>
      <c r="QDO326" s="47"/>
      <c r="QDP326" s="47"/>
      <c r="QDQ326" s="47"/>
      <c r="QDR326" s="47"/>
      <c r="QDS326" s="47"/>
      <c r="QDT326" s="47"/>
      <c r="QDU326" s="47"/>
      <c r="QDV326" s="47"/>
      <c r="QDW326" s="47"/>
      <c r="QDX326" s="47"/>
      <c r="QDY326" s="47"/>
      <c r="QDZ326" s="47"/>
      <c r="QEA326" s="47"/>
      <c r="QEB326" s="47"/>
      <c r="QEC326" s="47"/>
      <c r="QED326" s="47"/>
      <c r="QEE326" s="47"/>
      <c r="QEF326" s="47"/>
      <c r="QEG326" s="47"/>
      <c r="QEH326" s="47"/>
      <c r="QEI326" s="47"/>
      <c r="QEJ326" s="47"/>
      <c r="QEK326" s="47"/>
      <c r="QEL326" s="47"/>
      <c r="QEM326" s="47"/>
      <c r="QEN326" s="47"/>
      <c r="QEO326" s="47"/>
      <c r="QEP326" s="47"/>
      <c r="QEQ326" s="47"/>
      <c r="QER326" s="47"/>
      <c r="QES326" s="47"/>
      <c r="QET326" s="47"/>
      <c r="QEU326" s="47"/>
      <c r="QEV326" s="47"/>
      <c r="QEW326" s="47"/>
      <c r="QEX326" s="47"/>
      <c r="QEY326" s="47"/>
      <c r="QEZ326" s="47"/>
      <c r="QFA326" s="47"/>
      <c r="QFB326" s="47"/>
      <c r="QFC326" s="47"/>
      <c r="QFD326" s="47"/>
      <c r="QFE326" s="47"/>
      <c r="QFF326" s="47"/>
      <c r="QFG326" s="47"/>
      <c r="QFH326" s="47"/>
      <c r="QFI326" s="47"/>
      <c r="QFJ326" s="47"/>
      <c r="QFK326" s="47"/>
      <c r="QFL326" s="47"/>
      <c r="QFM326" s="47"/>
      <c r="QFN326" s="47"/>
      <c r="QFO326" s="47"/>
      <c r="QFP326" s="47"/>
      <c r="QFQ326" s="47"/>
      <c r="QFR326" s="47"/>
      <c r="QFS326" s="47"/>
      <c r="QFT326" s="47"/>
      <c r="QFU326" s="47"/>
      <c r="QFV326" s="47"/>
      <c r="QFW326" s="47"/>
      <c r="QFX326" s="47"/>
      <c r="QFY326" s="47"/>
      <c r="QFZ326" s="47"/>
      <c r="QGA326" s="47"/>
      <c r="QGB326" s="47"/>
      <c r="QGC326" s="47"/>
      <c r="QGD326" s="47"/>
      <c r="QGE326" s="47"/>
      <c r="QGF326" s="47"/>
      <c r="QGG326" s="47"/>
      <c r="QGH326" s="47"/>
      <c r="QGI326" s="47"/>
      <c r="QGJ326" s="47"/>
      <c r="QGK326" s="47"/>
      <c r="QGL326" s="47"/>
      <c r="QGM326" s="47"/>
      <c r="QGN326" s="47"/>
      <c r="QGO326" s="47"/>
      <c r="QGP326" s="47"/>
      <c r="QGQ326" s="47"/>
      <c r="QGR326" s="47"/>
      <c r="QGS326" s="47"/>
      <c r="QGT326" s="47"/>
      <c r="QGU326" s="47"/>
      <c r="QGV326" s="47"/>
      <c r="QGW326" s="47"/>
      <c r="QGX326" s="47"/>
      <c r="QGY326" s="47"/>
      <c r="QGZ326" s="47"/>
      <c r="QHA326" s="47"/>
      <c r="QHB326" s="47"/>
      <c r="QHC326" s="47"/>
      <c r="QHD326" s="47"/>
      <c r="QHE326" s="47"/>
      <c r="QHF326" s="47"/>
      <c r="QHG326" s="47"/>
      <c r="QHH326" s="47"/>
      <c r="QHI326" s="47"/>
      <c r="QHJ326" s="47"/>
      <c r="QHK326" s="47"/>
      <c r="QHL326" s="47"/>
      <c r="QHM326" s="47"/>
      <c r="QHN326" s="47"/>
      <c r="QHO326" s="47"/>
      <c r="QHP326" s="47"/>
      <c r="QHQ326" s="47"/>
      <c r="QHR326" s="47"/>
      <c r="QHS326" s="47"/>
      <c r="QHT326" s="47"/>
      <c r="QHU326" s="47"/>
      <c r="QHV326" s="47"/>
      <c r="QHW326" s="47"/>
      <c r="QHX326" s="47"/>
      <c r="QHY326" s="47"/>
      <c r="QHZ326" s="47"/>
      <c r="QIA326" s="47"/>
      <c r="QIB326" s="47"/>
      <c r="QIC326" s="47"/>
      <c r="QID326" s="47"/>
      <c r="QIE326" s="47"/>
      <c r="QIF326" s="47"/>
      <c r="QIG326" s="47"/>
      <c r="QIH326" s="47"/>
      <c r="QII326" s="47"/>
      <c r="QIJ326" s="47"/>
      <c r="QIK326" s="47"/>
      <c r="QIL326" s="47"/>
      <c r="QIM326" s="47"/>
      <c r="QIN326" s="47"/>
      <c r="QIO326" s="47"/>
      <c r="QIP326" s="47"/>
      <c r="QIQ326" s="47"/>
      <c r="QIR326" s="47"/>
      <c r="QIS326" s="47"/>
      <c r="QIT326" s="47"/>
      <c r="QIU326" s="47"/>
      <c r="QIV326" s="47"/>
      <c r="QIW326" s="47"/>
      <c r="QIX326" s="47"/>
      <c r="QIY326" s="47"/>
      <c r="QIZ326" s="47"/>
      <c r="QJA326" s="47"/>
      <c r="QJB326" s="47"/>
      <c r="QJC326" s="47"/>
      <c r="QJD326" s="47"/>
      <c r="QJE326" s="47"/>
      <c r="QJF326" s="47"/>
      <c r="QJG326" s="47"/>
      <c r="QJH326" s="47"/>
      <c r="QJI326" s="47"/>
      <c r="QJJ326" s="47"/>
      <c r="QJK326" s="47"/>
      <c r="QJL326" s="47"/>
      <c r="QJM326" s="47"/>
      <c r="QJN326" s="47"/>
      <c r="QJO326" s="47"/>
      <c r="QJP326" s="47"/>
      <c r="QJQ326" s="47"/>
      <c r="QJR326" s="47"/>
      <c r="QJS326" s="47"/>
      <c r="QJT326" s="47"/>
      <c r="QJU326" s="47"/>
      <c r="QJV326" s="47"/>
      <c r="QJW326" s="47"/>
      <c r="QJX326" s="47"/>
      <c r="QJY326" s="47"/>
      <c r="QJZ326" s="47"/>
      <c r="QKA326" s="47"/>
      <c r="QKB326" s="47"/>
      <c r="QKC326" s="47"/>
      <c r="QKD326" s="47"/>
      <c r="QKE326" s="47"/>
      <c r="QKF326" s="47"/>
      <c r="QKG326" s="47"/>
      <c r="QKH326" s="47"/>
      <c r="QKI326" s="47"/>
      <c r="QKJ326" s="47"/>
      <c r="QKK326" s="47"/>
      <c r="QKL326" s="47"/>
      <c r="QKM326" s="47"/>
      <c r="QKN326" s="47"/>
      <c r="QKO326" s="47"/>
      <c r="QKP326" s="47"/>
      <c r="QKQ326" s="47"/>
      <c r="QKR326" s="47"/>
      <c r="QKS326" s="47"/>
      <c r="QKT326" s="47"/>
      <c r="QKU326" s="47"/>
      <c r="QKV326" s="47"/>
      <c r="QKW326" s="47"/>
      <c r="QKX326" s="47"/>
      <c r="QKY326" s="47"/>
      <c r="QKZ326" s="47"/>
      <c r="QLA326" s="47"/>
      <c r="QLB326" s="47"/>
      <c r="QLC326" s="47"/>
      <c r="QLD326" s="47"/>
      <c r="QLE326" s="47"/>
      <c r="QLF326" s="47"/>
      <c r="QLG326" s="47"/>
      <c r="QLH326" s="47"/>
      <c r="QLI326" s="47"/>
      <c r="QLJ326" s="47"/>
      <c r="QLK326" s="47"/>
      <c r="QLL326" s="47"/>
      <c r="QLM326" s="47"/>
      <c r="QLN326" s="47"/>
      <c r="QLO326" s="47"/>
      <c r="QLP326" s="47"/>
      <c r="QLQ326" s="47"/>
      <c r="QLR326" s="47"/>
      <c r="QLS326" s="47"/>
      <c r="QLT326" s="47"/>
      <c r="QLU326" s="47"/>
      <c r="QLV326" s="47"/>
      <c r="QLW326" s="47"/>
      <c r="QLX326" s="47"/>
      <c r="QLY326" s="47"/>
      <c r="QLZ326" s="47"/>
      <c r="QMA326" s="47"/>
      <c r="QMB326" s="47"/>
      <c r="QMC326" s="47"/>
      <c r="QMD326" s="47"/>
      <c r="QME326" s="47"/>
      <c r="QMF326" s="47"/>
      <c r="QMG326" s="47"/>
      <c r="QMH326" s="47"/>
      <c r="QMI326" s="47"/>
      <c r="QMJ326" s="47"/>
      <c r="QMK326" s="47"/>
      <c r="QML326" s="47"/>
      <c r="QMM326" s="47"/>
      <c r="QMN326" s="47"/>
      <c r="QMO326" s="47"/>
      <c r="QMP326" s="47"/>
      <c r="QMQ326" s="47"/>
      <c r="QMR326" s="47"/>
      <c r="QMS326" s="47"/>
      <c r="QMT326" s="47"/>
      <c r="QMU326" s="47"/>
      <c r="QMV326" s="47"/>
      <c r="QMW326" s="47"/>
      <c r="QMX326" s="47"/>
      <c r="QMY326" s="47"/>
      <c r="QMZ326" s="47"/>
      <c r="QNA326" s="47"/>
      <c r="QNB326" s="47"/>
      <c r="QNC326" s="47"/>
      <c r="QND326" s="47"/>
      <c r="QNE326" s="47"/>
      <c r="QNF326" s="47"/>
      <c r="QNG326" s="47"/>
      <c r="QNH326" s="47"/>
      <c r="QNI326" s="47"/>
      <c r="QNJ326" s="47"/>
      <c r="QNK326" s="47"/>
      <c r="QNL326" s="47"/>
      <c r="QNM326" s="47"/>
      <c r="QNN326" s="47"/>
      <c r="QNO326" s="47"/>
      <c r="QNP326" s="47"/>
      <c r="QNQ326" s="47"/>
      <c r="QNR326" s="47"/>
      <c r="QNS326" s="47"/>
      <c r="QNT326" s="47"/>
      <c r="QNU326" s="47"/>
      <c r="QNV326" s="47"/>
      <c r="QNW326" s="47"/>
      <c r="QNX326" s="47"/>
      <c r="QNY326" s="47"/>
      <c r="QNZ326" s="47"/>
      <c r="QOA326" s="47"/>
      <c r="QOB326" s="47"/>
      <c r="QOC326" s="47"/>
      <c r="QOD326" s="47"/>
      <c r="QOE326" s="47"/>
      <c r="QOF326" s="47"/>
      <c r="QOG326" s="47"/>
      <c r="QOH326" s="47"/>
      <c r="QOI326" s="47"/>
      <c r="QOJ326" s="47"/>
      <c r="QOK326" s="47"/>
      <c r="QOL326" s="47"/>
      <c r="QOM326" s="47"/>
      <c r="QON326" s="47"/>
      <c r="QOO326" s="47"/>
      <c r="QOP326" s="47"/>
      <c r="QOQ326" s="47"/>
      <c r="QOR326" s="47"/>
      <c r="QOS326" s="47"/>
      <c r="QOT326" s="47"/>
      <c r="QOU326" s="47"/>
      <c r="QOV326" s="47"/>
      <c r="QOW326" s="47"/>
      <c r="QOX326" s="47"/>
      <c r="QOY326" s="47"/>
      <c r="QOZ326" s="47"/>
      <c r="QPA326" s="47"/>
      <c r="QPB326" s="47"/>
      <c r="QPC326" s="47"/>
      <c r="QPD326" s="47"/>
      <c r="QPE326" s="47"/>
      <c r="QPF326" s="47"/>
      <c r="QPG326" s="47"/>
      <c r="QPH326" s="47"/>
      <c r="QPI326" s="47"/>
      <c r="QPJ326" s="47"/>
      <c r="QPK326" s="47"/>
      <c r="QPL326" s="47"/>
      <c r="QPM326" s="47"/>
      <c r="QPN326" s="47"/>
      <c r="QPO326" s="47"/>
      <c r="QPP326" s="47"/>
      <c r="QPQ326" s="47"/>
      <c r="QPR326" s="47"/>
      <c r="QPS326" s="47"/>
      <c r="QPT326" s="47"/>
      <c r="QPU326" s="47"/>
      <c r="QPV326" s="47"/>
      <c r="QPW326" s="47"/>
      <c r="QPX326" s="47"/>
      <c r="QPY326" s="47"/>
      <c r="QPZ326" s="47"/>
      <c r="QQA326" s="47"/>
      <c r="QQB326" s="47"/>
      <c r="QQC326" s="47"/>
      <c r="QQD326" s="47"/>
      <c r="QQE326" s="47"/>
      <c r="QQF326" s="47"/>
      <c r="QQG326" s="47"/>
      <c r="QQH326" s="47"/>
      <c r="QQI326" s="47"/>
      <c r="QQJ326" s="47"/>
      <c r="QQK326" s="47"/>
      <c r="QQL326" s="47"/>
      <c r="QQM326" s="47"/>
      <c r="QQN326" s="47"/>
      <c r="QQO326" s="47"/>
      <c r="QQP326" s="47"/>
      <c r="QQQ326" s="47"/>
      <c r="QQR326" s="47"/>
      <c r="QQS326" s="47"/>
      <c r="QQT326" s="47"/>
      <c r="QQU326" s="47"/>
      <c r="QQV326" s="47"/>
      <c r="QQW326" s="47"/>
      <c r="QQX326" s="47"/>
      <c r="QQY326" s="47"/>
      <c r="QQZ326" s="47"/>
      <c r="QRA326" s="47"/>
      <c r="QRB326" s="47"/>
      <c r="QRC326" s="47"/>
      <c r="QRD326" s="47"/>
      <c r="QRE326" s="47"/>
      <c r="QRF326" s="47"/>
      <c r="QRG326" s="47"/>
      <c r="QRH326" s="47"/>
      <c r="QRI326" s="47"/>
      <c r="QRJ326" s="47"/>
      <c r="QRK326" s="47"/>
      <c r="QRL326" s="47"/>
      <c r="QRM326" s="47"/>
      <c r="QRN326" s="47"/>
      <c r="QRO326" s="47"/>
      <c r="QRP326" s="47"/>
      <c r="QRQ326" s="47"/>
      <c r="QRR326" s="47"/>
      <c r="QRS326" s="47"/>
      <c r="QRT326" s="47"/>
      <c r="QRU326" s="47"/>
      <c r="QRV326" s="47"/>
      <c r="QRW326" s="47"/>
      <c r="QRX326" s="47"/>
      <c r="QRY326" s="47"/>
      <c r="QRZ326" s="47"/>
      <c r="QSA326" s="47"/>
      <c r="QSB326" s="47"/>
      <c r="QSC326" s="47"/>
      <c r="QSD326" s="47"/>
      <c r="QSE326" s="47"/>
      <c r="QSF326" s="47"/>
      <c r="QSG326" s="47"/>
      <c r="QSH326" s="47"/>
      <c r="QSI326" s="47"/>
      <c r="QSJ326" s="47"/>
      <c r="QSK326" s="47"/>
      <c r="QSL326" s="47"/>
      <c r="QSM326" s="47"/>
      <c r="QSN326" s="47"/>
      <c r="QSO326" s="47"/>
      <c r="QSP326" s="47"/>
      <c r="QSQ326" s="47"/>
      <c r="QSR326" s="47"/>
      <c r="QSS326" s="47"/>
      <c r="QST326" s="47"/>
      <c r="QSU326" s="47"/>
      <c r="QSV326" s="47"/>
      <c r="QSW326" s="47"/>
      <c r="QSX326" s="47"/>
      <c r="QSY326" s="47"/>
      <c r="QSZ326" s="47"/>
      <c r="QTA326" s="47"/>
      <c r="QTB326" s="47"/>
      <c r="QTC326" s="47"/>
      <c r="QTD326" s="47"/>
      <c r="QTE326" s="47"/>
      <c r="QTF326" s="47"/>
      <c r="QTG326" s="47"/>
      <c r="QTH326" s="47"/>
      <c r="QTI326" s="47"/>
      <c r="QTJ326" s="47"/>
      <c r="QTK326" s="47"/>
      <c r="QTL326" s="47"/>
      <c r="QTM326" s="47"/>
      <c r="QTN326" s="47"/>
      <c r="QTO326" s="47"/>
      <c r="QTP326" s="47"/>
      <c r="QTQ326" s="47"/>
      <c r="QTR326" s="47"/>
      <c r="QTS326" s="47"/>
      <c r="QTT326" s="47"/>
      <c r="QTU326" s="47"/>
      <c r="QTV326" s="47"/>
      <c r="QTW326" s="47"/>
      <c r="QTX326" s="47"/>
      <c r="QTY326" s="47"/>
      <c r="QTZ326" s="47"/>
      <c r="QUA326" s="47"/>
      <c r="QUB326" s="47"/>
      <c r="QUC326" s="47"/>
      <c r="QUD326" s="47"/>
      <c r="QUE326" s="47"/>
      <c r="QUF326" s="47"/>
      <c r="QUG326" s="47"/>
      <c r="QUH326" s="47"/>
      <c r="QUI326" s="47"/>
      <c r="QUJ326" s="47"/>
      <c r="QUK326" s="47"/>
      <c r="QUL326" s="47"/>
      <c r="QUM326" s="47"/>
      <c r="QUN326" s="47"/>
      <c r="QUO326" s="47"/>
      <c r="QUP326" s="47"/>
      <c r="QUQ326" s="47"/>
      <c r="QUR326" s="47"/>
      <c r="QUS326" s="47"/>
      <c r="QUT326" s="47"/>
      <c r="QUU326" s="47"/>
      <c r="QUV326" s="47"/>
      <c r="QUW326" s="47"/>
      <c r="QUX326" s="47"/>
      <c r="QUY326" s="47"/>
      <c r="QUZ326" s="47"/>
      <c r="QVA326" s="47"/>
      <c r="QVB326" s="47"/>
      <c r="QVC326" s="47"/>
      <c r="QVD326" s="47"/>
      <c r="QVE326" s="47"/>
      <c r="QVF326" s="47"/>
      <c r="QVG326" s="47"/>
      <c r="QVH326" s="47"/>
      <c r="QVI326" s="47"/>
      <c r="QVJ326" s="47"/>
      <c r="QVK326" s="47"/>
      <c r="QVL326" s="47"/>
      <c r="QVM326" s="47"/>
      <c r="QVN326" s="47"/>
      <c r="QVO326" s="47"/>
      <c r="QVP326" s="47"/>
      <c r="QVQ326" s="47"/>
      <c r="QVR326" s="47"/>
      <c r="QVS326" s="47"/>
      <c r="QVT326" s="47"/>
      <c r="QVU326" s="47"/>
      <c r="QVV326" s="47"/>
      <c r="QVW326" s="47"/>
      <c r="QVX326" s="47"/>
      <c r="QVY326" s="47"/>
      <c r="QVZ326" s="47"/>
      <c r="QWA326" s="47"/>
      <c r="QWB326" s="47"/>
      <c r="QWC326" s="47"/>
      <c r="QWD326" s="47"/>
      <c r="QWE326" s="47"/>
      <c r="QWF326" s="47"/>
      <c r="QWG326" s="47"/>
      <c r="QWH326" s="47"/>
      <c r="QWI326" s="47"/>
      <c r="QWJ326" s="47"/>
      <c r="QWK326" s="47"/>
      <c r="QWL326" s="47"/>
      <c r="QWM326" s="47"/>
      <c r="QWN326" s="47"/>
      <c r="QWO326" s="47"/>
      <c r="QWP326" s="47"/>
      <c r="QWQ326" s="47"/>
      <c r="QWR326" s="47"/>
      <c r="QWS326" s="47"/>
      <c r="QWT326" s="47"/>
      <c r="QWU326" s="47"/>
      <c r="QWV326" s="47"/>
      <c r="QWW326" s="47"/>
      <c r="QWX326" s="47"/>
      <c r="QWY326" s="47"/>
      <c r="QWZ326" s="47"/>
      <c r="QXA326" s="47"/>
      <c r="QXB326" s="47"/>
      <c r="QXC326" s="47"/>
      <c r="QXD326" s="47"/>
      <c r="QXE326" s="47"/>
      <c r="QXF326" s="47"/>
      <c r="QXG326" s="47"/>
      <c r="QXH326" s="47"/>
      <c r="QXI326" s="47"/>
      <c r="QXJ326" s="47"/>
      <c r="QXK326" s="47"/>
      <c r="QXL326" s="47"/>
      <c r="QXM326" s="47"/>
      <c r="QXN326" s="47"/>
      <c r="QXO326" s="47"/>
      <c r="QXP326" s="47"/>
      <c r="QXQ326" s="47"/>
      <c r="QXR326" s="47"/>
      <c r="QXS326" s="47"/>
      <c r="QXT326" s="47"/>
      <c r="QXU326" s="47"/>
      <c r="QXV326" s="47"/>
      <c r="QXW326" s="47"/>
      <c r="QXX326" s="47"/>
      <c r="QXY326" s="47"/>
      <c r="QXZ326" s="47"/>
      <c r="QYA326" s="47"/>
      <c r="QYB326" s="47"/>
      <c r="QYC326" s="47"/>
      <c r="QYD326" s="47"/>
      <c r="QYE326" s="47"/>
      <c r="QYF326" s="47"/>
      <c r="QYG326" s="47"/>
      <c r="QYH326" s="47"/>
      <c r="QYI326" s="47"/>
      <c r="QYJ326" s="47"/>
      <c r="QYK326" s="47"/>
      <c r="QYL326" s="47"/>
      <c r="QYM326" s="47"/>
      <c r="QYN326" s="47"/>
      <c r="QYO326" s="47"/>
      <c r="QYP326" s="47"/>
      <c r="QYQ326" s="47"/>
      <c r="QYR326" s="47"/>
      <c r="QYS326" s="47"/>
      <c r="QYT326" s="47"/>
      <c r="QYU326" s="47"/>
      <c r="QYV326" s="47"/>
      <c r="QYW326" s="47"/>
      <c r="QYX326" s="47"/>
      <c r="QYY326" s="47"/>
      <c r="QYZ326" s="47"/>
      <c r="QZA326" s="47"/>
      <c r="QZB326" s="47"/>
      <c r="QZC326" s="47"/>
      <c r="QZD326" s="47"/>
      <c r="QZE326" s="47"/>
      <c r="QZF326" s="47"/>
      <c r="QZG326" s="47"/>
      <c r="QZH326" s="47"/>
      <c r="QZI326" s="47"/>
      <c r="QZJ326" s="47"/>
      <c r="QZK326" s="47"/>
      <c r="QZL326" s="47"/>
      <c r="QZM326" s="47"/>
      <c r="QZN326" s="47"/>
      <c r="QZO326" s="47"/>
      <c r="QZP326" s="47"/>
      <c r="QZQ326" s="47"/>
      <c r="QZR326" s="47"/>
      <c r="QZS326" s="47"/>
      <c r="QZT326" s="47"/>
      <c r="QZU326" s="47"/>
      <c r="QZV326" s="47"/>
      <c r="QZW326" s="47"/>
      <c r="QZX326" s="47"/>
      <c r="QZY326" s="47"/>
      <c r="QZZ326" s="47"/>
      <c r="RAA326" s="47"/>
      <c r="RAB326" s="47"/>
      <c r="RAC326" s="47"/>
      <c r="RAD326" s="47"/>
      <c r="RAE326" s="47"/>
      <c r="RAF326" s="47"/>
      <c r="RAG326" s="47"/>
      <c r="RAH326" s="47"/>
      <c r="RAI326" s="47"/>
      <c r="RAJ326" s="47"/>
      <c r="RAK326" s="47"/>
      <c r="RAL326" s="47"/>
      <c r="RAM326" s="47"/>
      <c r="RAN326" s="47"/>
      <c r="RAO326" s="47"/>
      <c r="RAP326" s="47"/>
      <c r="RAQ326" s="47"/>
      <c r="RAR326" s="47"/>
      <c r="RAS326" s="47"/>
      <c r="RAT326" s="47"/>
      <c r="RAU326" s="47"/>
      <c r="RAV326" s="47"/>
      <c r="RAW326" s="47"/>
      <c r="RAX326" s="47"/>
      <c r="RAY326" s="47"/>
      <c r="RAZ326" s="47"/>
      <c r="RBA326" s="47"/>
      <c r="RBB326" s="47"/>
      <c r="RBC326" s="47"/>
      <c r="RBD326" s="47"/>
      <c r="RBE326" s="47"/>
      <c r="RBF326" s="47"/>
      <c r="RBG326" s="47"/>
      <c r="RBH326" s="47"/>
      <c r="RBI326" s="47"/>
      <c r="RBJ326" s="47"/>
      <c r="RBK326" s="47"/>
      <c r="RBL326" s="47"/>
      <c r="RBM326" s="47"/>
      <c r="RBN326" s="47"/>
      <c r="RBO326" s="47"/>
      <c r="RBP326" s="47"/>
      <c r="RBQ326" s="47"/>
      <c r="RBR326" s="47"/>
      <c r="RBS326" s="47"/>
      <c r="RBT326" s="47"/>
      <c r="RBU326" s="47"/>
      <c r="RBV326" s="47"/>
      <c r="RBW326" s="47"/>
      <c r="RBX326" s="47"/>
      <c r="RBY326" s="47"/>
      <c r="RBZ326" s="47"/>
      <c r="RCA326" s="47"/>
      <c r="RCB326" s="47"/>
      <c r="RCC326" s="47"/>
      <c r="RCD326" s="47"/>
      <c r="RCE326" s="47"/>
      <c r="RCF326" s="47"/>
      <c r="RCG326" s="47"/>
      <c r="RCH326" s="47"/>
      <c r="RCI326" s="47"/>
      <c r="RCJ326" s="47"/>
      <c r="RCK326" s="47"/>
      <c r="RCL326" s="47"/>
      <c r="RCM326" s="47"/>
      <c r="RCN326" s="47"/>
      <c r="RCO326" s="47"/>
      <c r="RCP326" s="47"/>
      <c r="RCQ326" s="47"/>
      <c r="RCR326" s="47"/>
      <c r="RCS326" s="47"/>
      <c r="RCT326" s="47"/>
      <c r="RCU326" s="47"/>
      <c r="RCV326" s="47"/>
      <c r="RCW326" s="47"/>
      <c r="RCX326" s="47"/>
      <c r="RCY326" s="47"/>
      <c r="RCZ326" s="47"/>
      <c r="RDA326" s="47"/>
      <c r="RDB326" s="47"/>
      <c r="RDC326" s="47"/>
      <c r="RDD326" s="47"/>
      <c r="RDE326" s="47"/>
      <c r="RDF326" s="47"/>
      <c r="RDG326" s="47"/>
      <c r="RDH326" s="47"/>
      <c r="RDI326" s="47"/>
      <c r="RDJ326" s="47"/>
      <c r="RDK326" s="47"/>
      <c r="RDL326" s="47"/>
      <c r="RDM326" s="47"/>
      <c r="RDN326" s="47"/>
      <c r="RDO326" s="47"/>
      <c r="RDP326" s="47"/>
      <c r="RDQ326" s="47"/>
      <c r="RDR326" s="47"/>
      <c r="RDS326" s="47"/>
      <c r="RDT326" s="47"/>
      <c r="RDU326" s="47"/>
      <c r="RDV326" s="47"/>
      <c r="RDW326" s="47"/>
      <c r="RDX326" s="47"/>
      <c r="RDY326" s="47"/>
      <c r="RDZ326" s="47"/>
      <c r="REA326" s="47"/>
      <c r="REB326" s="47"/>
      <c r="REC326" s="47"/>
      <c r="RED326" s="47"/>
      <c r="REE326" s="47"/>
      <c r="REF326" s="47"/>
      <c r="REG326" s="47"/>
      <c r="REH326" s="47"/>
      <c r="REI326" s="47"/>
      <c r="REJ326" s="47"/>
      <c r="REK326" s="47"/>
      <c r="REL326" s="47"/>
      <c r="REM326" s="47"/>
      <c r="REN326" s="47"/>
      <c r="REO326" s="47"/>
      <c r="REP326" s="47"/>
      <c r="REQ326" s="47"/>
      <c r="RER326" s="47"/>
      <c r="RES326" s="47"/>
      <c r="RET326" s="47"/>
      <c r="REU326" s="47"/>
      <c r="REV326" s="47"/>
      <c r="REW326" s="47"/>
      <c r="REX326" s="47"/>
      <c r="REY326" s="47"/>
      <c r="REZ326" s="47"/>
      <c r="RFA326" s="47"/>
      <c r="RFB326" s="47"/>
      <c r="RFC326" s="47"/>
      <c r="RFD326" s="47"/>
      <c r="RFE326" s="47"/>
      <c r="RFF326" s="47"/>
      <c r="RFG326" s="47"/>
      <c r="RFH326" s="47"/>
      <c r="RFI326" s="47"/>
      <c r="RFJ326" s="47"/>
      <c r="RFK326" s="47"/>
      <c r="RFL326" s="47"/>
      <c r="RFM326" s="47"/>
      <c r="RFN326" s="47"/>
      <c r="RFO326" s="47"/>
      <c r="RFP326" s="47"/>
      <c r="RFQ326" s="47"/>
      <c r="RFR326" s="47"/>
      <c r="RFS326" s="47"/>
      <c r="RFT326" s="47"/>
      <c r="RFU326" s="47"/>
      <c r="RFV326" s="47"/>
      <c r="RFW326" s="47"/>
      <c r="RFX326" s="47"/>
      <c r="RFY326" s="47"/>
      <c r="RFZ326" s="47"/>
      <c r="RGA326" s="47"/>
      <c r="RGB326" s="47"/>
      <c r="RGC326" s="47"/>
      <c r="RGD326" s="47"/>
      <c r="RGE326" s="47"/>
      <c r="RGF326" s="47"/>
      <c r="RGG326" s="47"/>
      <c r="RGH326" s="47"/>
      <c r="RGI326" s="47"/>
      <c r="RGJ326" s="47"/>
      <c r="RGK326" s="47"/>
      <c r="RGL326" s="47"/>
      <c r="RGM326" s="47"/>
      <c r="RGN326" s="47"/>
      <c r="RGO326" s="47"/>
      <c r="RGP326" s="47"/>
      <c r="RGQ326" s="47"/>
      <c r="RGR326" s="47"/>
      <c r="RGS326" s="47"/>
      <c r="RGT326" s="47"/>
      <c r="RGU326" s="47"/>
      <c r="RGV326" s="47"/>
      <c r="RGW326" s="47"/>
      <c r="RGX326" s="47"/>
      <c r="RGY326" s="47"/>
      <c r="RGZ326" s="47"/>
      <c r="RHA326" s="47"/>
      <c r="RHB326" s="47"/>
      <c r="RHC326" s="47"/>
      <c r="RHD326" s="47"/>
      <c r="RHE326" s="47"/>
      <c r="RHF326" s="47"/>
      <c r="RHG326" s="47"/>
      <c r="RHH326" s="47"/>
      <c r="RHI326" s="47"/>
      <c r="RHJ326" s="47"/>
      <c r="RHK326" s="47"/>
      <c r="RHL326" s="47"/>
      <c r="RHM326" s="47"/>
      <c r="RHN326" s="47"/>
      <c r="RHO326" s="47"/>
      <c r="RHP326" s="47"/>
      <c r="RHQ326" s="47"/>
      <c r="RHR326" s="47"/>
      <c r="RHS326" s="47"/>
      <c r="RHT326" s="47"/>
      <c r="RHU326" s="47"/>
      <c r="RHV326" s="47"/>
      <c r="RHW326" s="47"/>
      <c r="RHX326" s="47"/>
      <c r="RHY326" s="47"/>
      <c r="RHZ326" s="47"/>
      <c r="RIA326" s="47"/>
      <c r="RIB326" s="47"/>
      <c r="RIC326" s="47"/>
      <c r="RID326" s="47"/>
      <c r="RIE326" s="47"/>
      <c r="RIF326" s="47"/>
      <c r="RIG326" s="47"/>
      <c r="RIH326" s="47"/>
      <c r="RII326" s="47"/>
      <c r="RIJ326" s="47"/>
      <c r="RIK326" s="47"/>
      <c r="RIL326" s="47"/>
      <c r="RIM326" s="47"/>
      <c r="RIN326" s="47"/>
      <c r="RIO326" s="47"/>
      <c r="RIP326" s="47"/>
      <c r="RIQ326" s="47"/>
      <c r="RIR326" s="47"/>
      <c r="RIS326" s="47"/>
      <c r="RIT326" s="47"/>
      <c r="RIU326" s="47"/>
      <c r="RIV326" s="47"/>
      <c r="RIW326" s="47"/>
      <c r="RIX326" s="47"/>
      <c r="RIY326" s="47"/>
      <c r="RIZ326" s="47"/>
      <c r="RJA326" s="47"/>
      <c r="RJB326" s="47"/>
      <c r="RJC326" s="47"/>
      <c r="RJD326" s="47"/>
      <c r="RJE326" s="47"/>
      <c r="RJF326" s="47"/>
      <c r="RJG326" s="47"/>
      <c r="RJH326" s="47"/>
      <c r="RJI326" s="47"/>
      <c r="RJJ326" s="47"/>
      <c r="RJK326" s="47"/>
      <c r="RJL326" s="47"/>
      <c r="RJM326" s="47"/>
      <c r="RJN326" s="47"/>
      <c r="RJO326" s="47"/>
      <c r="RJP326" s="47"/>
      <c r="RJQ326" s="47"/>
      <c r="RJR326" s="47"/>
      <c r="RJS326" s="47"/>
      <c r="RJT326" s="47"/>
      <c r="RJU326" s="47"/>
      <c r="RJV326" s="47"/>
      <c r="RJW326" s="47"/>
      <c r="RJX326" s="47"/>
      <c r="RJY326" s="47"/>
      <c r="RJZ326" s="47"/>
      <c r="RKA326" s="47"/>
      <c r="RKB326" s="47"/>
      <c r="RKC326" s="47"/>
      <c r="RKD326" s="47"/>
      <c r="RKE326" s="47"/>
      <c r="RKF326" s="47"/>
      <c r="RKG326" s="47"/>
      <c r="RKH326" s="47"/>
      <c r="RKI326" s="47"/>
      <c r="RKJ326" s="47"/>
      <c r="RKK326" s="47"/>
      <c r="RKL326" s="47"/>
      <c r="RKM326" s="47"/>
      <c r="RKN326" s="47"/>
      <c r="RKO326" s="47"/>
      <c r="RKP326" s="47"/>
      <c r="RKQ326" s="47"/>
      <c r="RKR326" s="47"/>
      <c r="RKS326" s="47"/>
      <c r="RKT326" s="47"/>
      <c r="RKU326" s="47"/>
      <c r="RKV326" s="47"/>
      <c r="RKW326" s="47"/>
      <c r="RKX326" s="47"/>
      <c r="RKY326" s="47"/>
      <c r="RKZ326" s="47"/>
      <c r="RLA326" s="47"/>
      <c r="RLB326" s="47"/>
      <c r="RLC326" s="47"/>
      <c r="RLD326" s="47"/>
      <c r="RLE326" s="47"/>
      <c r="RLF326" s="47"/>
      <c r="RLG326" s="47"/>
      <c r="RLH326" s="47"/>
      <c r="RLI326" s="47"/>
      <c r="RLJ326" s="47"/>
      <c r="RLK326" s="47"/>
      <c r="RLL326" s="47"/>
      <c r="RLM326" s="47"/>
      <c r="RLN326" s="47"/>
      <c r="RLO326" s="47"/>
      <c r="RLP326" s="47"/>
      <c r="RLQ326" s="47"/>
      <c r="RLR326" s="47"/>
      <c r="RLS326" s="47"/>
      <c r="RLT326" s="47"/>
      <c r="RLU326" s="47"/>
      <c r="RLV326" s="47"/>
      <c r="RLW326" s="47"/>
      <c r="RLX326" s="47"/>
      <c r="RLY326" s="47"/>
      <c r="RLZ326" s="47"/>
      <c r="RMA326" s="47"/>
      <c r="RMB326" s="47"/>
      <c r="RMC326" s="47"/>
      <c r="RMD326" s="47"/>
      <c r="RME326" s="47"/>
      <c r="RMF326" s="47"/>
      <c r="RMG326" s="47"/>
      <c r="RMH326" s="47"/>
      <c r="RMI326" s="47"/>
      <c r="RMJ326" s="47"/>
      <c r="RMK326" s="47"/>
      <c r="RML326" s="47"/>
      <c r="RMM326" s="47"/>
      <c r="RMN326" s="47"/>
      <c r="RMO326" s="47"/>
      <c r="RMP326" s="47"/>
      <c r="RMQ326" s="47"/>
      <c r="RMR326" s="47"/>
      <c r="RMS326" s="47"/>
      <c r="RMT326" s="47"/>
      <c r="RMU326" s="47"/>
      <c r="RMV326" s="47"/>
      <c r="RMW326" s="47"/>
      <c r="RMX326" s="47"/>
      <c r="RMY326" s="47"/>
      <c r="RMZ326" s="47"/>
      <c r="RNA326" s="47"/>
      <c r="RNB326" s="47"/>
      <c r="RNC326" s="47"/>
      <c r="RND326" s="47"/>
      <c r="RNE326" s="47"/>
      <c r="RNF326" s="47"/>
      <c r="RNG326" s="47"/>
      <c r="RNH326" s="47"/>
      <c r="RNI326" s="47"/>
      <c r="RNJ326" s="47"/>
      <c r="RNK326" s="47"/>
      <c r="RNL326" s="47"/>
      <c r="RNM326" s="47"/>
      <c r="RNN326" s="47"/>
      <c r="RNO326" s="47"/>
      <c r="RNP326" s="47"/>
      <c r="RNQ326" s="47"/>
      <c r="RNR326" s="47"/>
      <c r="RNS326" s="47"/>
      <c r="RNT326" s="47"/>
      <c r="RNU326" s="47"/>
      <c r="RNV326" s="47"/>
      <c r="RNW326" s="47"/>
      <c r="RNX326" s="47"/>
      <c r="RNY326" s="47"/>
      <c r="RNZ326" s="47"/>
      <c r="ROA326" s="47"/>
      <c r="ROB326" s="47"/>
      <c r="ROC326" s="47"/>
      <c r="ROD326" s="47"/>
      <c r="ROE326" s="47"/>
      <c r="ROF326" s="47"/>
      <c r="ROG326" s="47"/>
      <c r="ROH326" s="47"/>
      <c r="ROI326" s="47"/>
      <c r="ROJ326" s="47"/>
      <c r="ROK326" s="47"/>
      <c r="ROL326" s="47"/>
      <c r="ROM326" s="47"/>
      <c r="RON326" s="47"/>
      <c r="ROO326" s="47"/>
      <c r="ROP326" s="47"/>
      <c r="ROQ326" s="47"/>
      <c r="ROR326" s="47"/>
      <c r="ROS326" s="47"/>
      <c r="ROT326" s="47"/>
      <c r="ROU326" s="47"/>
      <c r="ROV326" s="47"/>
      <c r="ROW326" s="47"/>
      <c r="ROX326" s="47"/>
      <c r="ROY326" s="47"/>
      <c r="ROZ326" s="47"/>
      <c r="RPA326" s="47"/>
      <c r="RPB326" s="47"/>
      <c r="RPC326" s="47"/>
      <c r="RPD326" s="47"/>
      <c r="RPE326" s="47"/>
      <c r="RPF326" s="47"/>
      <c r="RPG326" s="47"/>
      <c r="RPH326" s="47"/>
      <c r="RPI326" s="47"/>
      <c r="RPJ326" s="47"/>
      <c r="RPK326" s="47"/>
      <c r="RPL326" s="47"/>
      <c r="RPM326" s="47"/>
      <c r="RPN326" s="47"/>
      <c r="RPO326" s="47"/>
      <c r="RPP326" s="47"/>
      <c r="RPQ326" s="47"/>
      <c r="RPR326" s="47"/>
      <c r="RPS326" s="47"/>
      <c r="RPT326" s="47"/>
      <c r="RPU326" s="47"/>
      <c r="RPV326" s="47"/>
      <c r="RPW326" s="47"/>
      <c r="RPX326" s="47"/>
      <c r="RPY326" s="47"/>
      <c r="RPZ326" s="47"/>
      <c r="RQA326" s="47"/>
      <c r="RQB326" s="47"/>
      <c r="RQC326" s="47"/>
      <c r="RQD326" s="47"/>
      <c r="RQE326" s="47"/>
      <c r="RQF326" s="47"/>
      <c r="RQG326" s="47"/>
      <c r="RQH326" s="47"/>
      <c r="RQI326" s="47"/>
      <c r="RQJ326" s="47"/>
      <c r="RQK326" s="47"/>
      <c r="RQL326" s="47"/>
      <c r="RQM326" s="47"/>
      <c r="RQN326" s="47"/>
      <c r="RQO326" s="47"/>
      <c r="RQP326" s="47"/>
      <c r="RQQ326" s="47"/>
      <c r="RQR326" s="47"/>
      <c r="RQS326" s="47"/>
      <c r="RQT326" s="47"/>
      <c r="RQU326" s="47"/>
      <c r="RQV326" s="47"/>
      <c r="RQW326" s="47"/>
      <c r="RQX326" s="47"/>
      <c r="RQY326" s="47"/>
      <c r="RQZ326" s="47"/>
      <c r="RRA326" s="47"/>
      <c r="RRB326" s="47"/>
      <c r="RRC326" s="47"/>
      <c r="RRD326" s="47"/>
      <c r="RRE326" s="47"/>
      <c r="RRF326" s="47"/>
      <c r="RRG326" s="47"/>
      <c r="RRH326" s="47"/>
      <c r="RRI326" s="47"/>
      <c r="RRJ326" s="47"/>
      <c r="RRK326" s="47"/>
      <c r="RRL326" s="47"/>
      <c r="RRM326" s="47"/>
      <c r="RRN326" s="47"/>
      <c r="RRO326" s="47"/>
      <c r="RRP326" s="47"/>
      <c r="RRQ326" s="47"/>
      <c r="RRR326" s="47"/>
      <c r="RRS326" s="47"/>
      <c r="RRT326" s="47"/>
      <c r="RRU326" s="47"/>
      <c r="RRV326" s="47"/>
      <c r="RRW326" s="47"/>
      <c r="RRX326" s="47"/>
      <c r="RRY326" s="47"/>
      <c r="RRZ326" s="47"/>
      <c r="RSA326" s="47"/>
      <c r="RSB326" s="47"/>
      <c r="RSC326" s="47"/>
      <c r="RSD326" s="47"/>
      <c r="RSE326" s="47"/>
      <c r="RSF326" s="47"/>
      <c r="RSG326" s="47"/>
      <c r="RSH326" s="47"/>
      <c r="RSI326" s="47"/>
      <c r="RSJ326" s="47"/>
      <c r="RSK326" s="47"/>
      <c r="RSL326" s="47"/>
      <c r="RSM326" s="47"/>
      <c r="RSN326" s="47"/>
      <c r="RSO326" s="47"/>
      <c r="RSP326" s="47"/>
      <c r="RSQ326" s="47"/>
      <c r="RSR326" s="47"/>
      <c r="RSS326" s="47"/>
      <c r="RST326" s="47"/>
      <c r="RSU326" s="47"/>
      <c r="RSV326" s="47"/>
      <c r="RSW326" s="47"/>
      <c r="RSX326" s="47"/>
      <c r="RSY326" s="47"/>
      <c r="RSZ326" s="47"/>
      <c r="RTA326" s="47"/>
      <c r="RTB326" s="47"/>
      <c r="RTC326" s="47"/>
      <c r="RTD326" s="47"/>
      <c r="RTE326" s="47"/>
      <c r="RTF326" s="47"/>
      <c r="RTG326" s="47"/>
      <c r="RTH326" s="47"/>
      <c r="RTI326" s="47"/>
      <c r="RTJ326" s="47"/>
      <c r="RTK326" s="47"/>
      <c r="RTL326" s="47"/>
      <c r="RTM326" s="47"/>
      <c r="RTN326" s="47"/>
      <c r="RTO326" s="47"/>
      <c r="RTP326" s="47"/>
      <c r="RTQ326" s="47"/>
      <c r="RTR326" s="47"/>
      <c r="RTS326" s="47"/>
      <c r="RTT326" s="47"/>
      <c r="RTU326" s="47"/>
      <c r="RTV326" s="47"/>
      <c r="RTW326" s="47"/>
      <c r="RTX326" s="47"/>
      <c r="RTY326" s="47"/>
      <c r="RTZ326" s="47"/>
      <c r="RUA326" s="47"/>
      <c r="RUB326" s="47"/>
      <c r="RUC326" s="47"/>
      <c r="RUD326" s="47"/>
      <c r="RUE326" s="47"/>
      <c r="RUF326" s="47"/>
      <c r="RUG326" s="47"/>
      <c r="RUH326" s="47"/>
      <c r="RUI326" s="47"/>
      <c r="RUJ326" s="47"/>
      <c r="RUK326" s="47"/>
      <c r="RUL326" s="47"/>
      <c r="RUM326" s="47"/>
      <c r="RUN326" s="47"/>
      <c r="RUO326" s="47"/>
      <c r="RUP326" s="47"/>
      <c r="RUQ326" s="47"/>
      <c r="RUR326" s="47"/>
      <c r="RUS326" s="47"/>
      <c r="RUT326" s="47"/>
      <c r="RUU326" s="47"/>
      <c r="RUV326" s="47"/>
      <c r="RUW326" s="47"/>
      <c r="RUX326" s="47"/>
      <c r="RUY326" s="47"/>
      <c r="RUZ326" s="47"/>
      <c r="RVA326" s="47"/>
      <c r="RVB326" s="47"/>
      <c r="RVC326" s="47"/>
      <c r="RVD326" s="47"/>
      <c r="RVE326" s="47"/>
      <c r="RVF326" s="47"/>
      <c r="RVG326" s="47"/>
      <c r="RVH326" s="47"/>
      <c r="RVI326" s="47"/>
      <c r="RVJ326" s="47"/>
      <c r="RVK326" s="47"/>
      <c r="RVL326" s="47"/>
      <c r="RVM326" s="47"/>
      <c r="RVN326" s="47"/>
      <c r="RVO326" s="47"/>
      <c r="RVP326" s="47"/>
      <c r="RVQ326" s="47"/>
      <c r="RVR326" s="47"/>
      <c r="RVS326" s="47"/>
      <c r="RVT326" s="47"/>
      <c r="RVU326" s="47"/>
      <c r="RVV326" s="47"/>
      <c r="RVW326" s="47"/>
      <c r="RVX326" s="47"/>
      <c r="RVY326" s="47"/>
      <c r="RVZ326" s="47"/>
      <c r="RWA326" s="47"/>
      <c r="RWB326" s="47"/>
      <c r="RWC326" s="47"/>
      <c r="RWD326" s="47"/>
      <c r="RWE326" s="47"/>
      <c r="RWF326" s="47"/>
      <c r="RWG326" s="47"/>
      <c r="RWH326" s="47"/>
      <c r="RWI326" s="47"/>
      <c r="RWJ326" s="47"/>
      <c r="RWK326" s="47"/>
      <c r="RWL326" s="47"/>
      <c r="RWM326" s="47"/>
      <c r="RWN326" s="47"/>
      <c r="RWO326" s="47"/>
      <c r="RWP326" s="47"/>
      <c r="RWQ326" s="47"/>
      <c r="RWR326" s="47"/>
      <c r="RWS326" s="47"/>
      <c r="RWT326" s="47"/>
      <c r="RWU326" s="47"/>
      <c r="RWV326" s="47"/>
      <c r="RWW326" s="47"/>
      <c r="RWX326" s="47"/>
      <c r="RWY326" s="47"/>
      <c r="RWZ326" s="47"/>
      <c r="RXA326" s="47"/>
      <c r="RXB326" s="47"/>
      <c r="RXC326" s="47"/>
      <c r="RXD326" s="47"/>
      <c r="RXE326" s="47"/>
      <c r="RXF326" s="47"/>
      <c r="RXG326" s="47"/>
      <c r="RXH326" s="47"/>
      <c r="RXI326" s="47"/>
      <c r="RXJ326" s="47"/>
      <c r="RXK326" s="47"/>
      <c r="RXL326" s="47"/>
      <c r="RXM326" s="47"/>
      <c r="RXN326" s="47"/>
      <c r="RXO326" s="47"/>
      <c r="RXP326" s="47"/>
      <c r="RXQ326" s="47"/>
      <c r="RXR326" s="47"/>
      <c r="RXS326" s="47"/>
      <c r="RXT326" s="47"/>
      <c r="RXU326" s="47"/>
      <c r="RXV326" s="47"/>
      <c r="RXW326" s="47"/>
      <c r="RXX326" s="47"/>
      <c r="RXY326" s="47"/>
      <c r="RXZ326" s="47"/>
      <c r="RYA326" s="47"/>
      <c r="RYB326" s="47"/>
      <c r="RYC326" s="47"/>
      <c r="RYD326" s="47"/>
      <c r="RYE326" s="47"/>
      <c r="RYF326" s="47"/>
      <c r="RYG326" s="47"/>
      <c r="RYH326" s="47"/>
      <c r="RYI326" s="47"/>
      <c r="RYJ326" s="47"/>
      <c r="RYK326" s="47"/>
      <c r="RYL326" s="47"/>
      <c r="RYM326" s="47"/>
      <c r="RYN326" s="47"/>
      <c r="RYO326" s="47"/>
      <c r="RYP326" s="47"/>
      <c r="RYQ326" s="47"/>
      <c r="RYR326" s="47"/>
      <c r="RYS326" s="47"/>
      <c r="RYT326" s="47"/>
      <c r="RYU326" s="47"/>
      <c r="RYV326" s="47"/>
      <c r="RYW326" s="47"/>
      <c r="RYX326" s="47"/>
      <c r="RYY326" s="47"/>
      <c r="RYZ326" s="47"/>
      <c r="RZA326" s="47"/>
      <c r="RZB326" s="47"/>
      <c r="RZC326" s="47"/>
      <c r="RZD326" s="47"/>
      <c r="RZE326" s="47"/>
      <c r="RZF326" s="47"/>
      <c r="RZG326" s="47"/>
      <c r="RZH326" s="47"/>
      <c r="RZI326" s="47"/>
      <c r="RZJ326" s="47"/>
      <c r="RZK326" s="47"/>
      <c r="RZL326" s="47"/>
      <c r="RZM326" s="47"/>
      <c r="RZN326" s="47"/>
      <c r="RZO326" s="47"/>
      <c r="RZP326" s="47"/>
      <c r="RZQ326" s="47"/>
      <c r="RZR326" s="47"/>
      <c r="RZS326" s="47"/>
      <c r="RZT326" s="47"/>
      <c r="RZU326" s="47"/>
      <c r="RZV326" s="47"/>
      <c r="RZW326" s="47"/>
      <c r="RZX326" s="47"/>
      <c r="RZY326" s="47"/>
      <c r="RZZ326" s="47"/>
      <c r="SAA326" s="47"/>
      <c r="SAB326" s="47"/>
      <c r="SAC326" s="47"/>
      <c r="SAD326" s="47"/>
      <c r="SAE326" s="47"/>
      <c r="SAF326" s="47"/>
      <c r="SAG326" s="47"/>
      <c r="SAH326" s="47"/>
      <c r="SAI326" s="47"/>
      <c r="SAJ326" s="47"/>
      <c r="SAK326" s="47"/>
      <c r="SAL326" s="47"/>
      <c r="SAM326" s="47"/>
      <c r="SAN326" s="47"/>
      <c r="SAO326" s="47"/>
      <c r="SAP326" s="47"/>
      <c r="SAQ326" s="47"/>
      <c r="SAR326" s="47"/>
      <c r="SAS326" s="47"/>
      <c r="SAT326" s="47"/>
      <c r="SAU326" s="47"/>
      <c r="SAV326" s="47"/>
      <c r="SAW326" s="47"/>
      <c r="SAX326" s="47"/>
      <c r="SAY326" s="47"/>
      <c r="SAZ326" s="47"/>
      <c r="SBA326" s="47"/>
      <c r="SBB326" s="47"/>
      <c r="SBC326" s="47"/>
      <c r="SBD326" s="47"/>
      <c r="SBE326" s="47"/>
      <c r="SBF326" s="47"/>
      <c r="SBG326" s="47"/>
      <c r="SBH326" s="47"/>
      <c r="SBI326" s="47"/>
      <c r="SBJ326" s="47"/>
      <c r="SBK326" s="47"/>
      <c r="SBL326" s="47"/>
      <c r="SBM326" s="47"/>
      <c r="SBN326" s="47"/>
      <c r="SBO326" s="47"/>
      <c r="SBP326" s="47"/>
      <c r="SBQ326" s="47"/>
      <c r="SBR326" s="47"/>
      <c r="SBS326" s="47"/>
      <c r="SBT326" s="47"/>
      <c r="SBU326" s="47"/>
      <c r="SBV326" s="47"/>
      <c r="SBW326" s="47"/>
      <c r="SBX326" s="47"/>
      <c r="SBY326" s="47"/>
      <c r="SBZ326" s="47"/>
      <c r="SCA326" s="47"/>
      <c r="SCB326" s="47"/>
      <c r="SCC326" s="47"/>
      <c r="SCD326" s="47"/>
      <c r="SCE326" s="47"/>
      <c r="SCF326" s="47"/>
      <c r="SCG326" s="47"/>
      <c r="SCH326" s="47"/>
      <c r="SCI326" s="47"/>
      <c r="SCJ326" s="47"/>
      <c r="SCK326" s="47"/>
      <c r="SCL326" s="47"/>
      <c r="SCM326" s="47"/>
      <c r="SCN326" s="47"/>
      <c r="SCO326" s="47"/>
      <c r="SCP326" s="47"/>
      <c r="SCQ326" s="47"/>
      <c r="SCR326" s="47"/>
      <c r="SCS326" s="47"/>
      <c r="SCT326" s="47"/>
      <c r="SCU326" s="47"/>
      <c r="SCV326" s="47"/>
      <c r="SCW326" s="47"/>
      <c r="SCX326" s="47"/>
      <c r="SCY326" s="47"/>
      <c r="SCZ326" s="47"/>
      <c r="SDA326" s="47"/>
      <c r="SDB326" s="47"/>
      <c r="SDC326" s="47"/>
      <c r="SDD326" s="47"/>
      <c r="SDE326" s="47"/>
      <c r="SDF326" s="47"/>
      <c r="SDG326" s="47"/>
      <c r="SDH326" s="47"/>
      <c r="SDI326" s="47"/>
      <c r="SDJ326" s="47"/>
      <c r="SDK326" s="47"/>
      <c r="SDL326" s="47"/>
      <c r="SDM326" s="47"/>
      <c r="SDN326" s="47"/>
      <c r="SDO326" s="47"/>
      <c r="SDP326" s="47"/>
      <c r="SDQ326" s="47"/>
      <c r="SDR326" s="47"/>
      <c r="SDS326" s="47"/>
      <c r="SDT326" s="47"/>
      <c r="SDU326" s="47"/>
      <c r="SDV326" s="47"/>
      <c r="SDW326" s="47"/>
      <c r="SDX326" s="47"/>
      <c r="SDY326" s="47"/>
      <c r="SDZ326" s="47"/>
      <c r="SEA326" s="47"/>
      <c r="SEB326" s="47"/>
      <c r="SEC326" s="47"/>
      <c r="SED326" s="47"/>
      <c r="SEE326" s="47"/>
      <c r="SEF326" s="47"/>
      <c r="SEG326" s="47"/>
      <c r="SEH326" s="47"/>
      <c r="SEI326" s="47"/>
      <c r="SEJ326" s="47"/>
      <c r="SEK326" s="47"/>
      <c r="SEL326" s="47"/>
      <c r="SEM326" s="47"/>
      <c r="SEN326" s="47"/>
      <c r="SEO326" s="47"/>
      <c r="SEP326" s="47"/>
      <c r="SEQ326" s="47"/>
      <c r="SER326" s="47"/>
      <c r="SES326" s="47"/>
      <c r="SET326" s="47"/>
      <c r="SEU326" s="47"/>
      <c r="SEV326" s="47"/>
      <c r="SEW326" s="47"/>
      <c r="SEX326" s="47"/>
      <c r="SEY326" s="47"/>
      <c r="SEZ326" s="47"/>
      <c r="SFA326" s="47"/>
      <c r="SFB326" s="47"/>
      <c r="SFC326" s="47"/>
      <c r="SFD326" s="47"/>
      <c r="SFE326" s="47"/>
      <c r="SFF326" s="47"/>
      <c r="SFG326" s="47"/>
      <c r="SFH326" s="47"/>
      <c r="SFI326" s="47"/>
      <c r="SFJ326" s="47"/>
      <c r="SFK326" s="47"/>
      <c r="SFL326" s="47"/>
      <c r="SFM326" s="47"/>
      <c r="SFN326" s="47"/>
      <c r="SFO326" s="47"/>
      <c r="SFP326" s="47"/>
      <c r="SFQ326" s="47"/>
      <c r="SFR326" s="47"/>
      <c r="SFS326" s="47"/>
      <c r="SFT326" s="47"/>
      <c r="SFU326" s="47"/>
      <c r="SFV326" s="47"/>
      <c r="SFW326" s="47"/>
      <c r="SFX326" s="47"/>
      <c r="SFY326" s="47"/>
      <c r="SFZ326" s="47"/>
      <c r="SGA326" s="47"/>
      <c r="SGB326" s="47"/>
      <c r="SGC326" s="47"/>
      <c r="SGD326" s="47"/>
      <c r="SGE326" s="47"/>
      <c r="SGF326" s="47"/>
      <c r="SGG326" s="47"/>
      <c r="SGH326" s="47"/>
      <c r="SGI326" s="47"/>
      <c r="SGJ326" s="47"/>
      <c r="SGK326" s="47"/>
      <c r="SGL326" s="47"/>
      <c r="SGM326" s="47"/>
      <c r="SGN326" s="47"/>
      <c r="SGO326" s="47"/>
      <c r="SGP326" s="47"/>
      <c r="SGQ326" s="47"/>
      <c r="SGR326" s="47"/>
      <c r="SGS326" s="47"/>
      <c r="SGT326" s="47"/>
      <c r="SGU326" s="47"/>
      <c r="SGV326" s="47"/>
      <c r="SGW326" s="47"/>
      <c r="SGX326" s="47"/>
      <c r="SGY326" s="47"/>
      <c r="SGZ326" s="47"/>
      <c r="SHA326" s="47"/>
      <c r="SHB326" s="47"/>
      <c r="SHC326" s="47"/>
      <c r="SHD326" s="47"/>
      <c r="SHE326" s="47"/>
      <c r="SHF326" s="47"/>
      <c r="SHG326" s="47"/>
      <c r="SHH326" s="47"/>
      <c r="SHI326" s="47"/>
      <c r="SHJ326" s="47"/>
      <c r="SHK326" s="47"/>
      <c r="SHL326" s="47"/>
      <c r="SHM326" s="47"/>
      <c r="SHN326" s="47"/>
      <c r="SHO326" s="47"/>
      <c r="SHP326" s="47"/>
      <c r="SHQ326" s="47"/>
      <c r="SHR326" s="47"/>
      <c r="SHS326" s="47"/>
      <c r="SHT326" s="47"/>
      <c r="SHU326" s="47"/>
      <c r="SHV326" s="47"/>
      <c r="SHW326" s="47"/>
      <c r="SHX326" s="47"/>
      <c r="SHY326" s="47"/>
      <c r="SHZ326" s="47"/>
      <c r="SIA326" s="47"/>
      <c r="SIB326" s="47"/>
      <c r="SIC326" s="47"/>
      <c r="SID326" s="47"/>
      <c r="SIE326" s="47"/>
      <c r="SIF326" s="47"/>
      <c r="SIG326" s="47"/>
      <c r="SIH326" s="47"/>
      <c r="SII326" s="47"/>
      <c r="SIJ326" s="47"/>
      <c r="SIK326" s="47"/>
      <c r="SIL326" s="47"/>
      <c r="SIM326" s="47"/>
      <c r="SIN326" s="47"/>
      <c r="SIO326" s="47"/>
      <c r="SIP326" s="47"/>
      <c r="SIQ326" s="47"/>
      <c r="SIR326" s="47"/>
      <c r="SIS326" s="47"/>
      <c r="SIT326" s="47"/>
      <c r="SIU326" s="47"/>
      <c r="SIV326" s="47"/>
      <c r="SIW326" s="47"/>
      <c r="SIX326" s="47"/>
      <c r="SIY326" s="47"/>
      <c r="SIZ326" s="47"/>
      <c r="SJA326" s="47"/>
      <c r="SJB326" s="47"/>
      <c r="SJC326" s="47"/>
      <c r="SJD326" s="47"/>
      <c r="SJE326" s="47"/>
      <c r="SJF326" s="47"/>
      <c r="SJG326" s="47"/>
      <c r="SJH326" s="47"/>
      <c r="SJI326" s="47"/>
      <c r="SJJ326" s="47"/>
      <c r="SJK326" s="47"/>
      <c r="SJL326" s="47"/>
      <c r="SJM326" s="47"/>
      <c r="SJN326" s="47"/>
      <c r="SJO326" s="47"/>
      <c r="SJP326" s="47"/>
      <c r="SJQ326" s="47"/>
      <c r="SJR326" s="47"/>
      <c r="SJS326" s="47"/>
      <c r="SJT326" s="47"/>
      <c r="SJU326" s="47"/>
      <c r="SJV326" s="47"/>
      <c r="SJW326" s="47"/>
      <c r="SJX326" s="47"/>
      <c r="SJY326" s="47"/>
      <c r="SJZ326" s="47"/>
      <c r="SKA326" s="47"/>
      <c r="SKB326" s="47"/>
      <c r="SKC326" s="47"/>
      <c r="SKD326" s="47"/>
      <c r="SKE326" s="47"/>
      <c r="SKF326" s="47"/>
      <c r="SKG326" s="47"/>
      <c r="SKH326" s="47"/>
      <c r="SKI326" s="47"/>
      <c r="SKJ326" s="47"/>
      <c r="SKK326" s="47"/>
      <c r="SKL326" s="47"/>
      <c r="SKM326" s="47"/>
      <c r="SKN326" s="47"/>
      <c r="SKO326" s="47"/>
      <c r="SKP326" s="47"/>
      <c r="SKQ326" s="47"/>
      <c r="SKR326" s="47"/>
      <c r="SKS326" s="47"/>
      <c r="SKT326" s="47"/>
      <c r="SKU326" s="47"/>
      <c r="SKV326" s="47"/>
      <c r="SKW326" s="47"/>
      <c r="SKX326" s="47"/>
      <c r="SKY326" s="47"/>
      <c r="SKZ326" s="47"/>
      <c r="SLA326" s="47"/>
      <c r="SLB326" s="47"/>
      <c r="SLC326" s="47"/>
      <c r="SLD326" s="47"/>
      <c r="SLE326" s="47"/>
      <c r="SLF326" s="47"/>
      <c r="SLG326" s="47"/>
      <c r="SLH326" s="47"/>
      <c r="SLI326" s="47"/>
      <c r="SLJ326" s="47"/>
      <c r="SLK326" s="47"/>
      <c r="SLL326" s="47"/>
      <c r="SLM326" s="47"/>
      <c r="SLN326" s="47"/>
      <c r="SLO326" s="47"/>
      <c r="SLP326" s="47"/>
      <c r="SLQ326" s="47"/>
      <c r="SLR326" s="47"/>
      <c r="SLS326" s="47"/>
      <c r="SLT326" s="47"/>
      <c r="SLU326" s="47"/>
      <c r="SLV326" s="47"/>
      <c r="SLW326" s="47"/>
      <c r="SLX326" s="47"/>
      <c r="SLY326" s="47"/>
      <c r="SLZ326" s="47"/>
      <c r="SMA326" s="47"/>
      <c r="SMB326" s="47"/>
      <c r="SMC326" s="47"/>
      <c r="SMD326" s="47"/>
      <c r="SME326" s="47"/>
      <c r="SMF326" s="47"/>
      <c r="SMG326" s="47"/>
      <c r="SMH326" s="47"/>
      <c r="SMI326" s="47"/>
      <c r="SMJ326" s="47"/>
      <c r="SMK326" s="47"/>
      <c r="SML326" s="47"/>
      <c r="SMM326" s="47"/>
      <c r="SMN326" s="47"/>
      <c r="SMO326" s="47"/>
      <c r="SMP326" s="47"/>
      <c r="SMQ326" s="47"/>
      <c r="SMR326" s="47"/>
      <c r="SMS326" s="47"/>
      <c r="SMT326" s="47"/>
      <c r="SMU326" s="47"/>
      <c r="SMV326" s="47"/>
      <c r="SMW326" s="47"/>
      <c r="SMX326" s="47"/>
      <c r="SMY326" s="47"/>
      <c r="SMZ326" s="47"/>
      <c r="SNA326" s="47"/>
      <c r="SNB326" s="47"/>
      <c r="SNC326" s="47"/>
      <c r="SND326" s="47"/>
      <c r="SNE326" s="47"/>
      <c r="SNF326" s="47"/>
      <c r="SNG326" s="47"/>
      <c r="SNH326" s="47"/>
      <c r="SNI326" s="47"/>
      <c r="SNJ326" s="47"/>
      <c r="SNK326" s="47"/>
      <c r="SNL326" s="47"/>
      <c r="SNM326" s="47"/>
      <c r="SNN326" s="47"/>
      <c r="SNO326" s="47"/>
      <c r="SNP326" s="47"/>
      <c r="SNQ326" s="47"/>
      <c r="SNR326" s="47"/>
      <c r="SNS326" s="47"/>
      <c r="SNT326" s="47"/>
      <c r="SNU326" s="47"/>
      <c r="SNV326" s="47"/>
      <c r="SNW326" s="47"/>
      <c r="SNX326" s="47"/>
      <c r="SNY326" s="47"/>
      <c r="SNZ326" s="47"/>
      <c r="SOA326" s="47"/>
      <c r="SOB326" s="47"/>
      <c r="SOC326" s="47"/>
      <c r="SOD326" s="47"/>
      <c r="SOE326" s="47"/>
      <c r="SOF326" s="47"/>
      <c r="SOG326" s="47"/>
      <c r="SOH326" s="47"/>
      <c r="SOI326" s="47"/>
      <c r="SOJ326" s="47"/>
      <c r="SOK326" s="47"/>
      <c r="SOL326" s="47"/>
      <c r="SOM326" s="47"/>
      <c r="SON326" s="47"/>
      <c r="SOO326" s="47"/>
      <c r="SOP326" s="47"/>
      <c r="SOQ326" s="47"/>
      <c r="SOR326" s="47"/>
      <c r="SOS326" s="47"/>
      <c r="SOT326" s="47"/>
      <c r="SOU326" s="47"/>
      <c r="SOV326" s="47"/>
      <c r="SOW326" s="47"/>
      <c r="SOX326" s="47"/>
      <c r="SOY326" s="47"/>
      <c r="SOZ326" s="47"/>
      <c r="SPA326" s="47"/>
      <c r="SPB326" s="47"/>
      <c r="SPC326" s="47"/>
      <c r="SPD326" s="47"/>
      <c r="SPE326" s="47"/>
      <c r="SPF326" s="47"/>
      <c r="SPG326" s="47"/>
      <c r="SPH326" s="47"/>
      <c r="SPI326" s="47"/>
      <c r="SPJ326" s="47"/>
      <c r="SPK326" s="47"/>
      <c r="SPL326" s="47"/>
      <c r="SPM326" s="47"/>
      <c r="SPN326" s="47"/>
      <c r="SPO326" s="47"/>
      <c r="SPP326" s="47"/>
      <c r="SPQ326" s="47"/>
      <c r="SPR326" s="47"/>
      <c r="SPS326" s="47"/>
      <c r="SPT326" s="47"/>
      <c r="SPU326" s="47"/>
      <c r="SPV326" s="47"/>
      <c r="SPW326" s="47"/>
      <c r="SPX326" s="47"/>
      <c r="SPY326" s="47"/>
      <c r="SPZ326" s="47"/>
      <c r="SQA326" s="47"/>
      <c r="SQB326" s="47"/>
      <c r="SQC326" s="47"/>
      <c r="SQD326" s="47"/>
      <c r="SQE326" s="47"/>
      <c r="SQF326" s="47"/>
      <c r="SQG326" s="47"/>
      <c r="SQH326" s="47"/>
      <c r="SQI326" s="47"/>
      <c r="SQJ326" s="47"/>
      <c r="SQK326" s="47"/>
      <c r="SQL326" s="47"/>
      <c r="SQM326" s="47"/>
      <c r="SQN326" s="47"/>
      <c r="SQO326" s="47"/>
      <c r="SQP326" s="47"/>
      <c r="SQQ326" s="47"/>
      <c r="SQR326" s="47"/>
      <c r="SQS326" s="47"/>
      <c r="SQT326" s="47"/>
      <c r="SQU326" s="47"/>
      <c r="SQV326" s="47"/>
      <c r="SQW326" s="47"/>
      <c r="SQX326" s="47"/>
      <c r="SQY326" s="47"/>
      <c r="SQZ326" s="47"/>
      <c r="SRA326" s="47"/>
      <c r="SRB326" s="47"/>
      <c r="SRC326" s="47"/>
      <c r="SRD326" s="47"/>
      <c r="SRE326" s="47"/>
      <c r="SRF326" s="47"/>
      <c r="SRG326" s="47"/>
      <c r="SRH326" s="47"/>
      <c r="SRI326" s="47"/>
      <c r="SRJ326" s="47"/>
      <c r="SRK326" s="47"/>
      <c r="SRL326" s="47"/>
      <c r="SRM326" s="47"/>
      <c r="SRN326" s="47"/>
      <c r="SRO326" s="47"/>
      <c r="SRP326" s="47"/>
      <c r="SRQ326" s="47"/>
      <c r="SRR326" s="47"/>
      <c r="SRS326" s="47"/>
      <c r="SRT326" s="47"/>
      <c r="SRU326" s="47"/>
      <c r="SRV326" s="47"/>
      <c r="SRW326" s="47"/>
      <c r="SRX326" s="47"/>
      <c r="SRY326" s="47"/>
      <c r="SRZ326" s="47"/>
      <c r="SSA326" s="47"/>
      <c r="SSB326" s="47"/>
      <c r="SSC326" s="47"/>
      <c r="SSD326" s="47"/>
      <c r="SSE326" s="47"/>
      <c r="SSF326" s="47"/>
      <c r="SSG326" s="47"/>
      <c r="SSH326" s="47"/>
      <c r="SSI326" s="47"/>
      <c r="SSJ326" s="47"/>
      <c r="SSK326" s="47"/>
      <c r="SSL326" s="47"/>
      <c r="SSM326" s="47"/>
      <c r="SSN326" s="47"/>
      <c r="SSO326" s="47"/>
      <c r="SSP326" s="47"/>
      <c r="SSQ326" s="47"/>
      <c r="SSR326" s="47"/>
      <c r="SSS326" s="47"/>
      <c r="SST326" s="47"/>
      <c r="SSU326" s="47"/>
      <c r="SSV326" s="47"/>
      <c r="SSW326" s="47"/>
      <c r="SSX326" s="47"/>
      <c r="SSY326" s="47"/>
      <c r="SSZ326" s="47"/>
      <c r="STA326" s="47"/>
      <c r="STB326" s="47"/>
      <c r="STC326" s="47"/>
      <c r="STD326" s="47"/>
      <c r="STE326" s="47"/>
      <c r="STF326" s="47"/>
      <c r="STG326" s="47"/>
      <c r="STH326" s="47"/>
      <c r="STI326" s="47"/>
      <c r="STJ326" s="47"/>
      <c r="STK326" s="47"/>
      <c r="STL326" s="47"/>
      <c r="STM326" s="47"/>
      <c r="STN326" s="47"/>
      <c r="STO326" s="47"/>
      <c r="STP326" s="47"/>
      <c r="STQ326" s="47"/>
      <c r="STR326" s="47"/>
      <c r="STS326" s="47"/>
      <c r="STT326" s="47"/>
      <c r="STU326" s="47"/>
      <c r="STV326" s="47"/>
      <c r="STW326" s="47"/>
      <c r="STX326" s="47"/>
      <c r="STY326" s="47"/>
      <c r="STZ326" s="47"/>
      <c r="SUA326" s="47"/>
      <c r="SUB326" s="47"/>
      <c r="SUC326" s="47"/>
      <c r="SUD326" s="47"/>
      <c r="SUE326" s="47"/>
      <c r="SUF326" s="47"/>
      <c r="SUG326" s="47"/>
      <c r="SUH326" s="47"/>
      <c r="SUI326" s="47"/>
      <c r="SUJ326" s="47"/>
      <c r="SUK326" s="47"/>
      <c r="SUL326" s="47"/>
      <c r="SUM326" s="47"/>
      <c r="SUN326" s="47"/>
      <c r="SUO326" s="47"/>
      <c r="SUP326" s="47"/>
      <c r="SUQ326" s="47"/>
      <c r="SUR326" s="47"/>
      <c r="SUS326" s="47"/>
      <c r="SUT326" s="47"/>
      <c r="SUU326" s="47"/>
      <c r="SUV326" s="47"/>
      <c r="SUW326" s="47"/>
      <c r="SUX326" s="47"/>
      <c r="SUY326" s="47"/>
      <c r="SUZ326" s="47"/>
      <c r="SVA326" s="47"/>
      <c r="SVB326" s="47"/>
      <c r="SVC326" s="47"/>
      <c r="SVD326" s="47"/>
      <c r="SVE326" s="47"/>
      <c r="SVF326" s="47"/>
      <c r="SVG326" s="47"/>
      <c r="SVH326" s="47"/>
      <c r="SVI326" s="47"/>
      <c r="SVJ326" s="47"/>
      <c r="SVK326" s="47"/>
      <c r="SVL326" s="47"/>
      <c r="SVM326" s="47"/>
      <c r="SVN326" s="47"/>
      <c r="SVO326" s="47"/>
      <c r="SVP326" s="47"/>
      <c r="SVQ326" s="47"/>
      <c r="SVR326" s="47"/>
      <c r="SVS326" s="47"/>
      <c r="SVT326" s="47"/>
      <c r="SVU326" s="47"/>
      <c r="SVV326" s="47"/>
      <c r="SVW326" s="47"/>
      <c r="SVX326" s="47"/>
      <c r="SVY326" s="47"/>
      <c r="SVZ326" s="47"/>
      <c r="SWA326" s="47"/>
      <c r="SWB326" s="47"/>
      <c r="SWC326" s="47"/>
      <c r="SWD326" s="47"/>
      <c r="SWE326" s="47"/>
      <c r="SWF326" s="47"/>
      <c r="SWG326" s="47"/>
      <c r="SWH326" s="47"/>
      <c r="SWI326" s="47"/>
      <c r="SWJ326" s="47"/>
      <c r="SWK326" s="47"/>
      <c r="SWL326" s="47"/>
      <c r="SWM326" s="47"/>
      <c r="SWN326" s="47"/>
      <c r="SWO326" s="47"/>
      <c r="SWP326" s="47"/>
      <c r="SWQ326" s="47"/>
      <c r="SWR326" s="47"/>
      <c r="SWS326" s="47"/>
      <c r="SWT326" s="47"/>
      <c r="SWU326" s="47"/>
      <c r="SWV326" s="47"/>
      <c r="SWW326" s="47"/>
      <c r="SWX326" s="47"/>
      <c r="SWY326" s="47"/>
      <c r="SWZ326" s="47"/>
      <c r="SXA326" s="47"/>
      <c r="SXB326" s="47"/>
      <c r="SXC326" s="47"/>
      <c r="SXD326" s="47"/>
      <c r="SXE326" s="47"/>
      <c r="SXF326" s="47"/>
      <c r="SXG326" s="47"/>
      <c r="SXH326" s="47"/>
      <c r="SXI326" s="47"/>
      <c r="SXJ326" s="47"/>
      <c r="SXK326" s="47"/>
      <c r="SXL326" s="47"/>
      <c r="SXM326" s="47"/>
      <c r="SXN326" s="47"/>
      <c r="SXO326" s="47"/>
      <c r="SXP326" s="47"/>
      <c r="SXQ326" s="47"/>
      <c r="SXR326" s="47"/>
      <c r="SXS326" s="47"/>
      <c r="SXT326" s="47"/>
      <c r="SXU326" s="47"/>
      <c r="SXV326" s="47"/>
      <c r="SXW326" s="47"/>
      <c r="SXX326" s="47"/>
      <c r="SXY326" s="47"/>
      <c r="SXZ326" s="47"/>
      <c r="SYA326" s="47"/>
      <c r="SYB326" s="47"/>
      <c r="SYC326" s="47"/>
      <c r="SYD326" s="47"/>
      <c r="SYE326" s="47"/>
      <c r="SYF326" s="47"/>
      <c r="SYG326" s="47"/>
      <c r="SYH326" s="47"/>
      <c r="SYI326" s="47"/>
      <c r="SYJ326" s="47"/>
      <c r="SYK326" s="47"/>
      <c r="SYL326" s="47"/>
      <c r="SYM326" s="47"/>
      <c r="SYN326" s="47"/>
      <c r="SYO326" s="47"/>
      <c r="SYP326" s="47"/>
      <c r="SYQ326" s="47"/>
      <c r="SYR326" s="47"/>
      <c r="SYS326" s="47"/>
      <c r="SYT326" s="47"/>
      <c r="SYU326" s="47"/>
      <c r="SYV326" s="47"/>
      <c r="SYW326" s="47"/>
      <c r="SYX326" s="47"/>
      <c r="SYY326" s="47"/>
      <c r="SYZ326" s="47"/>
      <c r="SZA326" s="47"/>
      <c r="SZB326" s="47"/>
      <c r="SZC326" s="47"/>
      <c r="SZD326" s="47"/>
      <c r="SZE326" s="47"/>
      <c r="SZF326" s="47"/>
      <c r="SZG326" s="47"/>
      <c r="SZH326" s="47"/>
      <c r="SZI326" s="47"/>
      <c r="SZJ326" s="47"/>
      <c r="SZK326" s="47"/>
      <c r="SZL326" s="47"/>
      <c r="SZM326" s="47"/>
      <c r="SZN326" s="47"/>
      <c r="SZO326" s="47"/>
      <c r="SZP326" s="47"/>
      <c r="SZQ326" s="47"/>
      <c r="SZR326" s="47"/>
      <c r="SZS326" s="47"/>
      <c r="SZT326" s="47"/>
      <c r="SZU326" s="47"/>
      <c r="SZV326" s="47"/>
      <c r="SZW326" s="47"/>
      <c r="SZX326" s="47"/>
      <c r="SZY326" s="47"/>
      <c r="SZZ326" s="47"/>
      <c r="TAA326" s="47"/>
      <c r="TAB326" s="47"/>
      <c r="TAC326" s="47"/>
      <c r="TAD326" s="47"/>
      <c r="TAE326" s="47"/>
      <c r="TAF326" s="47"/>
      <c r="TAG326" s="47"/>
      <c r="TAH326" s="47"/>
      <c r="TAI326" s="47"/>
      <c r="TAJ326" s="47"/>
      <c r="TAK326" s="47"/>
      <c r="TAL326" s="47"/>
      <c r="TAM326" s="47"/>
      <c r="TAN326" s="47"/>
      <c r="TAO326" s="47"/>
      <c r="TAP326" s="47"/>
      <c r="TAQ326" s="47"/>
      <c r="TAR326" s="47"/>
      <c r="TAS326" s="47"/>
      <c r="TAT326" s="47"/>
      <c r="TAU326" s="47"/>
      <c r="TAV326" s="47"/>
      <c r="TAW326" s="47"/>
      <c r="TAX326" s="47"/>
      <c r="TAY326" s="47"/>
      <c r="TAZ326" s="47"/>
      <c r="TBA326" s="47"/>
      <c r="TBB326" s="47"/>
      <c r="TBC326" s="47"/>
      <c r="TBD326" s="47"/>
      <c r="TBE326" s="47"/>
      <c r="TBF326" s="47"/>
      <c r="TBG326" s="47"/>
      <c r="TBH326" s="47"/>
      <c r="TBI326" s="47"/>
      <c r="TBJ326" s="47"/>
      <c r="TBK326" s="47"/>
      <c r="TBL326" s="47"/>
      <c r="TBM326" s="47"/>
      <c r="TBN326" s="47"/>
      <c r="TBO326" s="47"/>
      <c r="TBP326" s="47"/>
      <c r="TBQ326" s="47"/>
      <c r="TBR326" s="47"/>
      <c r="TBS326" s="47"/>
      <c r="TBT326" s="47"/>
      <c r="TBU326" s="47"/>
      <c r="TBV326" s="47"/>
      <c r="TBW326" s="47"/>
      <c r="TBX326" s="47"/>
      <c r="TBY326" s="47"/>
      <c r="TBZ326" s="47"/>
      <c r="TCA326" s="47"/>
      <c r="TCB326" s="47"/>
      <c r="TCC326" s="47"/>
      <c r="TCD326" s="47"/>
      <c r="TCE326" s="47"/>
      <c r="TCF326" s="47"/>
      <c r="TCG326" s="47"/>
      <c r="TCH326" s="47"/>
      <c r="TCI326" s="47"/>
      <c r="TCJ326" s="47"/>
      <c r="TCK326" s="47"/>
      <c r="TCL326" s="47"/>
      <c r="TCM326" s="47"/>
      <c r="TCN326" s="47"/>
      <c r="TCO326" s="47"/>
      <c r="TCP326" s="47"/>
      <c r="TCQ326" s="47"/>
      <c r="TCR326" s="47"/>
      <c r="TCS326" s="47"/>
      <c r="TCT326" s="47"/>
      <c r="TCU326" s="47"/>
      <c r="TCV326" s="47"/>
      <c r="TCW326" s="47"/>
      <c r="TCX326" s="47"/>
      <c r="TCY326" s="47"/>
      <c r="TCZ326" s="47"/>
      <c r="TDA326" s="47"/>
      <c r="TDB326" s="47"/>
      <c r="TDC326" s="47"/>
      <c r="TDD326" s="47"/>
      <c r="TDE326" s="47"/>
      <c r="TDF326" s="47"/>
      <c r="TDG326" s="47"/>
      <c r="TDH326" s="47"/>
      <c r="TDI326" s="47"/>
      <c r="TDJ326" s="47"/>
      <c r="TDK326" s="47"/>
      <c r="TDL326" s="47"/>
      <c r="TDM326" s="47"/>
      <c r="TDN326" s="47"/>
      <c r="TDO326" s="47"/>
      <c r="TDP326" s="47"/>
      <c r="TDQ326" s="47"/>
      <c r="TDR326" s="47"/>
      <c r="TDS326" s="47"/>
      <c r="TDT326" s="47"/>
      <c r="TDU326" s="47"/>
      <c r="TDV326" s="47"/>
      <c r="TDW326" s="47"/>
      <c r="TDX326" s="47"/>
      <c r="TDY326" s="47"/>
      <c r="TDZ326" s="47"/>
      <c r="TEA326" s="47"/>
      <c r="TEB326" s="47"/>
      <c r="TEC326" s="47"/>
      <c r="TED326" s="47"/>
      <c r="TEE326" s="47"/>
      <c r="TEF326" s="47"/>
      <c r="TEG326" s="47"/>
      <c r="TEH326" s="47"/>
      <c r="TEI326" s="47"/>
      <c r="TEJ326" s="47"/>
      <c r="TEK326" s="47"/>
      <c r="TEL326" s="47"/>
      <c r="TEM326" s="47"/>
      <c r="TEN326" s="47"/>
      <c r="TEO326" s="47"/>
      <c r="TEP326" s="47"/>
      <c r="TEQ326" s="47"/>
      <c r="TER326" s="47"/>
      <c r="TES326" s="47"/>
      <c r="TET326" s="47"/>
      <c r="TEU326" s="47"/>
      <c r="TEV326" s="47"/>
      <c r="TEW326" s="47"/>
      <c r="TEX326" s="47"/>
      <c r="TEY326" s="47"/>
      <c r="TEZ326" s="47"/>
      <c r="TFA326" s="47"/>
      <c r="TFB326" s="47"/>
      <c r="TFC326" s="47"/>
      <c r="TFD326" s="47"/>
      <c r="TFE326" s="47"/>
      <c r="TFF326" s="47"/>
      <c r="TFG326" s="47"/>
      <c r="TFH326" s="47"/>
      <c r="TFI326" s="47"/>
      <c r="TFJ326" s="47"/>
      <c r="TFK326" s="47"/>
      <c r="TFL326" s="47"/>
      <c r="TFM326" s="47"/>
      <c r="TFN326" s="47"/>
      <c r="TFO326" s="47"/>
      <c r="TFP326" s="47"/>
      <c r="TFQ326" s="47"/>
      <c r="TFR326" s="47"/>
      <c r="TFS326" s="47"/>
      <c r="TFT326" s="47"/>
      <c r="TFU326" s="47"/>
      <c r="TFV326" s="47"/>
      <c r="TFW326" s="47"/>
      <c r="TFX326" s="47"/>
      <c r="TFY326" s="47"/>
      <c r="TFZ326" s="47"/>
      <c r="TGA326" s="47"/>
      <c r="TGB326" s="47"/>
      <c r="TGC326" s="47"/>
      <c r="TGD326" s="47"/>
      <c r="TGE326" s="47"/>
      <c r="TGF326" s="47"/>
      <c r="TGG326" s="47"/>
      <c r="TGH326" s="47"/>
      <c r="TGI326" s="47"/>
      <c r="TGJ326" s="47"/>
      <c r="TGK326" s="47"/>
      <c r="TGL326" s="47"/>
      <c r="TGM326" s="47"/>
      <c r="TGN326" s="47"/>
      <c r="TGO326" s="47"/>
      <c r="TGP326" s="47"/>
      <c r="TGQ326" s="47"/>
      <c r="TGR326" s="47"/>
      <c r="TGS326" s="47"/>
      <c r="TGT326" s="47"/>
      <c r="TGU326" s="47"/>
      <c r="TGV326" s="47"/>
      <c r="TGW326" s="47"/>
      <c r="TGX326" s="47"/>
      <c r="TGY326" s="47"/>
      <c r="TGZ326" s="47"/>
      <c r="THA326" s="47"/>
      <c r="THB326" s="47"/>
      <c r="THC326" s="47"/>
      <c r="THD326" s="47"/>
      <c r="THE326" s="47"/>
      <c r="THF326" s="47"/>
      <c r="THG326" s="47"/>
      <c r="THH326" s="47"/>
      <c r="THI326" s="47"/>
      <c r="THJ326" s="47"/>
      <c r="THK326" s="47"/>
      <c r="THL326" s="47"/>
      <c r="THM326" s="47"/>
      <c r="THN326" s="47"/>
      <c r="THO326" s="47"/>
      <c r="THP326" s="47"/>
      <c r="THQ326" s="47"/>
      <c r="THR326" s="47"/>
      <c r="THS326" s="47"/>
      <c r="THT326" s="47"/>
      <c r="THU326" s="47"/>
      <c r="THV326" s="47"/>
      <c r="THW326" s="47"/>
      <c r="THX326" s="47"/>
      <c r="THY326" s="47"/>
      <c r="THZ326" s="47"/>
      <c r="TIA326" s="47"/>
      <c r="TIB326" s="47"/>
      <c r="TIC326" s="47"/>
      <c r="TID326" s="47"/>
      <c r="TIE326" s="47"/>
      <c r="TIF326" s="47"/>
      <c r="TIG326" s="47"/>
      <c r="TIH326" s="47"/>
      <c r="TII326" s="47"/>
      <c r="TIJ326" s="47"/>
      <c r="TIK326" s="47"/>
      <c r="TIL326" s="47"/>
      <c r="TIM326" s="47"/>
      <c r="TIN326" s="47"/>
      <c r="TIO326" s="47"/>
      <c r="TIP326" s="47"/>
      <c r="TIQ326" s="47"/>
      <c r="TIR326" s="47"/>
      <c r="TIS326" s="47"/>
      <c r="TIT326" s="47"/>
      <c r="TIU326" s="47"/>
      <c r="TIV326" s="47"/>
      <c r="TIW326" s="47"/>
      <c r="TIX326" s="47"/>
      <c r="TIY326" s="47"/>
      <c r="TIZ326" s="47"/>
      <c r="TJA326" s="47"/>
      <c r="TJB326" s="47"/>
      <c r="TJC326" s="47"/>
      <c r="TJD326" s="47"/>
      <c r="TJE326" s="47"/>
      <c r="TJF326" s="47"/>
      <c r="TJG326" s="47"/>
      <c r="TJH326" s="47"/>
      <c r="TJI326" s="47"/>
      <c r="TJJ326" s="47"/>
      <c r="TJK326" s="47"/>
      <c r="TJL326" s="47"/>
      <c r="TJM326" s="47"/>
      <c r="TJN326" s="47"/>
      <c r="TJO326" s="47"/>
      <c r="TJP326" s="47"/>
      <c r="TJQ326" s="47"/>
      <c r="TJR326" s="47"/>
      <c r="TJS326" s="47"/>
      <c r="TJT326" s="47"/>
      <c r="TJU326" s="47"/>
      <c r="TJV326" s="47"/>
      <c r="TJW326" s="47"/>
      <c r="TJX326" s="47"/>
      <c r="TJY326" s="47"/>
      <c r="TJZ326" s="47"/>
      <c r="TKA326" s="47"/>
      <c r="TKB326" s="47"/>
      <c r="TKC326" s="47"/>
      <c r="TKD326" s="47"/>
      <c r="TKE326" s="47"/>
      <c r="TKF326" s="47"/>
      <c r="TKG326" s="47"/>
      <c r="TKH326" s="47"/>
      <c r="TKI326" s="47"/>
      <c r="TKJ326" s="47"/>
      <c r="TKK326" s="47"/>
      <c r="TKL326" s="47"/>
      <c r="TKM326" s="47"/>
      <c r="TKN326" s="47"/>
      <c r="TKO326" s="47"/>
      <c r="TKP326" s="47"/>
      <c r="TKQ326" s="47"/>
      <c r="TKR326" s="47"/>
      <c r="TKS326" s="47"/>
      <c r="TKT326" s="47"/>
      <c r="TKU326" s="47"/>
      <c r="TKV326" s="47"/>
      <c r="TKW326" s="47"/>
      <c r="TKX326" s="47"/>
      <c r="TKY326" s="47"/>
      <c r="TKZ326" s="47"/>
      <c r="TLA326" s="47"/>
      <c r="TLB326" s="47"/>
      <c r="TLC326" s="47"/>
      <c r="TLD326" s="47"/>
      <c r="TLE326" s="47"/>
      <c r="TLF326" s="47"/>
      <c r="TLG326" s="47"/>
      <c r="TLH326" s="47"/>
      <c r="TLI326" s="47"/>
      <c r="TLJ326" s="47"/>
      <c r="TLK326" s="47"/>
      <c r="TLL326" s="47"/>
      <c r="TLM326" s="47"/>
      <c r="TLN326" s="47"/>
      <c r="TLO326" s="47"/>
      <c r="TLP326" s="47"/>
      <c r="TLQ326" s="47"/>
      <c r="TLR326" s="47"/>
      <c r="TLS326" s="47"/>
      <c r="TLT326" s="47"/>
      <c r="TLU326" s="47"/>
      <c r="TLV326" s="47"/>
      <c r="TLW326" s="47"/>
      <c r="TLX326" s="47"/>
      <c r="TLY326" s="47"/>
      <c r="TLZ326" s="47"/>
      <c r="TMA326" s="47"/>
      <c r="TMB326" s="47"/>
      <c r="TMC326" s="47"/>
      <c r="TMD326" s="47"/>
      <c r="TME326" s="47"/>
      <c r="TMF326" s="47"/>
      <c r="TMG326" s="47"/>
      <c r="TMH326" s="47"/>
      <c r="TMI326" s="47"/>
      <c r="TMJ326" s="47"/>
      <c r="TMK326" s="47"/>
      <c r="TML326" s="47"/>
      <c r="TMM326" s="47"/>
      <c r="TMN326" s="47"/>
      <c r="TMO326" s="47"/>
      <c r="TMP326" s="47"/>
      <c r="TMQ326" s="47"/>
      <c r="TMR326" s="47"/>
      <c r="TMS326" s="47"/>
      <c r="TMT326" s="47"/>
      <c r="TMU326" s="47"/>
      <c r="TMV326" s="47"/>
      <c r="TMW326" s="47"/>
      <c r="TMX326" s="47"/>
      <c r="TMY326" s="47"/>
      <c r="TMZ326" s="47"/>
      <c r="TNA326" s="47"/>
      <c r="TNB326" s="47"/>
      <c r="TNC326" s="47"/>
      <c r="TND326" s="47"/>
      <c r="TNE326" s="47"/>
      <c r="TNF326" s="47"/>
      <c r="TNG326" s="47"/>
      <c r="TNH326" s="47"/>
      <c r="TNI326" s="47"/>
      <c r="TNJ326" s="47"/>
      <c r="TNK326" s="47"/>
      <c r="TNL326" s="47"/>
      <c r="TNM326" s="47"/>
      <c r="TNN326" s="47"/>
      <c r="TNO326" s="47"/>
      <c r="TNP326" s="47"/>
      <c r="TNQ326" s="47"/>
      <c r="TNR326" s="47"/>
      <c r="TNS326" s="47"/>
      <c r="TNT326" s="47"/>
      <c r="TNU326" s="47"/>
      <c r="TNV326" s="47"/>
      <c r="TNW326" s="47"/>
      <c r="TNX326" s="47"/>
      <c r="TNY326" s="47"/>
      <c r="TNZ326" s="47"/>
      <c r="TOA326" s="47"/>
      <c r="TOB326" s="47"/>
      <c r="TOC326" s="47"/>
      <c r="TOD326" s="47"/>
      <c r="TOE326" s="47"/>
      <c r="TOF326" s="47"/>
      <c r="TOG326" s="47"/>
      <c r="TOH326" s="47"/>
      <c r="TOI326" s="47"/>
      <c r="TOJ326" s="47"/>
      <c r="TOK326" s="47"/>
      <c r="TOL326" s="47"/>
      <c r="TOM326" s="47"/>
      <c r="TON326" s="47"/>
      <c r="TOO326" s="47"/>
      <c r="TOP326" s="47"/>
      <c r="TOQ326" s="47"/>
      <c r="TOR326" s="47"/>
      <c r="TOS326" s="47"/>
      <c r="TOT326" s="47"/>
      <c r="TOU326" s="47"/>
      <c r="TOV326" s="47"/>
      <c r="TOW326" s="47"/>
      <c r="TOX326" s="47"/>
      <c r="TOY326" s="47"/>
      <c r="TOZ326" s="47"/>
      <c r="TPA326" s="47"/>
      <c r="TPB326" s="47"/>
      <c r="TPC326" s="47"/>
      <c r="TPD326" s="47"/>
      <c r="TPE326" s="47"/>
      <c r="TPF326" s="47"/>
      <c r="TPG326" s="47"/>
      <c r="TPH326" s="47"/>
      <c r="TPI326" s="47"/>
      <c r="TPJ326" s="47"/>
      <c r="TPK326" s="47"/>
      <c r="TPL326" s="47"/>
      <c r="TPM326" s="47"/>
      <c r="TPN326" s="47"/>
      <c r="TPO326" s="47"/>
      <c r="TPP326" s="47"/>
      <c r="TPQ326" s="47"/>
      <c r="TPR326" s="47"/>
      <c r="TPS326" s="47"/>
      <c r="TPT326" s="47"/>
      <c r="TPU326" s="47"/>
      <c r="TPV326" s="47"/>
      <c r="TPW326" s="47"/>
      <c r="TPX326" s="47"/>
      <c r="TPY326" s="47"/>
      <c r="TPZ326" s="47"/>
      <c r="TQA326" s="47"/>
      <c r="TQB326" s="47"/>
      <c r="TQC326" s="47"/>
      <c r="TQD326" s="47"/>
      <c r="TQE326" s="47"/>
      <c r="TQF326" s="47"/>
      <c r="TQG326" s="47"/>
      <c r="TQH326" s="47"/>
      <c r="TQI326" s="47"/>
      <c r="TQJ326" s="47"/>
      <c r="TQK326" s="47"/>
      <c r="TQL326" s="47"/>
      <c r="TQM326" s="47"/>
      <c r="TQN326" s="47"/>
      <c r="TQO326" s="47"/>
      <c r="TQP326" s="47"/>
      <c r="TQQ326" s="47"/>
      <c r="TQR326" s="47"/>
      <c r="TQS326" s="47"/>
      <c r="TQT326" s="47"/>
      <c r="TQU326" s="47"/>
      <c r="TQV326" s="47"/>
      <c r="TQW326" s="47"/>
      <c r="TQX326" s="47"/>
      <c r="TQY326" s="47"/>
      <c r="TQZ326" s="47"/>
      <c r="TRA326" s="47"/>
      <c r="TRB326" s="47"/>
      <c r="TRC326" s="47"/>
      <c r="TRD326" s="47"/>
      <c r="TRE326" s="47"/>
      <c r="TRF326" s="47"/>
      <c r="TRG326" s="47"/>
      <c r="TRH326" s="47"/>
      <c r="TRI326" s="47"/>
      <c r="TRJ326" s="47"/>
      <c r="TRK326" s="47"/>
      <c r="TRL326" s="47"/>
      <c r="TRM326" s="47"/>
      <c r="TRN326" s="47"/>
      <c r="TRO326" s="47"/>
      <c r="TRP326" s="47"/>
      <c r="TRQ326" s="47"/>
      <c r="TRR326" s="47"/>
      <c r="TRS326" s="47"/>
      <c r="TRT326" s="47"/>
      <c r="TRU326" s="47"/>
      <c r="TRV326" s="47"/>
      <c r="TRW326" s="47"/>
      <c r="TRX326" s="47"/>
      <c r="TRY326" s="47"/>
      <c r="TRZ326" s="47"/>
      <c r="TSA326" s="47"/>
      <c r="TSB326" s="47"/>
      <c r="TSC326" s="47"/>
      <c r="TSD326" s="47"/>
      <c r="TSE326" s="47"/>
      <c r="TSF326" s="47"/>
      <c r="TSG326" s="47"/>
      <c r="TSH326" s="47"/>
      <c r="TSI326" s="47"/>
      <c r="TSJ326" s="47"/>
      <c r="TSK326" s="47"/>
      <c r="TSL326" s="47"/>
      <c r="TSM326" s="47"/>
      <c r="TSN326" s="47"/>
      <c r="TSO326" s="47"/>
      <c r="TSP326" s="47"/>
      <c r="TSQ326" s="47"/>
      <c r="TSR326" s="47"/>
      <c r="TSS326" s="47"/>
      <c r="TST326" s="47"/>
      <c r="TSU326" s="47"/>
      <c r="TSV326" s="47"/>
      <c r="TSW326" s="47"/>
      <c r="TSX326" s="47"/>
      <c r="TSY326" s="47"/>
      <c r="TSZ326" s="47"/>
      <c r="TTA326" s="47"/>
      <c r="TTB326" s="47"/>
      <c r="TTC326" s="47"/>
      <c r="TTD326" s="47"/>
      <c r="TTE326" s="47"/>
      <c r="TTF326" s="47"/>
      <c r="TTG326" s="47"/>
      <c r="TTH326" s="47"/>
      <c r="TTI326" s="47"/>
      <c r="TTJ326" s="47"/>
      <c r="TTK326" s="47"/>
      <c r="TTL326" s="47"/>
      <c r="TTM326" s="47"/>
      <c r="TTN326" s="47"/>
      <c r="TTO326" s="47"/>
      <c r="TTP326" s="47"/>
      <c r="TTQ326" s="47"/>
      <c r="TTR326" s="47"/>
      <c r="TTS326" s="47"/>
      <c r="TTT326" s="47"/>
      <c r="TTU326" s="47"/>
      <c r="TTV326" s="47"/>
      <c r="TTW326" s="47"/>
      <c r="TTX326" s="47"/>
      <c r="TTY326" s="47"/>
      <c r="TTZ326" s="47"/>
      <c r="TUA326" s="47"/>
      <c r="TUB326" s="47"/>
      <c r="TUC326" s="47"/>
      <c r="TUD326" s="47"/>
      <c r="TUE326" s="47"/>
      <c r="TUF326" s="47"/>
      <c r="TUG326" s="47"/>
      <c r="TUH326" s="47"/>
      <c r="TUI326" s="47"/>
      <c r="TUJ326" s="47"/>
      <c r="TUK326" s="47"/>
      <c r="TUL326" s="47"/>
      <c r="TUM326" s="47"/>
      <c r="TUN326" s="47"/>
      <c r="TUO326" s="47"/>
      <c r="TUP326" s="47"/>
      <c r="TUQ326" s="47"/>
      <c r="TUR326" s="47"/>
      <c r="TUS326" s="47"/>
      <c r="TUT326" s="47"/>
      <c r="TUU326" s="47"/>
      <c r="TUV326" s="47"/>
      <c r="TUW326" s="47"/>
      <c r="TUX326" s="47"/>
      <c r="TUY326" s="47"/>
      <c r="TUZ326" s="47"/>
      <c r="TVA326" s="47"/>
      <c r="TVB326" s="47"/>
      <c r="TVC326" s="47"/>
      <c r="TVD326" s="47"/>
      <c r="TVE326" s="47"/>
      <c r="TVF326" s="47"/>
      <c r="TVG326" s="47"/>
      <c r="TVH326" s="47"/>
      <c r="TVI326" s="47"/>
      <c r="TVJ326" s="47"/>
      <c r="TVK326" s="47"/>
      <c r="TVL326" s="47"/>
      <c r="TVM326" s="47"/>
      <c r="TVN326" s="47"/>
      <c r="TVO326" s="47"/>
      <c r="TVP326" s="47"/>
      <c r="TVQ326" s="47"/>
      <c r="TVR326" s="47"/>
      <c r="TVS326" s="47"/>
      <c r="TVT326" s="47"/>
      <c r="TVU326" s="47"/>
      <c r="TVV326" s="47"/>
      <c r="TVW326" s="47"/>
      <c r="TVX326" s="47"/>
      <c r="TVY326" s="47"/>
      <c r="TVZ326" s="47"/>
      <c r="TWA326" s="47"/>
      <c r="TWB326" s="47"/>
      <c r="TWC326" s="47"/>
      <c r="TWD326" s="47"/>
      <c r="TWE326" s="47"/>
      <c r="TWF326" s="47"/>
      <c r="TWG326" s="47"/>
      <c r="TWH326" s="47"/>
      <c r="TWI326" s="47"/>
      <c r="TWJ326" s="47"/>
      <c r="TWK326" s="47"/>
      <c r="TWL326" s="47"/>
      <c r="TWM326" s="47"/>
      <c r="TWN326" s="47"/>
      <c r="TWO326" s="47"/>
      <c r="TWP326" s="47"/>
      <c r="TWQ326" s="47"/>
      <c r="TWR326" s="47"/>
      <c r="TWS326" s="47"/>
      <c r="TWT326" s="47"/>
      <c r="TWU326" s="47"/>
      <c r="TWV326" s="47"/>
      <c r="TWW326" s="47"/>
      <c r="TWX326" s="47"/>
      <c r="TWY326" s="47"/>
      <c r="TWZ326" s="47"/>
      <c r="TXA326" s="47"/>
      <c r="TXB326" s="47"/>
      <c r="TXC326" s="47"/>
      <c r="TXD326" s="47"/>
      <c r="TXE326" s="47"/>
      <c r="TXF326" s="47"/>
      <c r="TXG326" s="47"/>
      <c r="TXH326" s="47"/>
      <c r="TXI326" s="47"/>
      <c r="TXJ326" s="47"/>
      <c r="TXK326" s="47"/>
      <c r="TXL326" s="47"/>
      <c r="TXM326" s="47"/>
      <c r="TXN326" s="47"/>
      <c r="TXO326" s="47"/>
      <c r="TXP326" s="47"/>
      <c r="TXQ326" s="47"/>
      <c r="TXR326" s="47"/>
      <c r="TXS326" s="47"/>
      <c r="TXT326" s="47"/>
      <c r="TXU326" s="47"/>
      <c r="TXV326" s="47"/>
      <c r="TXW326" s="47"/>
      <c r="TXX326" s="47"/>
      <c r="TXY326" s="47"/>
      <c r="TXZ326" s="47"/>
      <c r="TYA326" s="47"/>
      <c r="TYB326" s="47"/>
      <c r="TYC326" s="47"/>
      <c r="TYD326" s="47"/>
      <c r="TYE326" s="47"/>
      <c r="TYF326" s="47"/>
      <c r="TYG326" s="47"/>
      <c r="TYH326" s="47"/>
      <c r="TYI326" s="47"/>
      <c r="TYJ326" s="47"/>
      <c r="TYK326" s="47"/>
      <c r="TYL326" s="47"/>
      <c r="TYM326" s="47"/>
      <c r="TYN326" s="47"/>
      <c r="TYO326" s="47"/>
      <c r="TYP326" s="47"/>
      <c r="TYQ326" s="47"/>
      <c r="TYR326" s="47"/>
      <c r="TYS326" s="47"/>
      <c r="TYT326" s="47"/>
      <c r="TYU326" s="47"/>
      <c r="TYV326" s="47"/>
      <c r="TYW326" s="47"/>
      <c r="TYX326" s="47"/>
      <c r="TYY326" s="47"/>
      <c r="TYZ326" s="47"/>
      <c r="TZA326" s="47"/>
      <c r="TZB326" s="47"/>
      <c r="TZC326" s="47"/>
      <c r="TZD326" s="47"/>
      <c r="TZE326" s="47"/>
      <c r="TZF326" s="47"/>
      <c r="TZG326" s="47"/>
      <c r="TZH326" s="47"/>
      <c r="TZI326" s="47"/>
      <c r="TZJ326" s="47"/>
      <c r="TZK326" s="47"/>
      <c r="TZL326" s="47"/>
      <c r="TZM326" s="47"/>
      <c r="TZN326" s="47"/>
      <c r="TZO326" s="47"/>
      <c r="TZP326" s="47"/>
      <c r="TZQ326" s="47"/>
      <c r="TZR326" s="47"/>
      <c r="TZS326" s="47"/>
      <c r="TZT326" s="47"/>
      <c r="TZU326" s="47"/>
      <c r="TZV326" s="47"/>
      <c r="TZW326" s="47"/>
      <c r="TZX326" s="47"/>
      <c r="TZY326" s="47"/>
      <c r="TZZ326" s="47"/>
      <c r="UAA326" s="47"/>
      <c r="UAB326" s="47"/>
      <c r="UAC326" s="47"/>
      <c r="UAD326" s="47"/>
      <c r="UAE326" s="47"/>
      <c r="UAF326" s="47"/>
      <c r="UAG326" s="47"/>
      <c r="UAH326" s="47"/>
      <c r="UAI326" s="47"/>
      <c r="UAJ326" s="47"/>
      <c r="UAK326" s="47"/>
      <c r="UAL326" s="47"/>
      <c r="UAM326" s="47"/>
      <c r="UAN326" s="47"/>
      <c r="UAO326" s="47"/>
      <c r="UAP326" s="47"/>
      <c r="UAQ326" s="47"/>
      <c r="UAR326" s="47"/>
      <c r="UAS326" s="47"/>
      <c r="UAT326" s="47"/>
      <c r="UAU326" s="47"/>
      <c r="UAV326" s="47"/>
      <c r="UAW326" s="47"/>
      <c r="UAX326" s="47"/>
      <c r="UAY326" s="47"/>
      <c r="UAZ326" s="47"/>
      <c r="UBA326" s="47"/>
      <c r="UBB326" s="47"/>
      <c r="UBC326" s="47"/>
      <c r="UBD326" s="47"/>
      <c r="UBE326" s="47"/>
      <c r="UBF326" s="47"/>
      <c r="UBG326" s="47"/>
      <c r="UBH326" s="47"/>
      <c r="UBI326" s="47"/>
      <c r="UBJ326" s="47"/>
      <c r="UBK326" s="47"/>
      <c r="UBL326" s="47"/>
      <c r="UBM326" s="47"/>
      <c r="UBN326" s="47"/>
      <c r="UBO326" s="47"/>
      <c r="UBP326" s="47"/>
      <c r="UBQ326" s="47"/>
      <c r="UBR326" s="47"/>
      <c r="UBS326" s="47"/>
      <c r="UBT326" s="47"/>
      <c r="UBU326" s="47"/>
      <c r="UBV326" s="47"/>
      <c r="UBW326" s="47"/>
      <c r="UBX326" s="47"/>
      <c r="UBY326" s="47"/>
      <c r="UBZ326" s="47"/>
      <c r="UCA326" s="47"/>
      <c r="UCB326" s="47"/>
      <c r="UCC326" s="47"/>
      <c r="UCD326" s="47"/>
      <c r="UCE326" s="47"/>
      <c r="UCF326" s="47"/>
      <c r="UCG326" s="47"/>
      <c r="UCH326" s="47"/>
      <c r="UCI326" s="47"/>
      <c r="UCJ326" s="47"/>
      <c r="UCK326" s="47"/>
      <c r="UCL326" s="47"/>
      <c r="UCM326" s="47"/>
      <c r="UCN326" s="47"/>
      <c r="UCO326" s="47"/>
      <c r="UCP326" s="47"/>
      <c r="UCQ326" s="47"/>
      <c r="UCR326" s="47"/>
      <c r="UCS326" s="47"/>
      <c r="UCT326" s="47"/>
      <c r="UCU326" s="47"/>
      <c r="UCV326" s="47"/>
      <c r="UCW326" s="47"/>
      <c r="UCX326" s="47"/>
      <c r="UCY326" s="47"/>
      <c r="UCZ326" s="47"/>
      <c r="UDA326" s="47"/>
      <c r="UDB326" s="47"/>
      <c r="UDC326" s="47"/>
      <c r="UDD326" s="47"/>
      <c r="UDE326" s="47"/>
      <c r="UDF326" s="47"/>
      <c r="UDG326" s="47"/>
      <c r="UDH326" s="47"/>
      <c r="UDI326" s="47"/>
      <c r="UDJ326" s="47"/>
      <c r="UDK326" s="47"/>
      <c r="UDL326" s="47"/>
      <c r="UDM326" s="47"/>
      <c r="UDN326" s="47"/>
      <c r="UDO326" s="47"/>
      <c r="UDP326" s="47"/>
      <c r="UDQ326" s="47"/>
      <c r="UDR326" s="47"/>
      <c r="UDS326" s="47"/>
      <c r="UDT326" s="47"/>
      <c r="UDU326" s="47"/>
      <c r="UDV326" s="47"/>
      <c r="UDW326" s="47"/>
      <c r="UDX326" s="47"/>
      <c r="UDY326" s="47"/>
      <c r="UDZ326" s="47"/>
      <c r="UEA326" s="47"/>
      <c r="UEB326" s="47"/>
      <c r="UEC326" s="47"/>
      <c r="UED326" s="47"/>
      <c r="UEE326" s="47"/>
      <c r="UEF326" s="47"/>
      <c r="UEG326" s="47"/>
      <c r="UEH326" s="47"/>
      <c r="UEI326" s="47"/>
      <c r="UEJ326" s="47"/>
      <c r="UEK326" s="47"/>
      <c r="UEL326" s="47"/>
      <c r="UEM326" s="47"/>
      <c r="UEN326" s="47"/>
      <c r="UEO326" s="47"/>
      <c r="UEP326" s="47"/>
      <c r="UEQ326" s="47"/>
      <c r="UER326" s="47"/>
      <c r="UES326" s="47"/>
      <c r="UET326" s="47"/>
      <c r="UEU326" s="47"/>
      <c r="UEV326" s="47"/>
      <c r="UEW326" s="47"/>
      <c r="UEX326" s="47"/>
      <c r="UEY326" s="47"/>
      <c r="UEZ326" s="47"/>
      <c r="UFA326" s="47"/>
      <c r="UFB326" s="47"/>
      <c r="UFC326" s="47"/>
      <c r="UFD326" s="47"/>
      <c r="UFE326" s="47"/>
      <c r="UFF326" s="47"/>
      <c r="UFG326" s="47"/>
      <c r="UFH326" s="47"/>
      <c r="UFI326" s="47"/>
      <c r="UFJ326" s="47"/>
      <c r="UFK326" s="47"/>
      <c r="UFL326" s="47"/>
      <c r="UFM326" s="47"/>
      <c r="UFN326" s="47"/>
      <c r="UFO326" s="47"/>
      <c r="UFP326" s="47"/>
      <c r="UFQ326" s="47"/>
      <c r="UFR326" s="47"/>
      <c r="UFS326" s="47"/>
      <c r="UFT326" s="47"/>
      <c r="UFU326" s="47"/>
      <c r="UFV326" s="47"/>
      <c r="UFW326" s="47"/>
      <c r="UFX326" s="47"/>
      <c r="UFY326" s="47"/>
      <c r="UFZ326" s="47"/>
      <c r="UGA326" s="47"/>
      <c r="UGB326" s="47"/>
      <c r="UGC326" s="47"/>
      <c r="UGD326" s="47"/>
      <c r="UGE326" s="47"/>
      <c r="UGF326" s="47"/>
      <c r="UGG326" s="47"/>
      <c r="UGH326" s="47"/>
      <c r="UGI326" s="47"/>
      <c r="UGJ326" s="47"/>
      <c r="UGK326" s="47"/>
      <c r="UGL326" s="47"/>
      <c r="UGM326" s="47"/>
      <c r="UGN326" s="47"/>
      <c r="UGO326" s="47"/>
      <c r="UGP326" s="47"/>
      <c r="UGQ326" s="47"/>
      <c r="UGR326" s="47"/>
      <c r="UGS326" s="47"/>
      <c r="UGT326" s="47"/>
      <c r="UGU326" s="47"/>
      <c r="UGV326" s="47"/>
      <c r="UGW326" s="47"/>
      <c r="UGX326" s="47"/>
      <c r="UGY326" s="47"/>
      <c r="UGZ326" s="47"/>
      <c r="UHA326" s="47"/>
      <c r="UHB326" s="47"/>
      <c r="UHC326" s="47"/>
      <c r="UHD326" s="47"/>
      <c r="UHE326" s="47"/>
      <c r="UHF326" s="47"/>
      <c r="UHG326" s="47"/>
      <c r="UHH326" s="47"/>
      <c r="UHI326" s="47"/>
      <c r="UHJ326" s="47"/>
      <c r="UHK326" s="47"/>
      <c r="UHL326" s="47"/>
      <c r="UHM326" s="47"/>
      <c r="UHN326" s="47"/>
      <c r="UHO326" s="47"/>
      <c r="UHP326" s="47"/>
      <c r="UHQ326" s="47"/>
      <c r="UHR326" s="47"/>
      <c r="UHS326" s="47"/>
      <c r="UHT326" s="47"/>
      <c r="UHU326" s="47"/>
      <c r="UHV326" s="47"/>
      <c r="UHW326" s="47"/>
      <c r="UHX326" s="47"/>
      <c r="UHY326" s="47"/>
      <c r="UHZ326" s="47"/>
      <c r="UIA326" s="47"/>
      <c r="UIB326" s="47"/>
      <c r="UIC326" s="47"/>
      <c r="UID326" s="47"/>
      <c r="UIE326" s="47"/>
      <c r="UIF326" s="47"/>
      <c r="UIG326" s="47"/>
      <c r="UIH326" s="47"/>
      <c r="UII326" s="47"/>
      <c r="UIJ326" s="47"/>
      <c r="UIK326" s="47"/>
      <c r="UIL326" s="47"/>
      <c r="UIM326" s="47"/>
      <c r="UIN326" s="47"/>
      <c r="UIO326" s="47"/>
      <c r="UIP326" s="47"/>
      <c r="UIQ326" s="47"/>
      <c r="UIR326" s="47"/>
      <c r="UIS326" s="47"/>
      <c r="UIT326" s="47"/>
      <c r="UIU326" s="47"/>
      <c r="UIV326" s="47"/>
      <c r="UIW326" s="47"/>
      <c r="UIX326" s="47"/>
      <c r="UIY326" s="47"/>
      <c r="UIZ326" s="47"/>
      <c r="UJA326" s="47"/>
      <c r="UJB326" s="47"/>
      <c r="UJC326" s="47"/>
      <c r="UJD326" s="47"/>
      <c r="UJE326" s="47"/>
      <c r="UJF326" s="47"/>
      <c r="UJG326" s="47"/>
      <c r="UJH326" s="47"/>
      <c r="UJI326" s="47"/>
      <c r="UJJ326" s="47"/>
      <c r="UJK326" s="47"/>
      <c r="UJL326" s="47"/>
      <c r="UJM326" s="47"/>
      <c r="UJN326" s="47"/>
      <c r="UJO326" s="47"/>
      <c r="UJP326" s="47"/>
      <c r="UJQ326" s="47"/>
      <c r="UJR326" s="47"/>
      <c r="UJS326" s="47"/>
      <c r="UJT326" s="47"/>
      <c r="UJU326" s="47"/>
      <c r="UJV326" s="47"/>
      <c r="UJW326" s="47"/>
      <c r="UJX326" s="47"/>
      <c r="UJY326" s="47"/>
      <c r="UJZ326" s="47"/>
      <c r="UKA326" s="47"/>
      <c r="UKB326" s="47"/>
      <c r="UKC326" s="47"/>
      <c r="UKD326" s="47"/>
      <c r="UKE326" s="47"/>
      <c r="UKF326" s="47"/>
      <c r="UKG326" s="47"/>
      <c r="UKH326" s="47"/>
      <c r="UKI326" s="47"/>
      <c r="UKJ326" s="47"/>
      <c r="UKK326" s="47"/>
      <c r="UKL326" s="47"/>
      <c r="UKM326" s="47"/>
      <c r="UKN326" s="47"/>
      <c r="UKO326" s="47"/>
      <c r="UKP326" s="47"/>
      <c r="UKQ326" s="47"/>
      <c r="UKR326" s="47"/>
      <c r="UKS326" s="47"/>
      <c r="UKT326" s="47"/>
      <c r="UKU326" s="47"/>
      <c r="UKV326" s="47"/>
      <c r="UKW326" s="47"/>
      <c r="UKX326" s="47"/>
      <c r="UKY326" s="47"/>
      <c r="UKZ326" s="47"/>
      <c r="ULA326" s="47"/>
      <c r="ULB326" s="47"/>
      <c r="ULC326" s="47"/>
      <c r="ULD326" s="47"/>
      <c r="ULE326" s="47"/>
      <c r="ULF326" s="47"/>
      <c r="ULG326" s="47"/>
      <c r="ULH326" s="47"/>
      <c r="ULI326" s="47"/>
      <c r="ULJ326" s="47"/>
      <c r="ULK326" s="47"/>
      <c r="ULL326" s="47"/>
      <c r="ULM326" s="47"/>
      <c r="ULN326" s="47"/>
      <c r="ULO326" s="47"/>
      <c r="ULP326" s="47"/>
      <c r="ULQ326" s="47"/>
      <c r="ULR326" s="47"/>
      <c r="ULS326" s="47"/>
      <c r="ULT326" s="47"/>
      <c r="ULU326" s="47"/>
      <c r="ULV326" s="47"/>
      <c r="ULW326" s="47"/>
      <c r="ULX326" s="47"/>
      <c r="ULY326" s="47"/>
      <c r="ULZ326" s="47"/>
      <c r="UMA326" s="47"/>
      <c r="UMB326" s="47"/>
      <c r="UMC326" s="47"/>
      <c r="UMD326" s="47"/>
      <c r="UME326" s="47"/>
      <c r="UMF326" s="47"/>
      <c r="UMG326" s="47"/>
      <c r="UMH326" s="47"/>
      <c r="UMI326" s="47"/>
      <c r="UMJ326" s="47"/>
      <c r="UMK326" s="47"/>
      <c r="UML326" s="47"/>
      <c r="UMM326" s="47"/>
      <c r="UMN326" s="47"/>
      <c r="UMO326" s="47"/>
      <c r="UMP326" s="47"/>
      <c r="UMQ326" s="47"/>
      <c r="UMR326" s="47"/>
      <c r="UMS326" s="47"/>
      <c r="UMT326" s="47"/>
      <c r="UMU326" s="47"/>
      <c r="UMV326" s="47"/>
      <c r="UMW326" s="47"/>
      <c r="UMX326" s="47"/>
      <c r="UMY326" s="47"/>
      <c r="UMZ326" s="47"/>
      <c r="UNA326" s="47"/>
      <c r="UNB326" s="47"/>
      <c r="UNC326" s="47"/>
      <c r="UND326" s="47"/>
      <c r="UNE326" s="47"/>
      <c r="UNF326" s="47"/>
      <c r="UNG326" s="47"/>
      <c r="UNH326" s="47"/>
      <c r="UNI326" s="47"/>
      <c r="UNJ326" s="47"/>
      <c r="UNK326" s="47"/>
      <c r="UNL326" s="47"/>
      <c r="UNM326" s="47"/>
      <c r="UNN326" s="47"/>
      <c r="UNO326" s="47"/>
      <c r="UNP326" s="47"/>
      <c r="UNQ326" s="47"/>
      <c r="UNR326" s="47"/>
      <c r="UNS326" s="47"/>
      <c r="UNT326" s="47"/>
      <c r="UNU326" s="47"/>
      <c r="UNV326" s="47"/>
      <c r="UNW326" s="47"/>
      <c r="UNX326" s="47"/>
      <c r="UNY326" s="47"/>
      <c r="UNZ326" s="47"/>
      <c r="UOA326" s="47"/>
      <c r="UOB326" s="47"/>
      <c r="UOC326" s="47"/>
      <c r="UOD326" s="47"/>
      <c r="UOE326" s="47"/>
      <c r="UOF326" s="47"/>
      <c r="UOG326" s="47"/>
      <c r="UOH326" s="47"/>
      <c r="UOI326" s="47"/>
      <c r="UOJ326" s="47"/>
      <c r="UOK326" s="47"/>
      <c r="UOL326" s="47"/>
      <c r="UOM326" s="47"/>
      <c r="UON326" s="47"/>
      <c r="UOO326" s="47"/>
      <c r="UOP326" s="47"/>
      <c r="UOQ326" s="47"/>
      <c r="UOR326" s="47"/>
      <c r="UOS326" s="47"/>
      <c r="UOT326" s="47"/>
      <c r="UOU326" s="47"/>
      <c r="UOV326" s="47"/>
      <c r="UOW326" s="47"/>
      <c r="UOX326" s="47"/>
      <c r="UOY326" s="47"/>
      <c r="UOZ326" s="47"/>
      <c r="UPA326" s="47"/>
      <c r="UPB326" s="47"/>
      <c r="UPC326" s="47"/>
      <c r="UPD326" s="47"/>
      <c r="UPE326" s="47"/>
      <c r="UPF326" s="47"/>
      <c r="UPG326" s="47"/>
      <c r="UPH326" s="47"/>
      <c r="UPI326" s="47"/>
      <c r="UPJ326" s="47"/>
      <c r="UPK326" s="47"/>
      <c r="UPL326" s="47"/>
      <c r="UPM326" s="47"/>
      <c r="UPN326" s="47"/>
      <c r="UPO326" s="47"/>
      <c r="UPP326" s="47"/>
      <c r="UPQ326" s="47"/>
      <c r="UPR326" s="47"/>
      <c r="UPS326" s="47"/>
      <c r="UPT326" s="47"/>
      <c r="UPU326" s="47"/>
      <c r="UPV326" s="47"/>
      <c r="UPW326" s="47"/>
      <c r="UPX326" s="47"/>
      <c r="UPY326" s="47"/>
      <c r="UPZ326" s="47"/>
      <c r="UQA326" s="47"/>
      <c r="UQB326" s="47"/>
      <c r="UQC326" s="47"/>
      <c r="UQD326" s="47"/>
      <c r="UQE326" s="47"/>
      <c r="UQF326" s="47"/>
      <c r="UQG326" s="47"/>
      <c r="UQH326" s="47"/>
      <c r="UQI326" s="47"/>
      <c r="UQJ326" s="47"/>
      <c r="UQK326" s="47"/>
      <c r="UQL326" s="47"/>
      <c r="UQM326" s="47"/>
      <c r="UQN326" s="47"/>
      <c r="UQO326" s="47"/>
      <c r="UQP326" s="47"/>
      <c r="UQQ326" s="47"/>
      <c r="UQR326" s="47"/>
      <c r="UQS326" s="47"/>
      <c r="UQT326" s="47"/>
      <c r="UQU326" s="47"/>
      <c r="UQV326" s="47"/>
      <c r="UQW326" s="47"/>
      <c r="UQX326" s="47"/>
      <c r="UQY326" s="47"/>
      <c r="UQZ326" s="47"/>
      <c r="URA326" s="47"/>
      <c r="URB326" s="47"/>
      <c r="URC326" s="47"/>
      <c r="URD326" s="47"/>
      <c r="URE326" s="47"/>
      <c r="URF326" s="47"/>
      <c r="URG326" s="47"/>
      <c r="URH326" s="47"/>
      <c r="URI326" s="47"/>
      <c r="URJ326" s="47"/>
      <c r="URK326" s="47"/>
      <c r="URL326" s="47"/>
      <c r="URM326" s="47"/>
      <c r="URN326" s="47"/>
      <c r="URO326" s="47"/>
      <c r="URP326" s="47"/>
      <c r="URQ326" s="47"/>
      <c r="URR326" s="47"/>
      <c r="URS326" s="47"/>
      <c r="URT326" s="47"/>
      <c r="URU326" s="47"/>
      <c r="URV326" s="47"/>
      <c r="URW326" s="47"/>
      <c r="URX326" s="47"/>
      <c r="URY326" s="47"/>
      <c r="URZ326" s="47"/>
      <c r="USA326" s="47"/>
      <c r="USB326" s="47"/>
      <c r="USC326" s="47"/>
      <c r="USD326" s="47"/>
      <c r="USE326" s="47"/>
      <c r="USF326" s="47"/>
      <c r="USG326" s="47"/>
      <c r="USH326" s="47"/>
      <c r="USI326" s="47"/>
      <c r="USJ326" s="47"/>
      <c r="USK326" s="47"/>
      <c r="USL326" s="47"/>
      <c r="USM326" s="47"/>
      <c r="USN326" s="47"/>
      <c r="USO326" s="47"/>
      <c r="USP326" s="47"/>
      <c r="USQ326" s="47"/>
      <c r="USR326" s="47"/>
      <c r="USS326" s="47"/>
      <c r="UST326" s="47"/>
      <c r="USU326" s="47"/>
      <c r="USV326" s="47"/>
      <c r="USW326" s="47"/>
      <c r="USX326" s="47"/>
      <c r="USY326" s="47"/>
      <c r="USZ326" s="47"/>
      <c r="UTA326" s="47"/>
      <c r="UTB326" s="47"/>
      <c r="UTC326" s="47"/>
      <c r="UTD326" s="47"/>
      <c r="UTE326" s="47"/>
      <c r="UTF326" s="47"/>
      <c r="UTG326" s="47"/>
      <c r="UTH326" s="47"/>
      <c r="UTI326" s="47"/>
      <c r="UTJ326" s="47"/>
      <c r="UTK326" s="47"/>
      <c r="UTL326" s="47"/>
      <c r="UTM326" s="47"/>
      <c r="UTN326" s="47"/>
      <c r="UTO326" s="47"/>
      <c r="UTP326" s="47"/>
      <c r="UTQ326" s="47"/>
      <c r="UTR326" s="47"/>
      <c r="UTS326" s="47"/>
      <c r="UTT326" s="47"/>
      <c r="UTU326" s="47"/>
      <c r="UTV326" s="47"/>
      <c r="UTW326" s="47"/>
      <c r="UTX326" s="47"/>
      <c r="UTY326" s="47"/>
      <c r="UTZ326" s="47"/>
      <c r="UUA326" s="47"/>
      <c r="UUB326" s="47"/>
      <c r="UUC326" s="47"/>
      <c r="UUD326" s="47"/>
      <c r="UUE326" s="47"/>
      <c r="UUF326" s="47"/>
      <c r="UUG326" s="47"/>
      <c r="UUH326" s="47"/>
      <c r="UUI326" s="47"/>
      <c r="UUJ326" s="47"/>
      <c r="UUK326" s="47"/>
      <c r="UUL326" s="47"/>
      <c r="UUM326" s="47"/>
      <c r="UUN326" s="47"/>
      <c r="UUO326" s="47"/>
      <c r="UUP326" s="47"/>
      <c r="UUQ326" s="47"/>
      <c r="UUR326" s="47"/>
      <c r="UUS326" s="47"/>
      <c r="UUT326" s="47"/>
      <c r="UUU326" s="47"/>
      <c r="UUV326" s="47"/>
      <c r="UUW326" s="47"/>
      <c r="UUX326" s="47"/>
      <c r="UUY326" s="47"/>
      <c r="UUZ326" s="47"/>
      <c r="UVA326" s="47"/>
      <c r="UVB326" s="47"/>
      <c r="UVC326" s="47"/>
      <c r="UVD326" s="47"/>
      <c r="UVE326" s="47"/>
      <c r="UVF326" s="47"/>
      <c r="UVG326" s="47"/>
      <c r="UVH326" s="47"/>
      <c r="UVI326" s="47"/>
      <c r="UVJ326" s="47"/>
      <c r="UVK326" s="47"/>
      <c r="UVL326" s="47"/>
      <c r="UVM326" s="47"/>
      <c r="UVN326" s="47"/>
      <c r="UVO326" s="47"/>
      <c r="UVP326" s="47"/>
      <c r="UVQ326" s="47"/>
      <c r="UVR326" s="47"/>
      <c r="UVS326" s="47"/>
      <c r="UVT326" s="47"/>
      <c r="UVU326" s="47"/>
      <c r="UVV326" s="47"/>
      <c r="UVW326" s="47"/>
      <c r="UVX326" s="47"/>
      <c r="UVY326" s="47"/>
      <c r="UVZ326" s="47"/>
      <c r="UWA326" s="47"/>
      <c r="UWB326" s="47"/>
      <c r="UWC326" s="47"/>
      <c r="UWD326" s="47"/>
      <c r="UWE326" s="47"/>
      <c r="UWF326" s="47"/>
      <c r="UWG326" s="47"/>
      <c r="UWH326" s="47"/>
      <c r="UWI326" s="47"/>
      <c r="UWJ326" s="47"/>
      <c r="UWK326" s="47"/>
      <c r="UWL326" s="47"/>
      <c r="UWM326" s="47"/>
      <c r="UWN326" s="47"/>
      <c r="UWO326" s="47"/>
      <c r="UWP326" s="47"/>
      <c r="UWQ326" s="47"/>
      <c r="UWR326" s="47"/>
      <c r="UWS326" s="47"/>
      <c r="UWT326" s="47"/>
      <c r="UWU326" s="47"/>
      <c r="UWV326" s="47"/>
      <c r="UWW326" s="47"/>
      <c r="UWX326" s="47"/>
      <c r="UWY326" s="47"/>
      <c r="UWZ326" s="47"/>
      <c r="UXA326" s="47"/>
      <c r="UXB326" s="47"/>
      <c r="UXC326" s="47"/>
      <c r="UXD326" s="47"/>
      <c r="UXE326" s="47"/>
      <c r="UXF326" s="47"/>
      <c r="UXG326" s="47"/>
      <c r="UXH326" s="47"/>
      <c r="UXI326" s="47"/>
      <c r="UXJ326" s="47"/>
      <c r="UXK326" s="47"/>
      <c r="UXL326" s="47"/>
      <c r="UXM326" s="47"/>
      <c r="UXN326" s="47"/>
      <c r="UXO326" s="47"/>
      <c r="UXP326" s="47"/>
      <c r="UXQ326" s="47"/>
      <c r="UXR326" s="47"/>
      <c r="UXS326" s="47"/>
      <c r="UXT326" s="47"/>
      <c r="UXU326" s="47"/>
      <c r="UXV326" s="47"/>
      <c r="UXW326" s="47"/>
      <c r="UXX326" s="47"/>
      <c r="UXY326" s="47"/>
      <c r="UXZ326" s="47"/>
      <c r="UYA326" s="47"/>
      <c r="UYB326" s="47"/>
      <c r="UYC326" s="47"/>
      <c r="UYD326" s="47"/>
      <c r="UYE326" s="47"/>
      <c r="UYF326" s="47"/>
      <c r="UYG326" s="47"/>
      <c r="UYH326" s="47"/>
      <c r="UYI326" s="47"/>
      <c r="UYJ326" s="47"/>
      <c r="UYK326" s="47"/>
      <c r="UYL326" s="47"/>
      <c r="UYM326" s="47"/>
      <c r="UYN326" s="47"/>
      <c r="UYO326" s="47"/>
      <c r="UYP326" s="47"/>
      <c r="UYQ326" s="47"/>
      <c r="UYR326" s="47"/>
      <c r="UYS326" s="47"/>
      <c r="UYT326" s="47"/>
      <c r="UYU326" s="47"/>
      <c r="UYV326" s="47"/>
      <c r="UYW326" s="47"/>
      <c r="UYX326" s="47"/>
      <c r="UYY326" s="47"/>
      <c r="UYZ326" s="47"/>
      <c r="UZA326" s="47"/>
      <c r="UZB326" s="47"/>
      <c r="UZC326" s="47"/>
      <c r="UZD326" s="47"/>
      <c r="UZE326" s="47"/>
      <c r="UZF326" s="47"/>
      <c r="UZG326" s="47"/>
      <c r="UZH326" s="47"/>
      <c r="UZI326" s="47"/>
      <c r="UZJ326" s="47"/>
      <c r="UZK326" s="47"/>
      <c r="UZL326" s="47"/>
      <c r="UZM326" s="47"/>
      <c r="UZN326" s="47"/>
      <c r="UZO326" s="47"/>
      <c r="UZP326" s="47"/>
      <c r="UZQ326" s="47"/>
      <c r="UZR326" s="47"/>
      <c r="UZS326" s="47"/>
      <c r="UZT326" s="47"/>
      <c r="UZU326" s="47"/>
      <c r="UZV326" s="47"/>
      <c r="UZW326" s="47"/>
      <c r="UZX326" s="47"/>
      <c r="UZY326" s="47"/>
      <c r="UZZ326" s="47"/>
      <c r="VAA326" s="47"/>
      <c r="VAB326" s="47"/>
      <c r="VAC326" s="47"/>
      <c r="VAD326" s="47"/>
      <c r="VAE326" s="47"/>
      <c r="VAF326" s="47"/>
      <c r="VAG326" s="47"/>
      <c r="VAH326" s="47"/>
      <c r="VAI326" s="47"/>
      <c r="VAJ326" s="47"/>
      <c r="VAK326" s="47"/>
      <c r="VAL326" s="47"/>
      <c r="VAM326" s="47"/>
      <c r="VAN326" s="47"/>
      <c r="VAO326" s="47"/>
      <c r="VAP326" s="47"/>
      <c r="VAQ326" s="47"/>
      <c r="VAR326" s="47"/>
      <c r="VAS326" s="47"/>
      <c r="VAT326" s="47"/>
      <c r="VAU326" s="47"/>
      <c r="VAV326" s="47"/>
      <c r="VAW326" s="47"/>
      <c r="VAX326" s="47"/>
      <c r="VAY326" s="47"/>
      <c r="VAZ326" s="47"/>
      <c r="VBA326" s="47"/>
      <c r="VBB326" s="47"/>
      <c r="VBC326" s="47"/>
      <c r="VBD326" s="47"/>
      <c r="VBE326" s="47"/>
      <c r="VBF326" s="47"/>
      <c r="VBG326" s="47"/>
      <c r="VBH326" s="47"/>
      <c r="VBI326" s="47"/>
      <c r="VBJ326" s="47"/>
      <c r="VBK326" s="47"/>
      <c r="VBL326" s="47"/>
      <c r="VBM326" s="47"/>
      <c r="VBN326" s="47"/>
      <c r="VBO326" s="47"/>
      <c r="VBP326" s="47"/>
      <c r="VBQ326" s="47"/>
      <c r="VBR326" s="47"/>
      <c r="VBS326" s="47"/>
      <c r="VBT326" s="47"/>
      <c r="VBU326" s="47"/>
      <c r="VBV326" s="47"/>
      <c r="VBW326" s="47"/>
      <c r="VBX326" s="47"/>
      <c r="VBY326" s="47"/>
      <c r="VBZ326" s="47"/>
      <c r="VCA326" s="47"/>
      <c r="VCB326" s="47"/>
      <c r="VCC326" s="47"/>
      <c r="VCD326" s="47"/>
      <c r="VCE326" s="47"/>
      <c r="VCF326" s="47"/>
      <c r="VCG326" s="47"/>
      <c r="VCH326" s="47"/>
      <c r="VCI326" s="47"/>
      <c r="VCJ326" s="47"/>
      <c r="VCK326" s="47"/>
      <c r="VCL326" s="47"/>
      <c r="VCM326" s="47"/>
      <c r="VCN326" s="47"/>
      <c r="VCO326" s="47"/>
      <c r="VCP326" s="47"/>
      <c r="VCQ326" s="47"/>
      <c r="VCR326" s="47"/>
      <c r="VCS326" s="47"/>
      <c r="VCT326" s="47"/>
      <c r="VCU326" s="47"/>
      <c r="VCV326" s="47"/>
      <c r="VCW326" s="47"/>
      <c r="VCX326" s="47"/>
      <c r="VCY326" s="47"/>
      <c r="VCZ326" s="47"/>
      <c r="VDA326" s="47"/>
      <c r="VDB326" s="47"/>
      <c r="VDC326" s="47"/>
      <c r="VDD326" s="47"/>
      <c r="VDE326" s="47"/>
      <c r="VDF326" s="47"/>
      <c r="VDG326" s="47"/>
      <c r="VDH326" s="47"/>
      <c r="VDI326" s="47"/>
      <c r="VDJ326" s="47"/>
      <c r="VDK326" s="47"/>
      <c r="VDL326" s="47"/>
      <c r="VDM326" s="47"/>
      <c r="VDN326" s="47"/>
      <c r="VDO326" s="47"/>
      <c r="VDP326" s="47"/>
      <c r="VDQ326" s="47"/>
      <c r="VDR326" s="47"/>
      <c r="VDS326" s="47"/>
      <c r="VDT326" s="47"/>
      <c r="VDU326" s="47"/>
      <c r="VDV326" s="47"/>
      <c r="VDW326" s="47"/>
      <c r="VDX326" s="47"/>
      <c r="VDY326" s="47"/>
      <c r="VDZ326" s="47"/>
      <c r="VEA326" s="47"/>
      <c r="VEB326" s="47"/>
      <c r="VEC326" s="47"/>
      <c r="VED326" s="47"/>
      <c r="VEE326" s="47"/>
      <c r="VEF326" s="47"/>
      <c r="VEG326" s="47"/>
      <c r="VEH326" s="47"/>
      <c r="VEI326" s="47"/>
      <c r="VEJ326" s="47"/>
      <c r="VEK326" s="47"/>
      <c r="VEL326" s="47"/>
      <c r="VEM326" s="47"/>
      <c r="VEN326" s="47"/>
      <c r="VEO326" s="47"/>
      <c r="VEP326" s="47"/>
      <c r="VEQ326" s="47"/>
      <c r="VER326" s="47"/>
      <c r="VES326" s="47"/>
      <c r="VET326" s="47"/>
      <c r="VEU326" s="47"/>
      <c r="VEV326" s="47"/>
      <c r="VEW326" s="47"/>
      <c r="VEX326" s="47"/>
      <c r="VEY326" s="47"/>
      <c r="VEZ326" s="47"/>
      <c r="VFA326" s="47"/>
      <c r="VFB326" s="47"/>
      <c r="VFC326" s="47"/>
      <c r="VFD326" s="47"/>
      <c r="VFE326" s="47"/>
      <c r="VFF326" s="47"/>
      <c r="VFG326" s="47"/>
      <c r="VFH326" s="47"/>
      <c r="VFI326" s="47"/>
      <c r="VFJ326" s="47"/>
      <c r="VFK326" s="47"/>
      <c r="VFL326" s="47"/>
      <c r="VFM326" s="47"/>
      <c r="VFN326" s="47"/>
      <c r="VFO326" s="47"/>
      <c r="VFP326" s="47"/>
      <c r="VFQ326" s="47"/>
      <c r="VFR326" s="47"/>
      <c r="VFS326" s="47"/>
      <c r="VFT326" s="47"/>
      <c r="VFU326" s="47"/>
      <c r="VFV326" s="47"/>
      <c r="VFW326" s="47"/>
      <c r="VFX326" s="47"/>
      <c r="VFY326" s="47"/>
      <c r="VFZ326" s="47"/>
      <c r="VGA326" s="47"/>
      <c r="VGB326" s="47"/>
      <c r="VGC326" s="47"/>
      <c r="VGD326" s="47"/>
      <c r="VGE326" s="47"/>
      <c r="VGF326" s="47"/>
      <c r="VGG326" s="47"/>
      <c r="VGH326" s="47"/>
      <c r="VGI326" s="47"/>
      <c r="VGJ326" s="47"/>
      <c r="VGK326" s="47"/>
      <c r="VGL326" s="47"/>
      <c r="VGM326" s="47"/>
      <c r="VGN326" s="47"/>
      <c r="VGO326" s="47"/>
      <c r="VGP326" s="47"/>
      <c r="VGQ326" s="47"/>
      <c r="VGR326" s="47"/>
      <c r="VGS326" s="47"/>
      <c r="VGT326" s="47"/>
      <c r="VGU326" s="47"/>
      <c r="VGV326" s="47"/>
      <c r="VGW326" s="47"/>
      <c r="VGX326" s="47"/>
      <c r="VGY326" s="47"/>
      <c r="VGZ326" s="47"/>
      <c r="VHA326" s="47"/>
      <c r="VHB326" s="47"/>
      <c r="VHC326" s="47"/>
      <c r="VHD326" s="47"/>
      <c r="VHE326" s="47"/>
      <c r="VHF326" s="47"/>
      <c r="VHG326" s="47"/>
      <c r="VHH326" s="47"/>
      <c r="VHI326" s="47"/>
      <c r="VHJ326" s="47"/>
      <c r="VHK326" s="47"/>
      <c r="VHL326" s="47"/>
      <c r="VHM326" s="47"/>
      <c r="VHN326" s="47"/>
      <c r="VHO326" s="47"/>
      <c r="VHP326" s="47"/>
      <c r="VHQ326" s="47"/>
      <c r="VHR326" s="47"/>
      <c r="VHS326" s="47"/>
      <c r="VHT326" s="47"/>
      <c r="VHU326" s="47"/>
      <c r="VHV326" s="47"/>
      <c r="VHW326" s="47"/>
      <c r="VHX326" s="47"/>
      <c r="VHY326" s="47"/>
      <c r="VHZ326" s="47"/>
      <c r="VIA326" s="47"/>
      <c r="VIB326" s="47"/>
      <c r="VIC326" s="47"/>
      <c r="VID326" s="47"/>
      <c r="VIE326" s="47"/>
      <c r="VIF326" s="47"/>
      <c r="VIG326" s="47"/>
      <c r="VIH326" s="47"/>
      <c r="VII326" s="47"/>
      <c r="VIJ326" s="47"/>
      <c r="VIK326" s="47"/>
      <c r="VIL326" s="47"/>
      <c r="VIM326" s="47"/>
      <c r="VIN326" s="47"/>
      <c r="VIO326" s="47"/>
      <c r="VIP326" s="47"/>
      <c r="VIQ326" s="47"/>
      <c r="VIR326" s="47"/>
      <c r="VIS326" s="47"/>
      <c r="VIT326" s="47"/>
      <c r="VIU326" s="47"/>
      <c r="VIV326" s="47"/>
      <c r="VIW326" s="47"/>
      <c r="VIX326" s="47"/>
      <c r="VIY326" s="47"/>
      <c r="VIZ326" s="47"/>
      <c r="VJA326" s="47"/>
      <c r="VJB326" s="47"/>
      <c r="VJC326" s="47"/>
      <c r="VJD326" s="47"/>
      <c r="VJE326" s="47"/>
      <c r="VJF326" s="47"/>
      <c r="VJG326" s="47"/>
      <c r="VJH326" s="47"/>
      <c r="VJI326" s="47"/>
      <c r="VJJ326" s="47"/>
      <c r="VJK326" s="47"/>
      <c r="VJL326" s="47"/>
      <c r="VJM326" s="47"/>
      <c r="VJN326" s="47"/>
      <c r="VJO326" s="47"/>
      <c r="VJP326" s="47"/>
      <c r="VJQ326" s="47"/>
      <c r="VJR326" s="47"/>
      <c r="VJS326" s="47"/>
      <c r="VJT326" s="47"/>
      <c r="VJU326" s="47"/>
      <c r="VJV326" s="47"/>
      <c r="VJW326" s="47"/>
      <c r="VJX326" s="47"/>
      <c r="VJY326" s="47"/>
      <c r="VJZ326" s="47"/>
      <c r="VKA326" s="47"/>
      <c r="VKB326" s="47"/>
      <c r="VKC326" s="47"/>
      <c r="VKD326" s="47"/>
      <c r="VKE326" s="47"/>
      <c r="VKF326" s="47"/>
      <c r="VKG326" s="47"/>
      <c r="VKH326" s="47"/>
      <c r="VKI326" s="47"/>
      <c r="VKJ326" s="47"/>
      <c r="VKK326" s="47"/>
      <c r="VKL326" s="47"/>
      <c r="VKM326" s="47"/>
      <c r="VKN326" s="47"/>
      <c r="VKO326" s="47"/>
      <c r="VKP326" s="47"/>
      <c r="VKQ326" s="47"/>
      <c r="VKR326" s="47"/>
      <c r="VKS326" s="47"/>
      <c r="VKT326" s="47"/>
      <c r="VKU326" s="47"/>
      <c r="VKV326" s="47"/>
      <c r="VKW326" s="47"/>
      <c r="VKX326" s="47"/>
      <c r="VKY326" s="47"/>
      <c r="VKZ326" s="47"/>
      <c r="VLA326" s="47"/>
      <c r="VLB326" s="47"/>
      <c r="VLC326" s="47"/>
      <c r="VLD326" s="47"/>
      <c r="VLE326" s="47"/>
      <c r="VLF326" s="47"/>
      <c r="VLG326" s="47"/>
      <c r="VLH326" s="47"/>
      <c r="VLI326" s="47"/>
      <c r="VLJ326" s="47"/>
      <c r="VLK326" s="47"/>
      <c r="VLL326" s="47"/>
      <c r="VLM326" s="47"/>
      <c r="VLN326" s="47"/>
      <c r="VLO326" s="47"/>
      <c r="VLP326" s="47"/>
      <c r="VLQ326" s="47"/>
      <c r="VLR326" s="47"/>
      <c r="VLS326" s="47"/>
      <c r="VLT326" s="47"/>
      <c r="VLU326" s="47"/>
      <c r="VLV326" s="47"/>
      <c r="VLW326" s="47"/>
      <c r="VLX326" s="47"/>
      <c r="VLY326" s="47"/>
      <c r="VLZ326" s="47"/>
      <c r="VMA326" s="47"/>
      <c r="VMB326" s="47"/>
      <c r="VMC326" s="47"/>
      <c r="VMD326" s="47"/>
      <c r="VME326" s="47"/>
      <c r="VMF326" s="47"/>
      <c r="VMG326" s="47"/>
      <c r="VMH326" s="47"/>
      <c r="VMI326" s="47"/>
      <c r="VMJ326" s="47"/>
      <c r="VMK326" s="47"/>
      <c r="VML326" s="47"/>
      <c r="VMM326" s="47"/>
      <c r="VMN326" s="47"/>
      <c r="VMO326" s="47"/>
      <c r="VMP326" s="47"/>
      <c r="VMQ326" s="47"/>
      <c r="VMR326" s="47"/>
      <c r="VMS326" s="47"/>
      <c r="VMT326" s="47"/>
      <c r="VMU326" s="47"/>
      <c r="VMV326" s="47"/>
      <c r="VMW326" s="47"/>
      <c r="VMX326" s="47"/>
      <c r="VMY326" s="47"/>
      <c r="VMZ326" s="47"/>
      <c r="VNA326" s="47"/>
      <c r="VNB326" s="47"/>
      <c r="VNC326" s="47"/>
      <c r="VND326" s="47"/>
      <c r="VNE326" s="47"/>
      <c r="VNF326" s="47"/>
      <c r="VNG326" s="47"/>
      <c r="VNH326" s="47"/>
      <c r="VNI326" s="47"/>
      <c r="VNJ326" s="47"/>
      <c r="VNK326" s="47"/>
      <c r="VNL326" s="47"/>
      <c r="VNM326" s="47"/>
      <c r="VNN326" s="47"/>
      <c r="VNO326" s="47"/>
      <c r="VNP326" s="47"/>
      <c r="VNQ326" s="47"/>
      <c r="VNR326" s="47"/>
      <c r="VNS326" s="47"/>
      <c r="VNT326" s="47"/>
      <c r="VNU326" s="47"/>
      <c r="VNV326" s="47"/>
      <c r="VNW326" s="47"/>
      <c r="VNX326" s="47"/>
      <c r="VNY326" s="47"/>
      <c r="VNZ326" s="47"/>
      <c r="VOA326" s="47"/>
      <c r="VOB326" s="47"/>
      <c r="VOC326" s="47"/>
      <c r="VOD326" s="47"/>
      <c r="VOE326" s="47"/>
      <c r="VOF326" s="47"/>
      <c r="VOG326" s="47"/>
      <c r="VOH326" s="47"/>
      <c r="VOI326" s="47"/>
      <c r="VOJ326" s="47"/>
      <c r="VOK326" s="47"/>
      <c r="VOL326" s="47"/>
      <c r="VOM326" s="47"/>
      <c r="VON326" s="47"/>
      <c r="VOO326" s="47"/>
      <c r="VOP326" s="47"/>
      <c r="VOQ326" s="47"/>
      <c r="VOR326" s="47"/>
      <c r="VOS326" s="47"/>
      <c r="VOT326" s="47"/>
      <c r="VOU326" s="47"/>
      <c r="VOV326" s="47"/>
      <c r="VOW326" s="47"/>
      <c r="VOX326" s="47"/>
      <c r="VOY326" s="47"/>
      <c r="VOZ326" s="47"/>
      <c r="VPA326" s="47"/>
      <c r="VPB326" s="47"/>
      <c r="VPC326" s="47"/>
      <c r="VPD326" s="47"/>
      <c r="VPE326" s="47"/>
      <c r="VPF326" s="47"/>
      <c r="VPG326" s="47"/>
      <c r="VPH326" s="47"/>
      <c r="VPI326" s="47"/>
      <c r="VPJ326" s="47"/>
      <c r="VPK326" s="47"/>
      <c r="VPL326" s="47"/>
      <c r="VPM326" s="47"/>
      <c r="VPN326" s="47"/>
      <c r="VPO326" s="47"/>
      <c r="VPP326" s="47"/>
      <c r="VPQ326" s="47"/>
      <c r="VPR326" s="47"/>
      <c r="VPS326" s="47"/>
      <c r="VPT326" s="47"/>
      <c r="VPU326" s="47"/>
      <c r="VPV326" s="47"/>
      <c r="VPW326" s="47"/>
      <c r="VPX326" s="47"/>
      <c r="VPY326" s="47"/>
      <c r="VPZ326" s="47"/>
      <c r="VQA326" s="47"/>
      <c r="VQB326" s="47"/>
      <c r="VQC326" s="47"/>
      <c r="VQD326" s="47"/>
      <c r="VQE326" s="47"/>
      <c r="VQF326" s="47"/>
      <c r="VQG326" s="47"/>
      <c r="VQH326" s="47"/>
      <c r="VQI326" s="47"/>
      <c r="VQJ326" s="47"/>
      <c r="VQK326" s="47"/>
      <c r="VQL326" s="47"/>
      <c r="VQM326" s="47"/>
      <c r="VQN326" s="47"/>
      <c r="VQO326" s="47"/>
      <c r="VQP326" s="47"/>
      <c r="VQQ326" s="47"/>
      <c r="VQR326" s="47"/>
      <c r="VQS326" s="47"/>
      <c r="VQT326" s="47"/>
      <c r="VQU326" s="47"/>
      <c r="VQV326" s="47"/>
      <c r="VQW326" s="47"/>
      <c r="VQX326" s="47"/>
      <c r="VQY326" s="47"/>
      <c r="VQZ326" s="47"/>
      <c r="VRA326" s="47"/>
      <c r="VRB326" s="47"/>
      <c r="VRC326" s="47"/>
      <c r="VRD326" s="47"/>
      <c r="VRE326" s="47"/>
      <c r="VRF326" s="47"/>
      <c r="VRG326" s="47"/>
      <c r="VRH326" s="47"/>
      <c r="VRI326" s="47"/>
      <c r="VRJ326" s="47"/>
      <c r="VRK326" s="47"/>
      <c r="VRL326" s="47"/>
      <c r="VRM326" s="47"/>
      <c r="VRN326" s="47"/>
      <c r="VRO326" s="47"/>
      <c r="VRP326" s="47"/>
      <c r="VRQ326" s="47"/>
      <c r="VRR326" s="47"/>
      <c r="VRS326" s="47"/>
      <c r="VRT326" s="47"/>
      <c r="VRU326" s="47"/>
      <c r="VRV326" s="47"/>
      <c r="VRW326" s="47"/>
      <c r="VRX326" s="47"/>
      <c r="VRY326" s="47"/>
      <c r="VRZ326" s="47"/>
      <c r="VSA326" s="47"/>
      <c r="VSB326" s="47"/>
      <c r="VSC326" s="47"/>
      <c r="VSD326" s="47"/>
      <c r="VSE326" s="47"/>
      <c r="VSF326" s="47"/>
      <c r="VSG326" s="47"/>
      <c r="VSH326" s="47"/>
      <c r="VSI326" s="47"/>
      <c r="VSJ326" s="47"/>
      <c r="VSK326" s="47"/>
      <c r="VSL326" s="47"/>
      <c r="VSM326" s="47"/>
      <c r="VSN326" s="47"/>
      <c r="VSO326" s="47"/>
      <c r="VSP326" s="47"/>
      <c r="VSQ326" s="47"/>
      <c r="VSR326" s="47"/>
      <c r="VSS326" s="47"/>
      <c r="VST326" s="47"/>
      <c r="VSU326" s="47"/>
      <c r="VSV326" s="47"/>
      <c r="VSW326" s="47"/>
      <c r="VSX326" s="47"/>
      <c r="VSY326" s="47"/>
      <c r="VSZ326" s="47"/>
      <c r="VTA326" s="47"/>
      <c r="VTB326" s="47"/>
      <c r="VTC326" s="47"/>
      <c r="VTD326" s="47"/>
      <c r="VTE326" s="47"/>
      <c r="VTF326" s="47"/>
      <c r="VTG326" s="47"/>
      <c r="VTH326" s="47"/>
      <c r="VTI326" s="47"/>
      <c r="VTJ326" s="47"/>
      <c r="VTK326" s="47"/>
      <c r="VTL326" s="47"/>
      <c r="VTM326" s="47"/>
      <c r="VTN326" s="47"/>
      <c r="VTO326" s="47"/>
      <c r="VTP326" s="47"/>
      <c r="VTQ326" s="47"/>
      <c r="VTR326" s="47"/>
      <c r="VTS326" s="47"/>
      <c r="VTT326" s="47"/>
      <c r="VTU326" s="47"/>
      <c r="VTV326" s="47"/>
      <c r="VTW326" s="47"/>
      <c r="VTX326" s="47"/>
      <c r="VTY326" s="47"/>
      <c r="VTZ326" s="47"/>
      <c r="VUA326" s="47"/>
      <c r="VUB326" s="47"/>
      <c r="VUC326" s="47"/>
      <c r="VUD326" s="47"/>
      <c r="VUE326" s="47"/>
      <c r="VUF326" s="47"/>
      <c r="VUG326" s="47"/>
      <c r="VUH326" s="47"/>
      <c r="VUI326" s="47"/>
      <c r="VUJ326" s="47"/>
      <c r="VUK326" s="47"/>
      <c r="VUL326" s="47"/>
      <c r="VUM326" s="47"/>
      <c r="VUN326" s="47"/>
      <c r="VUO326" s="47"/>
      <c r="VUP326" s="47"/>
      <c r="VUQ326" s="47"/>
      <c r="VUR326" s="47"/>
      <c r="VUS326" s="47"/>
      <c r="VUT326" s="47"/>
      <c r="VUU326" s="47"/>
      <c r="VUV326" s="47"/>
      <c r="VUW326" s="47"/>
      <c r="VUX326" s="47"/>
      <c r="VUY326" s="47"/>
      <c r="VUZ326" s="47"/>
      <c r="VVA326" s="47"/>
      <c r="VVB326" s="47"/>
      <c r="VVC326" s="47"/>
      <c r="VVD326" s="47"/>
      <c r="VVE326" s="47"/>
      <c r="VVF326" s="47"/>
      <c r="VVG326" s="47"/>
      <c r="VVH326" s="47"/>
      <c r="VVI326" s="47"/>
      <c r="VVJ326" s="47"/>
      <c r="VVK326" s="47"/>
      <c r="VVL326" s="47"/>
      <c r="VVM326" s="47"/>
      <c r="VVN326" s="47"/>
      <c r="VVO326" s="47"/>
      <c r="VVP326" s="47"/>
      <c r="VVQ326" s="47"/>
      <c r="VVR326" s="47"/>
      <c r="VVS326" s="47"/>
      <c r="VVT326" s="47"/>
      <c r="VVU326" s="47"/>
      <c r="VVV326" s="47"/>
      <c r="VVW326" s="47"/>
      <c r="VVX326" s="47"/>
      <c r="VVY326" s="47"/>
      <c r="VVZ326" s="47"/>
      <c r="VWA326" s="47"/>
      <c r="VWB326" s="47"/>
      <c r="VWC326" s="47"/>
      <c r="VWD326" s="47"/>
      <c r="VWE326" s="47"/>
      <c r="VWF326" s="47"/>
      <c r="VWG326" s="47"/>
      <c r="VWH326" s="47"/>
      <c r="VWI326" s="47"/>
      <c r="VWJ326" s="47"/>
      <c r="VWK326" s="47"/>
      <c r="VWL326" s="47"/>
      <c r="VWM326" s="47"/>
      <c r="VWN326" s="47"/>
      <c r="VWO326" s="47"/>
      <c r="VWP326" s="47"/>
      <c r="VWQ326" s="47"/>
      <c r="VWR326" s="47"/>
      <c r="VWS326" s="47"/>
      <c r="VWT326" s="47"/>
      <c r="VWU326" s="47"/>
      <c r="VWV326" s="47"/>
      <c r="VWW326" s="47"/>
      <c r="VWX326" s="47"/>
      <c r="VWY326" s="47"/>
      <c r="VWZ326" s="47"/>
      <c r="VXA326" s="47"/>
      <c r="VXB326" s="47"/>
      <c r="VXC326" s="47"/>
      <c r="VXD326" s="47"/>
      <c r="VXE326" s="47"/>
      <c r="VXF326" s="47"/>
      <c r="VXG326" s="47"/>
      <c r="VXH326" s="47"/>
      <c r="VXI326" s="47"/>
      <c r="VXJ326" s="47"/>
      <c r="VXK326" s="47"/>
      <c r="VXL326" s="47"/>
      <c r="VXM326" s="47"/>
      <c r="VXN326" s="47"/>
      <c r="VXO326" s="47"/>
      <c r="VXP326" s="47"/>
      <c r="VXQ326" s="47"/>
      <c r="VXR326" s="47"/>
      <c r="VXS326" s="47"/>
      <c r="VXT326" s="47"/>
      <c r="VXU326" s="47"/>
      <c r="VXV326" s="47"/>
      <c r="VXW326" s="47"/>
      <c r="VXX326" s="47"/>
      <c r="VXY326" s="47"/>
      <c r="VXZ326" s="47"/>
      <c r="VYA326" s="47"/>
      <c r="VYB326" s="47"/>
      <c r="VYC326" s="47"/>
      <c r="VYD326" s="47"/>
      <c r="VYE326" s="47"/>
      <c r="VYF326" s="47"/>
      <c r="VYG326" s="47"/>
      <c r="VYH326" s="47"/>
      <c r="VYI326" s="47"/>
      <c r="VYJ326" s="47"/>
      <c r="VYK326" s="47"/>
      <c r="VYL326" s="47"/>
      <c r="VYM326" s="47"/>
      <c r="VYN326" s="47"/>
      <c r="VYO326" s="47"/>
      <c r="VYP326" s="47"/>
      <c r="VYQ326" s="47"/>
      <c r="VYR326" s="47"/>
      <c r="VYS326" s="47"/>
      <c r="VYT326" s="47"/>
      <c r="VYU326" s="47"/>
      <c r="VYV326" s="47"/>
      <c r="VYW326" s="47"/>
      <c r="VYX326" s="47"/>
      <c r="VYY326" s="47"/>
      <c r="VYZ326" s="47"/>
      <c r="VZA326" s="47"/>
      <c r="VZB326" s="47"/>
      <c r="VZC326" s="47"/>
      <c r="VZD326" s="47"/>
      <c r="VZE326" s="47"/>
      <c r="VZF326" s="47"/>
      <c r="VZG326" s="47"/>
      <c r="VZH326" s="47"/>
      <c r="VZI326" s="47"/>
      <c r="VZJ326" s="47"/>
      <c r="VZK326" s="47"/>
      <c r="VZL326" s="47"/>
      <c r="VZM326" s="47"/>
      <c r="VZN326" s="47"/>
      <c r="VZO326" s="47"/>
      <c r="VZP326" s="47"/>
      <c r="VZQ326" s="47"/>
      <c r="VZR326" s="47"/>
      <c r="VZS326" s="47"/>
      <c r="VZT326" s="47"/>
      <c r="VZU326" s="47"/>
      <c r="VZV326" s="47"/>
      <c r="VZW326" s="47"/>
      <c r="VZX326" s="47"/>
      <c r="VZY326" s="47"/>
      <c r="VZZ326" s="47"/>
      <c r="WAA326" s="47"/>
      <c r="WAB326" s="47"/>
      <c r="WAC326" s="47"/>
      <c r="WAD326" s="47"/>
      <c r="WAE326" s="47"/>
      <c r="WAF326" s="47"/>
      <c r="WAG326" s="47"/>
      <c r="WAH326" s="47"/>
      <c r="WAI326" s="47"/>
      <c r="WAJ326" s="47"/>
      <c r="WAK326" s="47"/>
      <c r="WAL326" s="47"/>
      <c r="WAM326" s="47"/>
      <c r="WAN326" s="47"/>
      <c r="WAO326" s="47"/>
      <c r="WAP326" s="47"/>
      <c r="WAQ326" s="47"/>
      <c r="WAR326" s="47"/>
      <c r="WAS326" s="47"/>
      <c r="WAT326" s="47"/>
      <c r="WAU326" s="47"/>
      <c r="WAV326" s="47"/>
      <c r="WAW326" s="47"/>
      <c r="WAX326" s="47"/>
      <c r="WAY326" s="47"/>
      <c r="WAZ326" s="47"/>
      <c r="WBA326" s="47"/>
      <c r="WBB326" s="47"/>
      <c r="WBC326" s="47"/>
      <c r="WBD326" s="47"/>
      <c r="WBE326" s="47"/>
      <c r="WBF326" s="47"/>
      <c r="WBG326" s="47"/>
      <c r="WBH326" s="47"/>
      <c r="WBI326" s="47"/>
      <c r="WBJ326" s="47"/>
      <c r="WBK326" s="47"/>
      <c r="WBL326" s="47"/>
      <c r="WBM326" s="47"/>
      <c r="WBN326" s="47"/>
      <c r="WBO326" s="47"/>
      <c r="WBP326" s="47"/>
      <c r="WBQ326" s="47"/>
      <c r="WBR326" s="47"/>
      <c r="WBS326" s="47"/>
      <c r="WBT326" s="47"/>
      <c r="WBU326" s="47"/>
      <c r="WBV326" s="47"/>
      <c r="WBW326" s="47"/>
      <c r="WBX326" s="47"/>
      <c r="WBY326" s="47"/>
      <c r="WBZ326" s="47"/>
      <c r="WCA326" s="47"/>
      <c r="WCB326" s="47"/>
      <c r="WCC326" s="47"/>
      <c r="WCD326" s="47"/>
      <c r="WCE326" s="47"/>
      <c r="WCF326" s="47"/>
      <c r="WCG326" s="47"/>
      <c r="WCH326" s="47"/>
      <c r="WCI326" s="47"/>
      <c r="WCJ326" s="47"/>
      <c r="WCK326" s="47"/>
      <c r="WCL326" s="47"/>
      <c r="WCM326" s="47"/>
      <c r="WCN326" s="47"/>
      <c r="WCO326" s="47"/>
      <c r="WCP326" s="47"/>
      <c r="WCQ326" s="47"/>
      <c r="WCR326" s="47"/>
      <c r="WCS326" s="47"/>
      <c r="WCT326" s="47"/>
      <c r="WCU326" s="47"/>
      <c r="WCV326" s="47"/>
      <c r="WCW326" s="47"/>
      <c r="WCX326" s="47"/>
      <c r="WCY326" s="47"/>
      <c r="WCZ326" s="47"/>
      <c r="WDA326" s="47"/>
      <c r="WDB326" s="47"/>
      <c r="WDC326" s="47"/>
      <c r="WDD326" s="47"/>
      <c r="WDE326" s="47"/>
      <c r="WDF326" s="47"/>
      <c r="WDG326" s="47"/>
      <c r="WDH326" s="47"/>
      <c r="WDI326" s="47"/>
      <c r="WDJ326" s="47"/>
      <c r="WDK326" s="47"/>
      <c r="WDL326" s="47"/>
      <c r="WDM326" s="47"/>
      <c r="WDN326" s="47"/>
      <c r="WDO326" s="47"/>
      <c r="WDP326" s="47"/>
      <c r="WDQ326" s="47"/>
      <c r="WDR326" s="47"/>
      <c r="WDS326" s="47"/>
      <c r="WDT326" s="47"/>
      <c r="WDU326" s="47"/>
      <c r="WDV326" s="47"/>
      <c r="WDW326" s="47"/>
      <c r="WDX326" s="47"/>
      <c r="WDY326" s="47"/>
      <c r="WDZ326" s="47"/>
      <c r="WEA326" s="47"/>
      <c r="WEB326" s="47"/>
      <c r="WEC326" s="47"/>
      <c r="WED326" s="47"/>
      <c r="WEE326" s="47"/>
      <c r="WEF326" s="47"/>
      <c r="WEG326" s="47"/>
      <c r="WEH326" s="47"/>
      <c r="WEI326" s="47"/>
      <c r="WEJ326" s="47"/>
      <c r="WEK326" s="47"/>
      <c r="WEL326" s="47"/>
      <c r="WEM326" s="47"/>
      <c r="WEN326" s="47"/>
      <c r="WEO326" s="47"/>
      <c r="WEP326" s="47"/>
      <c r="WEQ326" s="47"/>
      <c r="WER326" s="47"/>
      <c r="WES326" s="47"/>
      <c r="WET326" s="47"/>
      <c r="WEU326" s="47"/>
      <c r="WEV326" s="47"/>
      <c r="WEW326" s="47"/>
      <c r="WEX326" s="47"/>
      <c r="WEY326" s="47"/>
      <c r="WEZ326" s="47"/>
      <c r="WFA326" s="47"/>
      <c r="WFB326" s="47"/>
      <c r="WFC326" s="47"/>
      <c r="WFD326" s="47"/>
      <c r="WFE326" s="47"/>
      <c r="WFF326" s="47"/>
      <c r="WFG326" s="47"/>
      <c r="WFH326" s="47"/>
      <c r="WFI326" s="47"/>
      <c r="WFJ326" s="47"/>
      <c r="WFK326" s="47"/>
      <c r="WFL326" s="47"/>
      <c r="WFM326" s="47"/>
      <c r="WFN326" s="47"/>
      <c r="WFO326" s="47"/>
      <c r="WFP326" s="47"/>
      <c r="WFQ326" s="47"/>
      <c r="WFR326" s="47"/>
      <c r="WFS326" s="47"/>
      <c r="WFT326" s="47"/>
      <c r="WFU326" s="47"/>
      <c r="WFV326" s="47"/>
      <c r="WFW326" s="47"/>
      <c r="WFX326" s="47"/>
      <c r="WFY326" s="47"/>
      <c r="WFZ326" s="47"/>
      <c r="WGA326" s="47"/>
      <c r="WGB326" s="47"/>
      <c r="WGC326" s="47"/>
      <c r="WGD326" s="47"/>
      <c r="WGE326" s="47"/>
      <c r="WGF326" s="47"/>
      <c r="WGG326" s="47"/>
      <c r="WGH326" s="47"/>
      <c r="WGI326" s="47"/>
      <c r="WGJ326" s="47"/>
      <c r="WGK326" s="47"/>
      <c r="WGL326" s="47"/>
      <c r="WGM326" s="47"/>
      <c r="WGN326" s="47"/>
      <c r="WGO326" s="47"/>
      <c r="WGP326" s="47"/>
      <c r="WGQ326" s="47"/>
      <c r="WGR326" s="47"/>
      <c r="WGS326" s="47"/>
      <c r="WGT326" s="47"/>
      <c r="WGU326" s="47"/>
      <c r="WGV326" s="47"/>
      <c r="WGW326" s="47"/>
      <c r="WGX326" s="47"/>
      <c r="WGY326" s="47"/>
      <c r="WGZ326" s="47"/>
      <c r="WHA326" s="47"/>
      <c r="WHB326" s="47"/>
      <c r="WHC326" s="47"/>
      <c r="WHD326" s="47"/>
      <c r="WHE326" s="47"/>
      <c r="WHF326" s="47"/>
      <c r="WHG326" s="47"/>
      <c r="WHH326" s="47"/>
      <c r="WHI326" s="47"/>
      <c r="WHJ326" s="47"/>
      <c r="WHK326" s="47"/>
      <c r="WHL326" s="47"/>
      <c r="WHM326" s="47"/>
      <c r="WHN326" s="47"/>
      <c r="WHO326" s="47"/>
      <c r="WHP326" s="47"/>
      <c r="WHQ326" s="47"/>
      <c r="WHR326" s="47"/>
      <c r="WHS326" s="47"/>
      <c r="WHT326" s="47"/>
      <c r="WHU326" s="47"/>
      <c r="WHV326" s="47"/>
      <c r="WHW326" s="47"/>
      <c r="WHX326" s="47"/>
      <c r="WHY326" s="47"/>
      <c r="WHZ326" s="47"/>
      <c r="WIA326" s="47"/>
      <c r="WIB326" s="47"/>
      <c r="WIC326" s="47"/>
      <c r="WID326" s="47"/>
      <c r="WIE326" s="47"/>
      <c r="WIF326" s="47"/>
      <c r="WIG326" s="47"/>
      <c r="WIH326" s="47"/>
      <c r="WII326" s="47"/>
      <c r="WIJ326" s="47"/>
      <c r="WIK326" s="47"/>
      <c r="WIL326" s="47"/>
      <c r="WIM326" s="47"/>
      <c r="WIN326" s="47"/>
      <c r="WIO326" s="47"/>
      <c r="WIP326" s="47"/>
      <c r="WIQ326" s="47"/>
      <c r="WIR326" s="47"/>
      <c r="WIS326" s="47"/>
      <c r="WIT326" s="47"/>
      <c r="WIU326" s="47"/>
      <c r="WIV326" s="47"/>
      <c r="WIW326" s="47"/>
      <c r="WIX326" s="47"/>
      <c r="WIY326" s="47"/>
      <c r="WIZ326" s="47"/>
      <c r="WJA326" s="47"/>
      <c r="WJB326" s="47"/>
      <c r="WJC326" s="47"/>
      <c r="WJD326" s="47"/>
      <c r="WJE326" s="47"/>
      <c r="WJF326" s="47"/>
      <c r="WJG326" s="47"/>
      <c r="WJH326" s="47"/>
      <c r="WJI326" s="47"/>
      <c r="WJJ326" s="47"/>
      <c r="WJK326" s="47"/>
      <c r="WJL326" s="47"/>
      <c r="WJM326" s="47"/>
      <c r="WJN326" s="47"/>
      <c r="WJO326" s="47"/>
      <c r="WJP326" s="47"/>
      <c r="WJQ326" s="47"/>
      <c r="WJR326" s="47"/>
      <c r="WJS326" s="47"/>
      <c r="WJT326" s="47"/>
      <c r="WJU326" s="47"/>
      <c r="WJV326" s="47"/>
      <c r="WJW326" s="47"/>
      <c r="WJX326" s="47"/>
      <c r="WJY326" s="47"/>
      <c r="WJZ326" s="47"/>
      <c r="WKA326" s="47"/>
      <c r="WKB326" s="47"/>
      <c r="WKC326" s="47"/>
      <c r="WKD326" s="47"/>
      <c r="WKE326" s="47"/>
      <c r="WKF326" s="47"/>
      <c r="WKG326" s="47"/>
      <c r="WKH326" s="47"/>
      <c r="WKI326" s="47"/>
      <c r="WKJ326" s="47"/>
      <c r="WKK326" s="47"/>
      <c r="WKL326" s="47"/>
      <c r="WKM326" s="47"/>
      <c r="WKN326" s="47"/>
      <c r="WKO326" s="47"/>
      <c r="WKP326" s="47"/>
      <c r="WKQ326" s="47"/>
      <c r="WKR326" s="47"/>
      <c r="WKS326" s="47"/>
      <c r="WKT326" s="47"/>
      <c r="WKU326" s="47"/>
      <c r="WKV326" s="47"/>
      <c r="WKW326" s="47"/>
      <c r="WKX326" s="47"/>
      <c r="WKY326" s="47"/>
      <c r="WKZ326" s="47"/>
      <c r="WLA326" s="47"/>
      <c r="WLB326" s="47"/>
      <c r="WLC326" s="47"/>
      <c r="WLD326" s="47"/>
      <c r="WLE326" s="47"/>
      <c r="WLF326" s="47"/>
      <c r="WLG326" s="47"/>
      <c r="WLH326" s="47"/>
      <c r="WLI326" s="47"/>
      <c r="WLJ326" s="47"/>
      <c r="WLK326" s="47"/>
      <c r="WLL326" s="47"/>
      <c r="WLM326" s="47"/>
      <c r="WLN326" s="47"/>
      <c r="WLO326" s="47"/>
      <c r="WLP326" s="47"/>
      <c r="WLQ326" s="47"/>
      <c r="WLR326" s="47"/>
      <c r="WLS326" s="47"/>
      <c r="WLT326" s="47"/>
      <c r="WLU326" s="47"/>
      <c r="WLV326" s="47"/>
      <c r="WLW326" s="47"/>
      <c r="WLX326" s="47"/>
      <c r="WLY326" s="47"/>
      <c r="WLZ326" s="47"/>
      <c r="WMA326" s="47"/>
      <c r="WMB326" s="47"/>
      <c r="WMC326" s="47"/>
      <c r="WMD326" s="47"/>
      <c r="WME326" s="47"/>
      <c r="WMF326" s="47"/>
      <c r="WMG326" s="47"/>
      <c r="WMH326" s="47"/>
      <c r="WMI326" s="47"/>
      <c r="WMJ326" s="47"/>
      <c r="WMK326" s="47"/>
      <c r="WML326" s="47"/>
      <c r="WMM326" s="47"/>
      <c r="WMN326" s="47"/>
      <c r="WMO326" s="47"/>
      <c r="WMP326" s="47"/>
      <c r="WMQ326" s="47"/>
      <c r="WMR326" s="47"/>
      <c r="WMS326" s="47"/>
      <c r="WMT326" s="47"/>
      <c r="WMU326" s="47"/>
      <c r="WMV326" s="47"/>
      <c r="WMW326" s="47"/>
      <c r="WMX326" s="47"/>
      <c r="WMY326" s="47"/>
      <c r="WMZ326" s="47"/>
      <c r="WNA326" s="47"/>
      <c r="WNB326" s="47"/>
      <c r="WNC326" s="47"/>
      <c r="WND326" s="47"/>
      <c r="WNE326" s="47"/>
      <c r="WNF326" s="47"/>
      <c r="WNG326" s="47"/>
      <c r="WNH326" s="47"/>
      <c r="WNI326" s="47"/>
      <c r="WNJ326" s="47"/>
      <c r="WNK326" s="47"/>
      <c r="WNL326" s="47"/>
      <c r="WNM326" s="47"/>
      <c r="WNN326" s="47"/>
      <c r="WNO326" s="47"/>
      <c r="WNP326" s="47"/>
      <c r="WNQ326" s="47"/>
      <c r="WNR326" s="47"/>
      <c r="WNS326" s="47"/>
      <c r="WNT326" s="47"/>
      <c r="WNU326" s="47"/>
      <c r="WNV326" s="47"/>
      <c r="WNW326" s="47"/>
      <c r="WNX326" s="47"/>
      <c r="WNY326" s="47"/>
      <c r="WNZ326" s="47"/>
      <c r="WOA326" s="47"/>
      <c r="WOB326" s="47"/>
      <c r="WOC326" s="47"/>
      <c r="WOD326" s="47"/>
      <c r="WOE326" s="47"/>
      <c r="WOF326" s="47"/>
      <c r="WOG326" s="47"/>
      <c r="WOH326" s="47"/>
      <c r="WOI326" s="47"/>
      <c r="WOJ326" s="47"/>
      <c r="WOK326" s="47"/>
      <c r="WOL326" s="47"/>
      <c r="WOM326" s="47"/>
      <c r="WON326" s="47"/>
      <c r="WOO326" s="47"/>
      <c r="WOP326" s="47"/>
      <c r="WOQ326" s="47"/>
      <c r="WOR326" s="47"/>
      <c r="WOS326" s="47"/>
      <c r="WOT326" s="47"/>
      <c r="WOU326" s="47"/>
      <c r="WOV326" s="47"/>
      <c r="WOW326" s="47"/>
      <c r="WOX326" s="47"/>
      <c r="WOY326" s="47"/>
      <c r="WOZ326" s="47"/>
      <c r="WPA326" s="47"/>
      <c r="WPB326" s="47"/>
      <c r="WPC326" s="47"/>
      <c r="WPD326" s="47"/>
      <c r="WPE326" s="47"/>
      <c r="WPF326" s="47"/>
      <c r="WPG326" s="47"/>
      <c r="WPH326" s="47"/>
      <c r="WPI326" s="47"/>
      <c r="WPJ326" s="47"/>
      <c r="WPK326" s="47"/>
      <c r="WPL326" s="47"/>
      <c r="WPM326" s="47"/>
      <c r="WPN326" s="47"/>
      <c r="WPO326" s="47"/>
      <c r="WPP326" s="47"/>
      <c r="WPQ326" s="47"/>
      <c r="WPR326" s="47"/>
      <c r="WPS326" s="47"/>
      <c r="WPT326" s="47"/>
      <c r="WPU326" s="47"/>
      <c r="WPV326" s="47"/>
      <c r="WPW326" s="47"/>
      <c r="WPX326" s="47"/>
      <c r="WPY326" s="47"/>
      <c r="WPZ326" s="47"/>
      <c r="WQA326" s="47"/>
      <c r="WQB326" s="47"/>
      <c r="WQC326" s="47"/>
      <c r="WQD326" s="47"/>
      <c r="WQE326" s="47"/>
      <c r="WQF326" s="47"/>
      <c r="WQG326" s="47"/>
      <c r="WQH326" s="47"/>
      <c r="WQI326" s="47"/>
      <c r="WQJ326" s="47"/>
      <c r="WQK326" s="47"/>
      <c r="WQL326" s="47"/>
      <c r="WQM326" s="47"/>
      <c r="WQN326" s="47"/>
      <c r="WQO326" s="47"/>
      <c r="WQP326" s="47"/>
      <c r="WQQ326" s="47"/>
      <c r="WQR326" s="47"/>
      <c r="WQS326" s="47"/>
      <c r="WQT326" s="47"/>
      <c r="WQU326" s="47"/>
      <c r="WQV326" s="47"/>
      <c r="WQW326" s="47"/>
      <c r="WQX326" s="47"/>
      <c r="WQY326" s="47"/>
      <c r="WQZ326" s="47"/>
      <c r="WRA326" s="47"/>
      <c r="WRB326" s="47"/>
      <c r="WRC326" s="47"/>
      <c r="WRD326" s="47"/>
      <c r="WRE326" s="47"/>
      <c r="WRF326" s="47"/>
      <c r="WRG326" s="47"/>
      <c r="WRH326" s="47"/>
      <c r="WRI326" s="47"/>
      <c r="WRJ326" s="47"/>
      <c r="WRK326" s="47"/>
      <c r="WRL326" s="47"/>
      <c r="WRM326" s="47"/>
      <c r="WRN326" s="47"/>
      <c r="WRO326" s="47"/>
      <c r="WRP326" s="47"/>
      <c r="WRQ326" s="47"/>
      <c r="WRR326" s="47"/>
      <c r="WRS326" s="47"/>
      <c r="WRT326" s="47"/>
      <c r="WRU326" s="47"/>
      <c r="WRV326" s="47"/>
      <c r="WRW326" s="47"/>
      <c r="WRX326" s="47"/>
      <c r="WRY326" s="47"/>
      <c r="WRZ326" s="47"/>
      <c r="WSA326" s="47"/>
      <c r="WSB326" s="47"/>
      <c r="WSC326" s="47"/>
      <c r="WSD326" s="47"/>
      <c r="WSE326" s="47"/>
      <c r="WSF326" s="47"/>
      <c r="WSG326" s="47"/>
      <c r="WSH326" s="47"/>
      <c r="WSI326" s="47"/>
      <c r="WSJ326" s="47"/>
      <c r="WSK326" s="47"/>
      <c r="WSL326" s="47"/>
      <c r="WSM326" s="47"/>
      <c r="WSN326" s="47"/>
      <c r="WSO326" s="47"/>
      <c r="WSP326" s="47"/>
      <c r="WSQ326" s="47"/>
      <c r="WSR326" s="47"/>
      <c r="WSS326" s="47"/>
      <c r="WST326" s="47"/>
      <c r="WSU326" s="47"/>
      <c r="WSV326" s="47"/>
      <c r="WSW326" s="47"/>
      <c r="WSX326" s="47"/>
      <c r="WSY326" s="47"/>
      <c r="WSZ326" s="47"/>
      <c r="WTA326" s="47"/>
      <c r="WTB326" s="47"/>
      <c r="WTC326" s="47"/>
      <c r="WTD326" s="47"/>
      <c r="WTE326" s="47"/>
      <c r="WTF326" s="47"/>
      <c r="WTG326" s="47"/>
      <c r="WTH326" s="47"/>
      <c r="WTI326" s="47"/>
      <c r="WTJ326" s="47"/>
      <c r="WTK326" s="47"/>
      <c r="WTL326" s="47"/>
      <c r="WTM326" s="47"/>
      <c r="WTN326" s="47"/>
      <c r="WTO326" s="47"/>
      <c r="WTP326" s="47"/>
      <c r="WTQ326" s="47"/>
      <c r="WTR326" s="47"/>
      <c r="WTS326" s="47"/>
      <c r="WTT326" s="47"/>
      <c r="WTU326" s="47"/>
      <c r="WTV326" s="47"/>
      <c r="WTW326" s="47"/>
      <c r="WTX326" s="47"/>
      <c r="WTY326" s="47"/>
      <c r="WTZ326" s="47"/>
      <c r="WUA326" s="47"/>
      <c r="WUB326" s="47"/>
      <c r="WUC326" s="47"/>
      <c r="WUD326" s="47"/>
      <c r="WUE326" s="47"/>
      <c r="WUF326" s="47"/>
      <c r="WUG326" s="47"/>
      <c r="WUH326" s="47"/>
      <c r="WUI326" s="47"/>
      <c r="WUJ326" s="47"/>
      <c r="WUK326" s="47"/>
      <c r="WUL326" s="47"/>
      <c r="WUM326" s="47"/>
      <c r="WUN326" s="47"/>
      <c r="WUO326" s="47"/>
      <c r="WUP326" s="47"/>
      <c r="WUQ326" s="47"/>
      <c r="WUR326" s="47"/>
      <c r="WUS326" s="47"/>
      <c r="WUT326" s="47"/>
      <c r="WUU326" s="47"/>
      <c r="WUV326" s="47"/>
      <c r="WUW326" s="47"/>
      <c r="WUX326" s="47"/>
      <c r="WUY326" s="47"/>
      <c r="WUZ326" s="47"/>
      <c r="WVA326" s="47"/>
      <c r="WVB326" s="47"/>
      <c r="WVC326" s="47"/>
      <c r="WVD326" s="47"/>
      <c r="WVE326" s="47"/>
      <c r="WVF326" s="47"/>
      <c r="WVG326" s="47"/>
      <c r="WVH326" s="47"/>
      <c r="WVI326" s="47"/>
      <c r="WVJ326" s="47"/>
      <c r="WVK326" s="47"/>
      <c r="WVL326" s="47"/>
      <c r="WVM326" s="47"/>
      <c r="WVN326" s="47"/>
      <c r="WVO326" s="47"/>
      <c r="WVP326" s="47"/>
      <c r="WVQ326" s="47"/>
      <c r="WVR326" s="47"/>
      <c r="WVS326" s="47"/>
      <c r="WVT326" s="47"/>
      <c r="WVU326" s="47"/>
      <c r="WVV326" s="47"/>
      <c r="WVW326" s="47"/>
      <c r="WVX326" s="47"/>
      <c r="WVY326" s="47"/>
      <c r="WVZ326" s="47"/>
      <c r="WWA326" s="47"/>
      <c r="WWB326" s="47"/>
      <c r="WWC326" s="47"/>
      <c r="WWD326" s="47"/>
      <c r="WWE326" s="47"/>
      <c r="WWF326" s="47"/>
      <c r="WWG326" s="47"/>
      <c r="WWH326" s="47"/>
      <c r="WWI326" s="47"/>
      <c r="WWJ326" s="47"/>
      <c r="WWK326" s="47"/>
      <c r="WWL326" s="47"/>
      <c r="WWM326" s="47"/>
      <c r="WWN326" s="47"/>
      <c r="WWO326" s="47"/>
      <c r="WWP326" s="47"/>
      <c r="WWQ326" s="47"/>
      <c r="WWR326" s="47"/>
      <c r="WWS326" s="47"/>
      <c r="WWT326" s="47"/>
      <c r="WWU326" s="47"/>
      <c r="WWV326" s="47"/>
      <c r="WWW326" s="47"/>
      <c r="WWX326" s="47"/>
      <c r="WWY326" s="47"/>
      <c r="WWZ326" s="47"/>
      <c r="WXA326" s="47"/>
      <c r="WXB326" s="47"/>
      <c r="WXC326" s="47"/>
      <c r="WXD326" s="47"/>
      <c r="WXE326" s="47"/>
      <c r="WXF326" s="47"/>
      <c r="WXG326" s="47"/>
      <c r="WXH326" s="47"/>
      <c r="WXI326" s="47"/>
      <c r="WXJ326" s="47"/>
      <c r="WXK326" s="47"/>
      <c r="WXL326" s="47"/>
      <c r="WXM326" s="47"/>
      <c r="WXN326" s="47"/>
      <c r="WXO326" s="47"/>
      <c r="WXP326" s="47"/>
      <c r="WXQ326" s="47"/>
      <c r="WXR326" s="47"/>
      <c r="WXS326" s="47"/>
      <c r="WXT326" s="47"/>
      <c r="WXU326" s="47"/>
      <c r="WXV326" s="47"/>
      <c r="WXW326" s="47"/>
      <c r="WXX326" s="47"/>
      <c r="WXY326" s="47"/>
      <c r="WXZ326" s="47"/>
      <c r="WYA326" s="47"/>
      <c r="WYB326" s="47"/>
      <c r="WYC326" s="47"/>
      <c r="WYD326" s="47"/>
      <c r="WYE326" s="47"/>
      <c r="WYF326" s="47"/>
      <c r="WYG326" s="47"/>
      <c r="WYH326" s="47"/>
      <c r="WYI326" s="47"/>
      <c r="WYJ326" s="47"/>
      <c r="WYK326" s="47"/>
      <c r="WYL326" s="47"/>
      <c r="WYM326" s="47"/>
      <c r="WYN326" s="47"/>
      <c r="WYO326" s="47"/>
      <c r="WYP326" s="47"/>
      <c r="WYQ326" s="47"/>
      <c r="WYR326" s="47"/>
      <c r="WYS326" s="47"/>
      <c r="WYT326" s="47"/>
      <c r="WYU326" s="47"/>
      <c r="WYV326" s="47"/>
      <c r="WYW326" s="47"/>
      <c r="WYX326" s="47"/>
      <c r="WYY326" s="47"/>
      <c r="WYZ326" s="47"/>
      <c r="WZA326" s="47"/>
      <c r="WZB326" s="47"/>
      <c r="WZC326" s="47"/>
      <c r="WZD326" s="47"/>
      <c r="WZE326" s="47"/>
      <c r="WZF326" s="47"/>
      <c r="WZG326" s="47"/>
      <c r="WZH326" s="47"/>
      <c r="WZI326" s="47"/>
      <c r="WZJ326" s="47"/>
      <c r="WZK326" s="47"/>
      <c r="WZL326" s="47"/>
      <c r="WZM326" s="47"/>
      <c r="WZN326" s="47"/>
      <c r="WZO326" s="47"/>
      <c r="WZP326" s="47"/>
      <c r="WZQ326" s="47"/>
      <c r="WZR326" s="47"/>
      <c r="WZS326" s="47"/>
      <c r="WZT326" s="47"/>
      <c r="WZU326" s="47"/>
      <c r="WZV326" s="47"/>
      <c r="WZW326" s="47"/>
      <c r="WZX326" s="47"/>
      <c r="WZY326" s="47"/>
      <c r="WZZ326" s="47"/>
      <c r="XAA326" s="47"/>
      <c r="XAB326" s="47"/>
      <c r="XAC326" s="47"/>
      <c r="XAD326" s="47"/>
      <c r="XAE326" s="47"/>
      <c r="XAF326" s="47"/>
      <c r="XAG326" s="47"/>
      <c r="XAH326" s="47"/>
      <c r="XAI326" s="47"/>
      <c r="XAJ326" s="47"/>
      <c r="XAK326" s="47"/>
      <c r="XAL326" s="47"/>
      <c r="XAM326" s="47"/>
      <c r="XAN326" s="47"/>
      <c r="XAO326" s="47"/>
      <c r="XAP326" s="47"/>
      <c r="XAQ326" s="47"/>
      <c r="XAR326" s="47"/>
      <c r="XAS326" s="47"/>
      <c r="XAT326" s="47"/>
      <c r="XAU326" s="47"/>
      <c r="XAV326" s="47"/>
      <c r="XAW326" s="47"/>
      <c r="XAX326" s="47"/>
      <c r="XAY326" s="47"/>
      <c r="XAZ326" s="47"/>
      <c r="XBA326" s="47"/>
      <c r="XBB326" s="47"/>
      <c r="XBC326" s="47"/>
      <c r="XBD326" s="47"/>
      <c r="XBE326" s="47"/>
      <c r="XBF326" s="47"/>
      <c r="XBG326" s="47"/>
      <c r="XBH326" s="47"/>
      <c r="XBI326" s="47"/>
      <c r="XBJ326" s="47"/>
      <c r="XBK326" s="47"/>
      <c r="XBL326" s="47"/>
      <c r="XBM326" s="47"/>
      <c r="XBN326" s="47"/>
      <c r="XBO326" s="47"/>
      <c r="XBP326" s="47"/>
      <c r="XBQ326" s="47"/>
      <c r="XBR326" s="47"/>
      <c r="XBS326" s="47"/>
      <c r="XBT326" s="47"/>
      <c r="XBU326" s="47"/>
      <c r="XBV326" s="47"/>
      <c r="XBW326" s="47"/>
      <c r="XBX326" s="47"/>
      <c r="XBY326" s="47"/>
      <c r="XBZ326" s="47"/>
      <c r="XCA326" s="47"/>
      <c r="XCB326" s="47"/>
      <c r="XCC326" s="47"/>
      <c r="XCD326" s="47"/>
      <c r="XCE326" s="47"/>
      <c r="XCF326" s="47"/>
      <c r="XCG326" s="47"/>
      <c r="XCH326" s="47"/>
      <c r="XCI326" s="47"/>
      <c r="XCJ326" s="47"/>
      <c r="XCK326" s="47"/>
      <c r="XCL326" s="47"/>
      <c r="XCM326" s="47"/>
      <c r="XCN326" s="47"/>
      <c r="XCO326" s="47"/>
      <c r="XCP326" s="47"/>
      <c r="XCQ326" s="47"/>
      <c r="XCR326" s="47"/>
      <c r="XCS326" s="47"/>
      <c r="XCT326" s="47"/>
      <c r="XCU326" s="47"/>
      <c r="XCV326" s="47"/>
      <c r="XCW326" s="47"/>
      <c r="XCX326" s="47"/>
      <c r="XCY326" s="47"/>
      <c r="XCZ326" s="47"/>
      <c r="XDA326" s="47"/>
      <c r="XDB326" s="47"/>
      <c r="XDC326" s="47"/>
      <c r="XDD326" s="47"/>
      <c r="XDE326" s="47"/>
      <c r="XDF326" s="47"/>
      <c r="XDG326" s="47"/>
      <c r="XDH326" s="47"/>
      <c r="XDI326" s="47"/>
      <c r="XDJ326" s="47"/>
      <c r="XDK326" s="47"/>
      <c r="XDL326" s="47"/>
      <c r="XDM326" s="47"/>
      <c r="XDN326" s="47"/>
      <c r="XDO326" s="47"/>
      <c r="XDP326" s="47"/>
      <c r="XDQ326" s="47"/>
      <c r="XDR326" s="47"/>
      <c r="XDS326" s="47"/>
      <c r="XDT326" s="47"/>
      <c r="XDU326" s="47"/>
      <c r="XDV326" s="47"/>
      <c r="XDW326" s="47"/>
      <c r="XDX326" s="47"/>
      <c r="XDY326" s="47"/>
      <c r="XDZ326" s="47"/>
      <c r="XEA326" s="47"/>
      <c r="XEB326" s="47"/>
      <c r="XEC326" s="47"/>
      <c r="XED326" s="47"/>
      <c r="XEE326" s="47"/>
      <c r="XEF326" s="47"/>
      <c r="XEG326" s="47"/>
      <c r="XEH326" s="47"/>
      <c r="XEI326" s="47"/>
      <c r="XEJ326" s="47"/>
      <c r="XEK326" s="47"/>
      <c r="XEL326" s="47"/>
      <c r="XEM326" s="47"/>
      <c r="XEN326" s="47"/>
      <c r="XEO326" s="47"/>
      <c r="XEP326" s="47"/>
      <c r="XEQ326" s="47"/>
      <c r="XER326" s="47"/>
      <c r="XES326" s="47"/>
      <c r="XET326" s="47"/>
      <c r="XEU326" s="47"/>
      <c r="XEV326" s="47"/>
      <c r="XEW326" s="47"/>
      <c r="XEX326" s="47"/>
      <c r="XEY326" s="47"/>
      <c r="XEZ326" s="47"/>
    </row>
    <row r="327" spans="1:16380" x14ac:dyDescent="0.25">
      <c r="A327" s="48" t="s">
        <v>39</v>
      </c>
      <c r="B327" s="48"/>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60</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2603174</v>
      </c>
      <c r="D5" s="72">
        <v>0.33</v>
      </c>
      <c r="E5" s="14">
        <v>547908</v>
      </c>
      <c r="F5" s="14">
        <v>599800</v>
      </c>
      <c r="G5" s="14">
        <v>418991</v>
      </c>
      <c r="H5" s="14">
        <v>348403</v>
      </c>
      <c r="I5" s="14">
        <v>347591</v>
      </c>
      <c r="J5" s="14">
        <v>199451</v>
      </c>
      <c r="K5" s="14">
        <v>127260</v>
      </c>
      <c r="L5" s="14">
        <v>13770</v>
      </c>
      <c r="M5" s="14">
        <v>558911</v>
      </c>
      <c r="N5" s="14">
        <v>511583</v>
      </c>
      <c r="O5" s="14">
        <v>532963</v>
      </c>
      <c r="P5" s="14">
        <v>980290</v>
      </c>
      <c r="Q5" s="14">
        <v>19427</v>
      </c>
      <c r="R5" s="14">
        <v>28632</v>
      </c>
      <c r="S5" s="14">
        <v>304447</v>
      </c>
      <c r="T5" s="14">
        <v>754626</v>
      </c>
      <c r="U5" s="14">
        <v>684560</v>
      </c>
      <c r="V5" s="14">
        <v>425583</v>
      </c>
      <c r="W5" s="14">
        <v>199666</v>
      </c>
      <c r="X5" s="14">
        <v>166017</v>
      </c>
      <c r="Y5" s="14">
        <v>39643</v>
      </c>
      <c r="Z5" s="43"/>
      <c r="AA5" s="43"/>
      <c r="AB5" s="43"/>
      <c r="AC5" s="43"/>
      <c r="AD5" s="43"/>
    </row>
    <row r="6" spans="1:30" ht="15" customHeight="1" x14ac:dyDescent="0.25">
      <c r="A6" s="7" t="s">
        <v>0</v>
      </c>
      <c r="B6" s="7">
        <v>1</v>
      </c>
      <c r="C6" s="7">
        <v>1925</v>
      </c>
      <c r="D6" s="73">
        <v>27.18</v>
      </c>
      <c r="E6" s="7">
        <v>808</v>
      </c>
      <c r="F6" s="7">
        <v>869</v>
      </c>
      <c r="G6" s="7">
        <v>166</v>
      </c>
      <c r="H6" s="7">
        <v>75</v>
      </c>
      <c r="I6" s="7">
        <v>5</v>
      </c>
      <c r="J6" s="7">
        <v>1</v>
      </c>
      <c r="K6" s="7">
        <v>1</v>
      </c>
      <c r="L6" s="7">
        <v>0</v>
      </c>
      <c r="M6" s="7">
        <v>11</v>
      </c>
      <c r="N6" s="7">
        <v>108</v>
      </c>
      <c r="O6" s="7">
        <v>325</v>
      </c>
      <c r="P6" s="7">
        <v>1481</v>
      </c>
      <c r="Q6" s="7">
        <v>0</v>
      </c>
      <c r="R6" s="7">
        <v>37</v>
      </c>
      <c r="S6" s="7">
        <v>640</v>
      </c>
      <c r="T6" s="7">
        <v>694</v>
      </c>
      <c r="U6" s="7">
        <v>303</v>
      </c>
      <c r="V6" s="7">
        <v>206</v>
      </c>
      <c r="W6" s="7">
        <v>39</v>
      </c>
      <c r="X6" s="7">
        <v>6</v>
      </c>
      <c r="Y6" s="7">
        <v>0</v>
      </c>
      <c r="Z6" s="40"/>
      <c r="AA6" s="40"/>
      <c r="AB6" s="40"/>
      <c r="AC6" s="40"/>
      <c r="AD6" s="40"/>
    </row>
    <row r="7" spans="1:30" ht="15" customHeight="1" x14ac:dyDescent="0.25">
      <c r="A7" s="7" t="s">
        <v>0</v>
      </c>
      <c r="B7" s="7">
        <v>2</v>
      </c>
      <c r="C7" s="7">
        <v>10893</v>
      </c>
      <c r="D7" s="73">
        <v>21.77</v>
      </c>
      <c r="E7" s="7">
        <v>4306</v>
      </c>
      <c r="F7" s="7">
        <v>5040</v>
      </c>
      <c r="G7" s="7">
        <v>1079</v>
      </c>
      <c r="H7" s="7">
        <v>415</v>
      </c>
      <c r="I7" s="7">
        <v>40</v>
      </c>
      <c r="J7" s="7">
        <v>12</v>
      </c>
      <c r="K7" s="7">
        <v>1</v>
      </c>
      <c r="L7" s="7">
        <v>0</v>
      </c>
      <c r="M7" s="7">
        <v>53</v>
      </c>
      <c r="N7" s="7">
        <v>496</v>
      </c>
      <c r="O7" s="7">
        <v>1358</v>
      </c>
      <c r="P7" s="7">
        <v>8986</v>
      </c>
      <c r="Q7" s="7">
        <v>0</v>
      </c>
      <c r="R7" s="7">
        <v>228</v>
      </c>
      <c r="S7" s="7">
        <v>2934</v>
      </c>
      <c r="T7" s="7">
        <v>5374</v>
      </c>
      <c r="U7" s="7">
        <v>1707</v>
      </c>
      <c r="V7" s="7">
        <v>599</v>
      </c>
      <c r="W7" s="7">
        <v>38</v>
      </c>
      <c r="X7" s="7">
        <v>13</v>
      </c>
      <c r="Y7" s="7">
        <v>0</v>
      </c>
      <c r="Z7" s="40"/>
      <c r="AA7" s="40"/>
      <c r="AB7" s="40"/>
      <c r="AC7" s="40"/>
      <c r="AD7" s="40"/>
    </row>
    <row r="8" spans="1:30" ht="15" customHeight="1" x14ac:dyDescent="0.25">
      <c r="A8" s="7" t="s">
        <v>0</v>
      </c>
      <c r="B8" s="7">
        <v>3</v>
      </c>
      <c r="C8" s="7">
        <v>12330</v>
      </c>
      <c r="D8" s="73">
        <v>20.21</v>
      </c>
      <c r="E8" s="7">
        <v>3810</v>
      </c>
      <c r="F8" s="7">
        <v>4777</v>
      </c>
      <c r="G8" s="7">
        <v>2851</v>
      </c>
      <c r="H8" s="7">
        <v>582</v>
      </c>
      <c r="I8" s="7">
        <v>205</v>
      </c>
      <c r="J8" s="7">
        <v>50</v>
      </c>
      <c r="K8" s="7">
        <v>54</v>
      </c>
      <c r="L8" s="7">
        <v>1</v>
      </c>
      <c r="M8" s="7">
        <v>116</v>
      </c>
      <c r="N8" s="7">
        <v>1279</v>
      </c>
      <c r="O8" s="7">
        <v>3982</v>
      </c>
      <c r="P8" s="7">
        <v>6953</v>
      </c>
      <c r="Q8" s="7">
        <v>0</v>
      </c>
      <c r="R8" s="7">
        <v>380</v>
      </c>
      <c r="S8" s="7">
        <v>2851</v>
      </c>
      <c r="T8" s="7">
        <v>4224</v>
      </c>
      <c r="U8" s="7">
        <v>3414</v>
      </c>
      <c r="V8" s="7">
        <v>1217</v>
      </c>
      <c r="W8" s="7">
        <v>161</v>
      </c>
      <c r="X8" s="7">
        <v>83</v>
      </c>
      <c r="Y8" s="7">
        <v>0</v>
      </c>
      <c r="Z8" s="40"/>
      <c r="AA8" s="40"/>
      <c r="AB8" s="40"/>
      <c r="AC8" s="40"/>
      <c r="AD8" s="40"/>
    </row>
    <row r="9" spans="1:30" ht="15" customHeight="1" x14ac:dyDescent="0.25">
      <c r="A9" s="7" t="s">
        <v>0</v>
      </c>
      <c r="B9" s="7">
        <v>4</v>
      </c>
      <c r="C9" s="7">
        <v>15293</v>
      </c>
      <c r="D9" s="73">
        <v>14.25</v>
      </c>
      <c r="E9" s="7">
        <v>4728</v>
      </c>
      <c r="F9" s="7">
        <v>5723</v>
      </c>
      <c r="G9" s="7">
        <v>2976</v>
      </c>
      <c r="H9" s="7">
        <v>1241</v>
      </c>
      <c r="I9" s="7">
        <v>380</v>
      </c>
      <c r="J9" s="7">
        <v>151</v>
      </c>
      <c r="K9" s="7">
        <v>92</v>
      </c>
      <c r="L9" s="7">
        <v>2</v>
      </c>
      <c r="M9" s="7">
        <v>244</v>
      </c>
      <c r="N9" s="7">
        <v>1058</v>
      </c>
      <c r="O9" s="7">
        <v>3315</v>
      </c>
      <c r="P9" s="7">
        <v>10676</v>
      </c>
      <c r="Q9" s="7">
        <v>0</v>
      </c>
      <c r="R9" s="7">
        <v>1170</v>
      </c>
      <c r="S9" s="7">
        <v>4092</v>
      </c>
      <c r="T9" s="7">
        <v>5281</v>
      </c>
      <c r="U9" s="7">
        <v>3140</v>
      </c>
      <c r="V9" s="7">
        <v>1224</v>
      </c>
      <c r="W9" s="7">
        <v>242</v>
      </c>
      <c r="X9" s="7">
        <v>144</v>
      </c>
      <c r="Y9" s="7">
        <v>0</v>
      </c>
      <c r="Z9" s="40"/>
      <c r="AA9" s="40"/>
      <c r="AB9" s="40"/>
      <c r="AC9" s="40"/>
      <c r="AD9" s="40"/>
    </row>
    <row r="10" spans="1:30" ht="15" customHeight="1" x14ac:dyDescent="0.25">
      <c r="A10" s="7" t="s">
        <v>0</v>
      </c>
      <c r="B10" s="7">
        <v>5</v>
      </c>
      <c r="C10" s="7">
        <v>7461</v>
      </c>
      <c r="D10" s="73">
        <v>31.29</v>
      </c>
      <c r="E10" s="7">
        <v>1489</v>
      </c>
      <c r="F10" s="7">
        <v>2656</v>
      </c>
      <c r="G10" s="7">
        <v>2405</v>
      </c>
      <c r="H10" s="7">
        <v>669</v>
      </c>
      <c r="I10" s="7">
        <v>207</v>
      </c>
      <c r="J10" s="7">
        <v>20</v>
      </c>
      <c r="K10" s="7">
        <v>15</v>
      </c>
      <c r="L10" s="7">
        <v>0</v>
      </c>
      <c r="M10" s="7">
        <v>40</v>
      </c>
      <c r="N10" s="7">
        <v>801</v>
      </c>
      <c r="O10" s="7">
        <v>2117</v>
      </c>
      <c r="P10" s="7">
        <v>4503</v>
      </c>
      <c r="Q10" s="7">
        <v>0</v>
      </c>
      <c r="R10" s="7">
        <v>201</v>
      </c>
      <c r="S10" s="7">
        <v>1831</v>
      </c>
      <c r="T10" s="7">
        <v>2635</v>
      </c>
      <c r="U10" s="7">
        <v>2006</v>
      </c>
      <c r="V10" s="7">
        <v>678</v>
      </c>
      <c r="W10" s="7">
        <v>74</v>
      </c>
      <c r="X10" s="7">
        <v>36</v>
      </c>
      <c r="Y10" s="7">
        <v>0</v>
      </c>
      <c r="Z10" s="40"/>
      <c r="AA10" s="40"/>
      <c r="AB10" s="40"/>
      <c r="AC10" s="40"/>
      <c r="AD10" s="40"/>
    </row>
    <row r="11" spans="1:30" ht="15" customHeight="1" x14ac:dyDescent="0.25">
      <c r="A11" s="7" t="s">
        <v>0</v>
      </c>
      <c r="B11" s="7">
        <v>6</v>
      </c>
      <c r="C11" s="7">
        <v>12370</v>
      </c>
      <c r="D11" s="73">
        <v>8.61</v>
      </c>
      <c r="E11" s="7">
        <v>2703</v>
      </c>
      <c r="F11" s="7">
        <v>3094</v>
      </c>
      <c r="G11" s="7">
        <v>2910</v>
      </c>
      <c r="H11" s="7">
        <v>2112</v>
      </c>
      <c r="I11" s="7">
        <v>647</v>
      </c>
      <c r="J11" s="7">
        <v>334</v>
      </c>
      <c r="K11" s="7">
        <v>410</v>
      </c>
      <c r="L11" s="7">
        <v>160</v>
      </c>
      <c r="M11" s="7">
        <v>1046</v>
      </c>
      <c r="N11" s="7">
        <v>1357</v>
      </c>
      <c r="O11" s="7">
        <v>1661</v>
      </c>
      <c r="P11" s="7">
        <v>8306</v>
      </c>
      <c r="Q11" s="7">
        <v>0</v>
      </c>
      <c r="R11" s="7">
        <v>793</v>
      </c>
      <c r="S11" s="7">
        <v>3360</v>
      </c>
      <c r="T11" s="7">
        <v>3698</v>
      </c>
      <c r="U11" s="7">
        <v>2433</v>
      </c>
      <c r="V11" s="7">
        <v>1057</v>
      </c>
      <c r="W11" s="7">
        <v>495</v>
      </c>
      <c r="X11" s="7">
        <v>534</v>
      </c>
      <c r="Y11" s="7">
        <v>0</v>
      </c>
      <c r="Z11" s="40"/>
      <c r="AA11" s="40"/>
      <c r="AB11" s="40"/>
      <c r="AC11" s="40"/>
      <c r="AD11" s="40"/>
    </row>
    <row r="12" spans="1:30" ht="15" customHeight="1" x14ac:dyDescent="0.25">
      <c r="A12" s="7" t="s">
        <v>0</v>
      </c>
      <c r="B12" s="7">
        <v>7</v>
      </c>
      <c r="C12" s="7">
        <v>7121</v>
      </c>
      <c r="D12" s="73">
        <v>1.1299999999999999</v>
      </c>
      <c r="E12" s="7">
        <v>690</v>
      </c>
      <c r="F12" s="7">
        <v>1304</v>
      </c>
      <c r="G12" s="7">
        <v>1323</v>
      </c>
      <c r="H12" s="7">
        <v>1562</v>
      </c>
      <c r="I12" s="7">
        <v>1007</v>
      </c>
      <c r="J12" s="7">
        <v>626</v>
      </c>
      <c r="K12" s="7">
        <v>570</v>
      </c>
      <c r="L12" s="7">
        <v>39</v>
      </c>
      <c r="M12" s="7">
        <v>1343</v>
      </c>
      <c r="N12" s="7">
        <v>1379</v>
      </c>
      <c r="O12" s="7">
        <v>1373</v>
      </c>
      <c r="P12" s="7">
        <v>3026</v>
      </c>
      <c r="Q12" s="7">
        <v>0</v>
      </c>
      <c r="R12" s="7">
        <v>179</v>
      </c>
      <c r="S12" s="7">
        <v>1133</v>
      </c>
      <c r="T12" s="7">
        <v>2363</v>
      </c>
      <c r="U12" s="7">
        <v>1222</v>
      </c>
      <c r="V12" s="7">
        <v>1003</v>
      </c>
      <c r="W12" s="7">
        <v>641</v>
      </c>
      <c r="X12" s="7">
        <v>580</v>
      </c>
      <c r="Y12" s="7">
        <v>0</v>
      </c>
      <c r="Z12" s="40"/>
      <c r="AA12" s="40"/>
      <c r="AB12" s="40"/>
      <c r="AC12" s="40"/>
      <c r="AD12" s="40"/>
    </row>
    <row r="13" spans="1:30" ht="15" customHeight="1" x14ac:dyDescent="0.25">
      <c r="A13" s="7" t="s">
        <v>0</v>
      </c>
      <c r="B13" s="7">
        <v>8</v>
      </c>
      <c r="C13" s="7">
        <v>10331</v>
      </c>
      <c r="D13" s="73">
        <v>5.36</v>
      </c>
      <c r="E13" s="7">
        <v>1997</v>
      </c>
      <c r="F13" s="7">
        <v>1608</v>
      </c>
      <c r="G13" s="7">
        <v>1901</v>
      </c>
      <c r="H13" s="7">
        <v>1946</v>
      </c>
      <c r="I13" s="7">
        <v>1739</v>
      </c>
      <c r="J13" s="7">
        <v>709</v>
      </c>
      <c r="K13" s="7">
        <v>426</v>
      </c>
      <c r="L13" s="7">
        <v>5</v>
      </c>
      <c r="M13" s="7">
        <v>1248</v>
      </c>
      <c r="N13" s="7">
        <v>1702</v>
      </c>
      <c r="O13" s="7">
        <v>2031</v>
      </c>
      <c r="P13" s="7">
        <v>5350</v>
      </c>
      <c r="Q13" s="7">
        <v>0</v>
      </c>
      <c r="R13" s="7">
        <v>897</v>
      </c>
      <c r="S13" s="7">
        <v>2107</v>
      </c>
      <c r="T13" s="7">
        <v>2906</v>
      </c>
      <c r="U13" s="7">
        <v>1900</v>
      </c>
      <c r="V13" s="7">
        <v>1337</v>
      </c>
      <c r="W13" s="7">
        <v>669</v>
      </c>
      <c r="X13" s="7">
        <v>515</v>
      </c>
      <c r="Y13" s="7">
        <v>0</v>
      </c>
      <c r="Z13" s="40"/>
      <c r="AA13" s="40"/>
      <c r="AB13" s="40"/>
      <c r="AC13" s="40"/>
      <c r="AD13" s="40"/>
    </row>
    <row r="14" spans="1:30" ht="15" customHeight="1" x14ac:dyDescent="0.25">
      <c r="A14" s="7" t="s">
        <v>0</v>
      </c>
      <c r="B14" s="7">
        <v>9</v>
      </c>
      <c r="C14" s="7">
        <v>13714</v>
      </c>
      <c r="D14" s="73">
        <v>3.29</v>
      </c>
      <c r="E14" s="7">
        <v>1153</v>
      </c>
      <c r="F14" s="7">
        <v>1403</v>
      </c>
      <c r="G14" s="7">
        <v>1622</v>
      </c>
      <c r="H14" s="7">
        <v>3020</v>
      </c>
      <c r="I14" s="7">
        <v>3252</v>
      </c>
      <c r="J14" s="7">
        <v>1638</v>
      </c>
      <c r="K14" s="7">
        <v>1420</v>
      </c>
      <c r="L14" s="7">
        <v>206</v>
      </c>
      <c r="M14" s="7">
        <v>3312</v>
      </c>
      <c r="N14" s="7">
        <v>3466</v>
      </c>
      <c r="O14" s="7">
        <v>1821</v>
      </c>
      <c r="P14" s="7">
        <v>5115</v>
      </c>
      <c r="Q14" s="7">
        <v>0</v>
      </c>
      <c r="R14" s="7">
        <v>386</v>
      </c>
      <c r="S14" s="7">
        <v>1863</v>
      </c>
      <c r="T14" s="7">
        <v>3611</v>
      </c>
      <c r="U14" s="7">
        <v>2160</v>
      </c>
      <c r="V14" s="7">
        <v>2354</v>
      </c>
      <c r="W14" s="7">
        <v>1744</v>
      </c>
      <c r="X14" s="7">
        <v>1596</v>
      </c>
      <c r="Y14" s="7">
        <v>0</v>
      </c>
      <c r="Z14" s="40"/>
      <c r="AA14" s="40"/>
      <c r="AB14" s="40"/>
      <c r="AC14" s="40"/>
      <c r="AD14" s="40"/>
    </row>
    <row r="15" spans="1:30" ht="15" customHeight="1" x14ac:dyDescent="0.25">
      <c r="A15" s="7" t="s">
        <v>0</v>
      </c>
      <c r="B15" s="7">
        <v>10</v>
      </c>
      <c r="C15" s="7">
        <v>25904</v>
      </c>
      <c r="D15" s="73">
        <v>11.51</v>
      </c>
      <c r="E15" s="7">
        <v>1433</v>
      </c>
      <c r="F15" s="7">
        <v>1739</v>
      </c>
      <c r="G15" s="7">
        <v>1769</v>
      </c>
      <c r="H15" s="7">
        <v>3863</v>
      </c>
      <c r="I15" s="7">
        <v>6969</v>
      </c>
      <c r="J15" s="7">
        <v>4972</v>
      </c>
      <c r="K15" s="7">
        <v>4580</v>
      </c>
      <c r="L15" s="7">
        <v>579</v>
      </c>
      <c r="M15" s="7">
        <v>5439</v>
      </c>
      <c r="N15" s="7">
        <v>7621</v>
      </c>
      <c r="O15" s="7">
        <v>2726</v>
      </c>
      <c r="P15" s="7">
        <v>10118</v>
      </c>
      <c r="Q15" s="7">
        <v>0</v>
      </c>
      <c r="R15" s="7">
        <v>387</v>
      </c>
      <c r="S15" s="7">
        <v>3489</v>
      </c>
      <c r="T15" s="7">
        <v>5637</v>
      </c>
      <c r="U15" s="7">
        <v>4170</v>
      </c>
      <c r="V15" s="7">
        <v>4659</v>
      </c>
      <c r="W15" s="7">
        <v>3289</v>
      </c>
      <c r="X15" s="7">
        <v>4273</v>
      </c>
      <c r="Y15" s="7">
        <v>0</v>
      </c>
      <c r="Z15" s="40"/>
      <c r="AA15" s="40"/>
      <c r="AB15" s="40"/>
      <c r="AC15" s="40"/>
      <c r="AD15" s="40"/>
    </row>
    <row r="16" spans="1:30" ht="15" customHeight="1" x14ac:dyDescent="0.25">
      <c r="A16" s="7" t="s">
        <v>1</v>
      </c>
      <c r="B16" s="7">
        <v>1</v>
      </c>
      <c r="C16" s="7">
        <v>1234</v>
      </c>
      <c r="D16" s="73">
        <v>24.34</v>
      </c>
      <c r="E16" s="7">
        <v>927</v>
      </c>
      <c r="F16" s="7">
        <v>156</v>
      </c>
      <c r="G16" s="7">
        <v>135</v>
      </c>
      <c r="H16" s="7">
        <v>8</v>
      </c>
      <c r="I16" s="7">
        <v>6</v>
      </c>
      <c r="J16" s="7">
        <v>2</v>
      </c>
      <c r="K16" s="7">
        <v>0</v>
      </c>
      <c r="L16" s="7">
        <v>0</v>
      </c>
      <c r="M16" s="7">
        <v>11</v>
      </c>
      <c r="N16" s="7">
        <v>86</v>
      </c>
      <c r="O16" s="7">
        <v>282</v>
      </c>
      <c r="P16" s="7">
        <v>855</v>
      </c>
      <c r="Q16" s="7">
        <v>0</v>
      </c>
      <c r="R16" s="7">
        <v>20</v>
      </c>
      <c r="S16" s="7">
        <v>339</v>
      </c>
      <c r="T16" s="7">
        <v>435</v>
      </c>
      <c r="U16" s="7">
        <v>326</v>
      </c>
      <c r="V16" s="7">
        <v>84</v>
      </c>
      <c r="W16" s="7">
        <v>20</v>
      </c>
      <c r="X16" s="7">
        <v>10</v>
      </c>
      <c r="Y16" s="7">
        <v>0</v>
      </c>
      <c r="Z16" s="40"/>
      <c r="AA16" s="40"/>
      <c r="AB16" s="40"/>
      <c r="AC16" s="40"/>
      <c r="AD16" s="40"/>
    </row>
    <row r="17" spans="1:30" ht="15" customHeight="1" x14ac:dyDescent="0.25">
      <c r="A17" s="7" t="s">
        <v>1</v>
      </c>
      <c r="B17" s="7">
        <v>2</v>
      </c>
      <c r="C17" s="7">
        <v>3071</v>
      </c>
      <c r="D17" s="73">
        <v>15.65</v>
      </c>
      <c r="E17" s="7">
        <v>2311</v>
      </c>
      <c r="F17" s="7">
        <v>410</v>
      </c>
      <c r="G17" s="7">
        <v>244</v>
      </c>
      <c r="H17" s="7">
        <v>73</v>
      </c>
      <c r="I17" s="7">
        <v>30</v>
      </c>
      <c r="J17" s="7">
        <v>3</v>
      </c>
      <c r="K17" s="7">
        <v>0</v>
      </c>
      <c r="L17" s="7">
        <v>0</v>
      </c>
      <c r="M17" s="7">
        <v>119</v>
      </c>
      <c r="N17" s="7">
        <v>545</v>
      </c>
      <c r="O17" s="7">
        <v>722</v>
      </c>
      <c r="P17" s="7">
        <v>1685</v>
      </c>
      <c r="Q17" s="7">
        <v>0</v>
      </c>
      <c r="R17" s="7">
        <v>52</v>
      </c>
      <c r="S17" s="7">
        <v>722</v>
      </c>
      <c r="T17" s="7">
        <v>1012</v>
      </c>
      <c r="U17" s="7">
        <v>798</v>
      </c>
      <c r="V17" s="7">
        <v>349</v>
      </c>
      <c r="W17" s="7">
        <v>98</v>
      </c>
      <c r="X17" s="7">
        <v>40</v>
      </c>
      <c r="Y17" s="7">
        <v>0</v>
      </c>
      <c r="Z17" s="40"/>
      <c r="AA17" s="40"/>
      <c r="AB17" s="40"/>
      <c r="AC17" s="40"/>
      <c r="AD17" s="40"/>
    </row>
    <row r="18" spans="1:30" ht="15" customHeight="1" x14ac:dyDescent="0.25">
      <c r="A18" s="7" t="s">
        <v>1</v>
      </c>
      <c r="B18" s="7">
        <v>3</v>
      </c>
      <c r="C18" s="7">
        <v>2860</v>
      </c>
      <c r="D18" s="73">
        <v>16.41</v>
      </c>
      <c r="E18" s="7">
        <v>1605</v>
      </c>
      <c r="F18" s="7">
        <v>862</v>
      </c>
      <c r="G18" s="7">
        <v>168</v>
      </c>
      <c r="H18" s="7">
        <v>102</v>
      </c>
      <c r="I18" s="7">
        <v>104</v>
      </c>
      <c r="J18" s="7">
        <v>17</v>
      </c>
      <c r="K18" s="7">
        <v>1</v>
      </c>
      <c r="L18" s="7">
        <v>1</v>
      </c>
      <c r="M18" s="7">
        <v>185</v>
      </c>
      <c r="N18" s="7">
        <v>1255</v>
      </c>
      <c r="O18" s="7">
        <v>850</v>
      </c>
      <c r="P18" s="7">
        <v>570</v>
      </c>
      <c r="Q18" s="7">
        <v>0</v>
      </c>
      <c r="R18" s="7">
        <v>6</v>
      </c>
      <c r="S18" s="7">
        <v>460</v>
      </c>
      <c r="T18" s="7">
        <v>902</v>
      </c>
      <c r="U18" s="7">
        <v>945</v>
      </c>
      <c r="V18" s="7">
        <v>392</v>
      </c>
      <c r="W18" s="7">
        <v>90</v>
      </c>
      <c r="X18" s="7">
        <v>65</v>
      </c>
      <c r="Y18" s="7">
        <v>0</v>
      </c>
      <c r="Z18" s="40"/>
      <c r="AA18" s="40"/>
      <c r="AB18" s="40"/>
      <c r="AC18" s="40"/>
      <c r="AD18" s="40"/>
    </row>
    <row r="19" spans="1:30" ht="15" customHeight="1" x14ac:dyDescent="0.25">
      <c r="A19" s="7" t="s">
        <v>1</v>
      </c>
      <c r="B19" s="7">
        <v>4</v>
      </c>
      <c r="C19" s="7">
        <v>8346</v>
      </c>
      <c r="D19" s="73">
        <v>2.85</v>
      </c>
      <c r="E19" s="7">
        <v>3711</v>
      </c>
      <c r="F19" s="7">
        <v>1827</v>
      </c>
      <c r="G19" s="7">
        <v>1428</v>
      </c>
      <c r="H19" s="7">
        <v>725</v>
      </c>
      <c r="I19" s="7">
        <v>486</v>
      </c>
      <c r="J19" s="7">
        <v>126</v>
      </c>
      <c r="K19" s="7">
        <v>43</v>
      </c>
      <c r="L19" s="7">
        <v>0</v>
      </c>
      <c r="M19" s="7">
        <v>1124</v>
      </c>
      <c r="N19" s="7">
        <v>3139</v>
      </c>
      <c r="O19" s="7">
        <v>1801</v>
      </c>
      <c r="P19" s="7">
        <v>2282</v>
      </c>
      <c r="Q19" s="7">
        <v>0</v>
      </c>
      <c r="R19" s="7">
        <v>61</v>
      </c>
      <c r="S19" s="7">
        <v>1346</v>
      </c>
      <c r="T19" s="7">
        <v>1960</v>
      </c>
      <c r="U19" s="7">
        <v>2742</v>
      </c>
      <c r="V19" s="7">
        <v>1413</v>
      </c>
      <c r="W19" s="7">
        <v>434</v>
      </c>
      <c r="X19" s="7">
        <v>390</v>
      </c>
      <c r="Y19" s="7">
        <v>0</v>
      </c>
      <c r="Z19" s="40"/>
      <c r="AA19" s="40"/>
      <c r="AB19" s="40"/>
      <c r="AC19" s="40"/>
      <c r="AD19" s="40"/>
    </row>
    <row r="20" spans="1:30" ht="15" customHeight="1" x14ac:dyDescent="0.25">
      <c r="A20" s="7" t="s">
        <v>1</v>
      </c>
      <c r="B20" s="7">
        <v>5</v>
      </c>
      <c r="C20" s="7">
        <v>10042</v>
      </c>
      <c r="D20" s="73">
        <v>0.34</v>
      </c>
      <c r="E20" s="7">
        <v>3662</v>
      </c>
      <c r="F20" s="7">
        <v>2306</v>
      </c>
      <c r="G20" s="7">
        <v>1174</v>
      </c>
      <c r="H20" s="7">
        <v>1211</v>
      </c>
      <c r="I20" s="7">
        <v>1206</v>
      </c>
      <c r="J20" s="7">
        <v>361</v>
      </c>
      <c r="K20" s="7">
        <v>108</v>
      </c>
      <c r="L20" s="7">
        <v>14</v>
      </c>
      <c r="M20" s="7">
        <v>3258</v>
      </c>
      <c r="N20" s="7">
        <v>3571</v>
      </c>
      <c r="O20" s="7">
        <v>2061</v>
      </c>
      <c r="P20" s="7">
        <v>1152</v>
      </c>
      <c r="Q20" s="7">
        <v>0</v>
      </c>
      <c r="R20" s="7">
        <v>92</v>
      </c>
      <c r="S20" s="7">
        <v>1235</v>
      </c>
      <c r="T20" s="7">
        <v>1929</v>
      </c>
      <c r="U20" s="7">
        <v>2746</v>
      </c>
      <c r="V20" s="7">
        <v>2187</v>
      </c>
      <c r="W20" s="7">
        <v>980</v>
      </c>
      <c r="X20" s="7">
        <v>873</v>
      </c>
      <c r="Y20" s="7">
        <v>0</v>
      </c>
      <c r="Z20" s="40"/>
      <c r="AA20" s="40"/>
      <c r="AB20" s="40"/>
      <c r="AC20" s="40"/>
      <c r="AD20" s="40"/>
    </row>
    <row r="21" spans="1:30" ht="15" customHeight="1" x14ac:dyDescent="0.25">
      <c r="A21" s="7" t="s">
        <v>1</v>
      </c>
      <c r="B21" s="7">
        <v>6</v>
      </c>
      <c r="C21" s="7">
        <v>16554</v>
      </c>
      <c r="D21" s="73">
        <v>0.1</v>
      </c>
      <c r="E21" s="7">
        <v>3238</v>
      </c>
      <c r="F21" s="7">
        <v>2659</v>
      </c>
      <c r="G21" s="7">
        <v>3197</v>
      </c>
      <c r="H21" s="7">
        <v>2715</v>
      </c>
      <c r="I21" s="7">
        <v>2882</v>
      </c>
      <c r="J21" s="7">
        <v>1322</v>
      </c>
      <c r="K21" s="7">
        <v>507</v>
      </c>
      <c r="L21" s="7">
        <v>34</v>
      </c>
      <c r="M21" s="7">
        <v>7860</v>
      </c>
      <c r="N21" s="7">
        <v>4658</v>
      </c>
      <c r="O21" s="7">
        <v>2083</v>
      </c>
      <c r="P21" s="7">
        <v>1953</v>
      </c>
      <c r="Q21" s="7">
        <v>0</v>
      </c>
      <c r="R21" s="7">
        <v>131</v>
      </c>
      <c r="S21" s="7">
        <v>1775</v>
      </c>
      <c r="T21" s="7">
        <v>2854</v>
      </c>
      <c r="U21" s="7">
        <v>3901</v>
      </c>
      <c r="V21" s="7">
        <v>3479</v>
      </c>
      <c r="W21" s="7">
        <v>1981</v>
      </c>
      <c r="X21" s="7">
        <v>2433</v>
      </c>
      <c r="Y21" s="7">
        <v>0</v>
      </c>
      <c r="Z21" s="40"/>
      <c r="AA21" s="40"/>
      <c r="AB21" s="40"/>
      <c r="AC21" s="40"/>
      <c r="AD21" s="40"/>
    </row>
    <row r="22" spans="1:30" ht="15" customHeight="1" x14ac:dyDescent="0.25">
      <c r="A22" s="7" t="s">
        <v>1</v>
      </c>
      <c r="B22" s="7">
        <v>7</v>
      </c>
      <c r="C22" s="7">
        <v>18247</v>
      </c>
      <c r="D22" s="73">
        <v>0.16</v>
      </c>
      <c r="E22" s="7">
        <v>2301</v>
      </c>
      <c r="F22" s="7">
        <v>3469</v>
      </c>
      <c r="G22" s="7">
        <v>2689</v>
      </c>
      <c r="H22" s="7">
        <v>3140</v>
      </c>
      <c r="I22" s="7">
        <v>3164</v>
      </c>
      <c r="J22" s="7">
        <v>2170</v>
      </c>
      <c r="K22" s="7">
        <v>1265</v>
      </c>
      <c r="L22" s="7">
        <v>49</v>
      </c>
      <c r="M22" s="7">
        <v>7745</v>
      </c>
      <c r="N22" s="7">
        <v>5913</v>
      </c>
      <c r="O22" s="7">
        <v>2311</v>
      </c>
      <c r="P22" s="7">
        <v>2278</v>
      </c>
      <c r="Q22" s="7">
        <v>0</v>
      </c>
      <c r="R22" s="7">
        <v>191</v>
      </c>
      <c r="S22" s="7">
        <v>2104</v>
      </c>
      <c r="T22" s="7">
        <v>3275</v>
      </c>
      <c r="U22" s="7">
        <v>4072</v>
      </c>
      <c r="V22" s="7">
        <v>3564</v>
      </c>
      <c r="W22" s="7">
        <v>2221</v>
      </c>
      <c r="X22" s="7">
        <v>2820</v>
      </c>
      <c r="Y22" s="7">
        <v>0</v>
      </c>
      <c r="Z22" s="40"/>
      <c r="AA22" s="40"/>
      <c r="AB22" s="40"/>
      <c r="AC22" s="40"/>
      <c r="AD22" s="40"/>
    </row>
    <row r="23" spans="1:30" ht="15" customHeight="1" x14ac:dyDescent="0.25">
      <c r="A23" s="7" t="s">
        <v>1</v>
      </c>
      <c r="B23" s="7">
        <v>8</v>
      </c>
      <c r="C23" s="7">
        <v>25739</v>
      </c>
      <c r="D23" s="73">
        <v>0.14000000000000001</v>
      </c>
      <c r="E23" s="7">
        <v>1817</v>
      </c>
      <c r="F23" s="7">
        <v>2397</v>
      </c>
      <c r="G23" s="7">
        <v>2857</v>
      </c>
      <c r="H23" s="7">
        <v>4580</v>
      </c>
      <c r="I23" s="7">
        <v>5785</v>
      </c>
      <c r="J23" s="7">
        <v>4681</v>
      </c>
      <c r="K23" s="7">
        <v>3356</v>
      </c>
      <c r="L23" s="7">
        <v>266</v>
      </c>
      <c r="M23" s="7">
        <v>15611</v>
      </c>
      <c r="N23" s="7">
        <v>6466</v>
      </c>
      <c r="O23" s="7">
        <v>2328</v>
      </c>
      <c r="P23" s="7">
        <v>1334</v>
      </c>
      <c r="Q23" s="7">
        <v>0</v>
      </c>
      <c r="R23" s="7">
        <v>256</v>
      </c>
      <c r="S23" s="7">
        <v>1326</v>
      </c>
      <c r="T23" s="7">
        <v>3304</v>
      </c>
      <c r="U23" s="7">
        <v>4868</v>
      </c>
      <c r="V23" s="7">
        <v>5568</v>
      </c>
      <c r="W23" s="7">
        <v>4195</v>
      </c>
      <c r="X23" s="7">
        <v>6222</v>
      </c>
      <c r="Y23" s="7">
        <v>0</v>
      </c>
      <c r="Z23" s="40"/>
      <c r="AA23" s="40"/>
      <c r="AB23" s="40"/>
      <c r="AC23" s="40"/>
      <c r="AD23" s="40"/>
    </row>
    <row r="24" spans="1:30" ht="15" customHeight="1" x14ac:dyDescent="0.25">
      <c r="A24" s="7" t="s">
        <v>1</v>
      </c>
      <c r="B24" s="7">
        <v>9</v>
      </c>
      <c r="C24" s="7">
        <v>20904</v>
      </c>
      <c r="D24" s="73">
        <v>0.16</v>
      </c>
      <c r="E24" s="7">
        <v>848</v>
      </c>
      <c r="F24" s="7">
        <v>1461</v>
      </c>
      <c r="G24" s="7">
        <v>1858</v>
      </c>
      <c r="H24" s="7">
        <v>3273</v>
      </c>
      <c r="I24" s="7">
        <v>4971</v>
      </c>
      <c r="J24" s="7">
        <v>5083</v>
      </c>
      <c r="K24" s="7">
        <v>3249</v>
      </c>
      <c r="L24" s="7">
        <v>161</v>
      </c>
      <c r="M24" s="7">
        <v>12830</v>
      </c>
      <c r="N24" s="7">
        <v>5032</v>
      </c>
      <c r="O24" s="7">
        <v>1327</v>
      </c>
      <c r="P24" s="7">
        <v>1715</v>
      </c>
      <c r="Q24" s="7">
        <v>0</v>
      </c>
      <c r="R24" s="7">
        <v>157</v>
      </c>
      <c r="S24" s="7">
        <v>1145</v>
      </c>
      <c r="T24" s="7">
        <v>2860</v>
      </c>
      <c r="U24" s="7">
        <v>3110</v>
      </c>
      <c r="V24" s="7">
        <v>4489</v>
      </c>
      <c r="W24" s="7">
        <v>3576</v>
      </c>
      <c r="X24" s="7">
        <v>5567</v>
      </c>
      <c r="Y24" s="7">
        <v>0</v>
      </c>
      <c r="Z24" s="40"/>
      <c r="AA24" s="40"/>
      <c r="AB24" s="40"/>
      <c r="AC24" s="40"/>
      <c r="AD24" s="40"/>
    </row>
    <row r="25" spans="1:30" ht="15" customHeight="1" x14ac:dyDescent="0.25">
      <c r="A25" s="7" t="s">
        <v>1</v>
      </c>
      <c r="B25" s="7">
        <v>10</v>
      </c>
      <c r="C25" s="7">
        <v>10666</v>
      </c>
      <c r="D25" s="73">
        <v>11.42</v>
      </c>
      <c r="E25" s="7">
        <v>158</v>
      </c>
      <c r="F25" s="7">
        <v>572</v>
      </c>
      <c r="G25" s="7">
        <v>651</v>
      </c>
      <c r="H25" s="7">
        <v>1886</v>
      </c>
      <c r="I25" s="7">
        <v>2951</v>
      </c>
      <c r="J25" s="7">
        <v>2543</v>
      </c>
      <c r="K25" s="7">
        <v>1828</v>
      </c>
      <c r="L25" s="7">
        <v>77</v>
      </c>
      <c r="M25" s="7">
        <v>6173</v>
      </c>
      <c r="N25" s="7">
        <v>3209</v>
      </c>
      <c r="O25" s="7">
        <v>406</v>
      </c>
      <c r="P25" s="7">
        <v>878</v>
      </c>
      <c r="Q25" s="7">
        <v>0</v>
      </c>
      <c r="R25" s="7">
        <v>50</v>
      </c>
      <c r="S25" s="7">
        <v>513</v>
      </c>
      <c r="T25" s="7">
        <v>1478</v>
      </c>
      <c r="U25" s="7">
        <v>1324</v>
      </c>
      <c r="V25" s="7">
        <v>2585</v>
      </c>
      <c r="W25" s="7">
        <v>2129</v>
      </c>
      <c r="X25" s="7">
        <v>2587</v>
      </c>
      <c r="Y25" s="7">
        <v>0</v>
      </c>
      <c r="Z25" s="40"/>
      <c r="AA25" s="40"/>
      <c r="AB25" s="40"/>
      <c r="AC25" s="40"/>
      <c r="AD25" s="40"/>
    </row>
    <row r="26" spans="1:30" ht="15" customHeight="1" x14ac:dyDescent="0.25">
      <c r="A26" s="7" t="s">
        <v>2</v>
      </c>
      <c r="B26" s="7">
        <v>1</v>
      </c>
      <c r="C26" s="7">
        <v>728</v>
      </c>
      <c r="D26" s="73">
        <v>23.96</v>
      </c>
      <c r="E26" s="7">
        <v>426</v>
      </c>
      <c r="F26" s="7">
        <v>190</v>
      </c>
      <c r="G26" s="7">
        <v>81</v>
      </c>
      <c r="H26" s="7">
        <v>23</v>
      </c>
      <c r="I26" s="7">
        <v>8</v>
      </c>
      <c r="J26" s="7">
        <v>0</v>
      </c>
      <c r="K26" s="7">
        <v>0</v>
      </c>
      <c r="L26" s="7">
        <v>0</v>
      </c>
      <c r="M26" s="7">
        <v>18</v>
      </c>
      <c r="N26" s="7">
        <v>41</v>
      </c>
      <c r="O26" s="7">
        <v>173</v>
      </c>
      <c r="P26" s="7">
        <v>494</v>
      </c>
      <c r="Q26" s="7">
        <v>2</v>
      </c>
      <c r="R26" s="7">
        <v>6</v>
      </c>
      <c r="S26" s="7">
        <v>229</v>
      </c>
      <c r="T26" s="7">
        <v>197</v>
      </c>
      <c r="U26" s="7">
        <v>193</v>
      </c>
      <c r="V26" s="7">
        <v>78</v>
      </c>
      <c r="W26" s="7">
        <v>10</v>
      </c>
      <c r="X26" s="7">
        <v>15</v>
      </c>
      <c r="Y26" s="7">
        <v>0</v>
      </c>
      <c r="Z26" s="40"/>
      <c r="AA26" s="40"/>
      <c r="AB26" s="40"/>
      <c r="AC26" s="40"/>
      <c r="AD26" s="40"/>
    </row>
    <row r="27" spans="1:30" ht="15" customHeight="1" x14ac:dyDescent="0.25">
      <c r="A27" s="7" t="s">
        <v>2</v>
      </c>
      <c r="B27" s="7">
        <v>2</v>
      </c>
      <c r="C27" s="7">
        <v>3564</v>
      </c>
      <c r="D27" s="73">
        <v>21.04</v>
      </c>
      <c r="E27" s="7">
        <v>2227</v>
      </c>
      <c r="F27" s="7">
        <v>696</v>
      </c>
      <c r="G27" s="7">
        <v>363</v>
      </c>
      <c r="H27" s="7">
        <v>198</v>
      </c>
      <c r="I27" s="7">
        <v>55</v>
      </c>
      <c r="J27" s="7">
        <v>22</v>
      </c>
      <c r="K27" s="7">
        <v>3</v>
      </c>
      <c r="L27" s="7">
        <v>0</v>
      </c>
      <c r="M27" s="7">
        <v>150</v>
      </c>
      <c r="N27" s="7">
        <v>435</v>
      </c>
      <c r="O27" s="7">
        <v>921</v>
      </c>
      <c r="P27" s="7">
        <v>2029</v>
      </c>
      <c r="Q27" s="7">
        <v>29</v>
      </c>
      <c r="R27" s="7">
        <v>21</v>
      </c>
      <c r="S27" s="7">
        <v>881</v>
      </c>
      <c r="T27" s="7">
        <v>1496</v>
      </c>
      <c r="U27" s="7">
        <v>658</v>
      </c>
      <c r="V27" s="7">
        <v>356</v>
      </c>
      <c r="W27" s="7">
        <v>79</v>
      </c>
      <c r="X27" s="7">
        <v>58</v>
      </c>
      <c r="Y27" s="7">
        <v>15</v>
      </c>
      <c r="Z27" s="40"/>
      <c r="AA27" s="40"/>
      <c r="AB27" s="40"/>
      <c r="AC27" s="40"/>
      <c r="AD27" s="40"/>
    </row>
    <row r="28" spans="1:30" ht="15" customHeight="1" x14ac:dyDescent="0.25">
      <c r="A28" s="7" t="s">
        <v>2</v>
      </c>
      <c r="B28" s="7">
        <v>3</v>
      </c>
      <c r="C28" s="7">
        <v>6994</v>
      </c>
      <c r="D28" s="73">
        <v>21.13</v>
      </c>
      <c r="E28" s="7">
        <v>4044</v>
      </c>
      <c r="F28" s="7">
        <v>1904</v>
      </c>
      <c r="G28" s="7">
        <v>484</v>
      </c>
      <c r="H28" s="7">
        <v>385</v>
      </c>
      <c r="I28" s="7">
        <v>125</v>
      </c>
      <c r="J28" s="7">
        <v>36</v>
      </c>
      <c r="K28" s="7">
        <v>16</v>
      </c>
      <c r="L28" s="7">
        <v>0</v>
      </c>
      <c r="M28" s="7">
        <v>252</v>
      </c>
      <c r="N28" s="7">
        <v>558</v>
      </c>
      <c r="O28" s="7">
        <v>1962</v>
      </c>
      <c r="P28" s="7">
        <v>4191</v>
      </c>
      <c r="Q28" s="7">
        <v>31</v>
      </c>
      <c r="R28" s="7">
        <v>98</v>
      </c>
      <c r="S28" s="7">
        <v>2012</v>
      </c>
      <c r="T28" s="7">
        <v>2790</v>
      </c>
      <c r="U28" s="7">
        <v>1243</v>
      </c>
      <c r="V28" s="7">
        <v>546</v>
      </c>
      <c r="W28" s="7">
        <v>173</v>
      </c>
      <c r="X28" s="7">
        <v>131</v>
      </c>
      <c r="Y28" s="7">
        <v>1</v>
      </c>
      <c r="Z28" s="40"/>
      <c r="AA28" s="40"/>
      <c r="AB28" s="40"/>
      <c r="AC28" s="40"/>
      <c r="AD28" s="40"/>
    </row>
    <row r="29" spans="1:30" ht="15" customHeight="1" x14ac:dyDescent="0.25">
      <c r="A29" s="7" t="s">
        <v>2</v>
      </c>
      <c r="B29" s="7">
        <v>4</v>
      </c>
      <c r="C29" s="7">
        <v>6040</v>
      </c>
      <c r="D29" s="73">
        <v>16.850000000000001</v>
      </c>
      <c r="E29" s="7">
        <v>2342</v>
      </c>
      <c r="F29" s="7">
        <v>2290</v>
      </c>
      <c r="G29" s="7">
        <v>566</v>
      </c>
      <c r="H29" s="7">
        <v>497</v>
      </c>
      <c r="I29" s="7">
        <v>273</v>
      </c>
      <c r="J29" s="7">
        <v>56</v>
      </c>
      <c r="K29" s="7">
        <v>14</v>
      </c>
      <c r="L29" s="7">
        <v>2</v>
      </c>
      <c r="M29" s="7">
        <v>501</v>
      </c>
      <c r="N29" s="7">
        <v>964</v>
      </c>
      <c r="O29" s="7">
        <v>2388</v>
      </c>
      <c r="P29" s="7">
        <v>2149</v>
      </c>
      <c r="Q29" s="7">
        <v>38</v>
      </c>
      <c r="R29" s="7">
        <v>39</v>
      </c>
      <c r="S29" s="7">
        <v>1219</v>
      </c>
      <c r="T29" s="7">
        <v>1993</v>
      </c>
      <c r="U29" s="7">
        <v>1468</v>
      </c>
      <c r="V29" s="7">
        <v>888</v>
      </c>
      <c r="W29" s="7">
        <v>298</v>
      </c>
      <c r="X29" s="7">
        <v>133</v>
      </c>
      <c r="Y29" s="7">
        <v>2</v>
      </c>
      <c r="Z29" s="40"/>
      <c r="AA29" s="40"/>
      <c r="AB29" s="40"/>
      <c r="AC29" s="40"/>
      <c r="AD29" s="40"/>
    </row>
    <row r="30" spans="1:30" ht="15" customHeight="1" x14ac:dyDescent="0.25">
      <c r="A30" s="7" t="s">
        <v>2</v>
      </c>
      <c r="B30" s="7">
        <v>5</v>
      </c>
      <c r="C30" s="7">
        <v>8256</v>
      </c>
      <c r="D30" s="73">
        <v>0.5</v>
      </c>
      <c r="E30" s="7">
        <v>2358</v>
      </c>
      <c r="F30" s="7">
        <v>2602</v>
      </c>
      <c r="G30" s="7">
        <v>1115</v>
      </c>
      <c r="H30" s="7">
        <v>990</v>
      </c>
      <c r="I30" s="7">
        <v>765</v>
      </c>
      <c r="J30" s="7">
        <v>285</v>
      </c>
      <c r="K30" s="7">
        <v>128</v>
      </c>
      <c r="L30" s="7">
        <v>13</v>
      </c>
      <c r="M30" s="7">
        <v>1866</v>
      </c>
      <c r="N30" s="7">
        <v>1606</v>
      </c>
      <c r="O30" s="7">
        <v>2589</v>
      </c>
      <c r="P30" s="7">
        <v>2092</v>
      </c>
      <c r="Q30" s="7">
        <v>103</v>
      </c>
      <c r="R30" s="7">
        <v>91</v>
      </c>
      <c r="S30" s="7">
        <v>1234</v>
      </c>
      <c r="T30" s="7">
        <v>2516</v>
      </c>
      <c r="U30" s="7">
        <v>2044</v>
      </c>
      <c r="V30" s="7">
        <v>1144</v>
      </c>
      <c r="W30" s="7">
        <v>630</v>
      </c>
      <c r="X30" s="7">
        <v>597</v>
      </c>
      <c r="Y30" s="7">
        <v>0</v>
      </c>
      <c r="Z30" s="40"/>
      <c r="AA30" s="40"/>
      <c r="AB30" s="40"/>
      <c r="AC30" s="40"/>
      <c r="AD30" s="40"/>
    </row>
    <row r="31" spans="1:30" ht="15" customHeight="1" x14ac:dyDescent="0.25">
      <c r="A31" s="7" t="s">
        <v>2</v>
      </c>
      <c r="B31" s="7">
        <v>6</v>
      </c>
      <c r="C31" s="7">
        <v>8794</v>
      </c>
      <c r="D31" s="73">
        <v>0.06</v>
      </c>
      <c r="E31" s="7">
        <v>1471</v>
      </c>
      <c r="F31" s="7">
        <v>1954</v>
      </c>
      <c r="G31" s="7">
        <v>1505</v>
      </c>
      <c r="H31" s="7">
        <v>1502</v>
      </c>
      <c r="I31" s="7">
        <v>1351</v>
      </c>
      <c r="J31" s="7">
        <v>554</v>
      </c>
      <c r="K31" s="7">
        <v>390</v>
      </c>
      <c r="L31" s="7">
        <v>67</v>
      </c>
      <c r="M31" s="7">
        <v>3974</v>
      </c>
      <c r="N31" s="7">
        <v>2045</v>
      </c>
      <c r="O31" s="7">
        <v>1377</v>
      </c>
      <c r="P31" s="7">
        <v>1282</v>
      </c>
      <c r="Q31" s="7">
        <v>116</v>
      </c>
      <c r="R31" s="7">
        <v>34</v>
      </c>
      <c r="S31" s="7">
        <v>778</v>
      </c>
      <c r="T31" s="7">
        <v>2259</v>
      </c>
      <c r="U31" s="7">
        <v>2148</v>
      </c>
      <c r="V31" s="7">
        <v>1441</v>
      </c>
      <c r="W31" s="7">
        <v>941</v>
      </c>
      <c r="X31" s="7">
        <v>1179</v>
      </c>
      <c r="Y31" s="7">
        <v>14</v>
      </c>
      <c r="Z31" s="40"/>
      <c r="AA31" s="40"/>
      <c r="AB31" s="40"/>
      <c r="AC31" s="40"/>
      <c r="AD31" s="40"/>
    </row>
    <row r="32" spans="1:30" ht="15" customHeight="1" x14ac:dyDescent="0.25">
      <c r="A32" s="7" t="s">
        <v>2</v>
      </c>
      <c r="B32" s="7">
        <v>7</v>
      </c>
      <c r="C32" s="7">
        <v>8480</v>
      </c>
      <c r="D32" s="73">
        <v>0.22</v>
      </c>
      <c r="E32" s="7">
        <v>1369</v>
      </c>
      <c r="F32" s="7">
        <v>1480</v>
      </c>
      <c r="G32" s="7">
        <v>1168</v>
      </c>
      <c r="H32" s="7">
        <v>1429</v>
      </c>
      <c r="I32" s="7">
        <v>1680</v>
      </c>
      <c r="J32" s="7">
        <v>763</v>
      </c>
      <c r="K32" s="7">
        <v>530</v>
      </c>
      <c r="L32" s="7">
        <v>61</v>
      </c>
      <c r="M32" s="7">
        <v>4465</v>
      </c>
      <c r="N32" s="7">
        <v>1937</v>
      </c>
      <c r="O32" s="7">
        <v>1150</v>
      </c>
      <c r="P32" s="7">
        <v>649</v>
      </c>
      <c r="Q32" s="7">
        <v>279</v>
      </c>
      <c r="R32" s="7">
        <v>13</v>
      </c>
      <c r="S32" s="7">
        <v>502</v>
      </c>
      <c r="T32" s="7">
        <v>1772</v>
      </c>
      <c r="U32" s="7">
        <v>1784</v>
      </c>
      <c r="V32" s="7">
        <v>1648</v>
      </c>
      <c r="W32" s="7">
        <v>1106</v>
      </c>
      <c r="X32" s="7">
        <v>1459</v>
      </c>
      <c r="Y32" s="7">
        <v>196</v>
      </c>
      <c r="Z32" s="40"/>
      <c r="AA32" s="40"/>
      <c r="AB32" s="40"/>
      <c r="AC32" s="40"/>
      <c r="AD32" s="40"/>
    </row>
    <row r="33" spans="1:30" ht="15" customHeight="1" x14ac:dyDescent="0.25">
      <c r="A33" s="7" t="s">
        <v>2</v>
      </c>
      <c r="B33" s="7">
        <v>8</v>
      </c>
      <c r="C33" s="7">
        <v>7076</v>
      </c>
      <c r="D33" s="73">
        <v>1.0900000000000001</v>
      </c>
      <c r="E33" s="7">
        <v>817</v>
      </c>
      <c r="F33" s="7">
        <v>1237</v>
      </c>
      <c r="G33" s="7">
        <v>1059</v>
      </c>
      <c r="H33" s="7">
        <v>1729</v>
      </c>
      <c r="I33" s="7">
        <v>1382</v>
      </c>
      <c r="J33" s="7">
        <v>541</v>
      </c>
      <c r="K33" s="7">
        <v>293</v>
      </c>
      <c r="L33" s="7">
        <v>18</v>
      </c>
      <c r="M33" s="7">
        <v>3255</v>
      </c>
      <c r="N33" s="7">
        <v>1963</v>
      </c>
      <c r="O33" s="7">
        <v>1093</v>
      </c>
      <c r="P33" s="7">
        <v>708</v>
      </c>
      <c r="Q33" s="7">
        <v>57</v>
      </c>
      <c r="R33" s="7">
        <v>15</v>
      </c>
      <c r="S33" s="7">
        <v>503</v>
      </c>
      <c r="T33" s="7">
        <v>1517</v>
      </c>
      <c r="U33" s="7">
        <v>1666</v>
      </c>
      <c r="V33" s="7">
        <v>1510</v>
      </c>
      <c r="W33" s="7">
        <v>935</v>
      </c>
      <c r="X33" s="7">
        <v>903</v>
      </c>
      <c r="Y33" s="7">
        <v>27</v>
      </c>
      <c r="Z33" s="40"/>
      <c r="AA33" s="40"/>
      <c r="AB33" s="40"/>
      <c r="AC33" s="40"/>
      <c r="AD33" s="40"/>
    </row>
    <row r="34" spans="1:30" ht="15" customHeight="1" x14ac:dyDescent="0.25">
      <c r="A34" s="7" t="s">
        <v>2</v>
      </c>
      <c r="B34" s="7">
        <v>9</v>
      </c>
      <c r="C34" s="7">
        <v>4818</v>
      </c>
      <c r="D34" s="73">
        <v>2.81</v>
      </c>
      <c r="E34" s="7">
        <v>151</v>
      </c>
      <c r="F34" s="7">
        <v>406</v>
      </c>
      <c r="G34" s="7">
        <v>592</v>
      </c>
      <c r="H34" s="7">
        <v>1316</v>
      </c>
      <c r="I34" s="7">
        <v>1522</v>
      </c>
      <c r="J34" s="7">
        <v>602</v>
      </c>
      <c r="K34" s="7">
        <v>222</v>
      </c>
      <c r="L34" s="7">
        <v>7</v>
      </c>
      <c r="M34" s="7">
        <v>2942</v>
      </c>
      <c r="N34" s="7">
        <v>1282</v>
      </c>
      <c r="O34" s="7">
        <v>330</v>
      </c>
      <c r="P34" s="7">
        <v>228</v>
      </c>
      <c r="Q34" s="7">
        <v>36</v>
      </c>
      <c r="R34" s="7">
        <v>0</v>
      </c>
      <c r="S34" s="7">
        <v>142</v>
      </c>
      <c r="T34" s="7">
        <v>666</v>
      </c>
      <c r="U34" s="7">
        <v>907</v>
      </c>
      <c r="V34" s="7">
        <v>1277</v>
      </c>
      <c r="W34" s="7">
        <v>917</v>
      </c>
      <c r="X34" s="7">
        <v>909</v>
      </c>
      <c r="Y34" s="7">
        <v>0</v>
      </c>
      <c r="Z34" s="40"/>
      <c r="AA34" s="40"/>
      <c r="AB34" s="40"/>
      <c r="AC34" s="40"/>
      <c r="AD34" s="40"/>
    </row>
    <row r="35" spans="1:30" ht="15" customHeight="1" x14ac:dyDescent="0.25">
      <c r="A35" s="7" t="s">
        <v>2</v>
      </c>
      <c r="B35" s="7">
        <v>10</v>
      </c>
      <c r="C35" s="7">
        <v>1518</v>
      </c>
      <c r="D35" s="73">
        <v>13.1</v>
      </c>
      <c r="E35" s="7">
        <v>28</v>
      </c>
      <c r="F35" s="7">
        <v>90</v>
      </c>
      <c r="G35" s="7">
        <v>187</v>
      </c>
      <c r="H35" s="7">
        <v>427</v>
      </c>
      <c r="I35" s="7">
        <v>441</v>
      </c>
      <c r="J35" s="7">
        <v>256</v>
      </c>
      <c r="K35" s="7">
        <v>87</v>
      </c>
      <c r="L35" s="7">
        <v>2</v>
      </c>
      <c r="M35" s="7">
        <v>903</v>
      </c>
      <c r="N35" s="7">
        <v>396</v>
      </c>
      <c r="O35" s="7">
        <v>61</v>
      </c>
      <c r="P35" s="7">
        <v>146</v>
      </c>
      <c r="Q35" s="7">
        <v>12</v>
      </c>
      <c r="R35" s="7">
        <v>0</v>
      </c>
      <c r="S35" s="7">
        <v>38</v>
      </c>
      <c r="T35" s="7">
        <v>272</v>
      </c>
      <c r="U35" s="7">
        <v>261</v>
      </c>
      <c r="V35" s="7">
        <v>374</v>
      </c>
      <c r="W35" s="7">
        <v>278</v>
      </c>
      <c r="X35" s="7">
        <v>293</v>
      </c>
      <c r="Y35" s="7">
        <v>2</v>
      </c>
      <c r="Z35" s="40"/>
      <c r="AA35" s="40"/>
      <c r="AB35" s="40"/>
      <c r="AC35" s="40"/>
      <c r="AD35" s="40"/>
    </row>
    <row r="36" spans="1:30" ht="15" customHeight="1" x14ac:dyDescent="0.25">
      <c r="A36" s="7" t="s">
        <v>3</v>
      </c>
      <c r="B36" s="7">
        <v>1</v>
      </c>
      <c r="C36" s="7">
        <v>2003</v>
      </c>
      <c r="D36" s="73">
        <v>26.53</v>
      </c>
      <c r="E36" s="7">
        <v>762</v>
      </c>
      <c r="F36" s="7">
        <v>835</v>
      </c>
      <c r="G36" s="7">
        <v>253</v>
      </c>
      <c r="H36" s="7">
        <v>109</v>
      </c>
      <c r="I36" s="7">
        <v>29</v>
      </c>
      <c r="J36" s="7">
        <v>12</v>
      </c>
      <c r="K36" s="7">
        <v>3</v>
      </c>
      <c r="L36" s="7">
        <v>0</v>
      </c>
      <c r="M36" s="7">
        <v>120</v>
      </c>
      <c r="N36" s="7">
        <v>139</v>
      </c>
      <c r="O36" s="7">
        <v>364</v>
      </c>
      <c r="P36" s="7">
        <v>1379</v>
      </c>
      <c r="Q36" s="7">
        <v>1</v>
      </c>
      <c r="R36" s="7">
        <v>22</v>
      </c>
      <c r="S36" s="7">
        <v>555</v>
      </c>
      <c r="T36" s="7">
        <v>741</v>
      </c>
      <c r="U36" s="7">
        <v>469</v>
      </c>
      <c r="V36" s="7">
        <v>127</v>
      </c>
      <c r="W36" s="7">
        <v>52</v>
      </c>
      <c r="X36" s="7">
        <v>32</v>
      </c>
      <c r="Y36" s="7">
        <v>5</v>
      </c>
      <c r="Z36" s="40"/>
      <c r="AA36" s="40"/>
      <c r="AB36" s="40"/>
      <c r="AC36" s="40"/>
      <c r="AD36" s="40"/>
    </row>
    <row r="37" spans="1:30" ht="15" customHeight="1" x14ac:dyDescent="0.25">
      <c r="A37" s="7" t="s">
        <v>3</v>
      </c>
      <c r="B37" s="7">
        <v>2</v>
      </c>
      <c r="C37" s="7">
        <v>3048</v>
      </c>
      <c r="D37" s="73">
        <v>22.04</v>
      </c>
      <c r="E37" s="7">
        <v>1292</v>
      </c>
      <c r="F37" s="7">
        <v>964</v>
      </c>
      <c r="G37" s="7">
        <v>542</v>
      </c>
      <c r="H37" s="7">
        <v>193</v>
      </c>
      <c r="I37" s="7">
        <v>47</v>
      </c>
      <c r="J37" s="7">
        <v>5</v>
      </c>
      <c r="K37" s="7">
        <v>5</v>
      </c>
      <c r="L37" s="7">
        <v>0</v>
      </c>
      <c r="M37" s="7">
        <v>48</v>
      </c>
      <c r="N37" s="7">
        <v>265</v>
      </c>
      <c r="O37" s="7">
        <v>490</v>
      </c>
      <c r="P37" s="7">
        <v>2220</v>
      </c>
      <c r="Q37" s="7">
        <v>25</v>
      </c>
      <c r="R37" s="7">
        <v>14</v>
      </c>
      <c r="S37" s="7">
        <v>630</v>
      </c>
      <c r="T37" s="7">
        <v>1192</v>
      </c>
      <c r="U37" s="7">
        <v>781</v>
      </c>
      <c r="V37" s="7">
        <v>241</v>
      </c>
      <c r="W37" s="7">
        <v>86</v>
      </c>
      <c r="X37" s="7">
        <v>47</v>
      </c>
      <c r="Y37" s="7">
        <v>57</v>
      </c>
      <c r="Z37" s="40"/>
      <c r="AA37" s="40"/>
      <c r="AB37" s="40"/>
      <c r="AC37" s="40"/>
      <c r="AD37" s="40"/>
    </row>
    <row r="38" spans="1:30" ht="15" customHeight="1" x14ac:dyDescent="0.25">
      <c r="A38" s="7" t="s">
        <v>3</v>
      </c>
      <c r="B38" s="7">
        <v>3</v>
      </c>
      <c r="C38" s="7">
        <v>4427</v>
      </c>
      <c r="D38" s="73">
        <v>15.73</v>
      </c>
      <c r="E38" s="7">
        <v>1558</v>
      </c>
      <c r="F38" s="7">
        <v>1209</v>
      </c>
      <c r="G38" s="7">
        <v>975</v>
      </c>
      <c r="H38" s="7">
        <v>438</v>
      </c>
      <c r="I38" s="7">
        <v>163</v>
      </c>
      <c r="J38" s="7">
        <v>60</v>
      </c>
      <c r="K38" s="7">
        <v>22</v>
      </c>
      <c r="L38" s="7">
        <v>2</v>
      </c>
      <c r="M38" s="7">
        <v>398</v>
      </c>
      <c r="N38" s="7">
        <v>587</v>
      </c>
      <c r="O38" s="7">
        <v>728</v>
      </c>
      <c r="P38" s="7">
        <v>2700</v>
      </c>
      <c r="Q38" s="7">
        <v>14</v>
      </c>
      <c r="R38" s="7">
        <v>14</v>
      </c>
      <c r="S38" s="7">
        <v>677</v>
      </c>
      <c r="T38" s="7">
        <v>1554</v>
      </c>
      <c r="U38" s="7">
        <v>1244</v>
      </c>
      <c r="V38" s="7">
        <v>568</v>
      </c>
      <c r="W38" s="7">
        <v>204</v>
      </c>
      <c r="X38" s="7">
        <v>127</v>
      </c>
      <c r="Y38" s="7">
        <v>39</v>
      </c>
      <c r="Z38" s="40"/>
      <c r="AA38" s="40"/>
      <c r="AB38" s="40"/>
      <c r="AC38" s="40"/>
      <c r="AD38" s="40"/>
    </row>
    <row r="39" spans="1:30" ht="15" customHeight="1" x14ac:dyDescent="0.25">
      <c r="A39" s="7" t="s">
        <v>3</v>
      </c>
      <c r="B39" s="7">
        <v>4</v>
      </c>
      <c r="C39" s="7">
        <v>3793</v>
      </c>
      <c r="D39" s="73">
        <v>0.13</v>
      </c>
      <c r="E39" s="7">
        <v>630</v>
      </c>
      <c r="F39" s="7">
        <v>1245</v>
      </c>
      <c r="G39" s="7">
        <v>1002</v>
      </c>
      <c r="H39" s="7">
        <v>421</v>
      </c>
      <c r="I39" s="7">
        <v>341</v>
      </c>
      <c r="J39" s="7">
        <v>114</v>
      </c>
      <c r="K39" s="7">
        <v>35</v>
      </c>
      <c r="L39" s="7">
        <v>5</v>
      </c>
      <c r="M39" s="7">
        <v>751</v>
      </c>
      <c r="N39" s="7">
        <v>782</v>
      </c>
      <c r="O39" s="7">
        <v>1120</v>
      </c>
      <c r="P39" s="7">
        <v>1096</v>
      </c>
      <c r="Q39" s="7">
        <v>44</v>
      </c>
      <c r="R39" s="7">
        <v>17</v>
      </c>
      <c r="S39" s="7">
        <v>508</v>
      </c>
      <c r="T39" s="7">
        <v>1140</v>
      </c>
      <c r="U39" s="7">
        <v>1283</v>
      </c>
      <c r="V39" s="7">
        <v>413</v>
      </c>
      <c r="W39" s="7">
        <v>184</v>
      </c>
      <c r="X39" s="7">
        <v>183</v>
      </c>
      <c r="Y39" s="7">
        <v>65</v>
      </c>
      <c r="Z39" s="40"/>
      <c r="AA39" s="40"/>
      <c r="AB39" s="40"/>
      <c r="AC39" s="40"/>
      <c r="AD39" s="40"/>
    </row>
    <row r="40" spans="1:30" ht="15" customHeight="1" x14ac:dyDescent="0.25">
      <c r="A40" s="7" t="s">
        <v>3</v>
      </c>
      <c r="B40" s="7">
        <v>5</v>
      </c>
      <c r="C40" s="7">
        <v>8212</v>
      </c>
      <c r="D40" s="73">
        <v>0.04</v>
      </c>
      <c r="E40" s="7">
        <v>1241</v>
      </c>
      <c r="F40" s="7">
        <v>1637</v>
      </c>
      <c r="G40" s="7">
        <v>1770</v>
      </c>
      <c r="H40" s="7">
        <v>1251</v>
      </c>
      <c r="I40" s="7">
        <v>1357</v>
      </c>
      <c r="J40" s="7">
        <v>632</v>
      </c>
      <c r="K40" s="7">
        <v>287</v>
      </c>
      <c r="L40" s="7">
        <v>37</v>
      </c>
      <c r="M40" s="7">
        <v>3573</v>
      </c>
      <c r="N40" s="7">
        <v>1812</v>
      </c>
      <c r="O40" s="7">
        <v>1135</v>
      </c>
      <c r="P40" s="7">
        <v>1644</v>
      </c>
      <c r="Q40" s="7">
        <v>48</v>
      </c>
      <c r="R40" s="7">
        <v>19</v>
      </c>
      <c r="S40" s="7">
        <v>643</v>
      </c>
      <c r="T40" s="7">
        <v>2018</v>
      </c>
      <c r="U40" s="7">
        <v>2283</v>
      </c>
      <c r="V40" s="7">
        <v>1432</v>
      </c>
      <c r="W40" s="7">
        <v>738</v>
      </c>
      <c r="X40" s="7">
        <v>963</v>
      </c>
      <c r="Y40" s="7">
        <v>116</v>
      </c>
      <c r="Z40" s="40"/>
      <c r="AA40" s="40"/>
      <c r="AB40" s="40"/>
      <c r="AC40" s="40"/>
      <c r="AD40" s="40"/>
    </row>
    <row r="41" spans="1:30" ht="15" customHeight="1" x14ac:dyDescent="0.25">
      <c r="A41" s="7" t="s">
        <v>3</v>
      </c>
      <c r="B41" s="7">
        <v>6</v>
      </c>
      <c r="C41" s="7">
        <v>11389</v>
      </c>
      <c r="D41" s="73">
        <v>0.03</v>
      </c>
      <c r="E41" s="7">
        <v>1266</v>
      </c>
      <c r="F41" s="7">
        <v>2366</v>
      </c>
      <c r="G41" s="7">
        <v>2597</v>
      </c>
      <c r="H41" s="7">
        <v>1593</v>
      </c>
      <c r="I41" s="7">
        <v>1932</v>
      </c>
      <c r="J41" s="7">
        <v>1064</v>
      </c>
      <c r="K41" s="7">
        <v>517</v>
      </c>
      <c r="L41" s="7">
        <v>54</v>
      </c>
      <c r="M41" s="7">
        <v>4850</v>
      </c>
      <c r="N41" s="7">
        <v>2563</v>
      </c>
      <c r="O41" s="7">
        <v>1870</v>
      </c>
      <c r="P41" s="7">
        <v>1952</v>
      </c>
      <c r="Q41" s="7">
        <v>154</v>
      </c>
      <c r="R41" s="7">
        <v>44</v>
      </c>
      <c r="S41" s="7">
        <v>795</v>
      </c>
      <c r="T41" s="7">
        <v>2375</v>
      </c>
      <c r="U41" s="7">
        <v>3376</v>
      </c>
      <c r="V41" s="7">
        <v>2026</v>
      </c>
      <c r="W41" s="7">
        <v>1089</v>
      </c>
      <c r="X41" s="7">
        <v>1422</v>
      </c>
      <c r="Y41" s="7">
        <v>262</v>
      </c>
      <c r="Z41" s="40"/>
      <c r="AA41" s="40"/>
      <c r="AB41" s="40"/>
      <c r="AC41" s="40"/>
      <c r="AD41" s="40"/>
    </row>
    <row r="42" spans="1:30" ht="15" customHeight="1" x14ac:dyDescent="0.25">
      <c r="A42" s="7" t="s">
        <v>3</v>
      </c>
      <c r="B42" s="7">
        <v>7</v>
      </c>
      <c r="C42" s="7">
        <v>8396</v>
      </c>
      <c r="D42" s="73">
        <v>0.1</v>
      </c>
      <c r="E42" s="7">
        <v>743</v>
      </c>
      <c r="F42" s="7">
        <v>1373</v>
      </c>
      <c r="G42" s="7">
        <v>1663</v>
      </c>
      <c r="H42" s="7">
        <v>1069</v>
      </c>
      <c r="I42" s="7">
        <v>1641</v>
      </c>
      <c r="J42" s="7">
        <v>1101</v>
      </c>
      <c r="K42" s="7">
        <v>746</v>
      </c>
      <c r="L42" s="7">
        <v>60</v>
      </c>
      <c r="M42" s="7">
        <v>3524</v>
      </c>
      <c r="N42" s="7">
        <v>1440</v>
      </c>
      <c r="O42" s="7">
        <v>819</v>
      </c>
      <c r="P42" s="7">
        <v>2516</v>
      </c>
      <c r="Q42" s="7">
        <v>97</v>
      </c>
      <c r="R42" s="7">
        <v>64</v>
      </c>
      <c r="S42" s="7">
        <v>555</v>
      </c>
      <c r="T42" s="7">
        <v>1837</v>
      </c>
      <c r="U42" s="7">
        <v>2093</v>
      </c>
      <c r="V42" s="7">
        <v>1674</v>
      </c>
      <c r="W42" s="7">
        <v>835</v>
      </c>
      <c r="X42" s="7">
        <v>1085</v>
      </c>
      <c r="Y42" s="7">
        <v>253</v>
      </c>
      <c r="Z42" s="40"/>
      <c r="AA42" s="40"/>
      <c r="AB42" s="40"/>
      <c r="AC42" s="40"/>
      <c r="AD42" s="40"/>
    </row>
    <row r="43" spans="1:30" ht="15" customHeight="1" x14ac:dyDescent="0.25">
      <c r="A43" s="7" t="s">
        <v>3</v>
      </c>
      <c r="B43" s="7">
        <v>8</v>
      </c>
      <c r="C43" s="7">
        <v>3423</v>
      </c>
      <c r="D43" s="73">
        <v>0.3</v>
      </c>
      <c r="E43" s="7">
        <v>65</v>
      </c>
      <c r="F43" s="7">
        <v>285</v>
      </c>
      <c r="G43" s="7">
        <v>514</v>
      </c>
      <c r="H43" s="7">
        <v>605</v>
      </c>
      <c r="I43" s="7">
        <v>877</v>
      </c>
      <c r="J43" s="7">
        <v>548</v>
      </c>
      <c r="K43" s="7">
        <v>497</v>
      </c>
      <c r="L43" s="7">
        <v>32</v>
      </c>
      <c r="M43" s="7">
        <v>1411</v>
      </c>
      <c r="N43" s="7">
        <v>775</v>
      </c>
      <c r="O43" s="7">
        <v>262</v>
      </c>
      <c r="P43" s="7">
        <v>926</v>
      </c>
      <c r="Q43" s="7">
        <v>49</v>
      </c>
      <c r="R43" s="7">
        <v>5</v>
      </c>
      <c r="S43" s="7">
        <v>180</v>
      </c>
      <c r="T43" s="7">
        <v>609</v>
      </c>
      <c r="U43" s="7">
        <v>631</v>
      </c>
      <c r="V43" s="7">
        <v>890</v>
      </c>
      <c r="W43" s="7">
        <v>487</v>
      </c>
      <c r="X43" s="7">
        <v>477</v>
      </c>
      <c r="Y43" s="7">
        <v>144</v>
      </c>
      <c r="Z43" s="40"/>
      <c r="AA43" s="40"/>
      <c r="AB43" s="40"/>
      <c r="AC43" s="40"/>
      <c r="AD43" s="40"/>
    </row>
    <row r="44" spans="1:30" ht="15" customHeight="1" x14ac:dyDescent="0.25">
      <c r="A44" s="7" t="s">
        <v>3</v>
      </c>
      <c r="B44" s="7">
        <v>9</v>
      </c>
      <c r="C44" s="7">
        <v>1992</v>
      </c>
      <c r="D44" s="73">
        <v>0.77</v>
      </c>
      <c r="E44" s="7">
        <v>57</v>
      </c>
      <c r="F44" s="7">
        <v>85</v>
      </c>
      <c r="G44" s="7">
        <v>117</v>
      </c>
      <c r="H44" s="7">
        <v>332</v>
      </c>
      <c r="I44" s="7">
        <v>609</v>
      </c>
      <c r="J44" s="7">
        <v>374</v>
      </c>
      <c r="K44" s="7">
        <v>401</v>
      </c>
      <c r="L44" s="7">
        <v>17</v>
      </c>
      <c r="M44" s="7">
        <v>774</v>
      </c>
      <c r="N44" s="7">
        <v>472</v>
      </c>
      <c r="O44" s="7">
        <v>181</v>
      </c>
      <c r="P44" s="7">
        <v>553</v>
      </c>
      <c r="Q44" s="7">
        <v>12</v>
      </c>
      <c r="R44" s="7">
        <v>7</v>
      </c>
      <c r="S44" s="7">
        <v>80</v>
      </c>
      <c r="T44" s="7">
        <v>237</v>
      </c>
      <c r="U44" s="7">
        <v>483</v>
      </c>
      <c r="V44" s="7">
        <v>371</v>
      </c>
      <c r="W44" s="7">
        <v>222</v>
      </c>
      <c r="X44" s="7">
        <v>513</v>
      </c>
      <c r="Y44" s="7">
        <v>79</v>
      </c>
      <c r="Z44" s="40"/>
      <c r="AA44" s="40"/>
      <c r="AB44" s="40"/>
      <c r="AC44" s="40"/>
      <c r="AD44" s="40"/>
    </row>
    <row r="45" spans="1:30" ht="15" customHeight="1" x14ac:dyDescent="0.25">
      <c r="A45" s="7" t="s">
        <v>3</v>
      </c>
      <c r="B45" s="7">
        <v>10</v>
      </c>
      <c r="C45" s="7">
        <v>1291</v>
      </c>
      <c r="D45" s="73">
        <v>0.32</v>
      </c>
      <c r="E45" s="7">
        <v>10</v>
      </c>
      <c r="F45" s="7">
        <v>28</v>
      </c>
      <c r="G45" s="7">
        <v>33</v>
      </c>
      <c r="H45" s="7">
        <v>70</v>
      </c>
      <c r="I45" s="7">
        <v>485</v>
      </c>
      <c r="J45" s="7">
        <v>286</v>
      </c>
      <c r="K45" s="7">
        <v>340</v>
      </c>
      <c r="L45" s="7">
        <v>39</v>
      </c>
      <c r="M45" s="7">
        <v>938</v>
      </c>
      <c r="N45" s="7">
        <v>159</v>
      </c>
      <c r="O45" s="7">
        <v>19</v>
      </c>
      <c r="P45" s="7">
        <v>148</v>
      </c>
      <c r="Q45" s="7">
        <v>27</v>
      </c>
      <c r="R45" s="7">
        <v>1</v>
      </c>
      <c r="S45" s="7">
        <v>18</v>
      </c>
      <c r="T45" s="7">
        <v>76</v>
      </c>
      <c r="U45" s="7">
        <v>151</v>
      </c>
      <c r="V45" s="7">
        <v>430</v>
      </c>
      <c r="W45" s="7">
        <v>243</v>
      </c>
      <c r="X45" s="7">
        <v>283</v>
      </c>
      <c r="Y45" s="7">
        <v>89</v>
      </c>
      <c r="Z45" s="40"/>
      <c r="AA45" s="40"/>
      <c r="AB45" s="40"/>
      <c r="AC45" s="40"/>
      <c r="AD45" s="40"/>
    </row>
    <row r="46" spans="1:30" ht="15" customHeight="1" x14ac:dyDescent="0.25">
      <c r="A46" s="7" t="s">
        <v>4</v>
      </c>
      <c r="B46" s="7">
        <v>1</v>
      </c>
      <c r="C46" s="7">
        <v>11892</v>
      </c>
      <c r="D46" s="73">
        <v>35.15</v>
      </c>
      <c r="E46" s="7">
        <v>6935</v>
      </c>
      <c r="F46" s="7">
        <v>3415</v>
      </c>
      <c r="G46" s="7">
        <v>1125</v>
      </c>
      <c r="H46" s="7">
        <v>283</v>
      </c>
      <c r="I46" s="7">
        <v>105</v>
      </c>
      <c r="J46" s="7">
        <v>27</v>
      </c>
      <c r="K46" s="7">
        <v>1</v>
      </c>
      <c r="L46" s="7">
        <v>1</v>
      </c>
      <c r="M46" s="7">
        <v>48</v>
      </c>
      <c r="N46" s="7">
        <v>467</v>
      </c>
      <c r="O46" s="7">
        <v>1443</v>
      </c>
      <c r="P46" s="7">
        <v>9934</v>
      </c>
      <c r="Q46" s="7">
        <v>0</v>
      </c>
      <c r="R46" s="7">
        <v>57</v>
      </c>
      <c r="S46" s="7">
        <v>2374</v>
      </c>
      <c r="T46" s="7">
        <v>4818</v>
      </c>
      <c r="U46" s="7">
        <v>2814</v>
      </c>
      <c r="V46" s="7">
        <v>1421</v>
      </c>
      <c r="W46" s="7">
        <v>355</v>
      </c>
      <c r="X46" s="7">
        <v>53</v>
      </c>
      <c r="Y46" s="7">
        <v>0</v>
      </c>
      <c r="Z46" s="40"/>
      <c r="AA46" s="40"/>
      <c r="AB46" s="40"/>
      <c r="AC46" s="40"/>
      <c r="AD46" s="40"/>
    </row>
    <row r="47" spans="1:30" ht="15" customHeight="1" x14ac:dyDescent="0.25">
      <c r="A47" s="7" t="s">
        <v>4</v>
      </c>
      <c r="B47" s="7">
        <v>2</v>
      </c>
      <c r="C47" s="7">
        <v>18284</v>
      </c>
      <c r="D47" s="73">
        <v>19.16</v>
      </c>
      <c r="E47" s="7">
        <v>6305</v>
      </c>
      <c r="F47" s="7">
        <v>6674</v>
      </c>
      <c r="G47" s="7">
        <v>3193</v>
      </c>
      <c r="H47" s="7">
        <v>1448</v>
      </c>
      <c r="I47" s="7">
        <v>462</v>
      </c>
      <c r="J47" s="7">
        <v>163</v>
      </c>
      <c r="K47" s="7">
        <v>35</v>
      </c>
      <c r="L47" s="7">
        <v>4</v>
      </c>
      <c r="M47" s="7">
        <v>334</v>
      </c>
      <c r="N47" s="7">
        <v>1482</v>
      </c>
      <c r="O47" s="7">
        <v>2978</v>
      </c>
      <c r="P47" s="7">
        <v>13488</v>
      </c>
      <c r="Q47" s="7">
        <v>2</v>
      </c>
      <c r="R47" s="7">
        <v>170</v>
      </c>
      <c r="S47" s="7">
        <v>3675</v>
      </c>
      <c r="T47" s="7">
        <v>7278</v>
      </c>
      <c r="U47" s="7">
        <v>4493</v>
      </c>
      <c r="V47" s="7">
        <v>2060</v>
      </c>
      <c r="W47" s="7">
        <v>450</v>
      </c>
      <c r="X47" s="7">
        <v>155</v>
      </c>
      <c r="Y47" s="7">
        <v>3</v>
      </c>
      <c r="Z47" s="40"/>
      <c r="AA47" s="40"/>
      <c r="AB47" s="40"/>
      <c r="AC47" s="40"/>
      <c r="AD47" s="40"/>
    </row>
    <row r="48" spans="1:30" ht="15" customHeight="1" x14ac:dyDescent="0.25">
      <c r="A48" s="7" t="s">
        <v>4</v>
      </c>
      <c r="B48" s="7">
        <v>3</v>
      </c>
      <c r="C48" s="7">
        <v>17140</v>
      </c>
      <c r="D48" s="73">
        <v>18.98</v>
      </c>
      <c r="E48" s="7">
        <v>3185</v>
      </c>
      <c r="F48" s="7">
        <v>7582</v>
      </c>
      <c r="G48" s="7">
        <v>3568</v>
      </c>
      <c r="H48" s="7">
        <v>1602</v>
      </c>
      <c r="I48" s="7">
        <v>835</v>
      </c>
      <c r="J48" s="7">
        <v>255</v>
      </c>
      <c r="K48" s="7">
        <v>108</v>
      </c>
      <c r="L48" s="7">
        <v>5</v>
      </c>
      <c r="M48" s="7">
        <v>222</v>
      </c>
      <c r="N48" s="7">
        <v>1048</v>
      </c>
      <c r="O48" s="7">
        <v>2110</v>
      </c>
      <c r="P48" s="7">
        <v>13760</v>
      </c>
      <c r="Q48" s="7">
        <v>0</v>
      </c>
      <c r="R48" s="7">
        <v>176</v>
      </c>
      <c r="S48" s="7">
        <v>3658</v>
      </c>
      <c r="T48" s="7">
        <v>7451</v>
      </c>
      <c r="U48" s="7">
        <v>3969</v>
      </c>
      <c r="V48" s="7">
        <v>1436</v>
      </c>
      <c r="W48" s="7">
        <v>338</v>
      </c>
      <c r="X48" s="7">
        <v>111</v>
      </c>
      <c r="Y48" s="7">
        <v>1</v>
      </c>
      <c r="Z48" s="40"/>
      <c r="AA48" s="40"/>
      <c r="AB48" s="40"/>
      <c r="AC48" s="40"/>
      <c r="AD48" s="40"/>
    </row>
    <row r="49" spans="1:30" ht="15" customHeight="1" x14ac:dyDescent="0.25">
      <c r="A49" s="7" t="s">
        <v>4</v>
      </c>
      <c r="B49" s="7">
        <v>4</v>
      </c>
      <c r="C49" s="7">
        <v>19519</v>
      </c>
      <c r="D49" s="73">
        <v>23.66</v>
      </c>
      <c r="E49" s="7">
        <v>2395</v>
      </c>
      <c r="F49" s="7">
        <v>6729</v>
      </c>
      <c r="G49" s="7">
        <v>5060</v>
      </c>
      <c r="H49" s="7">
        <v>3378</v>
      </c>
      <c r="I49" s="7">
        <v>1336</v>
      </c>
      <c r="J49" s="7">
        <v>512</v>
      </c>
      <c r="K49" s="7">
        <v>85</v>
      </c>
      <c r="L49" s="7">
        <v>24</v>
      </c>
      <c r="M49" s="7">
        <v>238</v>
      </c>
      <c r="N49" s="7">
        <v>1145</v>
      </c>
      <c r="O49" s="7">
        <v>2942</v>
      </c>
      <c r="P49" s="7">
        <v>15067</v>
      </c>
      <c r="Q49" s="7">
        <v>127</v>
      </c>
      <c r="R49" s="7">
        <v>480</v>
      </c>
      <c r="S49" s="7">
        <v>4906</v>
      </c>
      <c r="T49" s="7">
        <v>7799</v>
      </c>
      <c r="U49" s="7">
        <v>3722</v>
      </c>
      <c r="V49" s="7">
        <v>1880</v>
      </c>
      <c r="W49" s="7">
        <v>414</v>
      </c>
      <c r="X49" s="7">
        <v>273</v>
      </c>
      <c r="Y49" s="7">
        <v>45</v>
      </c>
      <c r="Z49" s="40"/>
      <c r="AA49" s="40"/>
      <c r="AB49" s="40"/>
      <c r="AC49" s="40"/>
      <c r="AD49" s="40"/>
    </row>
    <row r="50" spans="1:30" ht="15" customHeight="1" x14ac:dyDescent="0.25">
      <c r="A50" s="7" t="s">
        <v>4</v>
      </c>
      <c r="B50" s="7">
        <v>5</v>
      </c>
      <c r="C50" s="7">
        <v>19942</v>
      </c>
      <c r="D50" s="73">
        <v>22.34</v>
      </c>
      <c r="E50" s="7">
        <v>1410</v>
      </c>
      <c r="F50" s="7">
        <v>5736</v>
      </c>
      <c r="G50" s="7">
        <v>5908</v>
      </c>
      <c r="H50" s="7">
        <v>3858</v>
      </c>
      <c r="I50" s="7">
        <v>2115</v>
      </c>
      <c r="J50" s="7">
        <v>648</v>
      </c>
      <c r="K50" s="7">
        <v>257</v>
      </c>
      <c r="L50" s="7">
        <v>10</v>
      </c>
      <c r="M50" s="7">
        <v>507</v>
      </c>
      <c r="N50" s="7">
        <v>1385</v>
      </c>
      <c r="O50" s="7">
        <v>2306</v>
      </c>
      <c r="P50" s="7">
        <v>15724</v>
      </c>
      <c r="Q50" s="7">
        <v>20</v>
      </c>
      <c r="R50" s="7">
        <v>361</v>
      </c>
      <c r="S50" s="7">
        <v>4956</v>
      </c>
      <c r="T50" s="7">
        <v>8155</v>
      </c>
      <c r="U50" s="7">
        <v>3969</v>
      </c>
      <c r="V50" s="7">
        <v>1699</v>
      </c>
      <c r="W50" s="7">
        <v>528</v>
      </c>
      <c r="X50" s="7">
        <v>273</v>
      </c>
      <c r="Y50" s="7">
        <v>1</v>
      </c>
      <c r="Z50" s="40"/>
      <c r="AA50" s="40"/>
      <c r="AB50" s="40"/>
      <c r="AC50" s="40"/>
      <c r="AD50" s="40"/>
    </row>
    <row r="51" spans="1:30" ht="15" customHeight="1" x14ac:dyDescent="0.25">
      <c r="A51" s="7" t="s">
        <v>4</v>
      </c>
      <c r="B51" s="7">
        <v>6</v>
      </c>
      <c r="C51" s="7">
        <v>17925</v>
      </c>
      <c r="D51" s="73">
        <v>7.97</v>
      </c>
      <c r="E51" s="7">
        <v>1007</v>
      </c>
      <c r="F51" s="7">
        <v>4161</v>
      </c>
      <c r="G51" s="7">
        <v>5540</v>
      </c>
      <c r="H51" s="7">
        <v>3430</v>
      </c>
      <c r="I51" s="7">
        <v>2423</v>
      </c>
      <c r="J51" s="7">
        <v>826</v>
      </c>
      <c r="K51" s="7">
        <v>461</v>
      </c>
      <c r="L51" s="7">
        <v>77</v>
      </c>
      <c r="M51" s="7">
        <v>623</v>
      </c>
      <c r="N51" s="7">
        <v>1031</v>
      </c>
      <c r="O51" s="7">
        <v>1912</v>
      </c>
      <c r="P51" s="7">
        <v>14356</v>
      </c>
      <c r="Q51" s="7">
        <v>3</v>
      </c>
      <c r="R51" s="7">
        <v>588</v>
      </c>
      <c r="S51" s="7">
        <v>4062</v>
      </c>
      <c r="T51" s="7">
        <v>6717</v>
      </c>
      <c r="U51" s="7">
        <v>3911</v>
      </c>
      <c r="V51" s="7">
        <v>1690</v>
      </c>
      <c r="W51" s="7">
        <v>633</v>
      </c>
      <c r="X51" s="7">
        <v>321</v>
      </c>
      <c r="Y51" s="7">
        <v>3</v>
      </c>
      <c r="Z51" s="40"/>
      <c r="AA51" s="40"/>
      <c r="AB51" s="40"/>
      <c r="AC51" s="40"/>
      <c r="AD51" s="40"/>
    </row>
    <row r="52" spans="1:30" ht="15" customHeight="1" x14ac:dyDescent="0.25">
      <c r="A52" s="7" t="s">
        <v>4</v>
      </c>
      <c r="B52" s="7">
        <v>7</v>
      </c>
      <c r="C52" s="7">
        <v>23211</v>
      </c>
      <c r="D52" s="73">
        <v>6.61</v>
      </c>
      <c r="E52" s="7">
        <v>787</v>
      </c>
      <c r="F52" s="7">
        <v>6109</v>
      </c>
      <c r="G52" s="7">
        <v>5797</v>
      </c>
      <c r="H52" s="7">
        <v>4625</v>
      </c>
      <c r="I52" s="7">
        <v>3398</v>
      </c>
      <c r="J52" s="7">
        <v>1645</v>
      </c>
      <c r="K52" s="7">
        <v>751</v>
      </c>
      <c r="L52" s="7">
        <v>99</v>
      </c>
      <c r="M52" s="7">
        <v>1373</v>
      </c>
      <c r="N52" s="7">
        <v>1604</v>
      </c>
      <c r="O52" s="7">
        <v>2661</v>
      </c>
      <c r="P52" s="7">
        <v>17568</v>
      </c>
      <c r="Q52" s="7">
        <v>5</v>
      </c>
      <c r="R52" s="7">
        <v>585</v>
      </c>
      <c r="S52" s="7">
        <v>6001</v>
      </c>
      <c r="T52" s="7">
        <v>8079</v>
      </c>
      <c r="U52" s="7">
        <v>4532</v>
      </c>
      <c r="V52" s="7">
        <v>2362</v>
      </c>
      <c r="W52" s="7">
        <v>859</v>
      </c>
      <c r="X52" s="7">
        <v>789</v>
      </c>
      <c r="Y52" s="7">
        <v>4</v>
      </c>
      <c r="Z52" s="40"/>
      <c r="AA52" s="40"/>
      <c r="AB52" s="40"/>
      <c r="AC52" s="40"/>
      <c r="AD52" s="40"/>
    </row>
    <row r="53" spans="1:30" ht="15" customHeight="1" x14ac:dyDescent="0.25">
      <c r="A53" s="7" t="s">
        <v>4</v>
      </c>
      <c r="B53" s="7">
        <v>8</v>
      </c>
      <c r="C53" s="7">
        <v>21467</v>
      </c>
      <c r="D53" s="73">
        <v>4.4000000000000004</v>
      </c>
      <c r="E53" s="7">
        <v>907</v>
      </c>
      <c r="F53" s="7">
        <v>2764</v>
      </c>
      <c r="G53" s="7">
        <v>3738</v>
      </c>
      <c r="H53" s="7">
        <v>4674</v>
      </c>
      <c r="I53" s="7">
        <v>4871</v>
      </c>
      <c r="J53" s="7">
        <v>2883</v>
      </c>
      <c r="K53" s="7">
        <v>1524</v>
      </c>
      <c r="L53" s="7">
        <v>106</v>
      </c>
      <c r="M53" s="7">
        <v>2920</v>
      </c>
      <c r="N53" s="7">
        <v>2710</v>
      </c>
      <c r="O53" s="7">
        <v>3161</v>
      </c>
      <c r="P53" s="7">
        <v>12664</v>
      </c>
      <c r="Q53" s="7">
        <v>12</v>
      </c>
      <c r="R53" s="7">
        <v>679</v>
      </c>
      <c r="S53" s="7">
        <v>3070</v>
      </c>
      <c r="T53" s="7">
        <v>5994</v>
      </c>
      <c r="U53" s="7">
        <v>4837</v>
      </c>
      <c r="V53" s="7">
        <v>3745</v>
      </c>
      <c r="W53" s="7">
        <v>1892</v>
      </c>
      <c r="X53" s="7">
        <v>1240</v>
      </c>
      <c r="Y53" s="7">
        <v>10</v>
      </c>
      <c r="Z53" s="40"/>
      <c r="AA53" s="40"/>
      <c r="AB53" s="40"/>
      <c r="AC53" s="40"/>
      <c r="AD53" s="40"/>
    </row>
    <row r="54" spans="1:30" ht="15" customHeight="1" x14ac:dyDescent="0.25">
      <c r="A54" s="7" t="s">
        <v>4</v>
      </c>
      <c r="B54" s="7">
        <v>9</v>
      </c>
      <c r="C54" s="7">
        <v>28479</v>
      </c>
      <c r="D54" s="73">
        <v>4.7699999999999996</v>
      </c>
      <c r="E54" s="7">
        <v>508</v>
      </c>
      <c r="F54" s="7">
        <v>2363</v>
      </c>
      <c r="G54" s="7">
        <v>4321</v>
      </c>
      <c r="H54" s="7">
        <v>5790</v>
      </c>
      <c r="I54" s="7">
        <v>7270</v>
      </c>
      <c r="J54" s="7">
        <v>4386</v>
      </c>
      <c r="K54" s="7">
        <v>3371</v>
      </c>
      <c r="L54" s="7">
        <v>470</v>
      </c>
      <c r="M54" s="7">
        <v>4010</v>
      </c>
      <c r="N54" s="7">
        <v>3886</v>
      </c>
      <c r="O54" s="7">
        <v>3364</v>
      </c>
      <c r="P54" s="7">
        <v>17190</v>
      </c>
      <c r="Q54" s="7">
        <v>29</v>
      </c>
      <c r="R54" s="7">
        <v>280</v>
      </c>
      <c r="S54" s="7">
        <v>3537</v>
      </c>
      <c r="T54" s="7">
        <v>8113</v>
      </c>
      <c r="U54" s="7">
        <v>5605</v>
      </c>
      <c r="V54" s="7">
        <v>5756</v>
      </c>
      <c r="W54" s="7">
        <v>2564</v>
      </c>
      <c r="X54" s="7">
        <v>2611</v>
      </c>
      <c r="Y54" s="7">
        <v>13</v>
      </c>
      <c r="Z54" s="40"/>
      <c r="AA54" s="40"/>
      <c r="AB54" s="40"/>
      <c r="AC54" s="40"/>
      <c r="AD54" s="40"/>
    </row>
    <row r="55" spans="1:30" ht="15" customHeight="1" x14ac:dyDescent="0.25">
      <c r="A55" s="7" t="s">
        <v>4</v>
      </c>
      <c r="B55" s="7">
        <v>10</v>
      </c>
      <c r="C55" s="7">
        <v>70500</v>
      </c>
      <c r="D55" s="73">
        <v>12.15</v>
      </c>
      <c r="E55" s="7">
        <v>551</v>
      </c>
      <c r="F55" s="7">
        <v>1951</v>
      </c>
      <c r="G55" s="7">
        <v>5976</v>
      </c>
      <c r="H55" s="7">
        <v>10517</v>
      </c>
      <c r="I55" s="7">
        <v>19049</v>
      </c>
      <c r="J55" s="7">
        <v>14156</v>
      </c>
      <c r="K55" s="7">
        <v>15074</v>
      </c>
      <c r="L55" s="7">
        <v>3226</v>
      </c>
      <c r="M55" s="7">
        <v>13940</v>
      </c>
      <c r="N55" s="7">
        <v>9993</v>
      </c>
      <c r="O55" s="7">
        <v>7794</v>
      </c>
      <c r="P55" s="7">
        <v>38749</v>
      </c>
      <c r="Q55" s="7">
        <v>24</v>
      </c>
      <c r="R55" s="7">
        <v>579</v>
      </c>
      <c r="S55" s="7">
        <v>4676</v>
      </c>
      <c r="T55" s="7">
        <v>13806</v>
      </c>
      <c r="U55" s="7">
        <v>17383</v>
      </c>
      <c r="V55" s="7">
        <v>15924</v>
      </c>
      <c r="W55" s="7">
        <v>8219</v>
      </c>
      <c r="X55" s="7">
        <v>9892</v>
      </c>
      <c r="Y55" s="7">
        <v>21</v>
      </c>
      <c r="Z55" s="40"/>
      <c r="AA55" s="40"/>
      <c r="AB55" s="40"/>
      <c r="AC55" s="40"/>
      <c r="AD55" s="40"/>
    </row>
    <row r="56" spans="1:30" ht="15" customHeight="1" x14ac:dyDescent="0.25">
      <c r="A56" s="7" t="s">
        <v>5</v>
      </c>
      <c r="B56" s="7">
        <v>1</v>
      </c>
      <c r="C56" s="7">
        <v>2919</v>
      </c>
      <c r="D56" s="73">
        <v>16.16</v>
      </c>
      <c r="E56" s="7">
        <v>1347</v>
      </c>
      <c r="F56" s="7">
        <v>1198</v>
      </c>
      <c r="G56" s="7">
        <v>210</v>
      </c>
      <c r="H56" s="7">
        <v>112</v>
      </c>
      <c r="I56" s="7">
        <v>37</v>
      </c>
      <c r="J56" s="7">
        <v>1</v>
      </c>
      <c r="K56" s="7">
        <v>14</v>
      </c>
      <c r="L56" s="7">
        <v>0</v>
      </c>
      <c r="M56" s="7">
        <v>69</v>
      </c>
      <c r="N56" s="7">
        <v>373</v>
      </c>
      <c r="O56" s="7">
        <v>1258</v>
      </c>
      <c r="P56" s="7">
        <v>1159</v>
      </c>
      <c r="Q56" s="7">
        <v>60</v>
      </c>
      <c r="R56" s="7">
        <v>46</v>
      </c>
      <c r="S56" s="7">
        <v>660</v>
      </c>
      <c r="T56" s="7">
        <v>1112</v>
      </c>
      <c r="U56" s="7">
        <v>909</v>
      </c>
      <c r="V56" s="7">
        <v>106</v>
      </c>
      <c r="W56" s="7">
        <v>11</v>
      </c>
      <c r="X56" s="7">
        <v>14</v>
      </c>
      <c r="Y56" s="7">
        <v>61</v>
      </c>
      <c r="Z56" s="40"/>
      <c r="AA56" s="40"/>
      <c r="AB56" s="40"/>
      <c r="AC56" s="40"/>
      <c r="AD56" s="40"/>
    </row>
    <row r="57" spans="1:30" ht="15" customHeight="1" x14ac:dyDescent="0.25">
      <c r="A57" s="7" t="s">
        <v>5</v>
      </c>
      <c r="B57" s="7">
        <v>2</v>
      </c>
      <c r="C57" s="7">
        <v>3853</v>
      </c>
      <c r="D57" s="73">
        <v>16.489999999999998</v>
      </c>
      <c r="E57" s="7">
        <v>1784</v>
      </c>
      <c r="F57" s="7">
        <v>1505</v>
      </c>
      <c r="G57" s="7">
        <v>233</v>
      </c>
      <c r="H57" s="7">
        <v>171</v>
      </c>
      <c r="I57" s="7">
        <v>118</v>
      </c>
      <c r="J57" s="7">
        <v>31</v>
      </c>
      <c r="K57" s="7">
        <v>11</v>
      </c>
      <c r="L57" s="7">
        <v>0</v>
      </c>
      <c r="M57" s="7">
        <v>190</v>
      </c>
      <c r="N57" s="7">
        <v>776</v>
      </c>
      <c r="O57" s="7">
        <v>1309</v>
      </c>
      <c r="P57" s="7">
        <v>1470</v>
      </c>
      <c r="Q57" s="7">
        <v>108</v>
      </c>
      <c r="R57" s="7">
        <v>55</v>
      </c>
      <c r="S57" s="7">
        <v>545</v>
      </c>
      <c r="T57" s="7">
        <v>1667</v>
      </c>
      <c r="U57" s="7">
        <v>1213</v>
      </c>
      <c r="V57" s="7">
        <v>203</v>
      </c>
      <c r="W57" s="7">
        <v>39</v>
      </c>
      <c r="X57" s="7">
        <v>22</v>
      </c>
      <c r="Y57" s="7">
        <v>109</v>
      </c>
      <c r="Z57" s="40"/>
      <c r="AA57" s="40"/>
      <c r="AB57" s="40"/>
      <c r="AC57" s="40"/>
      <c r="AD57" s="40"/>
    </row>
    <row r="58" spans="1:30" ht="15" customHeight="1" x14ac:dyDescent="0.25">
      <c r="A58" s="7" t="s">
        <v>5</v>
      </c>
      <c r="B58" s="7">
        <v>3</v>
      </c>
      <c r="C58" s="7">
        <v>3736</v>
      </c>
      <c r="D58" s="73">
        <v>4.66</v>
      </c>
      <c r="E58" s="7">
        <v>1204</v>
      </c>
      <c r="F58" s="7">
        <v>1617</v>
      </c>
      <c r="G58" s="7">
        <v>313</v>
      </c>
      <c r="H58" s="7">
        <v>176</v>
      </c>
      <c r="I58" s="7">
        <v>342</v>
      </c>
      <c r="J58" s="7">
        <v>64</v>
      </c>
      <c r="K58" s="7">
        <v>20</v>
      </c>
      <c r="L58" s="7">
        <v>0</v>
      </c>
      <c r="M58" s="7">
        <v>375</v>
      </c>
      <c r="N58" s="7">
        <v>877</v>
      </c>
      <c r="O58" s="7">
        <v>1266</v>
      </c>
      <c r="P58" s="7">
        <v>1148</v>
      </c>
      <c r="Q58" s="7">
        <v>70</v>
      </c>
      <c r="R58" s="7">
        <v>15</v>
      </c>
      <c r="S58" s="7">
        <v>463</v>
      </c>
      <c r="T58" s="7">
        <v>1599</v>
      </c>
      <c r="U58" s="7">
        <v>1249</v>
      </c>
      <c r="V58" s="7">
        <v>196</v>
      </c>
      <c r="W58" s="7">
        <v>83</v>
      </c>
      <c r="X58" s="7">
        <v>61</v>
      </c>
      <c r="Y58" s="7">
        <v>70</v>
      </c>
      <c r="Z58" s="40"/>
      <c r="AA58" s="40"/>
      <c r="AB58" s="40"/>
      <c r="AC58" s="40"/>
      <c r="AD58" s="40"/>
    </row>
    <row r="59" spans="1:30" ht="15" customHeight="1" x14ac:dyDescent="0.25">
      <c r="A59" s="7" t="s">
        <v>5</v>
      </c>
      <c r="B59" s="7">
        <v>4</v>
      </c>
      <c r="C59" s="7">
        <v>2866</v>
      </c>
      <c r="D59" s="73">
        <v>2.21</v>
      </c>
      <c r="E59" s="7">
        <v>841</v>
      </c>
      <c r="F59" s="7">
        <v>966</v>
      </c>
      <c r="G59" s="7">
        <v>201</v>
      </c>
      <c r="H59" s="7">
        <v>313</v>
      </c>
      <c r="I59" s="7">
        <v>323</v>
      </c>
      <c r="J59" s="7">
        <v>184</v>
      </c>
      <c r="K59" s="7">
        <v>37</v>
      </c>
      <c r="L59" s="7">
        <v>1</v>
      </c>
      <c r="M59" s="7">
        <v>413</v>
      </c>
      <c r="N59" s="7">
        <v>645</v>
      </c>
      <c r="O59" s="7">
        <v>819</v>
      </c>
      <c r="P59" s="7">
        <v>816</v>
      </c>
      <c r="Q59" s="7">
        <v>173</v>
      </c>
      <c r="R59" s="7">
        <v>8</v>
      </c>
      <c r="S59" s="7">
        <v>461</v>
      </c>
      <c r="T59" s="7">
        <v>1041</v>
      </c>
      <c r="U59" s="7">
        <v>774</v>
      </c>
      <c r="V59" s="7">
        <v>227</v>
      </c>
      <c r="W59" s="7">
        <v>126</v>
      </c>
      <c r="X59" s="7">
        <v>55</v>
      </c>
      <c r="Y59" s="7">
        <v>174</v>
      </c>
      <c r="Z59" s="40"/>
      <c r="AA59" s="40"/>
      <c r="AB59" s="40"/>
      <c r="AC59" s="40"/>
      <c r="AD59" s="40"/>
    </row>
    <row r="60" spans="1:30" ht="15" customHeight="1" x14ac:dyDescent="0.25">
      <c r="A60" s="7" t="s">
        <v>5</v>
      </c>
      <c r="B60" s="7">
        <v>5</v>
      </c>
      <c r="C60" s="7">
        <v>2910</v>
      </c>
      <c r="D60" s="73">
        <v>0.72</v>
      </c>
      <c r="E60" s="7">
        <v>499</v>
      </c>
      <c r="F60" s="7">
        <v>823</v>
      </c>
      <c r="G60" s="7">
        <v>383</v>
      </c>
      <c r="H60" s="7">
        <v>521</v>
      </c>
      <c r="I60" s="7">
        <v>476</v>
      </c>
      <c r="J60" s="7">
        <v>153</v>
      </c>
      <c r="K60" s="7">
        <v>52</v>
      </c>
      <c r="L60" s="7">
        <v>3</v>
      </c>
      <c r="M60" s="7">
        <v>571</v>
      </c>
      <c r="N60" s="7">
        <v>823</v>
      </c>
      <c r="O60" s="7">
        <v>497</v>
      </c>
      <c r="P60" s="7">
        <v>945</v>
      </c>
      <c r="Q60" s="7">
        <v>74</v>
      </c>
      <c r="R60" s="7">
        <v>2</v>
      </c>
      <c r="S60" s="7">
        <v>311</v>
      </c>
      <c r="T60" s="7">
        <v>1085</v>
      </c>
      <c r="U60" s="7">
        <v>901</v>
      </c>
      <c r="V60" s="7">
        <v>285</v>
      </c>
      <c r="W60" s="7">
        <v>144</v>
      </c>
      <c r="X60" s="7">
        <v>107</v>
      </c>
      <c r="Y60" s="7">
        <v>75</v>
      </c>
      <c r="Z60" s="40"/>
      <c r="AA60" s="40"/>
      <c r="AB60" s="40"/>
      <c r="AC60" s="40"/>
      <c r="AD60" s="40"/>
    </row>
    <row r="61" spans="1:30" ht="15" customHeight="1" x14ac:dyDescent="0.25">
      <c r="A61" s="7" t="s">
        <v>5</v>
      </c>
      <c r="B61" s="7">
        <v>6</v>
      </c>
      <c r="C61" s="7">
        <v>1265</v>
      </c>
      <c r="D61" s="73">
        <v>4.09</v>
      </c>
      <c r="E61" s="7">
        <v>268</v>
      </c>
      <c r="F61" s="7">
        <v>308</v>
      </c>
      <c r="G61" s="7">
        <v>95</v>
      </c>
      <c r="H61" s="7">
        <v>104</v>
      </c>
      <c r="I61" s="7">
        <v>282</v>
      </c>
      <c r="J61" s="7">
        <v>180</v>
      </c>
      <c r="K61" s="7">
        <v>26</v>
      </c>
      <c r="L61" s="7">
        <v>2</v>
      </c>
      <c r="M61" s="7">
        <v>423</v>
      </c>
      <c r="N61" s="7">
        <v>283</v>
      </c>
      <c r="O61" s="7">
        <v>239</v>
      </c>
      <c r="P61" s="7">
        <v>284</v>
      </c>
      <c r="Q61" s="7">
        <v>36</v>
      </c>
      <c r="R61" s="7">
        <v>5</v>
      </c>
      <c r="S61" s="7">
        <v>95</v>
      </c>
      <c r="T61" s="7">
        <v>449</v>
      </c>
      <c r="U61" s="7">
        <v>357</v>
      </c>
      <c r="V61" s="7">
        <v>206</v>
      </c>
      <c r="W61" s="7">
        <v>82</v>
      </c>
      <c r="X61" s="7">
        <v>35</v>
      </c>
      <c r="Y61" s="7">
        <v>36</v>
      </c>
      <c r="Z61" s="40"/>
      <c r="AA61" s="40"/>
      <c r="AB61" s="40"/>
      <c r="AC61" s="40"/>
      <c r="AD61" s="40"/>
    </row>
    <row r="62" spans="1:30" ht="15" customHeight="1" x14ac:dyDescent="0.25">
      <c r="A62" s="7" t="s">
        <v>5</v>
      </c>
      <c r="B62" s="7">
        <v>7</v>
      </c>
      <c r="C62" s="7">
        <v>1799</v>
      </c>
      <c r="D62" s="73">
        <v>0.83</v>
      </c>
      <c r="E62" s="7">
        <v>199</v>
      </c>
      <c r="F62" s="7">
        <v>404</v>
      </c>
      <c r="G62" s="7">
        <v>233</v>
      </c>
      <c r="H62" s="7">
        <v>307</v>
      </c>
      <c r="I62" s="7">
        <v>395</v>
      </c>
      <c r="J62" s="7">
        <v>201</v>
      </c>
      <c r="K62" s="7">
        <v>57</v>
      </c>
      <c r="L62" s="7">
        <v>3</v>
      </c>
      <c r="M62" s="7">
        <v>685</v>
      </c>
      <c r="N62" s="7">
        <v>553</v>
      </c>
      <c r="O62" s="7">
        <v>363</v>
      </c>
      <c r="P62" s="7">
        <v>185</v>
      </c>
      <c r="Q62" s="7">
        <v>13</v>
      </c>
      <c r="R62" s="7">
        <v>0</v>
      </c>
      <c r="S62" s="7">
        <v>210</v>
      </c>
      <c r="T62" s="7">
        <v>554</v>
      </c>
      <c r="U62" s="7">
        <v>556</v>
      </c>
      <c r="V62" s="7">
        <v>259</v>
      </c>
      <c r="W62" s="7">
        <v>133</v>
      </c>
      <c r="X62" s="7">
        <v>73</v>
      </c>
      <c r="Y62" s="7">
        <v>14</v>
      </c>
      <c r="Z62" s="40"/>
      <c r="AA62" s="40"/>
      <c r="AB62" s="40"/>
      <c r="AC62" s="40"/>
      <c r="AD62" s="40"/>
    </row>
    <row r="63" spans="1:30" ht="15" customHeight="1" x14ac:dyDescent="0.25">
      <c r="A63" s="7" t="s">
        <v>5</v>
      </c>
      <c r="B63" s="7">
        <v>8</v>
      </c>
      <c r="C63" s="7">
        <v>1226</v>
      </c>
      <c r="D63" s="73">
        <v>0.37</v>
      </c>
      <c r="E63" s="7">
        <v>111</v>
      </c>
      <c r="F63" s="7">
        <v>183</v>
      </c>
      <c r="G63" s="7">
        <v>141</v>
      </c>
      <c r="H63" s="7">
        <v>200</v>
      </c>
      <c r="I63" s="7">
        <v>225</v>
      </c>
      <c r="J63" s="7">
        <v>201</v>
      </c>
      <c r="K63" s="7">
        <v>147</v>
      </c>
      <c r="L63" s="7">
        <v>18</v>
      </c>
      <c r="M63" s="7">
        <v>488</v>
      </c>
      <c r="N63" s="7">
        <v>457</v>
      </c>
      <c r="O63" s="7">
        <v>103</v>
      </c>
      <c r="P63" s="7">
        <v>130</v>
      </c>
      <c r="Q63" s="7">
        <v>48</v>
      </c>
      <c r="R63" s="7">
        <v>0</v>
      </c>
      <c r="S63" s="7">
        <v>95</v>
      </c>
      <c r="T63" s="7">
        <v>197</v>
      </c>
      <c r="U63" s="7">
        <v>308</v>
      </c>
      <c r="V63" s="7">
        <v>239</v>
      </c>
      <c r="W63" s="7">
        <v>227</v>
      </c>
      <c r="X63" s="7">
        <v>111</v>
      </c>
      <c r="Y63" s="7">
        <v>49</v>
      </c>
      <c r="Z63" s="40"/>
      <c r="AA63" s="40"/>
      <c r="AB63" s="40"/>
      <c r="AC63" s="40"/>
      <c r="AD63" s="40"/>
    </row>
    <row r="64" spans="1:30" ht="15" customHeight="1" x14ac:dyDescent="0.25">
      <c r="A64" s="7" t="s">
        <v>5</v>
      </c>
      <c r="B64" s="7">
        <v>9</v>
      </c>
      <c r="C64" s="7">
        <v>2836</v>
      </c>
      <c r="D64" s="73">
        <v>1.47</v>
      </c>
      <c r="E64" s="7">
        <v>56</v>
      </c>
      <c r="F64" s="7">
        <v>250</v>
      </c>
      <c r="G64" s="7">
        <v>176</v>
      </c>
      <c r="H64" s="7">
        <v>504</v>
      </c>
      <c r="I64" s="7">
        <v>723</v>
      </c>
      <c r="J64" s="7">
        <v>790</v>
      </c>
      <c r="K64" s="7">
        <v>321</v>
      </c>
      <c r="L64" s="7">
        <v>16</v>
      </c>
      <c r="M64" s="7">
        <v>1581</v>
      </c>
      <c r="N64" s="7">
        <v>630</v>
      </c>
      <c r="O64" s="7">
        <v>199</v>
      </c>
      <c r="P64" s="7">
        <v>289</v>
      </c>
      <c r="Q64" s="7">
        <v>137</v>
      </c>
      <c r="R64" s="7">
        <v>2</v>
      </c>
      <c r="S64" s="7">
        <v>100</v>
      </c>
      <c r="T64" s="7">
        <v>492</v>
      </c>
      <c r="U64" s="7">
        <v>847</v>
      </c>
      <c r="V64" s="7">
        <v>477</v>
      </c>
      <c r="W64" s="7">
        <v>497</v>
      </c>
      <c r="X64" s="7">
        <v>288</v>
      </c>
      <c r="Y64" s="7">
        <v>133</v>
      </c>
      <c r="Z64" s="40"/>
      <c r="AA64" s="40"/>
      <c r="AB64" s="40"/>
      <c r="AC64" s="40"/>
      <c r="AD64" s="40"/>
    </row>
    <row r="65" spans="1:30" ht="15" customHeight="1" x14ac:dyDescent="0.25">
      <c r="A65" s="7" t="s">
        <v>5</v>
      </c>
      <c r="B65" s="7">
        <v>10</v>
      </c>
      <c r="C65" s="7">
        <v>1054</v>
      </c>
      <c r="D65" s="73">
        <v>0.66</v>
      </c>
      <c r="E65" s="7">
        <v>11</v>
      </c>
      <c r="F65" s="7">
        <v>64</v>
      </c>
      <c r="G65" s="7">
        <v>73</v>
      </c>
      <c r="H65" s="7">
        <v>193</v>
      </c>
      <c r="I65" s="7">
        <v>353</v>
      </c>
      <c r="J65" s="7">
        <v>142</v>
      </c>
      <c r="K65" s="7">
        <v>209</v>
      </c>
      <c r="L65" s="7">
        <v>9</v>
      </c>
      <c r="M65" s="7">
        <v>633</v>
      </c>
      <c r="N65" s="7">
        <v>248</v>
      </c>
      <c r="O65" s="7">
        <v>132</v>
      </c>
      <c r="P65" s="7">
        <v>13</v>
      </c>
      <c r="Q65" s="7">
        <v>28</v>
      </c>
      <c r="R65" s="7">
        <v>0</v>
      </c>
      <c r="S65" s="7">
        <v>23</v>
      </c>
      <c r="T65" s="7">
        <v>133</v>
      </c>
      <c r="U65" s="7">
        <v>355</v>
      </c>
      <c r="V65" s="7">
        <v>200</v>
      </c>
      <c r="W65" s="7">
        <v>181</v>
      </c>
      <c r="X65" s="7">
        <v>133</v>
      </c>
      <c r="Y65" s="7">
        <v>29</v>
      </c>
      <c r="Z65" s="40"/>
      <c r="AA65" s="40"/>
      <c r="AB65" s="40"/>
      <c r="AC65" s="40"/>
      <c r="AD65" s="40"/>
    </row>
    <row r="66" spans="1:30" ht="15" customHeight="1" x14ac:dyDescent="0.25">
      <c r="A66" s="7" t="s">
        <v>6</v>
      </c>
      <c r="B66" s="7">
        <v>1</v>
      </c>
      <c r="C66" s="7">
        <v>4577</v>
      </c>
      <c r="D66" s="73">
        <v>21.56</v>
      </c>
      <c r="E66" s="7">
        <v>1722</v>
      </c>
      <c r="F66" s="7">
        <v>2142</v>
      </c>
      <c r="G66" s="7">
        <v>458</v>
      </c>
      <c r="H66" s="7">
        <v>212</v>
      </c>
      <c r="I66" s="7">
        <v>28</v>
      </c>
      <c r="J66" s="7">
        <v>12</v>
      </c>
      <c r="K66" s="7">
        <v>3</v>
      </c>
      <c r="L66" s="7">
        <v>0</v>
      </c>
      <c r="M66" s="7">
        <v>54</v>
      </c>
      <c r="N66" s="7">
        <v>571</v>
      </c>
      <c r="O66" s="7">
        <v>1484</v>
      </c>
      <c r="P66" s="7">
        <v>2466</v>
      </c>
      <c r="Q66" s="7">
        <v>2</v>
      </c>
      <c r="R66" s="7">
        <v>80</v>
      </c>
      <c r="S66" s="7">
        <v>936</v>
      </c>
      <c r="T66" s="7">
        <v>2160</v>
      </c>
      <c r="U66" s="7">
        <v>955</v>
      </c>
      <c r="V66" s="7">
        <v>272</v>
      </c>
      <c r="W66" s="7">
        <v>167</v>
      </c>
      <c r="X66" s="7">
        <v>0</v>
      </c>
      <c r="Y66" s="7">
        <v>7</v>
      </c>
      <c r="Z66" s="40"/>
      <c r="AA66" s="40"/>
      <c r="AB66" s="40"/>
      <c r="AC66" s="40"/>
      <c r="AD66" s="40"/>
    </row>
    <row r="67" spans="1:30" ht="15" customHeight="1" x14ac:dyDescent="0.25">
      <c r="A67" s="7" t="s">
        <v>6</v>
      </c>
      <c r="B67" s="7">
        <v>2</v>
      </c>
      <c r="C67" s="7">
        <v>2603</v>
      </c>
      <c r="D67" s="73">
        <v>0.52</v>
      </c>
      <c r="E67" s="7">
        <v>792</v>
      </c>
      <c r="F67" s="7">
        <v>1254</v>
      </c>
      <c r="G67" s="7">
        <v>333</v>
      </c>
      <c r="H67" s="7">
        <v>91</v>
      </c>
      <c r="I67" s="7">
        <v>69</v>
      </c>
      <c r="J67" s="7">
        <v>41</v>
      </c>
      <c r="K67" s="7">
        <v>23</v>
      </c>
      <c r="L67" s="7">
        <v>0</v>
      </c>
      <c r="M67" s="7">
        <v>254</v>
      </c>
      <c r="N67" s="7">
        <v>598</v>
      </c>
      <c r="O67" s="7">
        <v>1094</v>
      </c>
      <c r="P67" s="7">
        <v>656</v>
      </c>
      <c r="Q67" s="7">
        <v>1</v>
      </c>
      <c r="R67" s="7">
        <v>54</v>
      </c>
      <c r="S67" s="7">
        <v>247</v>
      </c>
      <c r="T67" s="7">
        <v>913</v>
      </c>
      <c r="U67" s="7">
        <v>989</v>
      </c>
      <c r="V67" s="7">
        <v>260</v>
      </c>
      <c r="W67" s="7">
        <v>132</v>
      </c>
      <c r="X67" s="7">
        <v>0</v>
      </c>
      <c r="Y67" s="7">
        <v>8</v>
      </c>
      <c r="Z67" s="40"/>
      <c r="AA67" s="40"/>
      <c r="AB67" s="40"/>
      <c r="AC67" s="40"/>
      <c r="AD67" s="40"/>
    </row>
    <row r="68" spans="1:30" ht="15" customHeight="1" x14ac:dyDescent="0.25">
      <c r="A68" s="7" t="s">
        <v>6</v>
      </c>
      <c r="B68" s="7">
        <v>3</v>
      </c>
      <c r="C68" s="7">
        <v>8148</v>
      </c>
      <c r="D68" s="73">
        <v>0.22</v>
      </c>
      <c r="E68" s="7">
        <v>2067</v>
      </c>
      <c r="F68" s="7">
        <v>3732</v>
      </c>
      <c r="G68" s="7">
        <v>1086</v>
      </c>
      <c r="H68" s="7">
        <v>658</v>
      </c>
      <c r="I68" s="7">
        <v>433</v>
      </c>
      <c r="J68" s="7">
        <v>139</v>
      </c>
      <c r="K68" s="7">
        <v>29</v>
      </c>
      <c r="L68" s="7">
        <v>4</v>
      </c>
      <c r="M68" s="7">
        <v>1125</v>
      </c>
      <c r="N68" s="7">
        <v>2053</v>
      </c>
      <c r="O68" s="7">
        <v>2691</v>
      </c>
      <c r="P68" s="7">
        <v>2246</v>
      </c>
      <c r="Q68" s="7">
        <v>33</v>
      </c>
      <c r="R68" s="7">
        <v>54</v>
      </c>
      <c r="S68" s="7">
        <v>1227</v>
      </c>
      <c r="T68" s="7">
        <v>3083</v>
      </c>
      <c r="U68" s="7">
        <v>2293</v>
      </c>
      <c r="V68" s="7">
        <v>936</v>
      </c>
      <c r="W68" s="7">
        <v>508</v>
      </c>
      <c r="X68" s="7">
        <v>0</v>
      </c>
      <c r="Y68" s="7">
        <v>47</v>
      </c>
      <c r="Z68" s="40"/>
      <c r="AA68" s="40"/>
      <c r="AB68" s="40"/>
      <c r="AC68" s="40"/>
      <c r="AD68" s="40"/>
    </row>
    <row r="69" spans="1:30" ht="15" customHeight="1" x14ac:dyDescent="0.25">
      <c r="A69" s="7" t="s">
        <v>6</v>
      </c>
      <c r="B69" s="7">
        <v>4</v>
      </c>
      <c r="C69" s="7">
        <v>10941</v>
      </c>
      <c r="D69" s="73">
        <v>0.16</v>
      </c>
      <c r="E69" s="7">
        <v>2119</v>
      </c>
      <c r="F69" s="7">
        <v>4775</v>
      </c>
      <c r="G69" s="7">
        <v>1800</v>
      </c>
      <c r="H69" s="7">
        <v>982</v>
      </c>
      <c r="I69" s="7">
        <v>852</v>
      </c>
      <c r="J69" s="7">
        <v>315</v>
      </c>
      <c r="K69" s="7">
        <v>90</v>
      </c>
      <c r="L69" s="7">
        <v>8</v>
      </c>
      <c r="M69" s="7">
        <v>2190</v>
      </c>
      <c r="N69" s="7">
        <v>2966</v>
      </c>
      <c r="O69" s="7">
        <v>4356</v>
      </c>
      <c r="P69" s="7">
        <v>1397</v>
      </c>
      <c r="Q69" s="7">
        <v>32</v>
      </c>
      <c r="R69" s="7">
        <v>47</v>
      </c>
      <c r="S69" s="7">
        <v>1170</v>
      </c>
      <c r="T69" s="7">
        <v>3454</v>
      </c>
      <c r="U69" s="7">
        <v>3625</v>
      </c>
      <c r="V69" s="7">
        <v>1434</v>
      </c>
      <c r="W69" s="7">
        <v>1165</v>
      </c>
      <c r="X69" s="7">
        <v>0</v>
      </c>
      <c r="Y69" s="7">
        <v>46</v>
      </c>
      <c r="Z69" s="40"/>
      <c r="AA69" s="40"/>
      <c r="AB69" s="40"/>
      <c r="AC69" s="40"/>
      <c r="AD69" s="40"/>
    </row>
    <row r="70" spans="1:30" ht="15" customHeight="1" x14ac:dyDescent="0.25">
      <c r="A70" s="7" t="s">
        <v>6</v>
      </c>
      <c r="B70" s="7">
        <v>5</v>
      </c>
      <c r="C70" s="7">
        <v>16548</v>
      </c>
      <c r="D70" s="73">
        <v>0.06</v>
      </c>
      <c r="E70" s="7">
        <v>2342</v>
      </c>
      <c r="F70" s="7">
        <v>4675</v>
      </c>
      <c r="G70" s="7">
        <v>2791</v>
      </c>
      <c r="H70" s="7">
        <v>2413</v>
      </c>
      <c r="I70" s="7">
        <v>2402</v>
      </c>
      <c r="J70" s="7">
        <v>1251</v>
      </c>
      <c r="K70" s="7">
        <v>624</v>
      </c>
      <c r="L70" s="7">
        <v>50</v>
      </c>
      <c r="M70" s="7">
        <v>6366</v>
      </c>
      <c r="N70" s="7">
        <v>4054</v>
      </c>
      <c r="O70" s="7">
        <v>4354</v>
      </c>
      <c r="P70" s="7">
        <v>1696</v>
      </c>
      <c r="Q70" s="7">
        <v>78</v>
      </c>
      <c r="R70" s="7">
        <v>29</v>
      </c>
      <c r="S70" s="7">
        <v>1457</v>
      </c>
      <c r="T70" s="7">
        <v>4080</v>
      </c>
      <c r="U70" s="7">
        <v>4928</v>
      </c>
      <c r="V70" s="7">
        <v>2608</v>
      </c>
      <c r="W70" s="7">
        <v>3319</v>
      </c>
      <c r="X70" s="7">
        <v>0</v>
      </c>
      <c r="Y70" s="7">
        <v>127</v>
      </c>
      <c r="Z70" s="40"/>
      <c r="AA70" s="40"/>
      <c r="AB70" s="40"/>
      <c r="AC70" s="40"/>
      <c r="AD70" s="40"/>
    </row>
    <row r="71" spans="1:30" ht="15" customHeight="1" x14ac:dyDescent="0.25">
      <c r="A71" s="7" t="s">
        <v>6</v>
      </c>
      <c r="B71" s="7">
        <v>6</v>
      </c>
      <c r="C71" s="7">
        <v>12442</v>
      </c>
      <c r="D71" s="73">
        <v>0.1</v>
      </c>
      <c r="E71" s="7">
        <v>1086</v>
      </c>
      <c r="F71" s="7">
        <v>3116</v>
      </c>
      <c r="G71" s="7">
        <v>1951</v>
      </c>
      <c r="H71" s="7">
        <v>1915</v>
      </c>
      <c r="I71" s="7">
        <v>2221</v>
      </c>
      <c r="J71" s="7">
        <v>1290</v>
      </c>
      <c r="K71" s="7">
        <v>807</v>
      </c>
      <c r="L71" s="7">
        <v>56</v>
      </c>
      <c r="M71" s="7">
        <v>5437</v>
      </c>
      <c r="N71" s="7">
        <v>3250</v>
      </c>
      <c r="O71" s="7">
        <v>2629</v>
      </c>
      <c r="P71" s="7">
        <v>1061</v>
      </c>
      <c r="Q71" s="7">
        <v>65</v>
      </c>
      <c r="R71" s="7">
        <v>29</v>
      </c>
      <c r="S71" s="7">
        <v>949</v>
      </c>
      <c r="T71" s="7">
        <v>2747</v>
      </c>
      <c r="U71" s="7">
        <v>3381</v>
      </c>
      <c r="V71" s="7">
        <v>2326</v>
      </c>
      <c r="W71" s="7">
        <v>2898</v>
      </c>
      <c r="X71" s="7">
        <v>0</v>
      </c>
      <c r="Y71" s="7">
        <v>112</v>
      </c>
      <c r="Z71" s="40"/>
      <c r="AA71" s="40"/>
      <c r="AB71" s="40"/>
      <c r="AC71" s="40"/>
      <c r="AD71" s="40"/>
    </row>
    <row r="72" spans="1:30" ht="15" customHeight="1" x14ac:dyDescent="0.25">
      <c r="A72" s="7" t="s">
        <v>6</v>
      </c>
      <c r="B72" s="7">
        <v>7</v>
      </c>
      <c r="C72" s="7">
        <v>7788</v>
      </c>
      <c r="D72" s="73">
        <v>7.0000000000000007E-2</v>
      </c>
      <c r="E72" s="7">
        <v>571</v>
      </c>
      <c r="F72" s="7">
        <v>1630</v>
      </c>
      <c r="G72" s="7">
        <v>1171</v>
      </c>
      <c r="H72" s="7">
        <v>1249</v>
      </c>
      <c r="I72" s="7">
        <v>1686</v>
      </c>
      <c r="J72" s="7">
        <v>931</v>
      </c>
      <c r="K72" s="7">
        <v>515</v>
      </c>
      <c r="L72" s="7">
        <v>35</v>
      </c>
      <c r="M72" s="7">
        <v>4254</v>
      </c>
      <c r="N72" s="7">
        <v>1804</v>
      </c>
      <c r="O72" s="7">
        <v>1333</v>
      </c>
      <c r="P72" s="7">
        <v>373</v>
      </c>
      <c r="Q72" s="7">
        <v>24</v>
      </c>
      <c r="R72" s="7">
        <v>4</v>
      </c>
      <c r="S72" s="7">
        <v>414</v>
      </c>
      <c r="T72" s="7">
        <v>1452</v>
      </c>
      <c r="U72" s="7">
        <v>2290</v>
      </c>
      <c r="V72" s="7">
        <v>1590</v>
      </c>
      <c r="W72" s="7">
        <v>1991</v>
      </c>
      <c r="X72" s="7">
        <v>0</v>
      </c>
      <c r="Y72" s="7">
        <v>47</v>
      </c>
      <c r="Z72" s="40"/>
      <c r="AA72" s="40"/>
      <c r="AB72" s="40"/>
      <c r="AC72" s="40"/>
      <c r="AD72" s="40"/>
    </row>
    <row r="73" spans="1:30" ht="15" customHeight="1" x14ac:dyDescent="0.25">
      <c r="A73" s="7" t="s">
        <v>6</v>
      </c>
      <c r="B73" s="7">
        <v>8</v>
      </c>
      <c r="C73" s="7">
        <v>5784</v>
      </c>
      <c r="D73" s="73">
        <v>0.52</v>
      </c>
      <c r="E73" s="7">
        <v>486</v>
      </c>
      <c r="F73" s="7">
        <v>981</v>
      </c>
      <c r="G73" s="7">
        <v>1290</v>
      </c>
      <c r="H73" s="7">
        <v>1249</v>
      </c>
      <c r="I73" s="7">
        <v>1134</v>
      </c>
      <c r="J73" s="7">
        <v>474</v>
      </c>
      <c r="K73" s="7">
        <v>166</v>
      </c>
      <c r="L73" s="7">
        <v>4</v>
      </c>
      <c r="M73" s="7">
        <v>2370</v>
      </c>
      <c r="N73" s="7">
        <v>1803</v>
      </c>
      <c r="O73" s="7">
        <v>1001</v>
      </c>
      <c r="P73" s="7">
        <v>595</v>
      </c>
      <c r="Q73" s="7">
        <v>15</v>
      </c>
      <c r="R73" s="7">
        <v>20</v>
      </c>
      <c r="S73" s="7">
        <v>342</v>
      </c>
      <c r="T73" s="7">
        <v>1314</v>
      </c>
      <c r="U73" s="7">
        <v>1739</v>
      </c>
      <c r="V73" s="7">
        <v>1360</v>
      </c>
      <c r="W73" s="7">
        <v>987</v>
      </c>
      <c r="X73" s="7">
        <v>0</v>
      </c>
      <c r="Y73" s="7">
        <v>22</v>
      </c>
      <c r="Z73" s="40"/>
      <c r="AA73" s="40"/>
      <c r="AB73" s="40"/>
      <c r="AC73" s="40"/>
      <c r="AD73" s="40"/>
    </row>
    <row r="74" spans="1:30" ht="15" customHeight="1" x14ac:dyDescent="0.25">
      <c r="A74" s="7" t="s">
        <v>6</v>
      </c>
      <c r="B74" s="7">
        <v>9</v>
      </c>
      <c r="C74" s="7">
        <v>3415</v>
      </c>
      <c r="D74" s="73">
        <v>11.75</v>
      </c>
      <c r="E74" s="7">
        <v>43</v>
      </c>
      <c r="F74" s="7">
        <v>321</v>
      </c>
      <c r="G74" s="7">
        <v>783</v>
      </c>
      <c r="H74" s="7">
        <v>802</v>
      </c>
      <c r="I74" s="7">
        <v>968</v>
      </c>
      <c r="J74" s="7">
        <v>382</v>
      </c>
      <c r="K74" s="7">
        <v>115</v>
      </c>
      <c r="L74" s="7">
        <v>1</v>
      </c>
      <c r="M74" s="7">
        <v>1731</v>
      </c>
      <c r="N74" s="7">
        <v>1260</v>
      </c>
      <c r="O74" s="7">
        <v>320</v>
      </c>
      <c r="P74" s="7">
        <v>103</v>
      </c>
      <c r="Q74" s="7">
        <v>1</v>
      </c>
      <c r="R74" s="7">
        <v>0</v>
      </c>
      <c r="S74" s="7">
        <v>90</v>
      </c>
      <c r="T74" s="7">
        <v>481</v>
      </c>
      <c r="U74" s="7">
        <v>979</v>
      </c>
      <c r="V74" s="7">
        <v>1120</v>
      </c>
      <c r="W74" s="7">
        <v>741</v>
      </c>
      <c r="X74" s="7">
        <v>0</v>
      </c>
      <c r="Y74" s="7">
        <v>4</v>
      </c>
      <c r="Z74" s="40"/>
      <c r="AA74" s="40"/>
      <c r="AB74" s="40"/>
      <c r="AC74" s="40"/>
      <c r="AD74" s="40"/>
    </row>
    <row r="75" spans="1:30" ht="15" customHeight="1" x14ac:dyDescent="0.25">
      <c r="A75" s="7" t="s">
        <v>6</v>
      </c>
      <c r="B75" s="7">
        <v>10</v>
      </c>
      <c r="C75" s="7">
        <v>2493</v>
      </c>
      <c r="D75" s="73">
        <v>2.13</v>
      </c>
      <c r="E75" s="7">
        <v>41</v>
      </c>
      <c r="F75" s="7">
        <v>125</v>
      </c>
      <c r="G75" s="7">
        <v>352</v>
      </c>
      <c r="H75" s="7">
        <v>566</v>
      </c>
      <c r="I75" s="7">
        <v>874</v>
      </c>
      <c r="J75" s="7">
        <v>425</v>
      </c>
      <c r="K75" s="7">
        <v>110</v>
      </c>
      <c r="L75" s="7">
        <v>0</v>
      </c>
      <c r="M75" s="7">
        <v>1334</v>
      </c>
      <c r="N75" s="7">
        <v>780</v>
      </c>
      <c r="O75" s="7">
        <v>249</v>
      </c>
      <c r="P75" s="7">
        <v>127</v>
      </c>
      <c r="Q75" s="7">
        <v>3</v>
      </c>
      <c r="R75" s="7">
        <v>0</v>
      </c>
      <c r="S75" s="7">
        <v>52</v>
      </c>
      <c r="T75" s="7">
        <v>209</v>
      </c>
      <c r="U75" s="7">
        <v>597</v>
      </c>
      <c r="V75" s="7">
        <v>895</v>
      </c>
      <c r="W75" s="7">
        <v>734</v>
      </c>
      <c r="X75" s="7">
        <v>0</v>
      </c>
      <c r="Y75" s="7">
        <v>6</v>
      </c>
      <c r="Z75" s="40"/>
      <c r="AA75" s="40"/>
      <c r="AB75" s="40"/>
      <c r="AC75" s="40"/>
      <c r="AD75" s="40"/>
    </row>
    <row r="76" spans="1:30" ht="15" customHeight="1" x14ac:dyDescent="0.25">
      <c r="A76" s="7" t="s">
        <v>7</v>
      </c>
      <c r="B76" s="7">
        <v>1</v>
      </c>
      <c r="C76" s="7">
        <v>18985</v>
      </c>
      <c r="D76" s="73">
        <v>22.03</v>
      </c>
      <c r="E76" s="7">
        <v>12464</v>
      </c>
      <c r="F76" s="7">
        <v>3896</v>
      </c>
      <c r="G76" s="7">
        <v>2084</v>
      </c>
      <c r="H76" s="7">
        <v>460</v>
      </c>
      <c r="I76" s="7">
        <v>74</v>
      </c>
      <c r="J76" s="7">
        <v>5</v>
      </c>
      <c r="K76" s="7">
        <v>2</v>
      </c>
      <c r="L76" s="7">
        <v>0</v>
      </c>
      <c r="M76" s="7">
        <v>243</v>
      </c>
      <c r="N76" s="7">
        <v>2520</v>
      </c>
      <c r="O76" s="7">
        <v>4219</v>
      </c>
      <c r="P76" s="7">
        <v>11970</v>
      </c>
      <c r="Q76" s="7">
        <v>33</v>
      </c>
      <c r="R76" s="7">
        <v>298</v>
      </c>
      <c r="S76" s="7">
        <v>4887</v>
      </c>
      <c r="T76" s="7">
        <v>8225</v>
      </c>
      <c r="U76" s="7">
        <v>3991</v>
      </c>
      <c r="V76" s="7">
        <v>1208</v>
      </c>
      <c r="W76" s="7">
        <v>286</v>
      </c>
      <c r="X76" s="7">
        <v>89</v>
      </c>
      <c r="Y76" s="7">
        <v>1</v>
      </c>
      <c r="Z76" s="40"/>
      <c r="AA76" s="40"/>
      <c r="AB76" s="40"/>
      <c r="AC76" s="40"/>
      <c r="AD76" s="40"/>
    </row>
    <row r="77" spans="1:30" ht="15" customHeight="1" x14ac:dyDescent="0.25">
      <c r="A77" s="7" t="s">
        <v>7</v>
      </c>
      <c r="B77" s="7">
        <v>2</v>
      </c>
      <c r="C77" s="7">
        <v>10493</v>
      </c>
      <c r="D77" s="73">
        <v>23.81</v>
      </c>
      <c r="E77" s="7">
        <v>5622</v>
      </c>
      <c r="F77" s="7">
        <v>3289</v>
      </c>
      <c r="G77" s="7">
        <v>1116</v>
      </c>
      <c r="H77" s="7">
        <v>370</v>
      </c>
      <c r="I77" s="7">
        <v>82</v>
      </c>
      <c r="J77" s="7">
        <v>12</v>
      </c>
      <c r="K77" s="7">
        <v>2</v>
      </c>
      <c r="L77" s="7">
        <v>0</v>
      </c>
      <c r="M77" s="7">
        <v>189</v>
      </c>
      <c r="N77" s="7">
        <v>1133</v>
      </c>
      <c r="O77" s="7">
        <v>2628</v>
      </c>
      <c r="P77" s="7">
        <v>6512</v>
      </c>
      <c r="Q77" s="7">
        <v>31</v>
      </c>
      <c r="R77" s="7">
        <v>134</v>
      </c>
      <c r="S77" s="7">
        <v>2336</v>
      </c>
      <c r="T77" s="7">
        <v>4626</v>
      </c>
      <c r="U77" s="7">
        <v>2233</v>
      </c>
      <c r="V77" s="7">
        <v>869</v>
      </c>
      <c r="W77" s="7">
        <v>238</v>
      </c>
      <c r="X77" s="7">
        <v>57</v>
      </c>
      <c r="Y77" s="7">
        <v>0</v>
      </c>
      <c r="Z77" s="40"/>
      <c r="AA77" s="40"/>
      <c r="AB77" s="40"/>
      <c r="AC77" s="40"/>
      <c r="AD77" s="40"/>
    </row>
    <row r="78" spans="1:30" ht="15" customHeight="1" x14ac:dyDescent="0.25">
      <c r="A78" s="7" t="s">
        <v>7</v>
      </c>
      <c r="B78" s="7">
        <v>3</v>
      </c>
      <c r="C78" s="7">
        <v>10964</v>
      </c>
      <c r="D78" s="73">
        <v>25.29</v>
      </c>
      <c r="E78" s="7">
        <v>5227</v>
      </c>
      <c r="F78" s="7">
        <v>3832</v>
      </c>
      <c r="G78" s="7">
        <v>922</v>
      </c>
      <c r="H78" s="7">
        <v>568</v>
      </c>
      <c r="I78" s="7">
        <v>358</v>
      </c>
      <c r="J78" s="7">
        <v>37</v>
      </c>
      <c r="K78" s="7">
        <v>20</v>
      </c>
      <c r="L78" s="7">
        <v>0</v>
      </c>
      <c r="M78" s="7">
        <v>339</v>
      </c>
      <c r="N78" s="7">
        <v>1487</v>
      </c>
      <c r="O78" s="7">
        <v>2739</v>
      </c>
      <c r="P78" s="7">
        <v>6382</v>
      </c>
      <c r="Q78" s="7">
        <v>17</v>
      </c>
      <c r="R78" s="7">
        <v>348</v>
      </c>
      <c r="S78" s="7">
        <v>2146</v>
      </c>
      <c r="T78" s="7">
        <v>4987</v>
      </c>
      <c r="U78" s="7">
        <v>2548</v>
      </c>
      <c r="V78" s="7">
        <v>602</v>
      </c>
      <c r="W78" s="7">
        <v>211</v>
      </c>
      <c r="X78" s="7">
        <v>122</v>
      </c>
      <c r="Y78" s="7">
        <v>0</v>
      </c>
      <c r="Z78" s="40"/>
      <c r="AA78" s="40"/>
      <c r="AB78" s="40"/>
      <c r="AC78" s="40"/>
      <c r="AD78" s="40"/>
    </row>
    <row r="79" spans="1:30" ht="15" customHeight="1" x14ac:dyDescent="0.25">
      <c r="A79" s="7" t="s">
        <v>7</v>
      </c>
      <c r="B79" s="7">
        <v>4</v>
      </c>
      <c r="C79" s="7">
        <v>3940</v>
      </c>
      <c r="D79" s="73">
        <v>13.62</v>
      </c>
      <c r="E79" s="7">
        <v>1407</v>
      </c>
      <c r="F79" s="7">
        <v>1360</v>
      </c>
      <c r="G79" s="7">
        <v>703</v>
      </c>
      <c r="H79" s="7">
        <v>253</v>
      </c>
      <c r="I79" s="7">
        <v>172</v>
      </c>
      <c r="J79" s="7">
        <v>36</v>
      </c>
      <c r="K79" s="7">
        <v>9</v>
      </c>
      <c r="L79" s="7">
        <v>0</v>
      </c>
      <c r="M79" s="7">
        <v>293</v>
      </c>
      <c r="N79" s="7">
        <v>608</v>
      </c>
      <c r="O79" s="7">
        <v>893</v>
      </c>
      <c r="P79" s="7">
        <v>2109</v>
      </c>
      <c r="Q79" s="7">
        <v>37</v>
      </c>
      <c r="R79" s="7">
        <v>33</v>
      </c>
      <c r="S79" s="7">
        <v>608</v>
      </c>
      <c r="T79" s="7">
        <v>1373</v>
      </c>
      <c r="U79" s="7">
        <v>1209</v>
      </c>
      <c r="V79" s="7">
        <v>428</v>
      </c>
      <c r="W79" s="7">
        <v>237</v>
      </c>
      <c r="X79" s="7">
        <v>49</v>
      </c>
      <c r="Y79" s="7">
        <v>3</v>
      </c>
      <c r="Z79" s="40"/>
      <c r="AA79" s="40"/>
      <c r="AB79" s="40"/>
      <c r="AC79" s="40"/>
      <c r="AD79" s="40"/>
    </row>
    <row r="80" spans="1:30" ht="15" customHeight="1" x14ac:dyDescent="0.25">
      <c r="A80" s="7" t="s">
        <v>7</v>
      </c>
      <c r="B80" s="7">
        <v>5</v>
      </c>
      <c r="C80" s="7">
        <v>3433</v>
      </c>
      <c r="D80" s="73">
        <v>27.88</v>
      </c>
      <c r="E80" s="7">
        <v>1183</v>
      </c>
      <c r="F80" s="7">
        <v>1183</v>
      </c>
      <c r="G80" s="7">
        <v>485</v>
      </c>
      <c r="H80" s="7">
        <v>312</v>
      </c>
      <c r="I80" s="7">
        <v>231</v>
      </c>
      <c r="J80" s="7">
        <v>28</v>
      </c>
      <c r="K80" s="7">
        <v>11</v>
      </c>
      <c r="L80" s="7">
        <v>0</v>
      </c>
      <c r="M80" s="7">
        <v>157</v>
      </c>
      <c r="N80" s="7">
        <v>511</v>
      </c>
      <c r="O80" s="7">
        <v>419</v>
      </c>
      <c r="P80" s="7">
        <v>2263</v>
      </c>
      <c r="Q80" s="7">
        <v>83</v>
      </c>
      <c r="R80" s="7">
        <v>78</v>
      </c>
      <c r="S80" s="7">
        <v>733</v>
      </c>
      <c r="T80" s="7">
        <v>1395</v>
      </c>
      <c r="U80" s="7">
        <v>731</v>
      </c>
      <c r="V80" s="7">
        <v>273</v>
      </c>
      <c r="W80" s="7">
        <v>88</v>
      </c>
      <c r="X80" s="7">
        <v>135</v>
      </c>
      <c r="Y80" s="7">
        <v>0</v>
      </c>
      <c r="Z80" s="40"/>
      <c r="AA80" s="40"/>
      <c r="AB80" s="40"/>
      <c r="AC80" s="40"/>
      <c r="AD80" s="40"/>
    </row>
    <row r="81" spans="1:30" ht="15" customHeight="1" x14ac:dyDescent="0.25">
      <c r="A81" s="7" t="s">
        <v>7</v>
      </c>
      <c r="B81" s="7">
        <v>6</v>
      </c>
      <c r="C81" s="7">
        <v>5255</v>
      </c>
      <c r="D81" s="73">
        <v>6.72</v>
      </c>
      <c r="E81" s="7">
        <v>1094</v>
      </c>
      <c r="F81" s="7">
        <v>1346</v>
      </c>
      <c r="G81" s="7">
        <v>971</v>
      </c>
      <c r="H81" s="7">
        <v>840</v>
      </c>
      <c r="I81" s="7">
        <v>738</v>
      </c>
      <c r="J81" s="7">
        <v>122</v>
      </c>
      <c r="K81" s="7">
        <v>139</v>
      </c>
      <c r="L81" s="7">
        <v>5</v>
      </c>
      <c r="M81" s="7">
        <v>593</v>
      </c>
      <c r="N81" s="7">
        <v>936</v>
      </c>
      <c r="O81" s="7">
        <v>590</v>
      </c>
      <c r="P81" s="7">
        <v>3018</v>
      </c>
      <c r="Q81" s="7">
        <v>118</v>
      </c>
      <c r="R81" s="7">
        <v>40</v>
      </c>
      <c r="S81" s="7">
        <v>917</v>
      </c>
      <c r="T81" s="7">
        <v>1826</v>
      </c>
      <c r="U81" s="7">
        <v>856</v>
      </c>
      <c r="V81" s="7">
        <v>714</v>
      </c>
      <c r="W81" s="7">
        <v>397</v>
      </c>
      <c r="X81" s="7">
        <v>501</v>
      </c>
      <c r="Y81" s="7">
        <v>4</v>
      </c>
      <c r="Z81" s="40"/>
      <c r="AA81" s="40"/>
      <c r="AB81" s="40"/>
      <c r="AC81" s="40"/>
      <c r="AD81" s="40"/>
    </row>
    <row r="82" spans="1:30" ht="15" customHeight="1" x14ac:dyDescent="0.25">
      <c r="A82" s="7" t="s">
        <v>7</v>
      </c>
      <c r="B82" s="7">
        <v>7</v>
      </c>
      <c r="C82" s="7">
        <v>5967</v>
      </c>
      <c r="D82" s="73">
        <v>8.2899999999999991</v>
      </c>
      <c r="E82" s="7">
        <v>883</v>
      </c>
      <c r="F82" s="7">
        <v>1370</v>
      </c>
      <c r="G82" s="7">
        <v>1341</v>
      </c>
      <c r="H82" s="7">
        <v>1179</v>
      </c>
      <c r="I82" s="7">
        <v>804</v>
      </c>
      <c r="J82" s="7">
        <v>287</v>
      </c>
      <c r="K82" s="7">
        <v>97</v>
      </c>
      <c r="L82" s="7">
        <v>6</v>
      </c>
      <c r="M82" s="7">
        <v>869</v>
      </c>
      <c r="N82" s="7">
        <v>1541</v>
      </c>
      <c r="O82" s="7">
        <v>729</v>
      </c>
      <c r="P82" s="7">
        <v>2601</v>
      </c>
      <c r="Q82" s="7">
        <v>227</v>
      </c>
      <c r="R82" s="7">
        <v>93</v>
      </c>
      <c r="S82" s="7">
        <v>770</v>
      </c>
      <c r="T82" s="7">
        <v>1833</v>
      </c>
      <c r="U82" s="7">
        <v>1256</v>
      </c>
      <c r="V82" s="7">
        <v>1034</v>
      </c>
      <c r="W82" s="7">
        <v>515</v>
      </c>
      <c r="X82" s="7">
        <v>465</v>
      </c>
      <c r="Y82" s="7">
        <v>1</v>
      </c>
      <c r="Z82" s="40"/>
      <c r="AA82" s="40"/>
      <c r="AB82" s="40"/>
      <c r="AC82" s="40"/>
      <c r="AD82" s="40"/>
    </row>
    <row r="83" spans="1:30" ht="15" customHeight="1" x14ac:dyDescent="0.25">
      <c r="A83" s="7" t="s">
        <v>7</v>
      </c>
      <c r="B83" s="7">
        <v>8</v>
      </c>
      <c r="C83" s="7">
        <v>5113</v>
      </c>
      <c r="D83" s="73">
        <v>5.01</v>
      </c>
      <c r="E83" s="7">
        <v>239</v>
      </c>
      <c r="F83" s="7">
        <v>372</v>
      </c>
      <c r="G83" s="7">
        <v>808</v>
      </c>
      <c r="H83" s="7">
        <v>1727</v>
      </c>
      <c r="I83" s="7">
        <v>1277</v>
      </c>
      <c r="J83" s="7">
        <v>445</v>
      </c>
      <c r="K83" s="7">
        <v>233</v>
      </c>
      <c r="L83" s="7">
        <v>12</v>
      </c>
      <c r="M83" s="7">
        <v>1404</v>
      </c>
      <c r="N83" s="7">
        <v>1603</v>
      </c>
      <c r="O83" s="7">
        <v>498</v>
      </c>
      <c r="P83" s="7">
        <v>1391</v>
      </c>
      <c r="Q83" s="7">
        <v>217</v>
      </c>
      <c r="R83" s="7">
        <v>71</v>
      </c>
      <c r="S83" s="7">
        <v>265</v>
      </c>
      <c r="T83" s="7">
        <v>1325</v>
      </c>
      <c r="U83" s="7">
        <v>1027</v>
      </c>
      <c r="V83" s="7">
        <v>1196</v>
      </c>
      <c r="W83" s="7">
        <v>677</v>
      </c>
      <c r="X83" s="7">
        <v>551</v>
      </c>
      <c r="Y83" s="7">
        <v>1</v>
      </c>
      <c r="Z83" s="40"/>
      <c r="AA83" s="40"/>
      <c r="AB83" s="40"/>
      <c r="AC83" s="40"/>
      <c r="AD83" s="40"/>
    </row>
    <row r="84" spans="1:30" ht="15" customHeight="1" x14ac:dyDescent="0.25">
      <c r="A84" s="7" t="s">
        <v>7</v>
      </c>
      <c r="B84" s="7">
        <v>9</v>
      </c>
      <c r="C84" s="7">
        <v>5939</v>
      </c>
      <c r="D84" s="73">
        <v>6.2</v>
      </c>
      <c r="E84" s="7">
        <v>120</v>
      </c>
      <c r="F84" s="7">
        <v>268</v>
      </c>
      <c r="G84" s="7">
        <v>462</v>
      </c>
      <c r="H84" s="7">
        <v>1910</v>
      </c>
      <c r="I84" s="7">
        <v>2107</v>
      </c>
      <c r="J84" s="7">
        <v>788</v>
      </c>
      <c r="K84" s="7">
        <v>279</v>
      </c>
      <c r="L84" s="7">
        <v>5</v>
      </c>
      <c r="M84" s="7">
        <v>2648</v>
      </c>
      <c r="N84" s="7">
        <v>2083</v>
      </c>
      <c r="O84" s="7">
        <v>302</v>
      </c>
      <c r="P84" s="7">
        <v>740</v>
      </c>
      <c r="Q84" s="7">
        <v>166</v>
      </c>
      <c r="R84" s="7">
        <v>7</v>
      </c>
      <c r="S84" s="7">
        <v>190</v>
      </c>
      <c r="T84" s="7">
        <v>747</v>
      </c>
      <c r="U84" s="7">
        <v>1173</v>
      </c>
      <c r="V84" s="7">
        <v>1620</v>
      </c>
      <c r="W84" s="7">
        <v>1252</v>
      </c>
      <c r="X84" s="7">
        <v>950</v>
      </c>
      <c r="Y84" s="7">
        <v>0</v>
      </c>
      <c r="Z84" s="40"/>
      <c r="AA84" s="40"/>
      <c r="AB84" s="40"/>
      <c r="AC84" s="40"/>
      <c r="AD84" s="40"/>
    </row>
    <row r="85" spans="1:30" ht="15" customHeight="1" x14ac:dyDescent="0.25">
      <c r="A85" s="7" t="s">
        <v>7</v>
      </c>
      <c r="B85" s="7">
        <v>10</v>
      </c>
      <c r="C85" s="7">
        <v>4367</v>
      </c>
      <c r="D85" s="73">
        <v>12.55</v>
      </c>
      <c r="E85" s="7">
        <v>37</v>
      </c>
      <c r="F85" s="7">
        <v>198</v>
      </c>
      <c r="G85" s="7">
        <v>441</v>
      </c>
      <c r="H85" s="7">
        <v>1394</v>
      </c>
      <c r="I85" s="7">
        <v>1424</v>
      </c>
      <c r="J85" s="7">
        <v>595</v>
      </c>
      <c r="K85" s="7">
        <v>270</v>
      </c>
      <c r="L85" s="7">
        <v>8</v>
      </c>
      <c r="M85" s="7">
        <v>1582</v>
      </c>
      <c r="N85" s="7">
        <v>1549</v>
      </c>
      <c r="O85" s="7">
        <v>302</v>
      </c>
      <c r="P85" s="7">
        <v>608</v>
      </c>
      <c r="Q85" s="7">
        <v>326</v>
      </c>
      <c r="R85" s="7">
        <v>7</v>
      </c>
      <c r="S85" s="7">
        <v>103</v>
      </c>
      <c r="T85" s="7">
        <v>568</v>
      </c>
      <c r="U85" s="7">
        <v>812</v>
      </c>
      <c r="V85" s="7">
        <v>1294</v>
      </c>
      <c r="W85" s="7">
        <v>770</v>
      </c>
      <c r="X85" s="7">
        <v>812</v>
      </c>
      <c r="Y85" s="7">
        <v>1</v>
      </c>
      <c r="Z85" s="40"/>
      <c r="AA85" s="40"/>
      <c r="AB85" s="40"/>
      <c r="AC85" s="40"/>
      <c r="AD85" s="40"/>
    </row>
    <row r="86" spans="1:30" ht="15" customHeight="1" x14ac:dyDescent="0.25">
      <c r="A86" s="7" t="s">
        <v>8</v>
      </c>
      <c r="B86" s="7">
        <v>1</v>
      </c>
      <c r="C86" s="7">
        <v>9172</v>
      </c>
      <c r="D86" s="73">
        <v>18.75</v>
      </c>
      <c r="E86" s="7">
        <v>6759</v>
      </c>
      <c r="F86" s="7">
        <v>1392</v>
      </c>
      <c r="G86" s="7">
        <v>486</v>
      </c>
      <c r="H86" s="7">
        <v>434</v>
      </c>
      <c r="I86" s="7">
        <v>79</v>
      </c>
      <c r="J86" s="7">
        <v>20</v>
      </c>
      <c r="K86" s="7">
        <v>2</v>
      </c>
      <c r="L86" s="7">
        <v>0</v>
      </c>
      <c r="M86" s="7">
        <v>194</v>
      </c>
      <c r="N86" s="7">
        <v>2925</v>
      </c>
      <c r="O86" s="7">
        <v>2712</v>
      </c>
      <c r="P86" s="7">
        <v>3337</v>
      </c>
      <c r="Q86" s="7">
        <v>4</v>
      </c>
      <c r="R86" s="7">
        <v>47</v>
      </c>
      <c r="S86" s="7">
        <v>995</v>
      </c>
      <c r="T86" s="7">
        <v>3195</v>
      </c>
      <c r="U86" s="7">
        <v>3681</v>
      </c>
      <c r="V86" s="7">
        <v>1161</v>
      </c>
      <c r="W86" s="7">
        <v>57</v>
      </c>
      <c r="X86" s="7">
        <v>32</v>
      </c>
      <c r="Y86" s="7">
        <v>4</v>
      </c>
      <c r="Z86" s="40"/>
      <c r="AA86" s="40"/>
      <c r="AB86" s="40"/>
      <c r="AC86" s="40"/>
      <c r="AD86" s="40"/>
    </row>
    <row r="87" spans="1:30" ht="15" customHeight="1" x14ac:dyDescent="0.25">
      <c r="A87" s="7" t="s">
        <v>8</v>
      </c>
      <c r="B87" s="7">
        <v>2</v>
      </c>
      <c r="C87" s="7">
        <v>10041</v>
      </c>
      <c r="D87" s="73">
        <v>12.85</v>
      </c>
      <c r="E87" s="7">
        <v>6796</v>
      </c>
      <c r="F87" s="7">
        <v>1792</v>
      </c>
      <c r="G87" s="7">
        <v>648</v>
      </c>
      <c r="H87" s="7">
        <v>531</v>
      </c>
      <c r="I87" s="7">
        <v>208</v>
      </c>
      <c r="J87" s="7">
        <v>57</v>
      </c>
      <c r="K87" s="7">
        <v>8</v>
      </c>
      <c r="L87" s="7">
        <v>1</v>
      </c>
      <c r="M87" s="7">
        <v>668</v>
      </c>
      <c r="N87" s="7">
        <v>2598</v>
      </c>
      <c r="O87" s="7">
        <v>3483</v>
      </c>
      <c r="P87" s="7">
        <v>3289</v>
      </c>
      <c r="Q87" s="7">
        <v>3</v>
      </c>
      <c r="R87" s="7">
        <v>6</v>
      </c>
      <c r="S87" s="7">
        <v>1112</v>
      </c>
      <c r="T87" s="7">
        <v>3195</v>
      </c>
      <c r="U87" s="7">
        <v>3689</v>
      </c>
      <c r="V87" s="7">
        <v>1717</v>
      </c>
      <c r="W87" s="7">
        <v>224</v>
      </c>
      <c r="X87" s="7">
        <v>95</v>
      </c>
      <c r="Y87" s="7">
        <v>3</v>
      </c>
      <c r="Z87" s="40"/>
      <c r="AA87" s="40"/>
      <c r="AB87" s="40"/>
      <c r="AC87" s="40"/>
      <c r="AD87" s="40"/>
    </row>
    <row r="88" spans="1:30" ht="15" customHeight="1" x14ac:dyDescent="0.25">
      <c r="A88" s="7" t="s">
        <v>8</v>
      </c>
      <c r="B88" s="7">
        <v>3</v>
      </c>
      <c r="C88" s="7">
        <v>7851</v>
      </c>
      <c r="D88" s="73">
        <v>1.3</v>
      </c>
      <c r="E88" s="7">
        <v>4727</v>
      </c>
      <c r="F88" s="7">
        <v>1740</v>
      </c>
      <c r="G88" s="7">
        <v>558</v>
      </c>
      <c r="H88" s="7">
        <v>488</v>
      </c>
      <c r="I88" s="7">
        <v>283</v>
      </c>
      <c r="J88" s="7">
        <v>44</v>
      </c>
      <c r="K88" s="7">
        <v>11</v>
      </c>
      <c r="L88" s="7">
        <v>0</v>
      </c>
      <c r="M88" s="7">
        <v>584</v>
      </c>
      <c r="N88" s="7">
        <v>1998</v>
      </c>
      <c r="O88" s="7">
        <v>2493</v>
      </c>
      <c r="P88" s="7">
        <v>2775</v>
      </c>
      <c r="Q88" s="7">
        <v>1</v>
      </c>
      <c r="R88" s="7">
        <v>31</v>
      </c>
      <c r="S88" s="7">
        <v>1169</v>
      </c>
      <c r="T88" s="7">
        <v>2478</v>
      </c>
      <c r="U88" s="7">
        <v>2566</v>
      </c>
      <c r="V88" s="7">
        <v>1306</v>
      </c>
      <c r="W88" s="7">
        <v>194</v>
      </c>
      <c r="X88" s="7">
        <v>106</v>
      </c>
      <c r="Y88" s="7">
        <v>1</v>
      </c>
      <c r="Z88" s="40"/>
      <c r="AA88" s="40"/>
      <c r="AB88" s="40"/>
      <c r="AC88" s="40"/>
      <c r="AD88" s="40"/>
    </row>
    <row r="89" spans="1:30" ht="15" customHeight="1" x14ac:dyDescent="0.25">
      <c r="A89" s="7" t="s">
        <v>8</v>
      </c>
      <c r="B89" s="7">
        <v>4</v>
      </c>
      <c r="C89" s="7">
        <v>7617</v>
      </c>
      <c r="D89" s="73">
        <v>0.37</v>
      </c>
      <c r="E89" s="7">
        <v>4271</v>
      </c>
      <c r="F89" s="7">
        <v>1689</v>
      </c>
      <c r="G89" s="7">
        <v>589</v>
      </c>
      <c r="H89" s="7">
        <v>542</v>
      </c>
      <c r="I89" s="7">
        <v>376</v>
      </c>
      <c r="J89" s="7">
        <v>124</v>
      </c>
      <c r="K89" s="7">
        <v>26</v>
      </c>
      <c r="L89" s="7">
        <v>0</v>
      </c>
      <c r="M89" s="7">
        <v>827</v>
      </c>
      <c r="N89" s="7">
        <v>1830</v>
      </c>
      <c r="O89" s="7">
        <v>2910</v>
      </c>
      <c r="P89" s="7">
        <v>2048</v>
      </c>
      <c r="Q89" s="7">
        <v>2</v>
      </c>
      <c r="R89" s="7">
        <v>5</v>
      </c>
      <c r="S89" s="7">
        <v>750</v>
      </c>
      <c r="T89" s="7">
        <v>2475</v>
      </c>
      <c r="U89" s="7">
        <v>2472</v>
      </c>
      <c r="V89" s="7">
        <v>1545</v>
      </c>
      <c r="W89" s="7">
        <v>222</v>
      </c>
      <c r="X89" s="7">
        <v>146</v>
      </c>
      <c r="Y89" s="7">
        <v>2</v>
      </c>
      <c r="Z89" s="40"/>
      <c r="AA89" s="40"/>
      <c r="AB89" s="40"/>
      <c r="AC89" s="40"/>
      <c r="AD89" s="40"/>
    </row>
    <row r="90" spans="1:30" ht="15" customHeight="1" x14ac:dyDescent="0.25">
      <c r="A90" s="7" t="s">
        <v>8</v>
      </c>
      <c r="B90" s="7">
        <v>5</v>
      </c>
      <c r="C90" s="7">
        <v>4899</v>
      </c>
      <c r="D90" s="73">
        <v>0.88</v>
      </c>
      <c r="E90" s="7">
        <v>1686</v>
      </c>
      <c r="F90" s="7">
        <v>865</v>
      </c>
      <c r="G90" s="7">
        <v>679</v>
      </c>
      <c r="H90" s="7">
        <v>845</v>
      </c>
      <c r="I90" s="7">
        <v>553</v>
      </c>
      <c r="J90" s="7">
        <v>224</v>
      </c>
      <c r="K90" s="7">
        <v>41</v>
      </c>
      <c r="L90" s="7">
        <v>6</v>
      </c>
      <c r="M90" s="7">
        <v>1152</v>
      </c>
      <c r="N90" s="7">
        <v>1511</v>
      </c>
      <c r="O90" s="7">
        <v>1607</v>
      </c>
      <c r="P90" s="7">
        <v>628</v>
      </c>
      <c r="Q90" s="7">
        <v>1</v>
      </c>
      <c r="R90" s="7">
        <v>1</v>
      </c>
      <c r="S90" s="7">
        <v>262</v>
      </c>
      <c r="T90" s="7">
        <v>1103</v>
      </c>
      <c r="U90" s="7">
        <v>1799</v>
      </c>
      <c r="V90" s="7">
        <v>1170</v>
      </c>
      <c r="W90" s="7">
        <v>335</v>
      </c>
      <c r="X90" s="7">
        <v>228</v>
      </c>
      <c r="Y90" s="7">
        <v>1</v>
      </c>
      <c r="Z90" s="40"/>
      <c r="AA90" s="40"/>
      <c r="AB90" s="40"/>
      <c r="AC90" s="40"/>
      <c r="AD90" s="40"/>
    </row>
    <row r="91" spans="1:30" ht="15" customHeight="1" x14ac:dyDescent="0.25">
      <c r="A91" s="7" t="s">
        <v>8</v>
      </c>
      <c r="B91" s="7">
        <v>6</v>
      </c>
      <c r="C91" s="7">
        <v>4769</v>
      </c>
      <c r="D91" s="73">
        <v>0.11</v>
      </c>
      <c r="E91" s="7">
        <v>1121</v>
      </c>
      <c r="F91" s="7">
        <v>509</v>
      </c>
      <c r="G91" s="7">
        <v>583</v>
      </c>
      <c r="H91" s="7">
        <v>1006</v>
      </c>
      <c r="I91" s="7">
        <v>911</v>
      </c>
      <c r="J91" s="7">
        <v>486</v>
      </c>
      <c r="K91" s="7">
        <v>138</v>
      </c>
      <c r="L91" s="7">
        <v>15</v>
      </c>
      <c r="M91" s="7">
        <v>1842</v>
      </c>
      <c r="N91" s="7">
        <v>1323</v>
      </c>
      <c r="O91" s="7">
        <v>778</v>
      </c>
      <c r="P91" s="7">
        <v>813</v>
      </c>
      <c r="Q91" s="7">
        <v>13</v>
      </c>
      <c r="R91" s="7">
        <v>9</v>
      </c>
      <c r="S91" s="7">
        <v>303</v>
      </c>
      <c r="T91" s="7">
        <v>1092</v>
      </c>
      <c r="U91" s="7">
        <v>1379</v>
      </c>
      <c r="V91" s="7">
        <v>939</v>
      </c>
      <c r="W91" s="7">
        <v>495</v>
      </c>
      <c r="X91" s="7">
        <v>539</v>
      </c>
      <c r="Y91" s="7">
        <v>13</v>
      </c>
      <c r="Z91" s="40"/>
      <c r="AA91" s="40"/>
      <c r="AB91" s="40"/>
      <c r="AC91" s="40"/>
      <c r="AD91" s="40"/>
    </row>
    <row r="92" spans="1:30" ht="15" customHeight="1" x14ac:dyDescent="0.25">
      <c r="A92" s="7" t="s">
        <v>8</v>
      </c>
      <c r="B92" s="7">
        <v>7</v>
      </c>
      <c r="C92" s="7">
        <v>4626</v>
      </c>
      <c r="D92" s="73">
        <v>0.13</v>
      </c>
      <c r="E92" s="7">
        <v>632</v>
      </c>
      <c r="F92" s="7">
        <v>889</v>
      </c>
      <c r="G92" s="7">
        <v>717</v>
      </c>
      <c r="H92" s="7">
        <v>568</v>
      </c>
      <c r="I92" s="7">
        <v>1003</v>
      </c>
      <c r="J92" s="7">
        <v>538</v>
      </c>
      <c r="K92" s="7">
        <v>263</v>
      </c>
      <c r="L92" s="7">
        <v>16</v>
      </c>
      <c r="M92" s="7">
        <v>1593</v>
      </c>
      <c r="N92" s="7">
        <v>1554</v>
      </c>
      <c r="O92" s="7">
        <v>647</v>
      </c>
      <c r="P92" s="7">
        <v>825</v>
      </c>
      <c r="Q92" s="7">
        <v>7</v>
      </c>
      <c r="R92" s="7">
        <v>0</v>
      </c>
      <c r="S92" s="7">
        <v>349</v>
      </c>
      <c r="T92" s="7">
        <v>904</v>
      </c>
      <c r="U92" s="7">
        <v>1382</v>
      </c>
      <c r="V92" s="7">
        <v>814</v>
      </c>
      <c r="W92" s="7">
        <v>568</v>
      </c>
      <c r="X92" s="7">
        <v>603</v>
      </c>
      <c r="Y92" s="7">
        <v>6</v>
      </c>
      <c r="Z92" s="40"/>
      <c r="AA92" s="40"/>
      <c r="AB92" s="40"/>
      <c r="AC92" s="40"/>
      <c r="AD92" s="40"/>
    </row>
    <row r="93" spans="1:30" ht="15" customHeight="1" x14ac:dyDescent="0.25">
      <c r="A93" s="7" t="s">
        <v>8</v>
      </c>
      <c r="B93" s="7">
        <v>8</v>
      </c>
      <c r="C93" s="7">
        <v>3939</v>
      </c>
      <c r="D93" s="73">
        <v>0.27</v>
      </c>
      <c r="E93" s="7">
        <v>136</v>
      </c>
      <c r="F93" s="7">
        <v>352</v>
      </c>
      <c r="G93" s="7">
        <v>505</v>
      </c>
      <c r="H93" s="7">
        <v>1088</v>
      </c>
      <c r="I93" s="7">
        <v>922</v>
      </c>
      <c r="J93" s="7">
        <v>703</v>
      </c>
      <c r="K93" s="7">
        <v>224</v>
      </c>
      <c r="L93" s="7">
        <v>9</v>
      </c>
      <c r="M93" s="7">
        <v>1877</v>
      </c>
      <c r="N93" s="7">
        <v>1343</v>
      </c>
      <c r="O93" s="7">
        <v>426</v>
      </c>
      <c r="P93" s="7">
        <v>290</v>
      </c>
      <c r="Q93" s="7">
        <v>3</v>
      </c>
      <c r="R93" s="7">
        <v>2</v>
      </c>
      <c r="S93" s="7">
        <v>96</v>
      </c>
      <c r="T93" s="7">
        <v>587</v>
      </c>
      <c r="U93" s="7">
        <v>951</v>
      </c>
      <c r="V93" s="7">
        <v>1089</v>
      </c>
      <c r="W93" s="7">
        <v>718</v>
      </c>
      <c r="X93" s="7">
        <v>490</v>
      </c>
      <c r="Y93" s="7">
        <v>6</v>
      </c>
      <c r="Z93" s="40"/>
      <c r="AA93" s="40"/>
      <c r="AB93" s="40"/>
      <c r="AC93" s="40"/>
      <c r="AD93" s="40"/>
    </row>
    <row r="94" spans="1:30" ht="15" customHeight="1" x14ac:dyDescent="0.25">
      <c r="A94" s="7" t="s">
        <v>8</v>
      </c>
      <c r="B94" s="7">
        <v>9</v>
      </c>
      <c r="C94" s="7">
        <v>2833</v>
      </c>
      <c r="D94" s="73">
        <v>10.27</v>
      </c>
      <c r="E94" s="7">
        <v>74</v>
      </c>
      <c r="F94" s="7">
        <v>60</v>
      </c>
      <c r="G94" s="7">
        <v>261</v>
      </c>
      <c r="H94" s="7">
        <v>782</v>
      </c>
      <c r="I94" s="7">
        <v>839</v>
      </c>
      <c r="J94" s="7">
        <v>656</v>
      </c>
      <c r="K94" s="7">
        <v>161</v>
      </c>
      <c r="L94" s="7">
        <v>0</v>
      </c>
      <c r="M94" s="7">
        <v>1683</v>
      </c>
      <c r="N94" s="7">
        <v>863</v>
      </c>
      <c r="O94" s="7">
        <v>127</v>
      </c>
      <c r="P94" s="7">
        <v>160</v>
      </c>
      <c r="Q94" s="7">
        <v>0</v>
      </c>
      <c r="R94" s="7">
        <v>0</v>
      </c>
      <c r="S94" s="7">
        <v>23</v>
      </c>
      <c r="T94" s="7">
        <v>366</v>
      </c>
      <c r="U94" s="7">
        <v>567</v>
      </c>
      <c r="V94" s="7">
        <v>997</v>
      </c>
      <c r="W94" s="7">
        <v>645</v>
      </c>
      <c r="X94" s="7">
        <v>235</v>
      </c>
      <c r="Y94" s="7">
        <v>0</v>
      </c>
      <c r="Z94" s="40"/>
      <c r="AA94" s="40"/>
      <c r="AB94" s="40"/>
      <c r="AC94" s="40"/>
      <c r="AD94" s="40"/>
    </row>
    <row r="95" spans="1:30" ht="15" customHeight="1" x14ac:dyDescent="0.25">
      <c r="A95" s="7" t="s">
        <v>8</v>
      </c>
      <c r="B95" s="7">
        <v>10</v>
      </c>
      <c r="C95" s="7">
        <v>2560</v>
      </c>
      <c r="D95" s="73">
        <v>10.38</v>
      </c>
      <c r="E95" s="7">
        <v>101</v>
      </c>
      <c r="F95" s="7">
        <v>71</v>
      </c>
      <c r="G95" s="7">
        <v>198</v>
      </c>
      <c r="H95" s="7">
        <v>414</v>
      </c>
      <c r="I95" s="7">
        <v>1108</v>
      </c>
      <c r="J95" s="7">
        <v>555</v>
      </c>
      <c r="K95" s="7">
        <v>112</v>
      </c>
      <c r="L95" s="7">
        <v>1</v>
      </c>
      <c r="M95" s="7">
        <v>1373</v>
      </c>
      <c r="N95" s="7">
        <v>801</v>
      </c>
      <c r="O95" s="7">
        <v>138</v>
      </c>
      <c r="P95" s="7">
        <v>247</v>
      </c>
      <c r="Q95" s="7">
        <v>1</v>
      </c>
      <c r="R95" s="7">
        <v>0</v>
      </c>
      <c r="S95" s="7">
        <v>74</v>
      </c>
      <c r="T95" s="7">
        <v>319</v>
      </c>
      <c r="U95" s="7">
        <v>545</v>
      </c>
      <c r="V95" s="7">
        <v>700</v>
      </c>
      <c r="W95" s="7">
        <v>476</v>
      </c>
      <c r="X95" s="7">
        <v>445</v>
      </c>
      <c r="Y95" s="7">
        <v>1</v>
      </c>
      <c r="Z95" s="40"/>
      <c r="AA95" s="40"/>
      <c r="AB95" s="40"/>
      <c r="AC95" s="40"/>
      <c r="AD95" s="40"/>
    </row>
    <row r="96" spans="1:30" ht="15" customHeight="1" x14ac:dyDescent="0.25">
      <c r="A96" s="7" t="s">
        <v>9</v>
      </c>
      <c r="B96" s="7">
        <v>1</v>
      </c>
      <c r="C96" s="7">
        <v>1398</v>
      </c>
      <c r="D96" s="73">
        <v>27.73</v>
      </c>
      <c r="E96" s="7">
        <v>129</v>
      </c>
      <c r="F96" s="7">
        <v>505</v>
      </c>
      <c r="G96" s="7">
        <v>521</v>
      </c>
      <c r="H96" s="7">
        <v>190</v>
      </c>
      <c r="I96" s="7">
        <v>31</v>
      </c>
      <c r="J96" s="7">
        <v>20</v>
      </c>
      <c r="K96" s="7">
        <v>2</v>
      </c>
      <c r="L96" s="7">
        <v>0</v>
      </c>
      <c r="M96" s="7">
        <v>46</v>
      </c>
      <c r="N96" s="7">
        <v>264</v>
      </c>
      <c r="O96" s="7">
        <v>397</v>
      </c>
      <c r="P96" s="7">
        <v>691</v>
      </c>
      <c r="Q96" s="7">
        <v>0</v>
      </c>
      <c r="R96" s="7">
        <v>0</v>
      </c>
      <c r="S96" s="7">
        <v>196</v>
      </c>
      <c r="T96" s="7">
        <v>600</v>
      </c>
      <c r="U96" s="7">
        <v>447</v>
      </c>
      <c r="V96" s="7">
        <v>117</v>
      </c>
      <c r="W96" s="7">
        <v>21</v>
      </c>
      <c r="X96" s="7">
        <v>8</v>
      </c>
      <c r="Y96" s="7">
        <v>9</v>
      </c>
      <c r="Z96" s="40"/>
      <c r="AA96" s="40"/>
      <c r="AB96" s="40"/>
      <c r="AC96" s="40"/>
      <c r="AD96" s="40"/>
    </row>
    <row r="97" spans="1:30" ht="15" customHeight="1" x14ac:dyDescent="0.25">
      <c r="A97" s="7" t="s">
        <v>9</v>
      </c>
      <c r="B97" s="7">
        <v>2</v>
      </c>
      <c r="C97" s="7">
        <v>859</v>
      </c>
      <c r="D97" s="73">
        <v>16.14</v>
      </c>
      <c r="E97" s="7">
        <v>70</v>
      </c>
      <c r="F97" s="7">
        <v>184</v>
      </c>
      <c r="G97" s="7">
        <v>416</v>
      </c>
      <c r="H97" s="7">
        <v>169</v>
      </c>
      <c r="I97" s="7">
        <v>17</v>
      </c>
      <c r="J97" s="7">
        <v>3</v>
      </c>
      <c r="K97" s="7">
        <v>0</v>
      </c>
      <c r="L97" s="7">
        <v>0</v>
      </c>
      <c r="M97" s="7">
        <v>15</v>
      </c>
      <c r="N97" s="7">
        <v>206</v>
      </c>
      <c r="O97" s="7">
        <v>164</v>
      </c>
      <c r="P97" s="7">
        <v>474</v>
      </c>
      <c r="Q97" s="7">
        <v>0</v>
      </c>
      <c r="R97" s="7">
        <v>1</v>
      </c>
      <c r="S97" s="7">
        <v>159</v>
      </c>
      <c r="T97" s="7">
        <v>372</v>
      </c>
      <c r="U97" s="7">
        <v>268</v>
      </c>
      <c r="V97" s="7">
        <v>49</v>
      </c>
      <c r="W97" s="7">
        <v>0</v>
      </c>
      <c r="X97" s="7">
        <v>2</v>
      </c>
      <c r="Y97" s="7">
        <v>8</v>
      </c>
      <c r="Z97" s="40"/>
      <c r="AA97" s="40"/>
      <c r="AB97" s="40"/>
      <c r="AC97" s="40"/>
      <c r="AD97" s="40"/>
    </row>
    <row r="98" spans="1:30" ht="15" customHeight="1" x14ac:dyDescent="0.25">
      <c r="A98" s="7" t="s">
        <v>9</v>
      </c>
      <c r="B98" s="7">
        <v>3</v>
      </c>
      <c r="C98" s="7">
        <v>4698</v>
      </c>
      <c r="D98" s="73">
        <v>17.64</v>
      </c>
      <c r="E98" s="7">
        <v>369</v>
      </c>
      <c r="F98" s="7">
        <v>1115</v>
      </c>
      <c r="G98" s="7">
        <v>2230</v>
      </c>
      <c r="H98" s="7">
        <v>552</v>
      </c>
      <c r="I98" s="7">
        <v>258</v>
      </c>
      <c r="J98" s="7">
        <v>114</v>
      </c>
      <c r="K98" s="7">
        <v>52</v>
      </c>
      <c r="L98" s="7">
        <v>8</v>
      </c>
      <c r="M98" s="7">
        <v>223</v>
      </c>
      <c r="N98" s="7">
        <v>793</v>
      </c>
      <c r="O98" s="7">
        <v>1495</v>
      </c>
      <c r="P98" s="7">
        <v>2154</v>
      </c>
      <c r="Q98" s="7">
        <v>33</v>
      </c>
      <c r="R98" s="7">
        <v>24</v>
      </c>
      <c r="S98" s="7">
        <v>928</v>
      </c>
      <c r="T98" s="7">
        <v>1764</v>
      </c>
      <c r="U98" s="7">
        <v>1318</v>
      </c>
      <c r="V98" s="7">
        <v>396</v>
      </c>
      <c r="W98" s="7">
        <v>92</v>
      </c>
      <c r="X98" s="7">
        <v>57</v>
      </c>
      <c r="Y98" s="7">
        <v>119</v>
      </c>
      <c r="Z98" s="40"/>
      <c r="AA98" s="40"/>
      <c r="AB98" s="40"/>
      <c r="AC98" s="40"/>
      <c r="AD98" s="40"/>
    </row>
    <row r="99" spans="1:30" ht="15" customHeight="1" x14ac:dyDescent="0.25">
      <c r="A99" s="7" t="s">
        <v>9</v>
      </c>
      <c r="B99" s="7">
        <v>4</v>
      </c>
      <c r="C99" s="7">
        <v>4500</v>
      </c>
      <c r="D99" s="73">
        <v>3.11</v>
      </c>
      <c r="E99" s="7">
        <v>330</v>
      </c>
      <c r="F99" s="7">
        <v>1142</v>
      </c>
      <c r="G99" s="7">
        <v>1884</v>
      </c>
      <c r="H99" s="7">
        <v>602</v>
      </c>
      <c r="I99" s="7">
        <v>188</v>
      </c>
      <c r="J99" s="7">
        <v>232</v>
      </c>
      <c r="K99" s="7">
        <v>120</v>
      </c>
      <c r="L99" s="7">
        <v>2</v>
      </c>
      <c r="M99" s="7">
        <v>393</v>
      </c>
      <c r="N99" s="7">
        <v>1184</v>
      </c>
      <c r="O99" s="7">
        <v>1176</v>
      </c>
      <c r="P99" s="7">
        <v>1747</v>
      </c>
      <c r="Q99" s="7">
        <v>0</v>
      </c>
      <c r="R99" s="7">
        <v>38</v>
      </c>
      <c r="S99" s="7">
        <v>589</v>
      </c>
      <c r="T99" s="7">
        <v>1554</v>
      </c>
      <c r="U99" s="7">
        <v>1407</v>
      </c>
      <c r="V99" s="7">
        <v>462</v>
      </c>
      <c r="W99" s="7">
        <v>171</v>
      </c>
      <c r="X99" s="7">
        <v>114</v>
      </c>
      <c r="Y99" s="7">
        <v>165</v>
      </c>
      <c r="Z99" s="40"/>
      <c r="AA99" s="40"/>
      <c r="AB99" s="40"/>
      <c r="AC99" s="40"/>
      <c r="AD99" s="40"/>
    </row>
    <row r="100" spans="1:30" ht="15" customHeight="1" x14ac:dyDescent="0.25">
      <c r="A100" s="7" t="s">
        <v>9</v>
      </c>
      <c r="B100" s="7">
        <v>5</v>
      </c>
      <c r="C100" s="7">
        <v>1380</v>
      </c>
      <c r="D100" s="73">
        <v>1.68</v>
      </c>
      <c r="E100" s="7">
        <v>78</v>
      </c>
      <c r="F100" s="7">
        <v>133</v>
      </c>
      <c r="G100" s="7">
        <v>665</v>
      </c>
      <c r="H100" s="7">
        <v>289</v>
      </c>
      <c r="I100" s="7">
        <v>121</v>
      </c>
      <c r="J100" s="7">
        <v>74</v>
      </c>
      <c r="K100" s="7">
        <v>15</v>
      </c>
      <c r="L100" s="7">
        <v>5</v>
      </c>
      <c r="M100" s="7">
        <v>214</v>
      </c>
      <c r="N100" s="7">
        <v>343</v>
      </c>
      <c r="O100" s="7">
        <v>636</v>
      </c>
      <c r="P100" s="7">
        <v>185</v>
      </c>
      <c r="Q100" s="7">
        <v>2</v>
      </c>
      <c r="R100" s="7">
        <v>0</v>
      </c>
      <c r="S100" s="7">
        <v>128</v>
      </c>
      <c r="T100" s="7">
        <v>323</v>
      </c>
      <c r="U100" s="7">
        <v>568</v>
      </c>
      <c r="V100" s="7">
        <v>264</v>
      </c>
      <c r="W100" s="7">
        <v>61</v>
      </c>
      <c r="X100" s="7">
        <v>27</v>
      </c>
      <c r="Y100" s="7">
        <v>9</v>
      </c>
      <c r="Z100" s="40"/>
      <c r="AA100" s="40"/>
      <c r="AB100" s="40"/>
      <c r="AC100" s="40"/>
      <c r="AD100" s="40"/>
    </row>
    <row r="101" spans="1:30" ht="15" customHeight="1" x14ac:dyDescent="0.25">
      <c r="A101" s="7" t="s">
        <v>9</v>
      </c>
      <c r="B101" s="7">
        <v>6</v>
      </c>
      <c r="C101" s="7">
        <v>1309</v>
      </c>
      <c r="D101" s="73">
        <v>0.46</v>
      </c>
      <c r="E101" s="7">
        <v>100</v>
      </c>
      <c r="F101" s="7">
        <v>123</v>
      </c>
      <c r="G101" s="7">
        <v>373</v>
      </c>
      <c r="H101" s="7">
        <v>300</v>
      </c>
      <c r="I101" s="7">
        <v>228</v>
      </c>
      <c r="J101" s="7">
        <v>142</v>
      </c>
      <c r="K101" s="7">
        <v>42</v>
      </c>
      <c r="L101" s="7">
        <v>1</v>
      </c>
      <c r="M101" s="7">
        <v>242</v>
      </c>
      <c r="N101" s="7">
        <v>478</v>
      </c>
      <c r="O101" s="7">
        <v>388</v>
      </c>
      <c r="P101" s="7">
        <v>199</v>
      </c>
      <c r="Q101" s="7">
        <v>2</v>
      </c>
      <c r="R101" s="7">
        <v>0</v>
      </c>
      <c r="S101" s="7">
        <v>74</v>
      </c>
      <c r="T101" s="7">
        <v>392</v>
      </c>
      <c r="U101" s="7">
        <v>400</v>
      </c>
      <c r="V101" s="7">
        <v>266</v>
      </c>
      <c r="W101" s="7">
        <v>94</v>
      </c>
      <c r="X101" s="7">
        <v>53</v>
      </c>
      <c r="Y101" s="7">
        <v>30</v>
      </c>
      <c r="Z101" s="40"/>
      <c r="AA101" s="40"/>
      <c r="AB101" s="40"/>
      <c r="AC101" s="40"/>
      <c r="AD101" s="40"/>
    </row>
    <row r="102" spans="1:30" ht="15" customHeight="1" x14ac:dyDescent="0.25">
      <c r="A102" s="7" t="s">
        <v>9</v>
      </c>
      <c r="B102" s="7">
        <v>7</v>
      </c>
      <c r="C102" s="7">
        <v>5056</v>
      </c>
      <c r="D102" s="73">
        <v>2.77</v>
      </c>
      <c r="E102" s="7">
        <v>31</v>
      </c>
      <c r="F102" s="7">
        <v>336</v>
      </c>
      <c r="G102" s="7">
        <v>1077</v>
      </c>
      <c r="H102" s="7">
        <v>1482</v>
      </c>
      <c r="I102" s="7">
        <v>1157</v>
      </c>
      <c r="J102" s="7">
        <v>669</v>
      </c>
      <c r="K102" s="7">
        <v>287</v>
      </c>
      <c r="L102" s="7">
        <v>17</v>
      </c>
      <c r="M102" s="7">
        <v>1329</v>
      </c>
      <c r="N102" s="7">
        <v>1705</v>
      </c>
      <c r="O102" s="7">
        <v>1017</v>
      </c>
      <c r="P102" s="7">
        <v>976</v>
      </c>
      <c r="Q102" s="7">
        <v>29</v>
      </c>
      <c r="R102" s="7">
        <v>20</v>
      </c>
      <c r="S102" s="7">
        <v>366</v>
      </c>
      <c r="T102" s="7">
        <v>1195</v>
      </c>
      <c r="U102" s="7">
        <v>1742</v>
      </c>
      <c r="V102" s="7">
        <v>853</v>
      </c>
      <c r="W102" s="7">
        <v>491</v>
      </c>
      <c r="X102" s="7">
        <v>266</v>
      </c>
      <c r="Y102" s="7">
        <v>123</v>
      </c>
      <c r="Z102" s="40"/>
      <c r="AA102" s="40"/>
      <c r="AB102" s="40"/>
      <c r="AC102" s="40"/>
      <c r="AD102" s="40"/>
    </row>
    <row r="103" spans="1:30" ht="15" customHeight="1" x14ac:dyDescent="0.25">
      <c r="A103" s="7" t="s">
        <v>9</v>
      </c>
      <c r="B103" s="7">
        <v>8</v>
      </c>
      <c r="C103" s="7">
        <v>4884</v>
      </c>
      <c r="D103" s="73">
        <v>0.92</v>
      </c>
      <c r="E103" s="7">
        <v>0</v>
      </c>
      <c r="F103" s="7">
        <v>86</v>
      </c>
      <c r="G103" s="7">
        <v>500</v>
      </c>
      <c r="H103" s="7">
        <v>788</v>
      </c>
      <c r="I103" s="7">
        <v>1825</v>
      </c>
      <c r="J103" s="7">
        <v>999</v>
      </c>
      <c r="K103" s="7">
        <v>622</v>
      </c>
      <c r="L103" s="7">
        <v>64</v>
      </c>
      <c r="M103" s="7">
        <v>2005</v>
      </c>
      <c r="N103" s="7">
        <v>1454</v>
      </c>
      <c r="O103" s="7">
        <v>437</v>
      </c>
      <c r="P103" s="7">
        <v>980</v>
      </c>
      <c r="Q103" s="7">
        <v>8</v>
      </c>
      <c r="R103" s="7">
        <v>1</v>
      </c>
      <c r="S103" s="7">
        <v>274</v>
      </c>
      <c r="T103" s="7">
        <v>805</v>
      </c>
      <c r="U103" s="7">
        <v>917</v>
      </c>
      <c r="V103" s="7">
        <v>1648</v>
      </c>
      <c r="W103" s="7">
        <v>718</v>
      </c>
      <c r="X103" s="7">
        <v>463</v>
      </c>
      <c r="Y103" s="7">
        <v>58</v>
      </c>
      <c r="Z103" s="40"/>
      <c r="AA103" s="40"/>
      <c r="AB103" s="40"/>
      <c r="AC103" s="40"/>
      <c r="AD103" s="40"/>
    </row>
    <row r="104" spans="1:30" ht="15" customHeight="1" x14ac:dyDescent="0.25">
      <c r="A104" s="7" t="s">
        <v>9</v>
      </c>
      <c r="B104" s="7">
        <v>9</v>
      </c>
      <c r="C104" s="7">
        <v>10324</v>
      </c>
      <c r="D104" s="73">
        <v>2.68</v>
      </c>
      <c r="E104" s="7">
        <v>2</v>
      </c>
      <c r="F104" s="7">
        <v>52</v>
      </c>
      <c r="G104" s="7">
        <v>474</v>
      </c>
      <c r="H104" s="7">
        <v>2338</v>
      </c>
      <c r="I104" s="7">
        <v>3093</v>
      </c>
      <c r="J104" s="7">
        <v>1992</v>
      </c>
      <c r="K104" s="7">
        <v>2194</v>
      </c>
      <c r="L104" s="7">
        <v>179</v>
      </c>
      <c r="M104" s="7">
        <v>4308</v>
      </c>
      <c r="N104" s="7">
        <v>3856</v>
      </c>
      <c r="O104" s="7">
        <v>915</v>
      </c>
      <c r="P104" s="7">
        <v>1198</v>
      </c>
      <c r="Q104" s="7">
        <v>47</v>
      </c>
      <c r="R104" s="7">
        <v>57</v>
      </c>
      <c r="S104" s="7">
        <v>417</v>
      </c>
      <c r="T104" s="7">
        <v>1136</v>
      </c>
      <c r="U104" s="7">
        <v>2512</v>
      </c>
      <c r="V104" s="7">
        <v>3124</v>
      </c>
      <c r="W104" s="7">
        <v>1671</v>
      </c>
      <c r="X104" s="7">
        <v>1263</v>
      </c>
      <c r="Y104" s="7">
        <v>144</v>
      </c>
      <c r="Z104" s="40"/>
      <c r="AA104" s="40"/>
      <c r="AB104" s="40"/>
      <c r="AC104" s="40"/>
      <c r="AD104" s="40"/>
    </row>
    <row r="105" spans="1:30" ht="15" customHeight="1" x14ac:dyDescent="0.25">
      <c r="A105" s="7" t="s">
        <v>9</v>
      </c>
      <c r="B105" s="7">
        <v>10</v>
      </c>
      <c r="C105" s="7">
        <v>12103</v>
      </c>
      <c r="D105" s="73">
        <v>11.78</v>
      </c>
      <c r="E105" s="7">
        <v>1</v>
      </c>
      <c r="F105" s="7">
        <v>46</v>
      </c>
      <c r="G105" s="7">
        <v>215</v>
      </c>
      <c r="H105" s="7">
        <v>1620</v>
      </c>
      <c r="I105" s="7">
        <v>3602</v>
      </c>
      <c r="J105" s="7">
        <v>2875</v>
      </c>
      <c r="K105" s="7">
        <v>3387</v>
      </c>
      <c r="L105" s="7">
        <v>357</v>
      </c>
      <c r="M105" s="7">
        <v>5748</v>
      </c>
      <c r="N105" s="7">
        <v>4869</v>
      </c>
      <c r="O105" s="7">
        <v>458</v>
      </c>
      <c r="P105" s="7">
        <v>1019</v>
      </c>
      <c r="Q105" s="7">
        <v>9</v>
      </c>
      <c r="R105" s="7">
        <v>3</v>
      </c>
      <c r="S105" s="7">
        <v>185</v>
      </c>
      <c r="T105" s="7">
        <v>1015</v>
      </c>
      <c r="U105" s="7">
        <v>2116</v>
      </c>
      <c r="V105" s="7">
        <v>4635</v>
      </c>
      <c r="W105" s="7">
        <v>2110</v>
      </c>
      <c r="X105" s="7">
        <v>1753</v>
      </c>
      <c r="Y105" s="7">
        <v>286</v>
      </c>
      <c r="Z105" s="40"/>
      <c r="AA105" s="40"/>
      <c r="AB105" s="40"/>
      <c r="AC105" s="40"/>
      <c r="AD105" s="40"/>
    </row>
    <row r="106" spans="1:30" ht="15" customHeight="1" x14ac:dyDescent="0.25">
      <c r="A106" s="7" t="s">
        <v>10</v>
      </c>
      <c r="B106" s="7">
        <v>1</v>
      </c>
      <c r="C106" s="7">
        <v>666</v>
      </c>
      <c r="D106" s="73">
        <v>23.6</v>
      </c>
      <c r="E106" s="7">
        <v>36</v>
      </c>
      <c r="F106" s="7">
        <v>390</v>
      </c>
      <c r="G106" s="7">
        <v>184</v>
      </c>
      <c r="H106" s="7">
        <v>28</v>
      </c>
      <c r="I106" s="7">
        <v>17</v>
      </c>
      <c r="J106" s="7">
        <v>7</v>
      </c>
      <c r="K106" s="7">
        <v>4</v>
      </c>
      <c r="L106" s="7">
        <v>0</v>
      </c>
      <c r="M106" s="7">
        <v>21</v>
      </c>
      <c r="N106" s="7">
        <v>69</v>
      </c>
      <c r="O106" s="7">
        <v>33</v>
      </c>
      <c r="P106" s="7">
        <v>543</v>
      </c>
      <c r="Q106" s="7">
        <v>0</v>
      </c>
      <c r="R106" s="7">
        <v>3</v>
      </c>
      <c r="S106" s="7">
        <v>86</v>
      </c>
      <c r="T106" s="7">
        <v>323</v>
      </c>
      <c r="U106" s="7">
        <v>190</v>
      </c>
      <c r="V106" s="7">
        <v>48</v>
      </c>
      <c r="W106" s="7">
        <v>10</v>
      </c>
      <c r="X106" s="7">
        <v>6</v>
      </c>
      <c r="Y106" s="7">
        <v>0</v>
      </c>
      <c r="Z106" s="40"/>
      <c r="AA106" s="40"/>
      <c r="AB106" s="40"/>
      <c r="AC106" s="40"/>
      <c r="AD106" s="40"/>
    </row>
    <row r="107" spans="1:30" ht="15" customHeight="1" x14ac:dyDescent="0.25">
      <c r="A107" s="7" t="s">
        <v>10</v>
      </c>
      <c r="B107" s="7">
        <v>2</v>
      </c>
      <c r="C107" s="7">
        <v>1896</v>
      </c>
      <c r="D107" s="73">
        <v>19.829999999999998</v>
      </c>
      <c r="E107" s="7">
        <v>98</v>
      </c>
      <c r="F107" s="7">
        <v>744</v>
      </c>
      <c r="G107" s="7">
        <v>872</v>
      </c>
      <c r="H107" s="7">
        <v>121</v>
      </c>
      <c r="I107" s="7">
        <v>27</v>
      </c>
      <c r="J107" s="7">
        <v>11</v>
      </c>
      <c r="K107" s="7">
        <v>20</v>
      </c>
      <c r="L107" s="7">
        <v>3</v>
      </c>
      <c r="M107" s="7">
        <v>24</v>
      </c>
      <c r="N107" s="7">
        <v>360</v>
      </c>
      <c r="O107" s="7">
        <v>975</v>
      </c>
      <c r="P107" s="7">
        <v>537</v>
      </c>
      <c r="Q107" s="7">
        <v>0</v>
      </c>
      <c r="R107" s="7">
        <v>0</v>
      </c>
      <c r="S107" s="7">
        <v>222</v>
      </c>
      <c r="T107" s="7">
        <v>563</v>
      </c>
      <c r="U107" s="7">
        <v>822</v>
      </c>
      <c r="V107" s="7">
        <v>256</v>
      </c>
      <c r="W107" s="7">
        <v>15</v>
      </c>
      <c r="X107" s="7">
        <v>18</v>
      </c>
      <c r="Y107" s="7">
        <v>0</v>
      </c>
      <c r="Z107" s="40"/>
      <c r="AA107" s="40"/>
      <c r="AB107" s="40"/>
      <c r="AC107" s="40"/>
      <c r="AD107" s="40"/>
    </row>
    <row r="108" spans="1:30" ht="15" customHeight="1" x14ac:dyDescent="0.25">
      <c r="A108" s="7" t="s">
        <v>10</v>
      </c>
      <c r="B108" s="7">
        <v>3</v>
      </c>
      <c r="C108" s="7">
        <v>7439</v>
      </c>
      <c r="D108" s="73">
        <v>10.83</v>
      </c>
      <c r="E108" s="7">
        <v>375</v>
      </c>
      <c r="F108" s="7">
        <v>2450</v>
      </c>
      <c r="G108" s="7">
        <v>3683</v>
      </c>
      <c r="H108" s="7">
        <v>584</v>
      </c>
      <c r="I108" s="7">
        <v>202</v>
      </c>
      <c r="J108" s="7">
        <v>79</v>
      </c>
      <c r="K108" s="7">
        <v>62</v>
      </c>
      <c r="L108" s="7">
        <v>4</v>
      </c>
      <c r="M108" s="7">
        <v>147</v>
      </c>
      <c r="N108" s="7">
        <v>1344</v>
      </c>
      <c r="O108" s="7">
        <v>2810</v>
      </c>
      <c r="P108" s="7">
        <v>3135</v>
      </c>
      <c r="Q108" s="7">
        <v>3</v>
      </c>
      <c r="R108" s="7">
        <v>23</v>
      </c>
      <c r="S108" s="7">
        <v>1139</v>
      </c>
      <c r="T108" s="7">
        <v>2254</v>
      </c>
      <c r="U108" s="7">
        <v>2832</v>
      </c>
      <c r="V108" s="7">
        <v>963</v>
      </c>
      <c r="W108" s="7">
        <v>143</v>
      </c>
      <c r="X108" s="7">
        <v>82</v>
      </c>
      <c r="Y108" s="7">
        <v>3</v>
      </c>
      <c r="Z108" s="40"/>
      <c r="AA108" s="40"/>
      <c r="AB108" s="40"/>
      <c r="AC108" s="40"/>
      <c r="AD108" s="40"/>
    </row>
    <row r="109" spans="1:30" ht="15" customHeight="1" x14ac:dyDescent="0.25">
      <c r="A109" s="7" t="s">
        <v>10</v>
      </c>
      <c r="B109" s="7">
        <v>4</v>
      </c>
      <c r="C109" s="7">
        <v>7282</v>
      </c>
      <c r="D109" s="73">
        <v>1.78</v>
      </c>
      <c r="E109" s="7">
        <v>222</v>
      </c>
      <c r="F109" s="7">
        <v>2196</v>
      </c>
      <c r="G109" s="7">
        <v>3030</v>
      </c>
      <c r="H109" s="7">
        <v>812</v>
      </c>
      <c r="I109" s="7">
        <v>558</v>
      </c>
      <c r="J109" s="7">
        <v>295</v>
      </c>
      <c r="K109" s="7">
        <v>156</v>
      </c>
      <c r="L109" s="7">
        <v>13</v>
      </c>
      <c r="M109" s="7">
        <v>652</v>
      </c>
      <c r="N109" s="7">
        <v>2109</v>
      </c>
      <c r="O109" s="7">
        <v>2153</v>
      </c>
      <c r="P109" s="7">
        <v>2358</v>
      </c>
      <c r="Q109" s="7">
        <v>10</v>
      </c>
      <c r="R109" s="7">
        <v>13</v>
      </c>
      <c r="S109" s="7">
        <v>900</v>
      </c>
      <c r="T109" s="7">
        <v>2533</v>
      </c>
      <c r="U109" s="7">
        <v>2260</v>
      </c>
      <c r="V109" s="7">
        <v>993</v>
      </c>
      <c r="W109" s="7">
        <v>355</v>
      </c>
      <c r="X109" s="7">
        <v>219</v>
      </c>
      <c r="Y109" s="7">
        <v>9</v>
      </c>
      <c r="Z109" s="40"/>
      <c r="AA109" s="40"/>
      <c r="AB109" s="40"/>
      <c r="AC109" s="40"/>
      <c r="AD109" s="40"/>
    </row>
    <row r="110" spans="1:30" ht="15" customHeight="1" x14ac:dyDescent="0.25">
      <c r="A110" s="7" t="s">
        <v>10</v>
      </c>
      <c r="B110" s="7">
        <v>5</v>
      </c>
      <c r="C110" s="7">
        <v>3038</v>
      </c>
      <c r="D110" s="73">
        <v>22.97</v>
      </c>
      <c r="E110" s="7">
        <v>143</v>
      </c>
      <c r="F110" s="7">
        <v>937</v>
      </c>
      <c r="G110" s="7">
        <v>1106</v>
      </c>
      <c r="H110" s="7">
        <v>364</v>
      </c>
      <c r="I110" s="7">
        <v>303</v>
      </c>
      <c r="J110" s="7">
        <v>125</v>
      </c>
      <c r="K110" s="7">
        <v>53</v>
      </c>
      <c r="L110" s="7">
        <v>7</v>
      </c>
      <c r="M110" s="7">
        <v>169</v>
      </c>
      <c r="N110" s="7">
        <v>414</v>
      </c>
      <c r="O110" s="7">
        <v>742</v>
      </c>
      <c r="P110" s="7">
        <v>1713</v>
      </c>
      <c r="Q110" s="7">
        <v>0</v>
      </c>
      <c r="R110" s="7">
        <v>12</v>
      </c>
      <c r="S110" s="7">
        <v>735</v>
      </c>
      <c r="T110" s="7">
        <v>1016</v>
      </c>
      <c r="U110" s="7">
        <v>754</v>
      </c>
      <c r="V110" s="7">
        <v>273</v>
      </c>
      <c r="W110" s="7">
        <v>147</v>
      </c>
      <c r="X110" s="7">
        <v>101</v>
      </c>
      <c r="Y110" s="7">
        <v>0</v>
      </c>
      <c r="Z110" s="40"/>
      <c r="AA110" s="40"/>
      <c r="AB110" s="40"/>
      <c r="AC110" s="40"/>
      <c r="AD110" s="40"/>
    </row>
    <row r="111" spans="1:30" ht="15" customHeight="1" x14ac:dyDescent="0.25">
      <c r="A111" s="7" t="s">
        <v>10</v>
      </c>
      <c r="B111" s="7">
        <v>6</v>
      </c>
      <c r="C111" s="7">
        <v>8309</v>
      </c>
      <c r="D111" s="73">
        <v>0.3</v>
      </c>
      <c r="E111" s="7">
        <v>189</v>
      </c>
      <c r="F111" s="7">
        <v>1474</v>
      </c>
      <c r="G111" s="7">
        <v>2794</v>
      </c>
      <c r="H111" s="7">
        <v>1382</v>
      </c>
      <c r="I111" s="7">
        <v>1103</v>
      </c>
      <c r="J111" s="7">
        <v>709</v>
      </c>
      <c r="K111" s="7">
        <v>581</v>
      </c>
      <c r="L111" s="7">
        <v>77</v>
      </c>
      <c r="M111" s="7">
        <v>1546</v>
      </c>
      <c r="N111" s="7">
        <v>2320</v>
      </c>
      <c r="O111" s="7">
        <v>2429</v>
      </c>
      <c r="P111" s="7">
        <v>2006</v>
      </c>
      <c r="Q111" s="7">
        <v>8</v>
      </c>
      <c r="R111" s="7">
        <v>29</v>
      </c>
      <c r="S111" s="7">
        <v>868</v>
      </c>
      <c r="T111" s="7">
        <v>2112</v>
      </c>
      <c r="U111" s="7">
        <v>2483</v>
      </c>
      <c r="V111" s="7">
        <v>1380</v>
      </c>
      <c r="W111" s="7">
        <v>662</v>
      </c>
      <c r="X111" s="7">
        <v>770</v>
      </c>
      <c r="Y111" s="7">
        <v>5</v>
      </c>
      <c r="Z111" s="40"/>
      <c r="AA111" s="40"/>
      <c r="AB111" s="40"/>
      <c r="AC111" s="40"/>
      <c r="AD111" s="40"/>
    </row>
    <row r="112" spans="1:30" ht="15" customHeight="1" x14ac:dyDescent="0.25">
      <c r="A112" s="7" t="s">
        <v>10</v>
      </c>
      <c r="B112" s="7">
        <v>7</v>
      </c>
      <c r="C112" s="7">
        <v>2970</v>
      </c>
      <c r="D112" s="73">
        <v>0.25</v>
      </c>
      <c r="E112" s="7">
        <v>39</v>
      </c>
      <c r="F112" s="7">
        <v>354</v>
      </c>
      <c r="G112" s="7">
        <v>925</v>
      </c>
      <c r="H112" s="7">
        <v>419</v>
      </c>
      <c r="I112" s="7">
        <v>489</v>
      </c>
      <c r="J112" s="7">
        <v>344</v>
      </c>
      <c r="K112" s="7">
        <v>292</v>
      </c>
      <c r="L112" s="7">
        <v>108</v>
      </c>
      <c r="M112" s="7">
        <v>809</v>
      </c>
      <c r="N112" s="7">
        <v>675</v>
      </c>
      <c r="O112" s="7">
        <v>766</v>
      </c>
      <c r="P112" s="7">
        <v>715</v>
      </c>
      <c r="Q112" s="7">
        <v>5</v>
      </c>
      <c r="R112" s="7">
        <v>13</v>
      </c>
      <c r="S112" s="7">
        <v>238</v>
      </c>
      <c r="T112" s="7">
        <v>735</v>
      </c>
      <c r="U112" s="7">
        <v>774</v>
      </c>
      <c r="V112" s="7">
        <v>556</v>
      </c>
      <c r="W112" s="7">
        <v>283</v>
      </c>
      <c r="X112" s="7">
        <v>367</v>
      </c>
      <c r="Y112" s="7">
        <v>4</v>
      </c>
      <c r="Z112" s="40"/>
      <c r="AA112" s="40"/>
      <c r="AB112" s="40"/>
      <c r="AC112" s="40"/>
      <c r="AD112" s="40"/>
    </row>
    <row r="113" spans="1:30" ht="15" customHeight="1" x14ac:dyDescent="0.25">
      <c r="A113" s="7" t="s">
        <v>10</v>
      </c>
      <c r="B113" s="7">
        <v>8</v>
      </c>
      <c r="C113" s="7">
        <v>7606</v>
      </c>
      <c r="D113" s="73">
        <v>0.4</v>
      </c>
      <c r="E113" s="7">
        <v>71</v>
      </c>
      <c r="F113" s="7">
        <v>694</v>
      </c>
      <c r="G113" s="7">
        <v>1525</v>
      </c>
      <c r="H113" s="7">
        <v>1491</v>
      </c>
      <c r="I113" s="7">
        <v>1168</v>
      </c>
      <c r="J113" s="7">
        <v>1149</v>
      </c>
      <c r="K113" s="7">
        <v>1271</v>
      </c>
      <c r="L113" s="7">
        <v>237</v>
      </c>
      <c r="M113" s="7">
        <v>3030</v>
      </c>
      <c r="N113" s="7">
        <v>1828</v>
      </c>
      <c r="O113" s="7">
        <v>1756</v>
      </c>
      <c r="P113" s="7">
        <v>984</v>
      </c>
      <c r="Q113" s="7">
        <v>8</v>
      </c>
      <c r="R113" s="7">
        <v>29</v>
      </c>
      <c r="S113" s="7">
        <v>450</v>
      </c>
      <c r="T113" s="7">
        <v>1474</v>
      </c>
      <c r="U113" s="7">
        <v>1819</v>
      </c>
      <c r="V113" s="7">
        <v>1522</v>
      </c>
      <c r="W113" s="7">
        <v>1020</v>
      </c>
      <c r="X113" s="7">
        <v>1282</v>
      </c>
      <c r="Y113" s="7">
        <v>10</v>
      </c>
      <c r="Z113" s="40"/>
      <c r="AA113" s="40"/>
      <c r="AB113" s="40"/>
      <c r="AC113" s="40"/>
      <c r="AD113" s="40"/>
    </row>
    <row r="114" spans="1:30" ht="15" customHeight="1" x14ac:dyDescent="0.25">
      <c r="A114" s="7" t="s">
        <v>10</v>
      </c>
      <c r="B114" s="7">
        <v>9</v>
      </c>
      <c r="C114" s="7">
        <v>3623</v>
      </c>
      <c r="D114" s="73">
        <v>1.1000000000000001</v>
      </c>
      <c r="E114" s="7">
        <v>14</v>
      </c>
      <c r="F114" s="7">
        <v>123</v>
      </c>
      <c r="G114" s="7">
        <v>505</v>
      </c>
      <c r="H114" s="7">
        <v>538</v>
      </c>
      <c r="I114" s="7">
        <v>1086</v>
      </c>
      <c r="J114" s="7">
        <v>882</v>
      </c>
      <c r="K114" s="7">
        <v>450</v>
      </c>
      <c r="L114" s="7">
        <v>25</v>
      </c>
      <c r="M114" s="7">
        <v>1736</v>
      </c>
      <c r="N114" s="7">
        <v>713</v>
      </c>
      <c r="O114" s="7">
        <v>792</v>
      </c>
      <c r="P114" s="7">
        <v>374</v>
      </c>
      <c r="Q114" s="7">
        <v>8</v>
      </c>
      <c r="R114" s="7">
        <v>1</v>
      </c>
      <c r="S114" s="7">
        <v>93</v>
      </c>
      <c r="T114" s="7">
        <v>615</v>
      </c>
      <c r="U114" s="7">
        <v>663</v>
      </c>
      <c r="V114" s="7">
        <v>932</v>
      </c>
      <c r="W114" s="7">
        <v>712</v>
      </c>
      <c r="X114" s="7">
        <v>599</v>
      </c>
      <c r="Y114" s="7">
        <v>8</v>
      </c>
      <c r="Z114" s="40"/>
      <c r="AA114" s="40"/>
      <c r="AB114" s="40"/>
      <c r="AC114" s="40"/>
      <c r="AD114" s="40"/>
    </row>
    <row r="115" spans="1:30" ht="15" customHeight="1" x14ac:dyDescent="0.25">
      <c r="A115" s="7" t="s">
        <v>10</v>
      </c>
      <c r="B115" s="7">
        <v>10</v>
      </c>
      <c r="C115" s="7">
        <v>4806</v>
      </c>
      <c r="D115" s="73">
        <v>4.04</v>
      </c>
      <c r="E115" s="7">
        <v>11</v>
      </c>
      <c r="F115" s="7">
        <v>58</v>
      </c>
      <c r="G115" s="7">
        <v>439</v>
      </c>
      <c r="H115" s="7">
        <v>469</v>
      </c>
      <c r="I115" s="7">
        <v>1210</v>
      </c>
      <c r="J115" s="7">
        <v>1268</v>
      </c>
      <c r="K115" s="7">
        <v>1158</v>
      </c>
      <c r="L115" s="7">
        <v>193</v>
      </c>
      <c r="M115" s="7">
        <v>2455</v>
      </c>
      <c r="N115" s="7">
        <v>999</v>
      </c>
      <c r="O115" s="7">
        <v>461</v>
      </c>
      <c r="P115" s="7">
        <v>890</v>
      </c>
      <c r="Q115" s="7">
        <v>1</v>
      </c>
      <c r="R115" s="7">
        <v>8</v>
      </c>
      <c r="S115" s="7">
        <v>175</v>
      </c>
      <c r="T115" s="7">
        <v>601</v>
      </c>
      <c r="U115" s="7">
        <v>780</v>
      </c>
      <c r="V115" s="7">
        <v>1151</v>
      </c>
      <c r="W115" s="7">
        <v>1121</v>
      </c>
      <c r="X115" s="7">
        <v>969</v>
      </c>
      <c r="Y115" s="7">
        <v>1</v>
      </c>
      <c r="Z115" s="40"/>
      <c r="AA115" s="40"/>
      <c r="AB115" s="40"/>
      <c r="AC115" s="40"/>
      <c r="AD115" s="40"/>
    </row>
    <row r="116" spans="1:30" ht="15" customHeight="1" x14ac:dyDescent="0.25">
      <c r="A116" s="7" t="s">
        <v>11</v>
      </c>
      <c r="B116" s="7">
        <v>1</v>
      </c>
      <c r="C116" s="7">
        <v>725</v>
      </c>
      <c r="D116" s="73">
        <v>27.25</v>
      </c>
      <c r="E116" s="7">
        <v>41</v>
      </c>
      <c r="F116" s="7">
        <v>480</v>
      </c>
      <c r="G116" s="7">
        <v>171</v>
      </c>
      <c r="H116" s="7">
        <v>28</v>
      </c>
      <c r="I116" s="7">
        <v>4</v>
      </c>
      <c r="J116" s="7">
        <v>1</v>
      </c>
      <c r="K116" s="7">
        <v>0</v>
      </c>
      <c r="L116" s="7">
        <v>0</v>
      </c>
      <c r="M116" s="7">
        <v>4</v>
      </c>
      <c r="N116" s="7">
        <v>116</v>
      </c>
      <c r="O116" s="7">
        <v>67</v>
      </c>
      <c r="P116" s="7">
        <v>535</v>
      </c>
      <c r="Q116" s="7">
        <v>3</v>
      </c>
      <c r="R116" s="7">
        <v>2</v>
      </c>
      <c r="S116" s="7">
        <v>166</v>
      </c>
      <c r="T116" s="7">
        <v>332</v>
      </c>
      <c r="U116" s="7">
        <v>164</v>
      </c>
      <c r="V116" s="7">
        <v>49</v>
      </c>
      <c r="W116" s="7">
        <v>7</v>
      </c>
      <c r="X116" s="7">
        <v>2</v>
      </c>
      <c r="Y116" s="7">
        <v>3</v>
      </c>
      <c r="Z116" s="40"/>
      <c r="AA116" s="40"/>
      <c r="AB116" s="40"/>
      <c r="AC116" s="40"/>
      <c r="AD116" s="40"/>
    </row>
    <row r="117" spans="1:30" ht="15" customHeight="1" x14ac:dyDescent="0.25">
      <c r="A117" s="7" t="s">
        <v>11</v>
      </c>
      <c r="B117" s="7">
        <v>2</v>
      </c>
      <c r="C117" s="7">
        <v>1876</v>
      </c>
      <c r="D117" s="73">
        <v>20.47</v>
      </c>
      <c r="E117" s="7">
        <v>342</v>
      </c>
      <c r="F117" s="7">
        <v>1017</v>
      </c>
      <c r="G117" s="7">
        <v>366</v>
      </c>
      <c r="H117" s="7">
        <v>58</v>
      </c>
      <c r="I117" s="7">
        <v>54</v>
      </c>
      <c r="J117" s="7">
        <v>30</v>
      </c>
      <c r="K117" s="7">
        <v>9</v>
      </c>
      <c r="L117" s="7">
        <v>0</v>
      </c>
      <c r="M117" s="7">
        <v>76</v>
      </c>
      <c r="N117" s="7">
        <v>275</v>
      </c>
      <c r="O117" s="7">
        <v>427</v>
      </c>
      <c r="P117" s="7">
        <v>1096</v>
      </c>
      <c r="Q117" s="7">
        <v>2</v>
      </c>
      <c r="R117" s="7">
        <v>10</v>
      </c>
      <c r="S117" s="7">
        <v>266</v>
      </c>
      <c r="T117" s="7">
        <v>773</v>
      </c>
      <c r="U117" s="7">
        <v>469</v>
      </c>
      <c r="V117" s="7">
        <v>298</v>
      </c>
      <c r="W117" s="7">
        <v>39</v>
      </c>
      <c r="X117" s="7">
        <v>19</v>
      </c>
      <c r="Y117" s="7">
        <v>2</v>
      </c>
      <c r="Z117" s="40"/>
      <c r="AA117" s="40"/>
      <c r="AB117" s="40"/>
      <c r="AC117" s="40"/>
      <c r="AD117" s="40"/>
    </row>
    <row r="118" spans="1:30" ht="15" customHeight="1" x14ac:dyDescent="0.25">
      <c r="A118" s="7" t="s">
        <v>11</v>
      </c>
      <c r="B118" s="7">
        <v>3</v>
      </c>
      <c r="C118" s="7">
        <v>1139</v>
      </c>
      <c r="D118" s="73">
        <v>4.5</v>
      </c>
      <c r="E118" s="7">
        <v>145</v>
      </c>
      <c r="F118" s="7">
        <v>429</v>
      </c>
      <c r="G118" s="7">
        <v>278</v>
      </c>
      <c r="H118" s="7">
        <v>165</v>
      </c>
      <c r="I118" s="7">
        <v>67</v>
      </c>
      <c r="J118" s="7">
        <v>30</v>
      </c>
      <c r="K118" s="7">
        <v>23</v>
      </c>
      <c r="L118" s="7">
        <v>2</v>
      </c>
      <c r="M118" s="7">
        <v>69</v>
      </c>
      <c r="N118" s="7">
        <v>356</v>
      </c>
      <c r="O118" s="7">
        <v>95</v>
      </c>
      <c r="P118" s="7">
        <v>616</v>
      </c>
      <c r="Q118" s="7">
        <v>3</v>
      </c>
      <c r="R118" s="7">
        <v>4</v>
      </c>
      <c r="S118" s="7">
        <v>231</v>
      </c>
      <c r="T118" s="7">
        <v>358</v>
      </c>
      <c r="U118" s="7">
        <v>372</v>
      </c>
      <c r="V118" s="7">
        <v>107</v>
      </c>
      <c r="W118" s="7">
        <v>30</v>
      </c>
      <c r="X118" s="7">
        <v>36</v>
      </c>
      <c r="Y118" s="7">
        <v>1</v>
      </c>
      <c r="Z118" s="40"/>
      <c r="AA118" s="40"/>
      <c r="AB118" s="40"/>
      <c r="AC118" s="40"/>
      <c r="AD118" s="40"/>
    </row>
    <row r="119" spans="1:30" ht="15" customHeight="1" x14ac:dyDescent="0.25">
      <c r="A119" s="7" t="s">
        <v>11</v>
      </c>
      <c r="B119" s="7">
        <v>4</v>
      </c>
      <c r="C119" s="7">
        <v>3300</v>
      </c>
      <c r="D119" s="73">
        <v>15.93</v>
      </c>
      <c r="E119" s="7">
        <v>398</v>
      </c>
      <c r="F119" s="7">
        <v>1387</v>
      </c>
      <c r="G119" s="7">
        <v>715</v>
      </c>
      <c r="H119" s="7">
        <v>325</v>
      </c>
      <c r="I119" s="7">
        <v>170</v>
      </c>
      <c r="J119" s="7">
        <v>165</v>
      </c>
      <c r="K119" s="7">
        <v>137</v>
      </c>
      <c r="L119" s="7">
        <v>3</v>
      </c>
      <c r="M119" s="7">
        <v>342</v>
      </c>
      <c r="N119" s="7">
        <v>954</v>
      </c>
      <c r="O119" s="7">
        <v>781</v>
      </c>
      <c r="P119" s="7">
        <v>1219</v>
      </c>
      <c r="Q119" s="7">
        <v>4</v>
      </c>
      <c r="R119" s="7">
        <v>7</v>
      </c>
      <c r="S119" s="7">
        <v>471</v>
      </c>
      <c r="T119" s="7">
        <v>1037</v>
      </c>
      <c r="U119" s="7">
        <v>993</v>
      </c>
      <c r="V119" s="7">
        <v>571</v>
      </c>
      <c r="W119" s="7">
        <v>128</v>
      </c>
      <c r="X119" s="7">
        <v>89</v>
      </c>
      <c r="Y119" s="7">
        <v>4</v>
      </c>
      <c r="Z119" s="40"/>
      <c r="AA119" s="40"/>
      <c r="AB119" s="40"/>
      <c r="AC119" s="40"/>
      <c r="AD119" s="40"/>
    </row>
    <row r="120" spans="1:30" ht="15" customHeight="1" x14ac:dyDescent="0.25">
      <c r="A120" s="7" t="s">
        <v>11</v>
      </c>
      <c r="B120" s="7">
        <v>5</v>
      </c>
      <c r="C120" s="7">
        <v>2791</v>
      </c>
      <c r="D120" s="73">
        <v>16.239999999999998</v>
      </c>
      <c r="E120" s="7">
        <v>148</v>
      </c>
      <c r="F120" s="7">
        <v>835</v>
      </c>
      <c r="G120" s="7">
        <v>639</v>
      </c>
      <c r="H120" s="7">
        <v>377</v>
      </c>
      <c r="I120" s="7">
        <v>456</v>
      </c>
      <c r="J120" s="7">
        <v>175</v>
      </c>
      <c r="K120" s="7">
        <v>155</v>
      </c>
      <c r="L120" s="7">
        <v>6</v>
      </c>
      <c r="M120" s="7">
        <v>407</v>
      </c>
      <c r="N120" s="7">
        <v>967</v>
      </c>
      <c r="O120" s="7">
        <v>498</v>
      </c>
      <c r="P120" s="7">
        <v>919</v>
      </c>
      <c r="Q120" s="7">
        <v>0</v>
      </c>
      <c r="R120" s="7">
        <v>40</v>
      </c>
      <c r="S120" s="7">
        <v>369</v>
      </c>
      <c r="T120" s="7">
        <v>698</v>
      </c>
      <c r="U120" s="7">
        <v>931</v>
      </c>
      <c r="V120" s="7">
        <v>465</v>
      </c>
      <c r="W120" s="7">
        <v>169</v>
      </c>
      <c r="X120" s="7">
        <v>119</v>
      </c>
      <c r="Y120" s="7">
        <v>0</v>
      </c>
      <c r="Z120" s="40"/>
      <c r="AA120" s="40"/>
      <c r="AB120" s="40"/>
      <c r="AC120" s="40"/>
      <c r="AD120" s="40"/>
    </row>
    <row r="121" spans="1:30" ht="15" customHeight="1" x14ac:dyDescent="0.25">
      <c r="A121" s="7" t="s">
        <v>11</v>
      </c>
      <c r="B121" s="7">
        <v>6</v>
      </c>
      <c r="C121" s="7">
        <v>741</v>
      </c>
      <c r="D121" s="73">
        <v>8.9</v>
      </c>
      <c r="E121" s="7">
        <v>95</v>
      </c>
      <c r="F121" s="7">
        <v>117</v>
      </c>
      <c r="G121" s="7">
        <v>93</v>
      </c>
      <c r="H121" s="7">
        <v>127</v>
      </c>
      <c r="I121" s="7">
        <v>102</v>
      </c>
      <c r="J121" s="7">
        <v>108</v>
      </c>
      <c r="K121" s="7">
        <v>90</v>
      </c>
      <c r="L121" s="7">
        <v>9</v>
      </c>
      <c r="M121" s="7">
        <v>162</v>
      </c>
      <c r="N121" s="7">
        <v>171</v>
      </c>
      <c r="O121" s="7">
        <v>82</v>
      </c>
      <c r="P121" s="7">
        <v>324</v>
      </c>
      <c r="Q121" s="7">
        <v>2</v>
      </c>
      <c r="R121" s="7">
        <v>44</v>
      </c>
      <c r="S121" s="7">
        <v>117</v>
      </c>
      <c r="T121" s="7">
        <v>181</v>
      </c>
      <c r="U121" s="7">
        <v>159</v>
      </c>
      <c r="V121" s="7">
        <v>89</v>
      </c>
      <c r="W121" s="7">
        <v>78</v>
      </c>
      <c r="X121" s="7">
        <v>71</v>
      </c>
      <c r="Y121" s="7">
        <v>2</v>
      </c>
      <c r="Z121" s="40"/>
      <c r="AA121" s="40"/>
      <c r="AB121" s="40"/>
      <c r="AC121" s="40"/>
      <c r="AD121" s="40"/>
    </row>
    <row r="122" spans="1:30" ht="15" customHeight="1" x14ac:dyDescent="0.25">
      <c r="A122" s="7" t="s">
        <v>11</v>
      </c>
      <c r="B122" s="7">
        <v>7</v>
      </c>
      <c r="C122" s="7">
        <v>2554</v>
      </c>
      <c r="D122" s="73">
        <v>0.53</v>
      </c>
      <c r="E122" s="7">
        <v>78</v>
      </c>
      <c r="F122" s="7">
        <v>462</v>
      </c>
      <c r="G122" s="7">
        <v>485</v>
      </c>
      <c r="H122" s="7">
        <v>347</v>
      </c>
      <c r="I122" s="7">
        <v>492</v>
      </c>
      <c r="J122" s="7">
        <v>261</v>
      </c>
      <c r="K122" s="7">
        <v>365</v>
      </c>
      <c r="L122" s="7">
        <v>64</v>
      </c>
      <c r="M122" s="7">
        <v>507</v>
      </c>
      <c r="N122" s="7">
        <v>680</v>
      </c>
      <c r="O122" s="7">
        <v>590</v>
      </c>
      <c r="P122" s="7">
        <v>741</v>
      </c>
      <c r="Q122" s="7">
        <v>36</v>
      </c>
      <c r="R122" s="7">
        <v>17</v>
      </c>
      <c r="S122" s="7">
        <v>397</v>
      </c>
      <c r="T122" s="7">
        <v>531</v>
      </c>
      <c r="U122" s="7">
        <v>672</v>
      </c>
      <c r="V122" s="7">
        <v>428</v>
      </c>
      <c r="W122" s="7">
        <v>213</v>
      </c>
      <c r="X122" s="7">
        <v>292</v>
      </c>
      <c r="Y122" s="7">
        <v>4</v>
      </c>
      <c r="Z122" s="40"/>
      <c r="AA122" s="40"/>
      <c r="AB122" s="40"/>
      <c r="AC122" s="40"/>
      <c r="AD122" s="40"/>
    </row>
    <row r="123" spans="1:30" ht="15" customHeight="1" x14ac:dyDescent="0.25">
      <c r="A123" s="7" t="s">
        <v>11</v>
      </c>
      <c r="B123" s="7">
        <v>8</v>
      </c>
      <c r="C123" s="7">
        <v>5143</v>
      </c>
      <c r="D123" s="73">
        <v>0.98</v>
      </c>
      <c r="E123" s="7">
        <v>54</v>
      </c>
      <c r="F123" s="7">
        <v>236</v>
      </c>
      <c r="G123" s="7">
        <v>501</v>
      </c>
      <c r="H123" s="7">
        <v>1437</v>
      </c>
      <c r="I123" s="7">
        <v>1060</v>
      </c>
      <c r="J123" s="7">
        <v>690</v>
      </c>
      <c r="K123" s="7">
        <v>1099</v>
      </c>
      <c r="L123" s="7">
        <v>66</v>
      </c>
      <c r="M123" s="7">
        <v>1904</v>
      </c>
      <c r="N123" s="7">
        <v>1124</v>
      </c>
      <c r="O123" s="7">
        <v>1010</v>
      </c>
      <c r="P123" s="7">
        <v>1094</v>
      </c>
      <c r="Q123" s="7">
        <v>11</v>
      </c>
      <c r="R123" s="7">
        <v>18</v>
      </c>
      <c r="S123" s="7">
        <v>335</v>
      </c>
      <c r="T123" s="7">
        <v>1200</v>
      </c>
      <c r="U123" s="7">
        <v>1171</v>
      </c>
      <c r="V123" s="7">
        <v>1210</v>
      </c>
      <c r="W123" s="7">
        <v>603</v>
      </c>
      <c r="X123" s="7">
        <v>601</v>
      </c>
      <c r="Y123" s="7">
        <v>5</v>
      </c>
      <c r="Z123" s="40"/>
      <c r="AA123" s="40"/>
      <c r="AB123" s="40"/>
      <c r="AC123" s="40"/>
      <c r="AD123" s="40"/>
    </row>
    <row r="124" spans="1:30" ht="15" customHeight="1" x14ac:dyDescent="0.25">
      <c r="A124" s="7" t="s">
        <v>11</v>
      </c>
      <c r="B124" s="7">
        <v>9</v>
      </c>
      <c r="C124" s="7">
        <v>6766</v>
      </c>
      <c r="D124" s="73">
        <v>1.34</v>
      </c>
      <c r="E124" s="7">
        <v>20</v>
      </c>
      <c r="F124" s="7">
        <v>215</v>
      </c>
      <c r="G124" s="7">
        <v>489</v>
      </c>
      <c r="H124" s="7">
        <v>1981</v>
      </c>
      <c r="I124" s="7">
        <v>2221</v>
      </c>
      <c r="J124" s="7">
        <v>1002</v>
      </c>
      <c r="K124" s="7">
        <v>799</v>
      </c>
      <c r="L124" s="7">
        <v>39</v>
      </c>
      <c r="M124" s="7">
        <v>1727</v>
      </c>
      <c r="N124" s="7">
        <v>2543</v>
      </c>
      <c r="O124" s="7">
        <v>1235</v>
      </c>
      <c r="P124" s="7">
        <v>1254</v>
      </c>
      <c r="Q124" s="7">
        <v>7</v>
      </c>
      <c r="R124" s="7">
        <v>2</v>
      </c>
      <c r="S124" s="7">
        <v>337</v>
      </c>
      <c r="T124" s="7">
        <v>1591</v>
      </c>
      <c r="U124" s="7">
        <v>1781</v>
      </c>
      <c r="V124" s="7">
        <v>1971</v>
      </c>
      <c r="W124" s="7">
        <v>696</v>
      </c>
      <c r="X124" s="7">
        <v>381</v>
      </c>
      <c r="Y124" s="7">
        <v>7</v>
      </c>
      <c r="Z124" s="40"/>
      <c r="AA124" s="40"/>
      <c r="AB124" s="40"/>
      <c r="AC124" s="40"/>
      <c r="AD124" s="40"/>
    </row>
    <row r="125" spans="1:30" ht="15" customHeight="1" x14ac:dyDescent="0.25">
      <c r="A125" s="7" t="s">
        <v>11</v>
      </c>
      <c r="B125" s="7">
        <v>10</v>
      </c>
      <c r="C125" s="7">
        <v>13720</v>
      </c>
      <c r="D125" s="73">
        <v>9.84</v>
      </c>
      <c r="E125" s="7">
        <v>22</v>
      </c>
      <c r="F125" s="7">
        <v>54</v>
      </c>
      <c r="G125" s="7">
        <v>277</v>
      </c>
      <c r="H125" s="7">
        <v>1735</v>
      </c>
      <c r="I125" s="7">
        <v>3622</v>
      </c>
      <c r="J125" s="7">
        <v>3714</v>
      </c>
      <c r="K125" s="7">
        <v>3752</v>
      </c>
      <c r="L125" s="7">
        <v>544</v>
      </c>
      <c r="M125" s="7">
        <v>5776</v>
      </c>
      <c r="N125" s="7">
        <v>4076</v>
      </c>
      <c r="O125" s="7">
        <v>1832</v>
      </c>
      <c r="P125" s="7">
        <v>2015</v>
      </c>
      <c r="Q125" s="7">
        <v>21</v>
      </c>
      <c r="R125" s="7">
        <v>22</v>
      </c>
      <c r="S125" s="7">
        <v>410</v>
      </c>
      <c r="T125" s="7">
        <v>1225</v>
      </c>
      <c r="U125" s="7">
        <v>3249</v>
      </c>
      <c r="V125" s="7">
        <v>4503</v>
      </c>
      <c r="W125" s="7">
        <v>2257</v>
      </c>
      <c r="X125" s="7">
        <v>2049</v>
      </c>
      <c r="Y125" s="7">
        <v>5</v>
      </c>
      <c r="Z125" s="40"/>
      <c r="AA125" s="40"/>
      <c r="AB125" s="40"/>
      <c r="AC125" s="40"/>
      <c r="AD125" s="40"/>
    </row>
    <row r="126" spans="1:30" ht="15" customHeight="1" x14ac:dyDescent="0.25">
      <c r="A126" s="7" t="s">
        <v>12</v>
      </c>
      <c r="B126" s="7">
        <v>1</v>
      </c>
      <c r="C126" s="7">
        <v>4495</v>
      </c>
      <c r="D126" s="73">
        <v>24.69</v>
      </c>
      <c r="E126" s="7">
        <v>3017</v>
      </c>
      <c r="F126" s="7">
        <v>1179</v>
      </c>
      <c r="G126" s="7">
        <v>242</v>
      </c>
      <c r="H126" s="7">
        <v>31</v>
      </c>
      <c r="I126" s="7">
        <v>23</v>
      </c>
      <c r="J126" s="7">
        <v>3</v>
      </c>
      <c r="K126" s="7">
        <v>0</v>
      </c>
      <c r="L126" s="7">
        <v>0</v>
      </c>
      <c r="M126" s="7">
        <v>28</v>
      </c>
      <c r="N126" s="7">
        <v>431</v>
      </c>
      <c r="O126" s="7">
        <v>1117</v>
      </c>
      <c r="P126" s="7">
        <v>2764</v>
      </c>
      <c r="Q126" s="7">
        <v>155</v>
      </c>
      <c r="R126" s="7">
        <v>44</v>
      </c>
      <c r="S126" s="7">
        <v>580</v>
      </c>
      <c r="T126" s="7">
        <v>2503</v>
      </c>
      <c r="U126" s="7">
        <v>1036</v>
      </c>
      <c r="V126" s="7">
        <v>164</v>
      </c>
      <c r="W126" s="7">
        <v>10</v>
      </c>
      <c r="X126" s="7">
        <v>2</v>
      </c>
      <c r="Y126" s="7">
        <v>156</v>
      </c>
      <c r="Z126" s="40"/>
      <c r="AA126" s="40"/>
      <c r="AB126" s="40"/>
      <c r="AC126" s="40"/>
      <c r="AD126" s="40"/>
    </row>
    <row r="127" spans="1:30" ht="15" customHeight="1" x14ac:dyDescent="0.25">
      <c r="A127" s="7" t="s">
        <v>12</v>
      </c>
      <c r="B127" s="7">
        <v>2</v>
      </c>
      <c r="C127" s="7">
        <v>8631</v>
      </c>
      <c r="D127" s="73">
        <v>5.17</v>
      </c>
      <c r="E127" s="7">
        <v>4774</v>
      </c>
      <c r="F127" s="7">
        <v>2779</v>
      </c>
      <c r="G127" s="7">
        <v>631</v>
      </c>
      <c r="H127" s="7">
        <v>242</v>
      </c>
      <c r="I127" s="7">
        <v>114</v>
      </c>
      <c r="J127" s="7">
        <v>68</v>
      </c>
      <c r="K127" s="7">
        <v>23</v>
      </c>
      <c r="L127" s="7">
        <v>0</v>
      </c>
      <c r="M127" s="7">
        <v>217</v>
      </c>
      <c r="N127" s="7">
        <v>1340</v>
      </c>
      <c r="O127" s="7">
        <v>2012</v>
      </c>
      <c r="P127" s="7">
        <v>4842</v>
      </c>
      <c r="Q127" s="7">
        <v>220</v>
      </c>
      <c r="R127" s="7">
        <v>65</v>
      </c>
      <c r="S127" s="7">
        <v>1507</v>
      </c>
      <c r="T127" s="7">
        <v>3864</v>
      </c>
      <c r="U127" s="7">
        <v>2443</v>
      </c>
      <c r="V127" s="7">
        <v>429</v>
      </c>
      <c r="W127" s="7">
        <v>63</v>
      </c>
      <c r="X127" s="7">
        <v>40</v>
      </c>
      <c r="Y127" s="7">
        <v>220</v>
      </c>
      <c r="Z127" s="40"/>
      <c r="AA127" s="40"/>
      <c r="AB127" s="40"/>
      <c r="AC127" s="40"/>
      <c r="AD127" s="40"/>
    </row>
    <row r="128" spans="1:30" ht="15" customHeight="1" x14ac:dyDescent="0.25">
      <c r="A128" s="7" t="s">
        <v>12</v>
      </c>
      <c r="B128" s="7">
        <v>3</v>
      </c>
      <c r="C128" s="7">
        <v>9599</v>
      </c>
      <c r="D128" s="73">
        <v>4.6500000000000004</v>
      </c>
      <c r="E128" s="7">
        <v>4589</v>
      </c>
      <c r="F128" s="7">
        <v>3473</v>
      </c>
      <c r="G128" s="7">
        <v>758</v>
      </c>
      <c r="H128" s="7">
        <v>374</v>
      </c>
      <c r="I128" s="7">
        <v>261</v>
      </c>
      <c r="J128" s="7">
        <v>88</v>
      </c>
      <c r="K128" s="7">
        <v>54</v>
      </c>
      <c r="L128" s="7">
        <v>2</v>
      </c>
      <c r="M128" s="7">
        <v>395</v>
      </c>
      <c r="N128" s="7">
        <v>1871</v>
      </c>
      <c r="O128" s="7">
        <v>3071</v>
      </c>
      <c r="P128" s="7">
        <v>4158</v>
      </c>
      <c r="Q128" s="7">
        <v>104</v>
      </c>
      <c r="R128" s="7">
        <v>141</v>
      </c>
      <c r="S128" s="7">
        <v>1326</v>
      </c>
      <c r="T128" s="7">
        <v>3876</v>
      </c>
      <c r="U128" s="7">
        <v>3450</v>
      </c>
      <c r="V128" s="7">
        <v>504</v>
      </c>
      <c r="W128" s="7">
        <v>107</v>
      </c>
      <c r="X128" s="7">
        <v>73</v>
      </c>
      <c r="Y128" s="7">
        <v>122</v>
      </c>
      <c r="Z128" s="40"/>
      <c r="AA128" s="40"/>
      <c r="AB128" s="40"/>
      <c r="AC128" s="40"/>
      <c r="AD128" s="40"/>
    </row>
    <row r="129" spans="1:30" ht="15" customHeight="1" x14ac:dyDescent="0.25">
      <c r="A129" s="7" t="s">
        <v>12</v>
      </c>
      <c r="B129" s="7">
        <v>4</v>
      </c>
      <c r="C129" s="7">
        <v>7884</v>
      </c>
      <c r="D129" s="73">
        <v>2.0299999999999998</v>
      </c>
      <c r="E129" s="7">
        <v>3128</v>
      </c>
      <c r="F129" s="7">
        <v>3178</v>
      </c>
      <c r="G129" s="7">
        <v>423</v>
      </c>
      <c r="H129" s="7">
        <v>527</v>
      </c>
      <c r="I129" s="7">
        <v>408</v>
      </c>
      <c r="J129" s="7">
        <v>162</v>
      </c>
      <c r="K129" s="7">
        <v>58</v>
      </c>
      <c r="L129" s="7">
        <v>0</v>
      </c>
      <c r="M129" s="7">
        <v>690</v>
      </c>
      <c r="N129" s="7">
        <v>1842</v>
      </c>
      <c r="O129" s="7">
        <v>2957</v>
      </c>
      <c r="P129" s="7">
        <v>2286</v>
      </c>
      <c r="Q129" s="7">
        <v>109</v>
      </c>
      <c r="R129" s="7">
        <v>38</v>
      </c>
      <c r="S129" s="7">
        <v>720</v>
      </c>
      <c r="T129" s="7">
        <v>3164</v>
      </c>
      <c r="U129" s="7">
        <v>3046</v>
      </c>
      <c r="V129" s="7">
        <v>587</v>
      </c>
      <c r="W129" s="7">
        <v>151</v>
      </c>
      <c r="X129" s="7">
        <v>66</v>
      </c>
      <c r="Y129" s="7">
        <v>112</v>
      </c>
      <c r="Z129" s="40"/>
      <c r="AA129" s="40"/>
      <c r="AB129" s="40"/>
      <c r="AC129" s="40"/>
      <c r="AD129" s="40"/>
    </row>
    <row r="130" spans="1:30" ht="15" customHeight="1" x14ac:dyDescent="0.25">
      <c r="A130" s="7" t="s">
        <v>12</v>
      </c>
      <c r="B130" s="7">
        <v>5</v>
      </c>
      <c r="C130" s="7">
        <v>10517</v>
      </c>
      <c r="D130" s="73">
        <v>6.3</v>
      </c>
      <c r="E130" s="7">
        <v>3118</v>
      </c>
      <c r="F130" s="7">
        <v>4191</v>
      </c>
      <c r="G130" s="7">
        <v>998</v>
      </c>
      <c r="H130" s="7">
        <v>1142</v>
      </c>
      <c r="I130" s="7">
        <v>667</v>
      </c>
      <c r="J130" s="7">
        <v>268</v>
      </c>
      <c r="K130" s="7">
        <v>128</v>
      </c>
      <c r="L130" s="7">
        <v>5</v>
      </c>
      <c r="M130" s="7">
        <v>948</v>
      </c>
      <c r="N130" s="7">
        <v>2902</v>
      </c>
      <c r="O130" s="7">
        <v>3662</v>
      </c>
      <c r="P130" s="7">
        <v>2810</v>
      </c>
      <c r="Q130" s="7">
        <v>195</v>
      </c>
      <c r="R130" s="7">
        <v>46</v>
      </c>
      <c r="S130" s="7">
        <v>871</v>
      </c>
      <c r="T130" s="7">
        <v>4222</v>
      </c>
      <c r="U130" s="7">
        <v>3889</v>
      </c>
      <c r="V130" s="7">
        <v>801</v>
      </c>
      <c r="W130" s="7">
        <v>330</v>
      </c>
      <c r="X130" s="7">
        <v>161</v>
      </c>
      <c r="Y130" s="7">
        <v>197</v>
      </c>
      <c r="Z130" s="40"/>
      <c r="AA130" s="40"/>
      <c r="AB130" s="40"/>
      <c r="AC130" s="40"/>
      <c r="AD130" s="40"/>
    </row>
    <row r="131" spans="1:30" ht="15" customHeight="1" x14ac:dyDescent="0.25">
      <c r="A131" s="7" t="s">
        <v>12</v>
      </c>
      <c r="B131" s="7">
        <v>6</v>
      </c>
      <c r="C131" s="7">
        <v>8527</v>
      </c>
      <c r="D131" s="73">
        <v>1.07</v>
      </c>
      <c r="E131" s="7">
        <v>2012</v>
      </c>
      <c r="F131" s="7">
        <v>2104</v>
      </c>
      <c r="G131" s="7">
        <v>902</v>
      </c>
      <c r="H131" s="7">
        <v>1436</v>
      </c>
      <c r="I131" s="7">
        <v>1077</v>
      </c>
      <c r="J131" s="7">
        <v>612</v>
      </c>
      <c r="K131" s="7">
        <v>366</v>
      </c>
      <c r="L131" s="7">
        <v>18</v>
      </c>
      <c r="M131" s="7">
        <v>1655</v>
      </c>
      <c r="N131" s="7">
        <v>2320</v>
      </c>
      <c r="O131" s="7">
        <v>2025</v>
      </c>
      <c r="P131" s="7">
        <v>1939</v>
      </c>
      <c r="Q131" s="7">
        <v>588</v>
      </c>
      <c r="R131" s="7">
        <v>64</v>
      </c>
      <c r="S131" s="7">
        <v>491</v>
      </c>
      <c r="T131" s="7">
        <v>3060</v>
      </c>
      <c r="U131" s="7">
        <v>2633</v>
      </c>
      <c r="V131" s="7">
        <v>889</v>
      </c>
      <c r="W131" s="7">
        <v>512</v>
      </c>
      <c r="X131" s="7">
        <v>278</v>
      </c>
      <c r="Y131" s="7">
        <v>600</v>
      </c>
      <c r="Z131" s="40"/>
      <c r="AA131" s="40"/>
      <c r="AB131" s="40"/>
      <c r="AC131" s="40"/>
      <c r="AD131" s="40"/>
    </row>
    <row r="132" spans="1:30" ht="15" customHeight="1" x14ac:dyDescent="0.25">
      <c r="A132" s="7" t="s">
        <v>12</v>
      </c>
      <c r="B132" s="7">
        <v>7</v>
      </c>
      <c r="C132" s="7">
        <v>4217</v>
      </c>
      <c r="D132" s="73">
        <v>2.3199999999999998</v>
      </c>
      <c r="E132" s="7">
        <v>578</v>
      </c>
      <c r="F132" s="7">
        <v>582</v>
      </c>
      <c r="G132" s="7">
        <v>474</v>
      </c>
      <c r="H132" s="7">
        <v>813</v>
      </c>
      <c r="I132" s="7">
        <v>1020</v>
      </c>
      <c r="J132" s="7">
        <v>457</v>
      </c>
      <c r="K132" s="7">
        <v>285</v>
      </c>
      <c r="L132" s="7">
        <v>8</v>
      </c>
      <c r="M132" s="7">
        <v>1482</v>
      </c>
      <c r="N132" s="7">
        <v>1056</v>
      </c>
      <c r="O132" s="7">
        <v>595</v>
      </c>
      <c r="P132" s="7">
        <v>931</v>
      </c>
      <c r="Q132" s="7">
        <v>153</v>
      </c>
      <c r="R132" s="7">
        <v>30</v>
      </c>
      <c r="S132" s="7">
        <v>329</v>
      </c>
      <c r="T132" s="7">
        <v>1097</v>
      </c>
      <c r="U132" s="7">
        <v>1446</v>
      </c>
      <c r="V132" s="7">
        <v>603</v>
      </c>
      <c r="W132" s="7">
        <v>310</v>
      </c>
      <c r="X132" s="7">
        <v>248</v>
      </c>
      <c r="Y132" s="7">
        <v>154</v>
      </c>
      <c r="Z132" s="40"/>
      <c r="AA132" s="40"/>
      <c r="AB132" s="40"/>
      <c r="AC132" s="40"/>
      <c r="AD132" s="40"/>
    </row>
    <row r="133" spans="1:30" ht="15" customHeight="1" x14ac:dyDescent="0.25">
      <c r="A133" s="7" t="s">
        <v>12</v>
      </c>
      <c r="B133" s="7">
        <v>8</v>
      </c>
      <c r="C133" s="7">
        <v>7789</v>
      </c>
      <c r="D133" s="73">
        <v>1.35</v>
      </c>
      <c r="E133" s="7">
        <v>656</v>
      </c>
      <c r="F133" s="7">
        <v>1243</v>
      </c>
      <c r="G133" s="7">
        <v>1215</v>
      </c>
      <c r="H133" s="7">
        <v>1565</v>
      </c>
      <c r="I133" s="7">
        <v>1708</v>
      </c>
      <c r="J133" s="7">
        <v>817</v>
      </c>
      <c r="K133" s="7">
        <v>565</v>
      </c>
      <c r="L133" s="7">
        <v>20</v>
      </c>
      <c r="M133" s="7">
        <v>2683</v>
      </c>
      <c r="N133" s="7">
        <v>2014</v>
      </c>
      <c r="O133" s="7">
        <v>1390</v>
      </c>
      <c r="P133" s="7">
        <v>1117</v>
      </c>
      <c r="Q133" s="7">
        <v>585</v>
      </c>
      <c r="R133" s="7">
        <v>33</v>
      </c>
      <c r="S133" s="7">
        <v>459</v>
      </c>
      <c r="T133" s="7">
        <v>1842</v>
      </c>
      <c r="U133" s="7">
        <v>2518</v>
      </c>
      <c r="V133" s="7">
        <v>1254</v>
      </c>
      <c r="W133" s="7">
        <v>666</v>
      </c>
      <c r="X133" s="7">
        <v>425</v>
      </c>
      <c r="Y133" s="7">
        <v>592</v>
      </c>
      <c r="Z133" s="40"/>
      <c r="AA133" s="40"/>
      <c r="AB133" s="40"/>
      <c r="AC133" s="40"/>
      <c r="AD133" s="40"/>
    </row>
    <row r="134" spans="1:30" ht="15" customHeight="1" x14ac:dyDescent="0.25">
      <c r="A134" s="7" t="s">
        <v>12</v>
      </c>
      <c r="B134" s="7">
        <v>9</v>
      </c>
      <c r="C134" s="7">
        <v>9059</v>
      </c>
      <c r="D134" s="73">
        <v>2.2400000000000002</v>
      </c>
      <c r="E134" s="7">
        <v>280</v>
      </c>
      <c r="F134" s="7">
        <v>621</v>
      </c>
      <c r="G134" s="7">
        <v>938</v>
      </c>
      <c r="H134" s="7">
        <v>2114</v>
      </c>
      <c r="I134" s="7">
        <v>2436</v>
      </c>
      <c r="J134" s="7">
        <v>1883</v>
      </c>
      <c r="K134" s="7">
        <v>778</v>
      </c>
      <c r="L134" s="7">
        <v>9</v>
      </c>
      <c r="M134" s="7">
        <v>4142</v>
      </c>
      <c r="N134" s="7">
        <v>2290</v>
      </c>
      <c r="O134" s="7">
        <v>707</v>
      </c>
      <c r="P134" s="7">
        <v>1056</v>
      </c>
      <c r="Q134" s="7">
        <v>864</v>
      </c>
      <c r="R134" s="7">
        <v>39</v>
      </c>
      <c r="S134" s="7">
        <v>226</v>
      </c>
      <c r="T134" s="7">
        <v>2312</v>
      </c>
      <c r="U134" s="7">
        <v>2149</v>
      </c>
      <c r="V134" s="7">
        <v>1507</v>
      </c>
      <c r="W134" s="7">
        <v>1305</v>
      </c>
      <c r="X134" s="7">
        <v>651</v>
      </c>
      <c r="Y134" s="7">
        <v>870</v>
      </c>
      <c r="Z134" s="40"/>
      <c r="AA134" s="40"/>
      <c r="AB134" s="40"/>
      <c r="AC134" s="40"/>
      <c r="AD134" s="40"/>
    </row>
    <row r="135" spans="1:30" ht="15" customHeight="1" x14ac:dyDescent="0.25">
      <c r="A135" s="7" t="s">
        <v>12</v>
      </c>
      <c r="B135" s="7">
        <v>10</v>
      </c>
      <c r="C135" s="7">
        <v>3740</v>
      </c>
      <c r="D135" s="73">
        <v>5.49</v>
      </c>
      <c r="E135" s="7">
        <v>75</v>
      </c>
      <c r="F135" s="7">
        <v>59</v>
      </c>
      <c r="G135" s="7">
        <v>267</v>
      </c>
      <c r="H135" s="7">
        <v>660</v>
      </c>
      <c r="I135" s="7">
        <v>1088</v>
      </c>
      <c r="J135" s="7">
        <v>1120</v>
      </c>
      <c r="K135" s="7">
        <v>470</v>
      </c>
      <c r="L135" s="7">
        <v>1</v>
      </c>
      <c r="M135" s="7">
        <v>2184</v>
      </c>
      <c r="N135" s="7">
        <v>947</v>
      </c>
      <c r="O135" s="7">
        <v>111</v>
      </c>
      <c r="P135" s="7">
        <v>336</v>
      </c>
      <c r="Q135" s="7">
        <v>162</v>
      </c>
      <c r="R135" s="7">
        <v>5</v>
      </c>
      <c r="S135" s="7">
        <v>51</v>
      </c>
      <c r="T135" s="7">
        <v>611</v>
      </c>
      <c r="U135" s="7">
        <v>782</v>
      </c>
      <c r="V135" s="7">
        <v>830</v>
      </c>
      <c r="W135" s="7">
        <v>888</v>
      </c>
      <c r="X135" s="7">
        <v>407</v>
      </c>
      <c r="Y135" s="7">
        <v>166</v>
      </c>
      <c r="Z135" s="40"/>
      <c r="AA135" s="40"/>
      <c r="AB135" s="40"/>
      <c r="AC135" s="40"/>
      <c r="AD135" s="40"/>
    </row>
    <row r="136" spans="1:30" ht="15" customHeight="1" x14ac:dyDescent="0.25">
      <c r="A136" s="7" t="s">
        <v>13</v>
      </c>
      <c r="B136" s="7">
        <v>1</v>
      </c>
      <c r="C136" s="7">
        <v>15247</v>
      </c>
      <c r="D136" s="73">
        <v>19.010000000000002</v>
      </c>
      <c r="E136" s="7">
        <v>9027</v>
      </c>
      <c r="F136" s="7">
        <v>4412</v>
      </c>
      <c r="G136" s="7">
        <v>1209</v>
      </c>
      <c r="H136" s="7">
        <v>364</v>
      </c>
      <c r="I136" s="7">
        <v>190</v>
      </c>
      <c r="J136" s="7">
        <v>37</v>
      </c>
      <c r="K136" s="7">
        <v>8</v>
      </c>
      <c r="L136" s="7">
        <v>0</v>
      </c>
      <c r="M136" s="7">
        <v>348</v>
      </c>
      <c r="N136" s="7">
        <v>2131</v>
      </c>
      <c r="O136" s="7">
        <v>4228</v>
      </c>
      <c r="P136" s="7">
        <v>8539</v>
      </c>
      <c r="Q136" s="7">
        <v>1</v>
      </c>
      <c r="R136" s="7">
        <v>112</v>
      </c>
      <c r="S136" s="7">
        <v>2653</v>
      </c>
      <c r="T136" s="7">
        <v>7060</v>
      </c>
      <c r="U136" s="7">
        <v>3720</v>
      </c>
      <c r="V136" s="7">
        <v>1483</v>
      </c>
      <c r="W136" s="7">
        <v>139</v>
      </c>
      <c r="X136" s="7">
        <v>79</v>
      </c>
      <c r="Y136" s="7">
        <v>1</v>
      </c>
      <c r="Z136" s="40"/>
      <c r="AA136" s="40"/>
      <c r="AB136" s="40"/>
      <c r="AC136" s="40"/>
      <c r="AD136" s="40"/>
    </row>
    <row r="137" spans="1:30" ht="15" customHeight="1" x14ac:dyDescent="0.25">
      <c r="A137" s="7" t="s">
        <v>13</v>
      </c>
      <c r="B137" s="7">
        <v>2</v>
      </c>
      <c r="C137" s="7">
        <v>22882</v>
      </c>
      <c r="D137" s="73">
        <v>6.06</v>
      </c>
      <c r="E137" s="7">
        <v>10507</v>
      </c>
      <c r="F137" s="7">
        <v>8525</v>
      </c>
      <c r="G137" s="7">
        <v>2146</v>
      </c>
      <c r="H137" s="7">
        <v>901</v>
      </c>
      <c r="I137" s="7">
        <v>597</v>
      </c>
      <c r="J137" s="7">
        <v>142</v>
      </c>
      <c r="K137" s="7">
        <v>61</v>
      </c>
      <c r="L137" s="7">
        <v>3</v>
      </c>
      <c r="M137" s="7">
        <v>1140</v>
      </c>
      <c r="N137" s="7">
        <v>4655</v>
      </c>
      <c r="O137" s="7">
        <v>7794</v>
      </c>
      <c r="P137" s="7">
        <v>9268</v>
      </c>
      <c r="Q137" s="7">
        <v>25</v>
      </c>
      <c r="R137" s="7">
        <v>91</v>
      </c>
      <c r="S137" s="7">
        <v>3040</v>
      </c>
      <c r="T137" s="7">
        <v>10177</v>
      </c>
      <c r="U137" s="7">
        <v>7315</v>
      </c>
      <c r="V137" s="7">
        <v>1788</v>
      </c>
      <c r="W137" s="7">
        <v>269</v>
      </c>
      <c r="X137" s="7">
        <v>176</v>
      </c>
      <c r="Y137" s="7">
        <v>26</v>
      </c>
      <c r="Z137" s="40"/>
      <c r="AA137" s="40"/>
      <c r="AB137" s="40"/>
      <c r="AC137" s="40"/>
      <c r="AD137" s="40"/>
    </row>
    <row r="138" spans="1:30" ht="15" customHeight="1" x14ac:dyDescent="0.25">
      <c r="A138" s="7" t="s">
        <v>13</v>
      </c>
      <c r="B138" s="7">
        <v>3</v>
      </c>
      <c r="C138" s="7">
        <v>18076</v>
      </c>
      <c r="D138" s="73">
        <v>2.39</v>
      </c>
      <c r="E138" s="7">
        <v>5969</v>
      </c>
      <c r="F138" s="7">
        <v>8585</v>
      </c>
      <c r="G138" s="7">
        <v>1707</v>
      </c>
      <c r="H138" s="7">
        <v>792</v>
      </c>
      <c r="I138" s="7">
        <v>699</v>
      </c>
      <c r="J138" s="7">
        <v>241</v>
      </c>
      <c r="K138" s="7">
        <v>82</v>
      </c>
      <c r="L138" s="7">
        <v>1</v>
      </c>
      <c r="M138" s="7">
        <v>1331</v>
      </c>
      <c r="N138" s="7">
        <v>3756</v>
      </c>
      <c r="O138" s="7">
        <v>7790</v>
      </c>
      <c r="P138" s="7">
        <v>5190</v>
      </c>
      <c r="Q138" s="7">
        <v>9</v>
      </c>
      <c r="R138" s="7">
        <v>147</v>
      </c>
      <c r="S138" s="7">
        <v>2347</v>
      </c>
      <c r="T138" s="7">
        <v>7033</v>
      </c>
      <c r="U138" s="7">
        <v>6648</v>
      </c>
      <c r="V138" s="7">
        <v>1350</v>
      </c>
      <c r="W138" s="7">
        <v>344</v>
      </c>
      <c r="X138" s="7">
        <v>198</v>
      </c>
      <c r="Y138" s="7">
        <v>9</v>
      </c>
      <c r="Z138" s="40"/>
      <c r="AA138" s="40"/>
      <c r="AB138" s="40"/>
      <c r="AC138" s="40"/>
      <c r="AD138" s="40"/>
    </row>
    <row r="139" spans="1:30" ht="15" customHeight="1" x14ac:dyDescent="0.25">
      <c r="A139" s="7" t="s">
        <v>13</v>
      </c>
      <c r="B139" s="7">
        <v>4</v>
      </c>
      <c r="C139" s="7">
        <v>19341</v>
      </c>
      <c r="D139" s="73">
        <v>3.12</v>
      </c>
      <c r="E139" s="7">
        <v>5196</v>
      </c>
      <c r="F139" s="7">
        <v>8196</v>
      </c>
      <c r="G139" s="7">
        <v>2423</v>
      </c>
      <c r="H139" s="7">
        <v>1535</v>
      </c>
      <c r="I139" s="7">
        <v>1380</v>
      </c>
      <c r="J139" s="7">
        <v>464</v>
      </c>
      <c r="K139" s="7">
        <v>135</v>
      </c>
      <c r="L139" s="7">
        <v>12</v>
      </c>
      <c r="M139" s="7">
        <v>1881</v>
      </c>
      <c r="N139" s="7">
        <v>3531</v>
      </c>
      <c r="O139" s="7">
        <v>7485</v>
      </c>
      <c r="P139" s="7">
        <v>6414</v>
      </c>
      <c r="Q139" s="7">
        <v>30</v>
      </c>
      <c r="R139" s="7">
        <v>121</v>
      </c>
      <c r="S139" s="7">
        <v>2446</v>
      </c>
      <c r="T139" s="7">
        <v>8188</v>
      </c>
      <c r="U139" s="7">
        <v>5897</v>
      </c>
      <c r="V139" s="7">
        <v>1698</v>
      </c>
      <c r="W139" s="7">
        <v>586</v>
      </c>
      <c r="X139" s="7">
        <v>376</v>
      </c>
      <c r="Y139" s="7">
        <v>29</v>
      </c>
      <c r="Z139" s="40"/>
      <c r="AA139" s="40"/>
      <c r="AB139" s="40"/>
      <c r="AC139" s="40"/>
      <c r="AD139" s="40"/>
    </row>
    <row r="140" spans="1:30" ht="15" customHeight="1" x14ac:dyDescent="0.25">
      <c r="A140" s="7" t="s">
        <v>13</v>
      </c>
      <c r="B140" s="7">
        <v>5</v>
      </c>
      <c r="C140" s="7">
        <v>20459</v>
      </c>
      <c r="D140" s="73">
        <v>1.47</v>
      </c>
      <c r="E140" s="7">
        <v>4011</v>
      </c>
      <c r="F140" s="7">
        <v>7651</v>
      </c>
      <c r="G140" s="7">
        <v>3630</v>
      </c>
      <c r="H140" s="7">
        <v>2128</v>
      </c>
      <c r="I140" s="7">
        <v>2026</v>
      </c>
      <c r="J140" s="7">
        <v>750</v>
      </c>
      <c r="K140" s="7">
        <v>236</v>
      </c>
      <c r="L140" s="7">
        <v>27</v>
      </c>
      <c r="M140" s="7">
        <v>3348</v>
      </c>
      <c r="N140" s="7">
        <v>3980</v>
      </c>
      <c r="O140" s="7">
        <v>8226</v>
      </c>
      <c r="P140" s="7">
        <v>4860</v>
      </c>
      <c r="Q140" s="7">
        <v>45</v>
      </c>
      <c r="R140" s="7">
        <v>76</v>
      </c>
      <c r="S140" s="7">
        <v>1885</v>
      </c>
      <c r="T140" s="7">
        <v>7567</v>
      </c>
      <c r="U140" s="7">
        <v>7371</v>
      </c>
      <c r="V140" s="7">
        <v>2231</v>
      </c>
      <c r="W140" s="7">
        <v>776</v>
      </c>
      <c r="X140" s="7">
        <v>507</v>
      </c>
      <c r="Y140" s="7">
        <v>46</v>
      </c>
      <c r="Z140" s="40"/>
      <c r="AA140" s="40"/>
      <c r="AB140" s="40"/>
      <c r="AC140" s="40"/>
      <c r="AD140" s="40"/>
    </row>
    <row r="141" spans="1:30" ht="15" customHeight="1" x14ac:dyDescent="0.25">
      <c r="A141" s="7" t="s">
        <v>13</v>
      </c>
      <c r="B141" s="7">
        <v>6</v>
      </c>
      <c r="C141" s="7">
        <v>13391</v>
      </c>
      <c r="D141" s="73">
        <v>0.76</v>
      </c>
      <c r="E141" s="7">
        <v>2286</v>
      </c>
      <c r="F141" s="7">
        <v>3672</v>
      </c>
      <c r="G141" s="7">
        <v>2340</v>
      </c>
      <c r="H141" s="7">
        <v>1722</v>
      </c>
      <c r="I141" s="7">
        <v>1824</v>
      </c>
      <c r="J141" s="7">
        <v>983</v>
      </c>
      <c r="K141" s="7">
        <v>534</v>
      </c>
      <c r="L141" s="7">
        <v>30</v>
      </c>
      <c r="M141" s="7">
        <v>3496</v>
      </c>
      <c r="N141" s="7">
        <v>2926</v>
      </c>
      <c r="O141" s="7">
        <v>3360</v>
      </c>
      <c r="P141" s="7">
        <v>3412</v>
      </c>
      <c r="Q141" s="7">
        <v>197</v>
      </c>
      <c r="R141" s="7">
        <v>22</v>
      </c>
      <c r="S141" s="7">
        <v>1195</v>
      </c>
      <c r="T141" s="7">
        <v>4189</v>
      </c>
      <c r="U141" s="7">
        <v>4431</v>
      </c>
      <c r="V141" s="7">
        <v>1830</v>
      </c>
      <c r="W141" s="7">
        <v>895</v>
      </c>
      <c r="X141" s="7">
        <v>629</v>
      </c>
      <c r="Y141" s="7">
        <v>200</v>
      </c>
      <c r="Z141" s="40"/>
      <c r="AA141" s="40"/>
      <c r="AB141" s="40"/>
      <c r="AC141" s="40"/>
      <c r="AD141" s="40"/>
    </row>
    <row r="142" spans="1:30" ht="15" customHeight="1" x14ac:dyDescent="0.25">
      <c r="A142" s="7" t="s">
        <v>13</v>
      </c>
      <c r="B142" s="7">
        <v>7</v>
      </c>
      <c r="C142" s="7">
        <v>16622</v>
      </c>
      <c r="D142" s="73">
        <v>0.37</v>
      </c>
      <c r="E142" s="7">
        <v>1380</v>
      </c>
      <c r="F142" s="7">
        <v>3562</v>
      </c>
      <c r="G142" s="7">
        <v>3106</v>
      </c>
      <c r="H142" s="7">
        <v>3076</v>
      </c>
      <c r="I142" s="7">
        <v>3048</v>
      </c>
      <c r="J142" s="7">
        <v>1476</v>
      </c>
      <c r="K142" s="7">
        <v>878</v>
      </c>
      <c r="L142" s="7">
        <v>96</v>
      </c>
      <c r="M142" s="7">
        <v>5411</v>
      </c>
      <c r="N142" s="7">
        <v>3581</v>
      </c>
      <c r="O142" s="7">
        <v>4288</v>
      </c>
      <c r="P142" s="7">
        <v>3242</v>
      </c>
      <c r="Q142" s="7">
        <v>100</v>
      </c>
      <c r="R142" s="7">
        <v>71</v>
      </c>
      <c r="S142" s="7">
        <v>1393</v>
      </c>
      <c r="T142" s="7">
        <v>4936</v>
      </c>
      <c r="U142" s="7">
        <v>5077</v>
      </c>
      <c r="V142" s="7">
        <v>2497</v>
      </c>
      <c r="W142" s="7">
        <v>1382</v>
      </c>
      <c r="X142" s="7">
        <v>1159</v>
      </c>
      <c r="Y142" s="7">
        <v>107</v>
      </c>
      <c r="Z142" s="40"/>
      <c r="AA142" s="40"/>
      <c r="AB142" s="40"/>
      <c r="AC142" s="40"/>
      <c r="AD142" s="40"/>
    </row>
    <row r="143" spans="1:30" ht="15" customHeight="1" x14ac:dyDescent="0.25">
      <c r="A143" s="7" t="s">
        <v>13</v>
      </c>
      <c r="B143" s="7">
        <v>8</v>
      </c>
      <c r="C143" s="7">
        <v>19505</v>
      </c>
      <c r="D143" s="73">
        <v>0.67</v>
      </c>
      <c r="E143" s="7">
        <v>1453</v>
      </c>
      <c r="F143" s="7">
        <v>2512</v>
      </c>
      <c r="G143" s="7">
        <v>3105</v>
      </c>
      <c r="H143" s="7">
        <v>3980</v>
      </c>
      <c r="I143" s="7">
        <v>4494</v>
      </c>
      <c r="J143" s="7">
        <v>2467</v>
      </c>
      <c r="K143" s="7">
        <v>1386</v>
      </c>
      <c r="L143" s="7">
        <v>108</v>
      </c>
      <c r="M143" s="7">
        <v>7884</v>
      </c>
      <c r="N143" s="7">
        <v>4751</v>
      </c>
      <c r="O143" s="7">
        <v>3485</v>
      </c>
      <c r="P143" s="7">
        <v>3288</v>
      </c>
      <c r="Q143" s="7">
        <v>97</v>
      </c>
      <c r="R143" s="7">
        <v>56</v>
      </c>
      <c r="S143" s="7">
        <v>1332</v>
      </c>
      <c r="T143" s="7">
        <v>4771</v>
      </c>
      <c r="U143" s="7">
        <v>5983</v>
      </c>
      <c r="V143" s="7">
        <v>3469</v>
      </c>
      <c r="W143" s="7">
        <v>2030</v>
      </c>
      <c r="X143" s="7">
        <v>1704</v>
      </c>
      <c r="Y143" s="7">
        <v>160</v>
      </c>
      <c r="Z143" s="40"/>
      <c r="AA143" s="40"/>
      <c r="AB143" s="40"/>
      <c r="AC143" s="40"/>
      <c r="AD143" s="40"/>
    </row>
    <row r="144" spans="1:30" ht="15" customHeight="1" x14ac:dyDescent="0.25">
      <c r="A144" s="7" t="s">
        <v>13</v>
      </c>
      <c r="B144" s="7">
        <v>9</v>
      </c>
      <c r="C144" s="7">
        <v>15065</v>
      </c>
      <c r="D144" s="73">
        <v>2.35</v>
      </c>
      <c r="E144" s="7">
        <v>353</v>
      </c>
      <c r="F144" s="7">
        <v>893</v>
      </c>
      <c r="G144" s="7">
        <v>2018</v>
      </c>
      <c r="H144" s="7">
        <v>3677</v>
      </c>
      <c r="I144" s="7">
        <v>4437</v>
      </c>
      <c r="J144" s="7">
        <v>2740</v>
      </c>
      <c r="K144" s="7">
        <v>902</v>
      </c>
      <c r="L144" s="7">
        <v>45</v>
      </c>
      <c r="M144" s="7">
        <v>7465</v>
      </c>
      <c r="N144" s="7">
        <v>4093</v>
      </c>
      <c r="O144" s="7">
        <v>1568</v>
      </c>
      <c r="P144" s="7">
        <v>1687</v>
      </c>
      <c r="Q144" s="7">
        <v>252</v>
      </c>
      <c r="R144" s="7">
        <v>24</v>
      </c>
      <c r="S144" s="7">
        <v>534</v>
      </c>
      <c r="T144" s="7">
        <v>2873</v>
      </c>
      <c r="U144" s="7">
        <v>5082</v>
      </c>
      <c r="V144" s="7">
        <v>3238</v>
      </c>
      <c r="W144" s="7">
        <v>2025</v>
      </c>
      <c r="X144" s="7">
        <v>1037</v>
      </c>
      <c r="Y144" s="7">
        <v>252</v>
      </c>
      <c r="Z144" s="40"/>
      <c r="AA144" s="40"/>
      <c r="AB144" s="40"/>
      <c r="AC144" s="40"/>
      <c r="AD144" s="40"/>
    </row>
    <row r="145" spans="1:30" ht="15" customHeight="1" x14ac:dyDescent="0.25">
      <c r="A145" s="7" t="s">
        <v>13</v>
      </c>
      <c r="B145" s="7">
        <v>10</v>
      </c>
      <c r="C145" s="7">
        <v>15865</v>
      </c>
      <c r="D145" s="73">
        <v>7.31</v>
      </c>
      <c r="E145" s="7">
        <v>281</v>
      </c>
      <c r="F145" s="7">
        <v>477</v>
      </c>
      <c r="G145" s="7">
        <v>1363</v>
      </c>
      <c r="H145" s="7">
        <v>2526</v>
      </c>
      <c r="I145" s="7">
        <v>4655</v>
      </c>
      <c r="J145" s="7">
        <v>4134</v>
      </c>
      <c r="K145" s="7">
        <v>2249</v>
      </c>
      <c r="L145" s="7">
        <v>180</v>
      </c>
      <c r="M145" s="7">
        <v>8578</v>
      </c>
      <c r="N145" s="7">
        <v>2917</v>
      </c>
      <c r="O145" s="7">
        <v>1302</v>
      </c>
      <c r="P145" s="7">
        <v>2847</v>
      </c>
      <c r="Q145" s="7">
        <v>221</v>
      </c>
      <c r="R145" s="7">
        <v>192</v>
      </c>
      <c r="S145" s="7">
        <v>682</v>
      </c>
      <c r="T145" s="7">
        <v>2726</v>
      </c>
      <c r="U145" s="7">
        <v>4122</v>
      </c>
      <c r="V145" s="7">
        <v>3361</v>
      </c>
      <c r="W145" s="7">
        <v>2842</v>
      </c>
      <c r="X145" s="7">
        <v>1717</v>
      </c>
      <c r="Y145" s="7">
        <v>223</v>
      </c>
      <c r="Z145" s="40"/>
      <c r="AA145" s="40"/>
      <c r="AB145" s="40"/>
      <c r="AC145" s="40"/>
      <c r="AD145" s="40"/>
    </row>
    <row r="146" spans="1:30" ht="15" customHeight="1" x14ac:dyDescent="0.25">
      <c r="A146" s="7" t="s">
        <v>14</v>
      </c>
      <c r="B146" s="7">
        <v>1</v>
      </c>
      <c r="C146" s="7">
        <v>94550</v>
      </c>
      <c r="D146" s="73">
        <v>20.3</v>
      </c>
      <c r="E146" s="7">
        <v>39421</v>
      </c>
      <c r="F146" s="7">
        <v>33721</v>
      </c>
      <c r="G146" s="7">
        <v>15789</v>
      </c>
      <c r="H146" s="7">
        <v>4437</v>
      </c>
      <c r="I146" s="7">
        <v>918</v>
      </c>
      <c r="J146" s="7">
        <v>207</v>
      </c>
      <c r="K146" s="7">
        <v>53</v>
      </c>
      <c r="L146" s="7">
        <v>4</v>
      </c>
      <c r="M146" s="7">
        <v>670</v>
      </c>
      <c r="N146" s="7">
        <v>7358</v>
      </c>
      <c r="O146" s="7">
        <v>12383</v>
      </c>
      <c r="P146" s="7">
        <v>73631</v>
      </c>
      <c r="Q146" s="7">
        <v>508</v>
      </c>
      <c r="R146" s="7">
        <v>245</v>
      </c>
      <c r="S146" s="7">
        <v>18257</v>
      </c>
      <c r="T146" s="7">
        <v>45609</v>
      </c>
      <c r="U146" s="7">
        <v>21434</v>
      </c>
      <c r="V146" s="7">
        <v>5201</v>
      </c>
      <c r="W146" s="7">
        <v>1076</v>
      </c>
      <c r="X146" s="7">
        <v>289</v>
      </c>
      <c r="Y146" s="7">
        <v>2439</v>
      </c>
      <c r="Z146" s="40"/>
      <c r="AA146" s="40"/>
      <c r="AB146" s="40"/>
      <c r="AC146" s="40"/>
      <c r="AD146" s="40"/>
    </row>
    <row r="147" spans="1:30" ht="15" customHeight="1" x14ac:dyDescent="0.25">
      <c r="A147" s="7" t="s">
        <v>14</v>
      </c>
      <c r="B147" s="7">
        <v>2</v>
      </c>
      <c r="C147" s="7">
        <v>49376</v>
      </c>
      <c r="D147" s="73">
        <v>20.68</v>
      </c>
      <c r="E147" s="7">
        <v>13139</v>
      </c>
      <c r="F147" s="7">
        <v>16656</v>
      </c>
      <c r="G147" s="7">
        <v>13181</v>
      </c>
      <c r="H147" s="7">
        <v>4342</v>
      </c>
      <c r="I147" s="7">
        <v>1367</v>
      </c>
      <c r="J147" s="7">
        <v>453</v>
      </c>
      <c r="K147" s="7">
        <v>217</v>
      </c>
      <c r="L147" s="7">
        <v>21</v>
      </c>
      <c r="M147" s="7">
        <v>468</v>
      </c>
      <c r="N147" s="7">
        <v>4250</v>
      </c>
      <c r="O147" s="7">
        <v>5619</v>
      </c>
      <c r="P147" s="7">
        <v>38890</v>
      </c>
      <c r="Q147" s="7">
        <v>149</v>
      </c>
      <c r="R147" s="7">
        <v>982</v>
      </c>
      <c r="S147" s="7">
        <v>8648</v>
      </c>
      <c r="T147" s="7">
        <v>21728</v>
      </c>
      <c r="U147" s="7">
        <v>12494</v>
      </c>
      <c r="V147" s="7">
        <v>3080</v>
      </c>
      <c r="W147" s="7">
        <v>493</v>
      </c>
      <c r="X147" s="7">
        <v>377</v>
      </c>
      <c r="Y147" s="7">
        <v>1574</v>
      </c>
      <c r="Z147" s="40"/>
      <c r="AA147" s="40"/>
      <c r="AB147" s="40"/>
      <c r="AC147" s="40"/>
      <c r="AD147" s="40"/>
    </row>
    <row r="148" spans="1:30" ht="15" customHeight="1" x14ac:dyDescent="0.25">
      <c r="A148" s="7" t="s">
        <v>14</v>
      </c>
      <c r="B148" s="7">
        <v>3</v>
      </c>
      <c r="C148" s="7">
        <v>33049</v>
      </c>
      <c r="D148" s="73">
        <v>14.45</v>
      </c>
      <c r="E148" s="7">
        <v>4823</v>
      </c>
      <c r="F148" s="7">
        <v>9589</v>
      </c>
      <c r="G148" s="7">
        <v>10726</v>
      </c>
      <c r="H148" s="7">
        <v>5921</v>
      </c>
      <c r="I148" s="7">
        <v>1620</v>
      </c>
      <c r="J148" s="7">
        <v>326</v>
      </c>
      <c r="K148" s="7">
        <v>43</v>
      </c>
      <c r="L148" s="7">
        <v>1</v>
      </c>
      <c r="M148" s="7">
        <v>707</v>
      </c>
      <c r="N148" s="7">
        <v>4835</v>
      </c>
      <c r="O148" s="7">
        <v>5042</v>
      </c>
      <c r="P148" s="7">
        <v>22316</v>
      </c>
      <c r="Q148" s="7">
        <v>149</v>
      </c>
      <c r="R148" s="7">
        <v>620</v>
      </c>
      <c r="S148" s="7">
        <v>3769</v>
      </c>
      <c r="T148" s="7">
        <v>14444</v>
      </c>
      <c r="U148" s="7">
        <v>10233</v>
      </c>
      <c r="V148" s="7">
        <v>2334</v>
      </c>
      <c r="W148" s="7">
        <v>610</v>
      </c>
      <c r="X148" s="7">
        <v>315</v>
      </c>
      <c r="Y148" s="7">
        <v>724</v>
      </c>
      <c r="Z148" s="40"/>
      <c r="AA148" s="40"/>
      <c r="AB148" s="40"/>
      <c r="AC148" s="40"/>
      <c r="AD148" s="40"/>
    </row>
    <row r="149" spans="1:30" ht="15" customHeight="1" x14ac:dyDescent="0.25">
      <c r="A149" s="7" t="s">
        <v>14</v>
      </c>
      <c r="B149" s="7">
        <v>4</v>
      </c>
      <c r="C149" s="7">
        <v>20240</v>
      </c>
      <c r="D149" s="73">
        <v>13.51</v>
      </c>
      <c r="E149" s="7">
        <v>2321</v>
      </c>
      <c r="F149" s="7">
        <v>4926</v>
      </c>
      <c r="G149" s="7">
        <v>6710</v>
      </c>
      <c r="H149" s="7">
        <v>3968</v>
      </c>
      <c r="I149" s="7">
        <v>1444</v>
      </c>
      <c r="J149" s="7">
        <v>512</v>
      </c>
      <c r="K149" s="7">
        <v>340</v>
      </c>
      <c r="L149" s="7">
        <v>19</v>
      </c>
      <c r="M149" s="7">
        <v>518</v>
      </c>
      <c r="N149" s="7">
        <v>3041</v>
      </c>
      <c r="O149" s="7">
        <v>2245</v>
      </c>
      <c r="P149" s="7">
        <v>14379</v>
      </c>
      <c r="Q149" s="7">
        <v>57</v>
      </c>
      <c r="R149" s="7">
        <v>716</v>
      </c>
      <c r="S149" s="7">
        <v>2608</v>
      </c>
      <c r="T149" s="7">
        <v>7586</v>
      </c>
      <c r="U149" s="7">
        <v>5740</v>
      </c>
      <c r="V149" s="7">
        <v>1914</v>
      </c>
      <c r="W149" s="7">
        <v>564</v>
      </c>
      <c r="X149" s="7">
        <v>436</v>
      </c>
      <c r="Y149" s="7">
        <v>676</v>
      </c>
      <c r="Z149" s="40"/>
      <c r="AA149" s="40"/>
      <c r="AB149" s="40"/>
      <c r="AC149" s="40"/>
      <c r="AD149" s="40"/>
    </row>
    <row r="150" spans="1:30" ht="15" customHeight="1" x14ac:dyDescent="0.25">
      <c r="A150" s="7" t="s">
        <v>14</v>
      </c>
      <c r="B150" s="7">
        <v>5</v>
      </c>
      <c r="C150" s="7">
        <v>21078</v>
      </c>
      <c r="D150" s="73">
        <v>21.46</v>
      </c>
      <c r="E150" s="7">
        <v>1648</v>
      </c>
      <c r="F150" s="7">
        <v>5426</v>
      </c>
      <c r="G150" s="7">
        <v>6695</v>
      </c>
      <c r="H150" s="7">
        <v>4069</v>
      </c>
      <c r="I150" s="7">
        <v>2098</v>
      </c>
      <c r="J150" s="7">
        <v>781</v>
      </c>
      <c r="K150" s="7">
        <v>322</v>
      </c>
      <c r="L150" s="7">
        <v>39</v>
      </c>
      <c r="M150" s="7">
        <v>915</v>
      </c>
      <c r="N150" s="7">
        <v>2290</v>
      </c>
      <c r="O150" s="7">
        <v>2604</v>
      </c>
      <c r="P150" s="7">
        <v>15221</v>
      </c>
      <c r="Q150" s="7">
        <v>48</v>
      </c>
      <c r="R150" s="7">
        <v>256</v>
      </c>
      <c r="S150" s="7">
        <v>2767</v>
      </c>
      <c r="T150" s="7">
        <v>6802</v>
      </c>
      <c r="U150" s="7">
        <v>7083</v>
      </c>
      <c r="V150" s="7">
        <v>1951</v>
      </c>
      <c r="W150" s="7">
        <v>904</v>
      </c>
      <c r="X150" s="7">
        <v>734</v>
      </c>
      <c r="Y150" s="7">
        <v>581</v>
      </c>
      <c r="Z150" s="40"/>
      <c r="AA150" s="40"/>
      <c r="AB150" s="40"/>
      <c r="AC150" s="40"/>
      <c r="AD150" s="40"/>
    </row>
    <row r="151" spans="1:30" ht="15" customHeight="1" x14ac:dyDescent="0.25">
      <c r="A151" s="7" t="s">
        <v>14</v>
      </c>
      <c r="B151" s="7">
        <v>6</v>
      </c>
      <c r="C151" s="7">
        <v>19605</v>
      </c>
      <c r="D151" s="73">
        <v>18.25</v>
      </c>
      <c r="E151" s="7">
        <v>2256</v>
      </c>
      <c r="F151" s="7">
        <v>4176</v>
      </c>
      <c r="G151" s="7">
        <v>4632</v>
      </c>
      <c r="H151" s="7">
        <v>4369</v>
      </c>
      <c r="I151" s="7">
        <v>2762</v>
      </c>
      <c r="J151" s="7">
        <v>1198</v>
      </c>
      <c r="K151" s="7">
        <v>199</v>
      </c>
      <c r="L151" s="7">
        <v>13</v>
      </c>
      <c r="M151" s="7">
        <v>868</v>
      </c>
      <c r="N151" s="7">
        <v>2217</v>
      </c>
      <c r="O151" s="7">
        <v>1222</v>
      </c>
      <c r="P151" s="7">
        <v>15257</v>
      </c>
      <c r="Q151" s="7">
        <v>41</v>
      </c>
      <c r="R151" s="7">
        <v>1438</v>
      </c>
      <c r="S151" s="7">
        <v>2596</v>
      </c>
      <c r="T151" s="7">
        <v>6676</v>
      </c>
      <c r="U151" s="7">
        <v>5767</v>
      </c>
      <c r="V151" s="7">
        <v>1577</v>
      </c>
      <c r="W151" s="7">
        <v>585</v>
      </c>
      <c r="X151" s="7">
        <v>379</v>
      </c>
      <c r="Y151" s="7">
        <v>587</v>
      </c>
      <c r="Z151" s="40"/>
      <c r="AA151" s="40"/>
      <c r="AB151" s="40"/>
      <c r="AC151" s="40"/>
      <c r="AD151" s="40"/>
    </row>
    <row r="152" spans="1:30" ht="15" customHeight="1" x14ac:dyDescent="0.25">
      <c r="A152" s="7" t="s">
        <v>14</v>
      </c>
      <c r="B152" s="7">
        <v>7</v>
      </c>
      <c r="C152" s="7">
        <v>16868</v>
      </c>
      <c r="D152" s="73">
        <v>24.34</v>
      </c>
      <c r="E152" s="7">
        <v>367</v>
      </c>
      <c r="F152" s="7">
        <v>2213</v>
      </c>
      <c r="G152" s="7">
        <v>4128</v>
      </c>
      <c r="H152" s="7">
        <v>4664</v>
      </c>
      <c r="I152" s="7">
        <v>3729</v>
      </c>
      <c r="J152" s="7">
        <v>1379</v>
      </c>
      <c r="K152" s="7">
        <v>357</v>
      </c>
      <c r="L152" s="7">
        <v>31</v>
      </c>
      <c r="M152" s="7">
        <v>2223</v>
      </c>
      <c r="N152" s="7">
        <v>3095</v>
      </c>
      <c r="O152" s="7">
        <v>1919</v>
      </c>
      <c r="P152" s="7">
        <v>9589</v>
      </c>
      <c r="Q152" s="7">
        <v>42</v>
      </c>
      <c r="R152" s="7">
        <v>237</v>
      </c>
      <c r="S152" s="7">
        <v>1497</v>
      </c>
      <c r="T152" s="7">
        <v>5344</v>
      </c>
      <c r="U152" s="7">
        <v>4444</v>
      </c>
      <c r="V152" s="7">
        <v>3007</v>
      </c>
      <c r="W152" s="7">
        <v>1119</v>
      </c>
      <c r="X152" s="7">
        <v>537</v>
      </c>
      <c r="Y152" s="7">
        <v>683</v>
      </c>
      <c r="Z152" s="40"/>
      <c r="AA152" s="40"/>
      <c r="AB152" s="40"/>
      <c r="AC152" s="40"/>
      <c r="AD152" s="40"/>
    </row>
    <row r="153" spans="1:30" ht="15" customHeight="1" x14ac:dyDescent="0.25">
      <c r="A153" s="7" t="s">
        <v>14</v>
      </c>
      <c r="B153" s="7">
        <v>8</v>
      </c>
      <c r="C153" s="7">
        <v>18203</v>
      </c>
      <c r="D153" s="73">
        <v>7.26</v>
      </c>
      <c r="E153" s="7">
        <v>614</v>
      </c>
      <c r="F153" s="7">
        <v>1510</v>
      </c>
      <c r="G153" s="7">
        <v>2814</v>
      </c>
      <c r="H153" s="7">
        <v>3536</v>
      </c>
      <c r="I153" s="7">
        <v>5419</v>
      </c>
      <c r="J153" s="7">
        <v>2799</v>
      </c>
      <c r="K153" s="7">
        <v>1340</v>
      </c>
      <c r="L153" s="7">
        <v>171</v>
      </c>
      <c r="M153" s="7">
        <v>3083</v>
      </c>
      <c r="N153" s="7">
        <v>2788</v>
      </c>
      <c r="O153" s="7">
        <v>2118</v>
      </c>
      <c r="P153" s="7">
        <v>10000</v>
      </c>
      <c r="Q153" s="7">
        <v>214</v>
      </c>
      <c r="R153" s="7">
        <v>471</v>
      </c>
      <c r="S153" s="7">
        <v>1591</v>
      </c>
      <c r="T153" s="7">
        <v>4766</v>
      </c>
      <c r="U153" s="7">
        <v>4166</v>
      </c>
      <c r="V153" s="7">
        <v>3258</v>
      </c>
      <c r="W153" s="7">
        <v>1933</v>
      </c>
      <c r="X153" s="7">
        <v>1405</v>
      </c>
      <c r="Y153" s="7">
        <v>613</v>
      </c>
      <c r="Z153" s="40"/>
      <c r="AA153" s="40"/>
      <c r="AB153" s="40"/>
      <c r="AC153" s="40"/>
      <c r="AD153" s="40"/>
    </row>
    <row r="154" spans="1:30" ht="15" customHeight="1" x14ac:dyDescent="0.25">
      <c r="A154" s="7" t="s">
        <v>14</v>
      </c>
      <c r="B154" s="7">
        <v>9</v>
      </c>
      <c r="C154" s="7">
        <v>20095</v>
      </c>
      <c r="D154" s="73">
        <v>24.25</v>
      </c>
      <c r="E154" s="7">
        <v>2360</v>
      </c>
      <c r="F154" s="7">
        <v>1061</v>
      </c>
      <c r="G154" s="7">
        <v>3113</v>
      </c>
      <c r="H154" s="7">
        <v>3892</v>
      </c>
      <c r="I154" s="7">
        <v>5448</v>
      </c>
      <c r="J154" s="7">
        <v>2982</v>
      </c>
      <c r="K154" s="7">
        <v>1179</v>
      </c>
      <c r="L154" s="7">
        <v>60</v>
      </c>
      <c r="M154" s="7">
        <v>1865</v>
      </c>
      <c r="N154" s="7">
        <v>2812</v>
      </c>
      <c r="O154" s="7">
        <v>2360</v>
      </c>
      <c r="P154" s="7">
        <v>12967</v>
      </c>
      <c r="Q154" s="7">
        <v>91</v>
      </c>
      <c r="R154" s="7">
        <v>2210</v>
      </c>
      <c r="S154" s="7">
        <v>1520</v>
      </c>
      <c r="T154" s="7">
        <v>4931</v>
      </c>
      <c r="U154" s="7">
        <v>4666</v>
      </c>
      <c r="V154" s="7">
        <v>3108</v>
      </c>
      <c r="W154" s="7">
        <v>1930</v>
      </c>
      <c r="X154" s="7">
        <v>1481</v>
      </c>
      <c r="Y154" s="7">
        <v>249</v>
      </c>
      <c r="Z154" s="40"/>
      <c r="AA154" s="40"/>
      <c r="AB154" s="40"/>
      <c r="AC154" s="40"/>
      <c r="AD154" s="40"/>
    </row>
    <row r="155" spans="1:30" ht="15" customHeight="1" x14ac:dyDescent="0.25">
      <c r="A155" s="7" t="s">
        <v>14</v>
      </c>
      <c r="B155" s="7">
        <v>10</v>
      </c>
      <c r="C155" s="7">
        <v>17147</v>
      </c>
      <c r="D155" s="73">
        <v>31.12</v>
      </c>
      <c r="E155" s="7">
        <v>1098</v>
      </c>
      <c r="F155" s="7">
        <v>271</v>
      </c>
      <c r="G155" s="7">
        <v>1142</v>
      </c>
      <c r="H155" s="7">
        <v>3692</v>
      </c>
      <c r="I155" s="7">
        <v>5221</v>
      </c>
      <c r="J155" s="7">
        <v>3122</v>
      </c>
      <c r="K155" s="7">
        <v>2292</v>
      </c>
      <c r="L155" s="7">
        <v>309</v>
      </c>
      <c r="M155" s="7">
        <v>549</v>
      </c>
      <c r="N155" s="7">
        <v>1664</v>
      </c>
      <c r="O155" s="7">
        <v>1954</v>
      </c>
      <c r="P155" s="7">
        <v>12954</v>
      </c>
      <c r="Q155" s="7">
        <v>26</v>
      </c>
      <c r="R155" s="7">
        <v>1059</v>
      </c>
      <c r="S155" s="7">
        <v>1088</v>
      </c>
      <c r="T155" s="7">
        <v>4563</v>
      </c>
      <c r="U155" s="7">
        <v>3771</v>
      </c>
      <c r="V155" s="7">
        <v>2639</v>
      </c>
      <c r="W155" s="7">
        <v>1648</v>
      </c>
      <c r="X155" s="7">
        <v>2058</v>
      </c>
      <c r="Y155" s="7">
        <v>321</v>
      </c>
      <c r="Z155" s="40"/>
      <c r="AA155" s="40"/>
      <c r="AB155" s="40"/>
      <c r="AC155" s="40"/>
      <c r="AD155" s="40"/>
    </row>
    <row r="156" spans="1:30" ht="15" customHeight="1" x14ac:dyDescent="0.25">
      <c r="A156" s="7" t="s">
        <v>15</v>
      </c>
      <c r="B156" s="7">
        <v>1</v>
      </c>
      <c r="C156" s="7">
        <v>4638</v>
      </c>
      <c r="D156" s="73">
        <v>19.38</v>
      </c>
      <c r="E156" s="7">
        <v>2626</v>
      </c>
      <c r="F156" s="7">
        <v>1270</v>
      </c>
      <c r="G156" s="7">
        <v>508</v>
      </c>
      <c r="H156" s="7">
        <v>118</v>
      </c>
      <c r="I156" s="7">
        <v>89</v>
      </c>
      <c r="J156" s="7">
        <v>18</v>
      </c>
      <c r="K156" s="7">
        <v>5</v>
      </c>
      <c r="L156" s="7">
        <v>4</v>
      </c>
      <c r="M156" s="7">
        <v>172</v>
      </c>
      <c r="N156" s="7">
        <v>580</v>
      </c>
      <c r="O156" s="7">
        <v>1760</v>
      </c>
      <c r="P156" s="7">
        <v>1922</v>
      </c>
      <c r="Q156" s="7">
        <v>204</v>
      </c>
      <c r="R156" s="7">
        <v>116</v>
      </c>
      <c r="S156" s="7">
        <v>938</v>
      </c>
      <c r="T156" s="7">
        <v>1743</v>
      </c>
      <c r="U156" s="7">
        <v>1298</v>
      </c>
      <c r="V156" s="7">
        <v>213</v>
      </c>
      <c r="W156" s="7">
        <v>80</v>
      </c>
      <c r="X156" s="7">
        <v>32</v>
      </c>
      <c r="Y156" s="7">
        <v>218</v>
      </c>
      <c r="Z156" s="40"/>
      <c r="AA156" s="40"/>
      <c r="AB156" s="40"/>
      <c r="AC156" s="40"/>
      <c r="AD156" s="40"/>
    </row>
    <row r="157" spans="1:30" ht="15" customHeight="1" x14ac:dyDescent="0.25">
      <c r="A157" s="7" t="s">
        <v>15</v>
      </c>
      <c r="B157" s="7">
        <v>2</v>
      </c>
      <c r="C157" s="7">
        <v>6396</v>
      </c>
      <c r="D157" s="73">
        <v>2.0699999999999998</v>
      </c>
      <c r="E157" s="7">
        <v>2220</v>
      </c>
      <c r="F157" s="7">
        <v>2078</v>
      </c>
      <c r="G157" s="7">
        <v>1241</v>
      </c>
      <c r="H157" s="7">
        <v>378</v>
      </c>
      <c r="I157" s="7">
        <v>316</v>
      </c>
      <c r="J157" s="7">
        <v>135</v>
      </c>
      <c r="K157" s="7">
        <v>24</v>
      </c>
      <c r="L157" s="7">
        <v>4</v>
      </c>
      <c r="M157" s="7">
        <v>580</v>
      </c>
      <c r="N157" s="7">
        <v>1214</v>
      </c>
      <c r="O157" s="7">
        <v>2596</v>
      </c>
      <c r="P157" s="7">
        <v>1829</v>
      </c>
      <c r="Q157" s="7">
        <v>177</v>
      </c>
      <c r="R157" s="7">
        <v>96</v>
      </c>
      <c r="S157" s="7">
        <v>911</v>
      </c>
      <c r="T157" s="7">
        <v>2300</v>
      </c>
      <c r="U157" s="7">
        <v>1946</v>
      </c>
      <c r="V157" s="7">
        <v>545</v>
      </c>
      <c r="W157" s="7">
        <v>229</v>
      </c>
      <c r="X157" s="7">
        <v>133</v>
      </c>
      <c r="Y157" s="7">
        <v>236</v>
      </c>
      <c r="Z157" s="40"/>
      <c r="AA157" s="40"/>
      <c r="AB157" s="40"/>
      <c r="AC157" s="40"/>
      <c r="AD157" s="40"/>
    </row>
    <row r="158" spans="1:30" ht="15" customHeight="1" x14ac:dyDescent="0.25">
      <c r="A158" s="7" t="s">
        <v>15</v>
      </c>
      <c r="B158" s="7">
        <v>3</v>
      </c>
      <c r="C158" s="7">
        <v>7333</v>
      </c>
      <c r="D158" s="73">
        <v>1.23</v>
      </c>
      <c r="E158" s="7">
        <v>2600</v>
      </c>
      <c r="F158" s="7">
        <v>2558</v>
      </c>
      <c r="G158" s="7">
        <v>1014</v>
      </c>
      <c r="H158" s="7">
        <v>582</v>
      </c>
      <c r="I158" s="7">
        <v>411</v>
      </c>
      <c r="J158" s="7">
        <v>117</v>
      </c>
      <c r="K158" s="7">
        <v>50</v>
      </c>
      <c r="L158" s="7">
        <v>1</v>
      </c>
      <c r="M158" s="7">
        <v>1135</v>
      </c>
      <c r="N158" s="7">
        <v>1813</v>
      </c>
      <c r="O158" s="7">
        <v>2557</v>
      </c>
      <c r="P158" s="7">
        <v>1696</v>
      </c>
      <c r="Q158" s="7">
        <v>132</v>
      </c>
      <c r="R158" s="7">
        <v>91</v>
      </c>
      <c r="S158" s="7">
        <v>979</v>
      </c>
      <c r="T158" s="7">
        <v>2289</v>
      </c>
      <c r="U158" s="7">
        <v>2610</v>
      </c>
      <c r="V158" s="7">
        <v>739</v>
      </c>
      <c r="W158" s="7">
        <v>253</v>
      </c>
      <c r="X158" s="7">
        <v>197</v>
      </c>
      <c r="Y158" s="7">
        <v>175</v>
      </c>
      <c r="Z158" s="40"/>
      <c r="AA158" s="40"/>
      <c r="AB158" s="40"/>
      <c r="AC158" s="40"/>
      <c r="AD158" s="40"/>
    </row>
    <row r="159" spans="1:30" ht="15" customHeight="1" x14ac:dyDescent="0.25">
      <c r="A159" s="7" t="s">
        <v>15</v>
      </c>
      <c r="B159" s="7">
        <v>4</v>
      </c>
      <c r="C159" s="7">
        <v>13247</v>
      </c>
      <c r="D159" s="73">
        <v>0.05</v>
      </c>
      <c r="E159" s="7">
        <v>3207</v>
      </c>
      <c r="F159" s="7">
        <v>3943</v>
      </c>
      <c r="G159" s="7">
        <v>2919</v>
      </c>
      <c r="H159" s="7">
        <v>1421</v>
      </c>
      <c r="I159" s="7">
        <v>1114</v>
      </c>
      <c r="J159" s="7">
        <v>493</v>
      </c>
      <c r="K159" s="7">
        <v>139</v>
      </c>
      <c r="L159" s="7">
        <v>11</v>
      </c>
      <c r="M159" s="7">
        <v>3459</v>
      </c>
      <c r="N159" s="7">
        <v>3388</v>
      </c>
      <c r="O159" s="7">
        <v>3469</v>
      </c>
      <c r="P159" s="7">
        <v>2335</v>
      </c>
      <c r="Q159" s="7">
        <v>596</v>
      </c>
      <c r="R159" s="7">
        <v>171</v>
      </c>
      <c r="S159" s="7">
        <v>1700</v>
      </c>
      <c r="T159" s="7">
        <v>3758</v>
      </c>
      <c r="U159" s="7">
        <v>3885</v>
      </c>
      <c r="V159" s="7">
        <v>1591</v>
      </c>
      <c r="W159" s="7">
        <v>737</v>
      </c>
      <c r="X159" s="7">
        <v>591</v>
      </c>
      <c r="Y159" s="7">
        <v>814</v>
      </c>
      <c r="Z159" s="40"/>
      <c r="AA159" s="40"/>
      <c r="AB159" s="40"/>
      <c r="AC159" s="40"/>
      <c r="AD159" s="40"/>
    </row>
    <row r="160" spans="1:30" ht="15" customHeight="1" x14ac:dyDescent="0.25">
      <c r="A160" s="7" t="s">
        <v>15</v>
      </c>
      <c r="B160" s="7">
        <v>5</v>
      </c>
      <c r="C160" s="7">
        <v>19394</v>
      </c>
      <c r="D160" s="73">
        <v>0.03</v>
      </c>
      <c r="E160" s="7">
        <v>3639</v>
      </c>
      <c r="F160" s="7">
        <v>4309</v>
      </c>
      <c r="G160" s="7">
        <v>4405</v>
      </c>
      <c r="H160" s="7">
        <v>2849</v>
      </c>
      <c r="I160" s="7">
        <v>2570</v>
      </c>
      <c r="J160" s="7">
        <v>1096</v>
      </c>
      <c r="K160" s="7">
        <v>473</v>
      </c>
      <c r="L160" s="7">
        <v>53</v>
      </c>
      <c r="M160" s="7">
        <v>8085</v>
      </c>
      <c r="N160" s="7">
        <v>4740</v>
      </c>
      <c r="O160" s="7">
        <v>3824</v>
      </c>
      <c r="P160" s="7">
        <v>2072</v>
      </c>
      <c r="Q160" s="7">
        <v>673</v>
      </c>
      <c r="R160" s="7">
        <v>113</v>
      </c>
      <c r="S160" s="7">
        <v>1472</v>
      </c>
      <c r="T160" s="7">
        <v>4441</v>
      </c>
      <c r="U160" s="7">
        <v>6551</v>
      </c>
      <c r="V160" s="7">
        <v>3085</v>
      </c>
      <c r="W160" s="7">
        <v>1459</v>
      </c>
      <c r="X160" s="7">
        <v>1268</v>
      </c>
      <c r="Y160" s="7">
        <v>1005</v>
      </c>
      <c r="Z160" s="40"/>
      <c r="AA160" s="40"/>
      <c r="AB160" s="40"/>
      <c r="AC160" s="40"/>
      <c r="AD160" s="40"/>
    </row>
    <row r="161" spans="1:30" ht="15" customHeight="1" x14ac:dyDescent="0.25">
      <c r="A161" s="7" t="s">
        <v>15</v>
      </c>
      <c r="B161" s="7">
        <v>6</v>
      </c>
      <c r="C161" s="7">
        <v>23419</v>
      </c>
      <c r="D161" s="73">
        <v>0.02</v>
      </c>
      <c r="E161" s="7">
        <v>2793</v>
      </c>
      <c r="F161" s="7">
        <v>4344</v>
      </c>
      <c r="G161" s="7">
        <v>4792</v>
      </c>
      <c r="H161" s="7">
        <v>4031</v>
      </c>
      <c r="I161" s="7">
        <v>4404</v>
      </c>
      <c r="J161" s="7">
        <v>1958</v>
      </c>
      <c r="K161" s="7">
        <v>1013</v>
      </c>
      <c r="L161" s="7">
        <v>84</v>
      </c>
      <c r="M161" s="7">
        <v>13052</v>
      </c>
      <c r="N161" s="7">
        <v>4950</v>
      </c>
      <c r="O161" s="7">
        <v>3123</v>
      </c>
      <c r="P161" s="7">
        <v>1119</v>
      </c>
      <c r="Q161" s="7">
        <v>1175</v>
      </c>
      <c r="R161" s="7">
        <v>97</v>
      </c>
      <c r="S161" s="7">
        <v>1201</v>
      </c>
      <c r="T161" s="7">
        <v>4396</v>
      </c>
      <c r="U161" s="7">
        <v>7414</v>
      </c>
      <c r="V161" s="7">
        <v>4183</v>
      </c>
      <c r="W161" s="7">
        <v>2297</v>
      </c>
      <c r="X161" s="7">
        <v>2308</v>
      </c>
      <c r="Y161" s="7">
        <v>1523</v>
      </c>
      <c r="Z161" s="40"/>
      <c r="AA161" s="40"/>
      <c r="AB161" s="40"/>
      <c r="AC161" s="40"/>
      <c r="AD161" s="40"/>
    </row>
    <row r="162" spans="1:30" ht="15" customHeight="1" x14ac:dyDescent="0.25">
      <c r="A162" s="7" t="s">
        <v>15</v>
      </c>
      <c r="B162" s="7">
        <v>7</v>
      </c>
      <c r="C162" s="7">
        <v>21693</v>
      </c>
      <c r="D162" s="73">
        <v>0.04</v>
      </c>
      <c r="E162" s="7">
        <v>1764</v>
      </c>
      <c r="F162" s="7">
        <v>3081</v>
      </c>
      <c r="G162" s="7">
        <v>5002</v>
      </c>
      <c r="H162" s="7">
        <v>3593</v>
      </c>
      <c r="I162" s="7">
        <v>4333</v>
      </c>
      <c r="J162" s="7">
        <v>2466</v>
      </c>
      <c r="K162" s="7">
        <v>1356</v>
      </c>
      <c r="L162" s="7">
        <v>98</v>
      </c>
      <c r="M162" s="7">
        <v>10544</v>
      </c>
      <c r="N162" s="7">
        <v>5388</v>
      </c>
      <c r="O162" s="7">
        <v>2595</v>
      </c>
      <c r="P162" s="7">
        <v>2447</v>
      </c>
      <c r="Q162" s="7">
        <v>719</v>
      </c>
      <c r="R162" s="7">
        <v>142</v>
      </c>
      <c r="S162" s="7">
        <v>1355</v>
      </c>
      <c r="T162" s="7">
        <v>4505</v>
      </c>
      <c r="U162" s="7">
        <v>6125</v>
      </c>
      <c r="V162" s="7">
        <v>3867</v>
      </c>
      <c r="W162" s="7">
        <v>2307</v>
      </c>
      <c r="X162" s="7">
        <v>2480</v>
      </c>
      <c r="Y162" s="7">
        <v>912</v>
      </c>
      <c r="Z162" s="40"/>
      <c r="AA162" s="40"/>
      <c r="AB162" s="40"/>
      <c r="AC162" s="40"/>
      <c r="AD162" s="40"/>
    </row>
    <row r="163" spans="1:30" ht="15" customHeight="1" x14ac:dyDescent="0.25">
      <c r="A163" s="7" t="s">
        <v>15</v>
      </c>
      <c r="B163" s="7">
        <v>8</v>
      </c>
      <c r="C163" s="7">
        <v>14095</v>
      </c>
      <c r="D163" s="73">
        <v>0.16</v>
      </c>
      <c r="E163" s="7">
        <v>696</v>
      </c>
      <c r="F163" s="7">
        <v>1427</v>
      </c>
      <c r="G163" s="7">
        <v>2724</v>
      </c>
      <c r="H163" s="7">
        <v>3465</v>
      </c>
      <c r="I163" s="7">
        <v>3152</v>
      </c>
      <c r="J163" s="7">
        <v>1692</v>
      </c>
      <c r="K163" s="7">
        <v>883</v>
      </c>
      <c r="L163" s="7">
        <v>56</v>
      </c>
      <c r="M163" s="7">
        <v>7350</v>
      </c>
      <c r="N163" s="7">
        <v>3691</v>
      </c>
      <c r="O163" s="7">
        <v>1012</v>
      </c>
      <c r="P163" s="7">
        <v>1728</v>
      </c>
      <c r="Q163" s="7">
        <v>314</v>
      </c>
      <c r="R163" s="7">
        <v>59</v>
      </c>
      <c r="S163" s="7">
        <v>934</v>
      </c>
      <c r="T163" s="7">
        <v>2896</v>
      </c>
      <c r="U163" s="7">
        <v>3536</v>
      </c>
      <c r="V163" s="7">
        <v>2809</v>
      </c>
      <c r="W163" s="7">
        <v>1597</v>
      </c>
      <c r="X163" s="7">
        <v>1607</v>
      </c>
      <c r="Y163" s="7">
        <v>657</v>
      </c>
      <c r="Z163" s="40"/>
      <c r="AA163" s="40"/>
      <c r="AB163" s="40"/>
      <c r="AC163" s="40"/>
      <c r="AD163" s="40"/>
    </row>
    <row r="164" spans="1:30" ht="15" customHeight="1" x14ac:dyDescent="0.25">
      <c r="A164" s="7" t="s">
        <v>15</v>
      </c>
      <c r="B164" s="7">
        <v>9</v>
      </c>
      <c r="C164" s="7">
        <v>4716</v>
      </c>
      <c r="D164" s="73">
        <v>8.65</v>
      </c>
      <c r="E164" s="7">
        <v>45</v>
      </c>
      <c r="F164" s="7">
        <v>174</v>
      </c>
      <c r="G164" s="7">
        <v>700</v>
      </c>
      <c r="H164" s="7">
        <v>1417</v>
      </c>
      <c r="I164" s="7">
        <v>1399</v>
      </c>
      <c r="J164" s="7">
        <v>707</v>
      </c>
      <c r="K164" s="7">
        <v>268</v>
      </c>
      <c r="L164" s="7">
        <v>6</v>
      </c>
      <c r="M164" s="7">
        <v>2733</v>
      </c>
      <c r="N164" s="7">
        <v>1345</v>
      </c>
      <c r="O164" s="7">
        <v>120</v>
      </c>
      <c r="P164" s="7">
        <v>466</v>
      </c>
      <c r="Q164" s="7">
        <v>52</v>
      </c>
      <c r="R164" s="7">
        <v>2</v>
      </c>
      <c r="S164" s="7">
        <v>138</v>
      </c>
      <c r="T164" s="7">
        <v>1004</v>
      </c>
      <c r="U164" s="7">
        <v>1109</v>
      </c>
      <c r="V164" s="7">
        <v>1246</v>
      </c>
      <c r="W164" s="7">
        <v>574</v>
      </c>
      <c r="X164" s="7">
        <v>567</v>
      </c>
      <c r="Y164" s="7">
        <v>76</v>
      </c>
      <c r="Z164" s="40"/>
      <c r="AA164" s="40"/>
      <c r="AB164" s="40"/>
      <c r="AC164" s="40"/>
      <c r="AD164" s="40"/>
    </row>
    <row r="165" spans="1:30" ht="15" customHeight="1" x14ac:dyDescent="0.25">
      <c r="A165" s="7" t="s">
        <v>15</v>
      </c>
      <c r="B165" s="7">
        <v>10</v>
      </c>
      <c r="C165" s="7">
        <v>2676</v>
      </c>
      <c r="D165" s="73">
        <v>6.24</v>
      </c>
      <c r="E165" s="7">
        <v>11</v>
      </c>
      <c r="F165" s="7">
        <v>30</v>
      </c>
      <c r="G165" s="7">
        <v>373</v>
      </c>
      <c r="H165" s="7">
        <v>878</v>
      </c>
      <c r="I165" s="7">
        <v>750</v>
      </c>
      <c r="J165" s="7">
        <v>414</v>
      </c>
      <c r="K165" s="7">
        <v>208</v>
      </c>
      <c r="L165" s="7">
        <v>12</v>
      </c>
      <c r="M165" s="7">
        <v>1580</v>
      </c>
      <c r="N165" s="7">
        <v>965</v>
      </c>
      <c r="O165" s="7">
        <v>25</v>
      </c>
      <c r="P165" s="7">
        <v>84</v>
      </c>
      <c r="Q165" s="7">
        <v>22</v>
      </c>
      <c r="R165" s="7">
        <v>2</v>
      </c>
      <c r="S165" s="7">
        <v>39</v>
      </c>
      <c r="T165" s="7">
        <v>452</v>
      </c>
      <c r="U165" s="7">
        <v>475</v>
      </c>
      <c r="V165" s="7">
        <v>1022</v>
      </c>
      <c r="W165" s="7">
        <v>379</v>
      </c>
      <c r="X165" s="7">
        <v>276</v>
      </c>
      <c r="Y165" s="7">
        <v>31</v>
      </c>
      <c r="Z165" s="40"/>
      <c r="AA165" s="40"/>
      <c r="AB165" s="40"/>
      <c r="AC165" s="40"/>
      <c r="AD165" s="40"/>
    </row>
    <row r="166" spans="1:30" ht="15" customHeight="1" x14ac:dyDescent="0.25">
      <c r="A166" s="7" t="s">
        <v>16</v>
      </c>
      <c r="B166" s="7">
        <v>1</v>
      </c>
      <c r="C166" s="7">
        <v>13311</v>
      </c>
      <c r="D166" s="73">
        <v>20.100000000000001</v>
      </c>
      <c r="E166" s="7">
        <v>9798</v>
      </c>
      <c r="F166" s="7">
        <v>2310</v>
      </c>
      <c r="G166" s="7">
        <v>790</v>
      </c>
      <c r="H166" s="7">
        <v>311</v>
      </c>
      <c r="I166" s="7">
        <v>60</v>
      </c>
      <c r="J166" s="7">
        <v>15</v>
      </c>
      <c r="K166" s="7">
        <v>26</v>
      </c>
      <c r="L166" s="7">
        <v>1</v>
      </c>
      <c r="M166" s="7">
        <v>104</v>
      </c>
      <c r="N166" s="7">
        <v>1881</v>
      </c>
      <c r="O166" s="7">
        <v>2518</v>
      </c>
      <c r="P166" s="7">
        <v>8782</v>
      </c>
      <c r="Q166" s="7">
        <v>26</v>
      </c>
      <c r="R166" s="7">
        <v>73</v>
      </c>
      <c r="S166" s="7">
        <v>2510</v>
      </c>
      <c r="T166" s="7">
        <v>5272</v>
      </c>
      <c r="U166" s="7">
        <v>3654</v>
      </c>
      <c r="V166" s="7">
        <v>1645</v>
      </c>
      <c r="W166" s="7">
        <v>92</v>
      </c>
      <c r="X166" s="7">
        <v>59</v>
      </c>
      <c r="Y166" s="7">
        <v>6</v>
      </c>
      <c r="Z166" s="40"/>
      <c r="AA166" s="40"/>
      <c r="AB166" s="40"/>
      <c r="AC166" s="40"/>
      <c r="AD166" s="40"/>
    </row>
    <row r="167" spans="1:30" ht="15" customHeight="1" x14ac:dyDescent="0.25">
      <c r="A167" s="7" t="s">
        <v>16</v>
      </c>
      <c r="B167" s="7">
        <v>2</v>
      </c>
      <c r="C167" s="7">
        <v>5351</v>
      </c>
      <c r="D167" s="73">
        <v>20.78</v>
      </c>
      <c r="E167" s="7">
        <v>4096</v>
      </c>
      <c r="F167" s="7">
        <v>574</v>
      </c>
      <c r="G167" s="7">
        <v>364</v>
      </c>
      <c r="H167" s="7">
        <v>226</v>
      </c>
      <c r="I167" s="7">
        <v>82</v>
      </c>
      <c r="J167" s="7">
        <v>9</v>
      </c>
      <c r="K167" s="7">
        <v>0</v>
      </c>
      <c r="L167" s="7">
        <v>0</v>
      </c>
      <c r="M167" s="7">
        <v>64</v>
      </c>
      <c r="N167" s="7">
        <v>1203</v>
      </c>
      <c r="O167" s="7">
        <v>1971</v>
      </c>
      <c r="P167" s="7">
        <v>2112</v>
      </c>
      <c r="Q167" s="7">
        <v>1</v>
      </c>
      <c r="R167" s="7">
        <v>21</v>
      </c>
      <c r="S167" s="7">
        <v>550</v>
      </c>
      <c r="T167" s="7">
        <v>1565</v>
      </c>
      <c r="U167" s="7">
        <v>2004</v>
      </c>
      <c r="V167" s="7">
        <v>1025</v>
      </c>
      <c r="W167" s="7">
        <v>134</v>
      </c>
      <c r="X167" s="7">
        <v>51</v>
      </c>
      <c r="Y167" s="7">
        <v>1</v>
      </c>
      <c r="Z167" s="40"/>
      <c r="AA167" s="40"/>
      <c r="AB167" s="40"/>
      <c r="AC167" s="40"/>
      <c r="AD167" s="40"/>
    </row>
    <row r="168" spans="1:30" ht="15" customHeight="1" x14ac:dyDescent="0.25">
      <c r="A168" s="7" t="s">
        <v>16</v>
      </c>
      <c r="B168" s="7">
        <v>3</v>
      </c>
      <c r="C168" s="7">
        <v>2947</v>
      </c>
      <c r="D168" s="73">
        <v>19.079999999999998</v>
      </c>
      <c r="E168" s="7">
        <v>1803</v>
      </c>
      <c r="F168" s="7">
        <v>549</v>
      </c>
      <c r="G168" s="7">
        <v>337</v>
      </c>
      <c r="H168" s="7">
        <v>127</v>
      </c>
      <c r="I168" s="7">
        <v>98</v>
      </c>
      <c r="J168" s="7">
        <v>31</v>
      </c>
      <c r="K168" s="7">
        <v>2</v>
      </c>
      <c r="L168" s="7">
        <v>0</v>
      </c>
      <c r="M168" s="7">
        <v>50</v>
      </c>
      <c r="N168" s="7">
        <v>613</v>
      </c>
      <c r="O168" s="7">
        <v>623</v>
      </c>
      <c r="P168" s="7">
        <v>1661</v>
      </c>
      <c r="Q168" s="7">
        <v>0</v>
      </c>
      <c r="R168" s="7">
        <v>2</v>
      </c>
      <c r="S168" s="7">
        <v>278</v>
      </c>
      <c r="T168" s="7">
        <v>748</v>
      </c>
      <c r="U168" s="7">
        <v>1373</v>
      </c>
      <c r="V168" s="7">
        <v>420</v>
      </c>
      <c r="W168" s="7">
        <v>61</v>
      </c>
      <c r="X168" s="7">
        <v>65</v>
      </c>
      <c r="Y168" s="7">
        <v>0</v>
      </c>
      <c r="Z168" s="40"/>
      <c r="AA168" s="40"/>
      <c r="AB168" s="40"/>
      <c r="AC168" s="40"/>
      <c r="AD168" s="40"/>
    </row>
    <row r="169" spans="1:30" ht="15" customHeight="1" x14ac:dyDescent="0.25">
      <c r="A169" s="7" t="s">
        <v>16</v>
      </c>
      <c r="B169" s="7">
        <v>4</v>
      </c>
      <c r="C169" s="7">
        <v>2423</v>
      </c>
      <c r="D169" s="73">
        <v>12</v>
      </c>
      <c r="E169" s="7">
        <v>1236</v>
      </c>
      <c r="F169" s="7">
        <v>516</v>
      </c>
      <c r="G169" s="7">
        <v>229</v>
      </c>
      <c r="H169" s="7">
        <v>251</v>
      </c>
      <c r="I169" s="7">
        <v>153</v>
      </c>
      <c r="J169" s="7">
        <v>36</v>
      </c>
      <c r="K169" s="7">
        <v>1</v>
      </c>
      <c r="L169" s="7">
        <v>1</v>
      </c>
      <c r="M169" s="7">
        <v>170</v>
      </c>
      <c r="N169" s="7">
        <v>450</v>
      </c>
      <c r="O169" s="7">
        <v>874</v>
      </c>
      <c r="P169" s="7">
        <v>928</v>
      </c>
      <c r="Q169" s="7">
        <v>1</v>
      </c>
      <c r="R169" s="7">
        <v>10</v>
      </c>
      <c r="S169" s="7">
        <v>154</v>
      </c>
      <c r="T169" s="7">
        <v>861</v>
      </c>
      <c r="U169" s="7">
        <v>803</v>
      </c>
      <c r="V169" s="7">
        <v>456</v>
      </c>
      <c r="W169" s="7">
        <v>105</v>
      </c>
      <c r="X169" s="7">
        <v>33</v>
      </c>
      <c r="Y169" s="7">
        <v>1</v>
      </c>
      <c r="Z169" s="40"/>
      <c r="AA169" s="40"/>
      <c r="AB169" s="40"/>
      <c r="AC169" s="40"/>
      <c r="AD169" s="40"/>
    </row>
    <row r="170" spans="1:30" ht="15" customHeight="1" x14ac:dyDescent="0.25">
      <c r="A170" s="7" t="s">
        <v>16</v>
      </c>
      <c r="B170" s="7">
        <v>5</v>
      </c>
      <c r="C170" s="7">
        <v>1553</v>
      </c>
      <c r="D170" s="73">
        <v>0.97</v>
      </c>
      <c r="E170" s="7">
        <v>618</v>
      </c>
      <c r="F170" s="7">
        <v>210</v>
      </c>
      <c r="G170" s="7">
        <v>166</v>
      </c>
      <c r="H170" s="7">
        <v>236</v>
      </c>
      <c r="I170" s="7">
        <v>149</v>
      </c>
      <c r="J170" s="7">
        <v>47</v>
      </c>
      <c r="K170" s="7">
        <v>102</v>
      </c>
      <c r="L170" s="7">
        <v>25</v>
      </c>
      <c r="M170" s="7">
        <v>241</v>
      </c>
      <c r="N170" s="7">
        <v>420</v>
      </c>
      <c r="O170" s="7">
        <v>402</v>
      </c>
      <c r="P170" s="7">
        <v>487</v>
      </c>
      <c r="Q170" s="7">
        <v>3</v>
      </c>
      <c r="R170" s="7">
        <v>11</v>
      </c>
      <c r="S170" s="7">
        <v>106</v>
      </c>
      <c r="T170" s="7">
        <v>504</v>
      </c>
      <c r="U170" s="7">
        <v>440</v>
      </c>
      <c r="V170" s="7">
        <v>332</v>
      </c>
      <c r="W170" s="7">
        <v>62</v>
      </c>
      <c r="X170" s="7">
        <v>95</v>
      </c>
      <c r="Y170" s="7">
        <v>3</v>
      </c>
      <c r="Z170" s="40"/>
      <c r="AA170" s="40"/>
      <c r="AB170" s="40"/>
      <c r="AC170" s="40"/>
      <c r="AD170" s="40"/>
    </row>
    <row r="171" spans="1:30" ht="15" customHeight="1" x14ac:dyDescent="0.25">
      <c r="A171" s="7" t="s">
        <v>16</v>
      </c>
      <c r="B171" s="7">
        <v>6</v>
      </c>
      <c r="C171" s="7">
        <v>2999</v>
      </c>
      <c r="D171" s="73">
        <v>0.42</v>
      </c>
      <c r="E171" s="7">
        <v>556</v>
      </c>
      <c r="F171" s="7">
        <v>484</v>
      </c>
      <c r="G171" s="7">
        <v>431</v>
      </c>
      <c r="H171" s="7">
        <v>365</v>
      </c>
      <c r="I171" s="7">
        <v>537</v>
      </c>
      <c r="J171" s="7">
        <v>296</v>
      </c>
      <c r="K171" s="7">
        <v>295</v>
      </c>
      <c r="L171" s="7">
        <v>35</v>
      </c>
      <c r="M171" s="7">
        <v>619</v>
      </c>
      <c r="N171" s="7">
        <v>639</v>
      </c>
      <c r="O171" s="7">
        <v>496</v>
      </c>
      <c r="P171" s="7">
        <v>1240</v>
      </c>
      <c r="Q171" s="7">
        <v>5</v>
      </c>
      <c r="R171" s="7">
        <v>0</v>
      </c>
      <c r="S171" s="7">
        <v>277</v>
      </c>
      <c r="T171" s="7">
        <v>826</v>
      </c>
      <c r="U171" s="7">
        <v>668</v>
      </c>
      <c r="V171" s="7">
        <v>585</v>
      </c>
      <c r="W171" s="7">
        <v>344</v>
      </c>
      <c r="X171" s="7">
        <v>293</v>
      </c>
      <c r="Y171" s="7">
        <v>6</v>
      </c>
      <c r="Z171" s="40"/>
      <c r="AA171" s="40"/>
      <c r="AB171" s="40"/>
      <c r="AC171" s="40"/>
      <c r="AD171" s="40"/>
    </row>
    <row r="172" spans="1:30" ht="15" customHeight="1" x14ac:dyDescent="0.25">
      <c r="A172" s="7" t="s">
        <v>16</v>
      </c>
      <c r="B172" s="7">
        <v>7</v>
      </c>
      <c r="C172" s="7">
        <v>3317</v>
      </c>
      <c r="D172" s="73">
        <v>1.05</v>
      </c>
      <c r="E172" s="7">
        <v>665</v>
      </c>
      <c r="F172" s="7">
        <v>875</v>
      </c>
      <c r="G172" s="7">
        <v>442</v>
      </c>
      <c r="H172" s="7">
        <v>557</v>
      </c>
      <c r="I172" s="7">
        <v>553</v>
      </c>
      <c r="J172" s="7">
        <v>173</v>
      </c>
      <c r="K172" s="7">
        <v>51</v>
      </c>
      <c r="L172" s="7">
        <v>1</v>
      </c>
      <c r="M172" s="7">
        <v>323</v>
      </c>
      <c r="N172" s="7">
        <v>628</v>
      </c>
      <c r="O172" s="7">
        <v>682</v>
      </c>
      <c r="P172" s="7">
        <v>1674</v>
      </c>
      <c r="Q172" s="7">
        <v>10</v>
      </c>
      <c r="R172" s="7">
        <v>11</v>
      </c>
      <c r="S172" s="7">
        <v>136</v>
      </c>
      <c r="T172" s="7">
        <v>931</v>
      </c>
      <c r="U172" s="7">
        <v>1062</v>
      </c>
      <c r="V172" s="7">
        <v>808</v>
      </c>
      <c r="W172" s="7">
        <v>206</v>
      </c>
      <c r="X172" s="7">
        <v>161</v>
      </c>
      <c r="Y172" s="7">
        <v>2</v>
      </c>
      <c r="Z172" s="40"/>
      <c r="AA172" s="40"/>
      <c r="AB172" s="40"/>
      <c r="AC172" s="40"/>
      <c r="AD172" s="40"/>
    </row>
    <row r="173" spans="1:30" ht="15" customHeight="1" x14ac:dyDescent="0.25">
      <c r="A173" s="7" t="s">
        <v>16</v>
      </c>
      <c r="B173" s="7">
        <v>8</v>
      </c>
      <c r="C173" s="7">
        <v>1728</v>
      </c>
      <c r="D173" s="73">
        <v>11.96</v>
      </c>
      <c r="E173" s="7">
        <v>53</v>
      </c>
      <c r="F173" s="7">
        <v>60</v>
      </c>
      <c r="G173" s="7">
        <v>151</v>
      </c>
      <c r="H173" s="7">
        <v>399</v>
      </c>
      <c r="I173" s="7">
        <v>583</v>
      </c>
      <c r="J173" s="7">
        <v>270</v>
      </c>
      <c r="K173" s="7">
        <v>206</v>
      </c>
      <c r="L173" s="7">
        <v>6</v>
      </c>
      <c r="M173" s="7">
        <v>769</v>
      </c>
      <c r="N173" s="7">
        <v>228</v>
      </c>
      <c r="O173" s="7">
        <v>50</v>
      </c>
      <c r="P173" s="7">
        <v>643</v>
      </c>
      <c r="Q173" s="7">
        <v>38</v>
      </c>
      <c r="R173" s="7">
        <v>35</v>
      </c>
      <c r="S173" s="7">
        <v>38</v>
      </c>
      <c r="T173" s="7">
        <v>260</v>
      </c>
      <c r="U173" s="7">
        <v>432</v>
      </c>
      <c r="V173" s="7">
        <v>463</v>
      </c>
      <c r="W173" s="7">
        <v>289</v>
      </c>
      <c r="X173" s="7">
        <v>208</v>
      </c>
      <c r="Y173" s="7">
        <v>3</v>
      </c>
      <c r="Z173" s="40"/>
      <c r="AA173" s="40"/>
      <c r="AB173" s="40"/>
      <c r="AC173" s="40"/>
      <c r="AD173" s="40"/>
    </row>
    <row r="174" spans="1:30" ht="15" customHeight="1" x14ac:dyDescent="0.25">
      <c r="A174" s="7" t="s">
        <v>16</v>
      </c>
      <c r="B174" s="7">
        <v>9</v>
      </c>
      <c r="C174" s="7">
        <v>4415</v>
      </c>
      <c r="D174" s="73">
        <v>2.72</v>
      </c>
      <c r="E174" s="7">
        <v>137</v>
      </c>
      <c r="F174" s="7">
        <v>330</v>
      </c>
      <c r="G174" s="7">
        <v>583</v>
      </c>
      <c r="H174" s="7">
        <v>796</v>
      </c>
      <c r="I174" s="7">
        <v>1128</v>
      </c>
      <c r="J174" s="7">
        <v>803</v>
      </c>
      <c r="K174" s="7">
        <v>590</v>
      </c>
      <c r="L174" s="7">
        <v>48</v>
      </c>
      <c r="M174" s="7">
        <v>1813</v>
      </c>
      <c r="N174" s="7">
        <v>983</v>
      </c>
      <c r="O174" s="7">
        <v>440</v>
      </c>
      <c r="P174" s="7">
        <v>1164</v>
      </c>
      <c r="Q174" s="7">
        <v>15</v>
      </c>
      <c r="R174" s="7">
        <v>7</v>
      </c>
      <c r="S174" s="7">
        <v>206</v>
      </c>
      <c r="T174" s="7">
        <v>619</v>
      </c>
      <c r="U174" s="7">
        <v>889</v>
      </c>
      <c r="V174" s="7">
        <v>1154</v>
      </c>
      <c r="W174" s="7">
        <v>876</v>
      </c>
      <c r="X174" s="7">
        <v>659</v>
      </c>
      <c r="Y174" s="7">
        <v>5</v>
      </c>
      <c r="Z174" s="40"/>
      <c r="AA174" s="40"/>
      <c r="AB174" s="40"/>
      <c r="AC174" s="40"/>
      <c r="AD174" s="40"/>
    </row>
    <row r="175" spans="1:30" ht="15" customHeight="1" x14ac:dyDescent="0.25">
      <c r="A175" s="7" t="s">
        <v>16</v>
      </c>
      <c r="B175" s="7">
        <v>10</v>
      </c>
      <c r="C175" s="7">
        <v>832</v>
      </c>
      <c r="D175" s="73">
        <v>0.71</v>
      </c>
      <c r="E175" s="7">
        <v>27</v>
      </c>
      <c r="F175" s="7">
        <v>7</v>
      </c>
      <c r="G175" s="7">
        <v>35</v>
      </c>
      <c r="H175" s="7">
        <v>96</v>
      </c>
      <c r="I175" s="7">
        <v>179</v>
      </c>
      <c r="J175" s="7">
        <v>230</v>
      </c>
      <c r="K175" s="7">
        <v>160</v>
      </c>
      <c r="L175" s="7">
        <v>98</v>
      </c>
      <c r="M175" s="7">
        <v>373</v>
      </c>
      <c r="N175" s="7">
        <v>155</v>
      </c>
      <c r="O175" s="7">
        <v>35</v>
      </c>
      <c r="P175" s="7">
        <v>268</v>
      </c>
      <c r="Q175" s="7">
        <v>1</v>
      </c>
      <c r="R175" s="7">
        <v>0</v>
      </c>
      <c r="S175" s="7">
        <v>53</v>
      </c>
      <c r="T175" s="7">
        <v>53</v>
      </c>
      <c r="U175" s="7">
        <v>93</v>
      </c>
      <c r="V175" s="7">
        <v>179</v>
      </c>
      <c r="W175" s="7">
        <v>162</v>
      </c>
      <c r="X175" s="7">
        <v>291</v>
      </c>
      <c r="Y175" s="7">
        <v>1</v>
      </c>
      <c r="Z175" s="40"/>
      <c r="AA175" s="40"/>
      <c r="AB175" s="40"/>
      <c r="AC175" s="40"/>
      <c r="AD175" s="40"/>
    </row>
    <row r="176" spans="1:30" ht="15" customHeight="1" x14ac:dyDescent="0.25">
      <c r="A176" s="7" t="s">
        <v>17</v>
      </c>
      <c r="B176" s="7">
        <v>1</v>
      </c>
      <c r="C176" s="7">
        <v>1207</v>
      </c>
      <c r="D176" s="73">
        <v>30.75</v>
      </c>
      <c r="E176" s="7">
        <v>14</v>
      </c>
      <c r="F176" s="7">
        <v>754</v>
      </c>
      <c r="G176" s="7">
        <v>337</v>
      </c>
      <c r="H176" s="7">
        <v>67</v>
      </c>
      <c r="I176" s="7">
        <v>27</v>
      </c>
      <c r="J176" s="7">
        <v>4</v>
      </c>
      <c r="K176" s="7">
        <v>4</v>
      </c>
      <c r="L176" s="7">
        <v>0</v>
      </c>
      <c r="M176" s="7">
        <v>11</v>
      </c>
      <c r="N176" s="7">
        <v>56</v>
      </c>
      <c r="O176" s="7">
        <v>76</v>
      </c>
      <c r="P176" s="7">
        <v>1064</v>
      </c>
      <c r="Q176" s="7">
        <v>0</v>
      </c>
      <c r="R176" s="7">
        <v>9</v>
      </c>
      <c r="S176" s="7">
        <v>253</v>
      </c>
      <c r="T176" s="7">
        <v>602</v>
      </c>
      <c r="U176" s="7">
        <v>257</v>
      </c>
      <c r="V176" s="7">
        <v>60</v>
      </c>
      <c r="W176" s="7">
        <v>15</v>
      </c>
      <c r="X176" s="7">
        <v>11</v>
      </c>
      <c r="Y176" s="7">
        <v>0</v>
      </c>
      <c r="Z176" s="40"/>
      <c r="AA176" s="40"/>
      <c r="AB176" s="40"/>
      <c r="AC176" s="40"/>
      <c r="AD176" s="40"/>
    </row>
    <row r="177" spans="1:30" ht="15" customHeight="1" x14ac:dyDescent="0.25">
      <c r="A177" s="7" t="s">
        <v>17</v>
      </c>
      <c r="B177" s="7">
        <v>2</v>
      </c>
      <c r="C177" s="7">
        <v>2183</v>
      </c>
      <c r="D177" s="73">
        <v>24.45</v>
      </c>
      <c r="E177" s="7">
        <v>147</v>
      </c>
      <c r="F177" s="7">
        <v>1643</v>
      </c>
      <c r="G177" s="7">
        <v>275</v>
      </c>
      <c r="H177" s="7">
        <v>68</v>
      </c>
      <c r="I177" s="7">
        <v>38</v>
      </c>
      <c r="J177" s="7">
        <v>12</v>
      </c>
      <c r="K177" s="7">
        <v>0</v>
      </c>
      <c r="L177" s="7">
        <v>0</v>
      </c>
      <c r="M177" s="7">
        <v>59</v>
      </c>
      <c r="N177" s="7">
        <v>311</v>
      </c>
      <c r="O177" s="7">
        <v>978</v>
      </c>
      <c r="P177" s="7">
        <v>835</v>
      </c>
      <c r="Q177" s="7">
        <v>0</v>
      </c>
      <c r="R177" s="7">
        <v>1</v>
      </c>
      <c r="S177" s="7">
        <v>129</v>
      </c>
      <c r="T177" s="7">
        <v>634</v>
      </c>
      <c r="U177" s="7">
        <v>611</v>
      </c>
      <c r="V177" s="7">
        <v>742</v>
      </c>
      <c r="W177" s="7">
        <v>60</v>
      </c>
      <c r="X177" s="7">
        <v>6</v>
      </c>
      <c r="Y177" s="7">
        <v>0</v>
      </c>
      <c r="Z177" s="40"/>
      <c r="AA177" s="40"/>
      <c r="AB177" s="40"/>
      <c r="AC177" s="40"/>
      <c r="AD177" s="40"/>
    </row>
    <row r="178" spans="1:30" ht="15" customHeight="1" x14ac:dyDescent="0.25">
      <c r="A178" s="7" t="s">
        <v>17</v>
      </c>
      <c r="B178" s="7">
        <v>3</v>
      </c>
      <c r="C178" s="7">
        <v>7909</v>
      </c>
      <c r="D178" s="73">
        <v>18.37</v>
      </c>
      <c r="E178" s="7">
        <v>178</v>
      </c>
      <c r="F178" s="7">
        <v>4424</v>
      </c>
      <c r="G178" s="7">
        <v>2694</v>
      </c>
      <c r="H178" s="7">
        <v>301</v>
      </c>
      <c r="I178" s="7">
        <v>188</v>
      </c>
      <c r="J178" s="7">
        <v>87</v>
      </c>
      <c r="K178" s="7">
        <v>36</v>
      </c>
      <c r="L178" s="7">
        <v>1</v>
      </c>
      <c r="M178" s="7">
        <v>286</v>
      </c>
      <c r="N178" s="7">
        <v>1610</v>
      </c>
      <c r="O178" s="7">
        <v>3652</v>
      </c>
      <c r="P178" s="7">
        <v>2361</v>
      </c>
      <c r="Q178" s="7">
        <v>0</v>
      </c>
      <c r="R178" s="7">
        <v>30</v>
      </c>
      <c r="S178" s="7">
        <v>726</v>
      </c>
      <c r="T178" s="7">
        <v>2548</v>
      </c>
      <c r="U178" s="7">
        <v>2965</v>
      </c>
      <c r="V178" s="7">
        <v>1344</v>
      </c>
      <c r="W178" s="7">
        <v>225</v>
      </c>
      <c r="X178" s="7">
        <v>71</v>
      </c>
      <c r="Y178" s="7">
        <v>0</v>
      </c>
      <c r="Z178" s="40"/>
      <c r="AA178" s="40"/>
      <c r="AB178" s="40"/>
      <c r="AC178" s="40"/>
      <c r="AD178" s="40"/>
    </row>
    <row r="179" spans="1:30" ht="15" customHeight="1" x14ac:dyDescent="0.25">
      <c r="A179" s="7" t="s">
        <v>17</v>
      </c>
      <c r="B179" s="7">
        <v>4</v>
      </c>
      <c r="C179" s="7">
        <v>6418</v>
      </c>
      <c r="D179" s="73">
        <v>4.3</v>
      </c>
      <c r="E179" s="7">
        <v>106</v>
      </c>
      <c r="F179" s="7">
        <v>2426</v>
      </c>
      <c r="G179" s="7">
        <v>2762</v>
      </c>
      <c r="H179" s="7">
        <v>482</v>
      </c>
      <c r="I179" s="7">
        <v>236</v>
      </c>
      <c r="J179" s="7">
        <v>265</v>
      </c>
      <c r="K179" s="7">
        <v>138</v>
      </c>
      <c r="L179" s="7">
        <v>3</v>
      </c>
      <c r="M179" s="7">
        <v>635</v>
      </c>
      <c r="N179" s="7">
        <v>1304</v>
      </c>
      <c r="O179" s="7">
        <v>3016</v>
      </c>
      <c r="P179" s="7">
        <v>1445</v>
      </c>
      <c r="Q179" s="7">
        <v>18</v>
      </c>
      <c r="R179" s="7">
        <v>2</v>
      </c>
      <c r="S179" s="7">
        <v>367</v>
      </c>
      <c r="T179" s="7">
        <v>1946</v>
      </c>
      <c r="U179" s="7">
        <v>2183</v>
      </c>
      <c r="V179" s="7">
        <v>1363</v>
      </c>
      <c r="W179" s="7">
        <v>348</v>
      </c>
      <c r="X179" s="7">
        <v>191</v>
      </c>
      <c r="Y179" s="7">
        <v>18</v>
      </c>
      <c r="Z179" s="40"/>
      <c r="AA179" s="40"/>
      <c r="AB179" s="40"/>
      <c r="AC179" s="40"/>
      <c r="AD179" s="40"/>
    </row>
    <row r="180" spans="1:30" ht="15" customHeight="1" x14ac:dyDescent="0.25">
      <c r="A180" s="7" t="s">
        <v>17</v>
      </c>
      <c r="B180" s="7">
        <v>5</v>
      </c>
      <c r="C180" s="7">
        <v>4758</v>
      </c>
      <c r="D180" s="73">
        <v>1.72</v>
      </c>
      <c r="E180" s="7">
        <v>343</v>
      </c>
      <c r="F180" s="7">
        <v>1384</v>
      </c>
      <c r="G180" s="7">
        <v>1486</v>
      </c>
      <c r="H180" s="7">
        <v>561</v>
      </c>
      <c r="I180" s="7">
        <v>547</v>
      </c>
      <c r="J180" s="7">
        <v>299</v>
      </c>
      <c r="K180" s="7">
        <v>127</v>
      </c>
      <c r="L180" s="7">
        <v>11</v>
      </c>
      <c r="M180" s="7">
        <v>997</v>
      </c>
      <c r="N180" s="7">
        <v>1391</v>
      </c>
      <c r="O180" s="7">
        <v>1359</v>
      </c>
      <c r="P180" s="7">
        <v>991</v>
      </c>
      <c r="Q180" s="7">
        <v>20</v>
      </c>
      <c r="R180" s="7">
        <v>265</v>
      </c>
      <c r="S180" s="7">
        <v>332</v>
      </c>
      <c r="T180" s="7">
        <v>1086</v>
      </c>
      <c r="U180" s="7">
        <v>1569</v>
      </c>
      <c r="V180" s="7">
        <v>1035</v>
      </c>
      <c r="W180" s="7">
        <v>267</v>
      </c>
      <c r="X180" s="7">
        <v>163</v>
      </c>
      <c r="Y180" s="7">
        <v>41</v>
      </c>
      <c r="Z180" s="40"/>
      <c r="AA180" s="40"/>
      <c r="AB180" s="40"/>
      <c r="AC180" s="40"/>
      <c r="AD180" s="40"/>
    </row>
    <row r="181" spans="1:30" ht="15" customHeight="1" x14ac:dyDescent="0.25">
      <c r="A181" s="7" t="s">
        <v>17</v>
      </c>
      <c r="B181" s="7">
        <v>6</v>
      </c>
      <c r="C181" s="7">
        <v>4780</v>
      </c>
      <c r="D181" s="73">
        <v>0.6</v>
      </c>
      <c r="E181" s="7">
        <v>85</v>
      </c>
      <c r="F181" s="7">
        <v>1077</v>
      </c>
      <c r="G181" s="7">
        <v>1653</v>
      </c>
      <c r="H181" s="7">
        <v>723</v>
      </c>
      <c r="I181" s="7">
        <v>555</v>
      </c>
      <c r="J181" s="7">
        <v>404</v>
      </c>
      <c r="K181" s="7">
        <v>251</v>
      </c>
      <c r="L181" s="7">
        <v>32</v>
      </c>
      <c r="M181" s="7">
        <v>1119</v>
      </c>
      <c r="N181" s="7">
        <v>1361</v>
      </c>
      <c r="O181" s="7">
        <v>1525</v>
      </c>
      <c r="P181" s="7">
        <v>772</v>
      </c>
      <c r="Q181" s="7">
        <v>3</v>
      </c>
      <c r="R181" s="7">
        <v>43</v>
      </c>
      <c r="S181" s="7">
        <v>229</v>
      </c>
      <c r="T181" s="7">
        <v>898</v>
      </c>
      <c r="U181" s="7">
        <v>1460</v>
      </c>
      <c r="V181" s="7">
        <v>1363</v>
      </c>
      <c r="W181" s="7">
        <v>462</v>
      </c>
      <c r="X181" s="7">
        <v>320</v>
      </c>
      <c r="Y181" s="7">
        <v>5</v>
      </c>
      <c r="Z181" s="40"/>
      <c r="AA181" s="40"/>
      <c r="AB181" s="40"/>
      <c r="AC181" s="40"/>
      <c r="AD181" s="40"/>
    </row>
    <row r="182" spans="1:30" ht="15" customHeight="1" x14ac:dyDescent="0.25">
      <c r="A182" s="7" t="s">
        <v>17</v>
      </c>
      <c r="B182" s="7">
        <v>7</v>
      </c>
      <c r="C182" s="7">
        <v>2898</v>
      </c>
      <c r="D182" s="73">
        <v>0.66</v>
      </c>
      <c r="E182" s="7">
        <v>83</v>
      </c>
      <c r="F182" s="7">
        <v>343</v>
      </c>
      <c r="G182" s="7">
        <v>491</v>
      </c>
      <c r="H182" s="7">
        <v>425</v>
      </c>
      <c r="I182" s="7">
        <v>760</v>
      </c>
      <c r="J182" s="7">
        <v>396</v>
      </c>
      <c r="K182" s="7">
        <v>341</v>
      </c>
      <c r="L182" s="7">
        <v>59</v>
      </c>
      <c r="M182" s="7">
        <v>1146</v>
      </c>
      <c r="N182" s="7">
        <v>745</v>
      </c>
      <c r="O182" s="7">
        <v>409</v>
      </c>
      <c r="P182" s="7">
        <v>591</v>
      </c>
      <c r="Q182" s="7">
        <v>7</v>
      </c>
      <c r="R182" s="7">
        <v>5</v>
      </c>
      <c r="S182" s="7">
        <v>165</v>
      </c>
      <c r="T182" s="7">
        <v>551</v>
      </c>
      <c r="U182" s="7">
        <v>652</v>
      </c>
      <c r="V182" s="7">
        <v>798</v>
      </c>
      <c r="W182" s="7">
        <v>320</v>
      </c>
      <c r="X182" s="7">
        <v>400</v>
      </c>
      <c r="Y182" s="7">
        <v>7</v>
      </c>
      <c r="Z182" s="40"/>
      <c r="AA182" s="40"/>
      <c r="AB182" s="40"/>
      <c r="AC182" s="40"/>
      <c r="AD182" s="40"/>
    </row>
    <row r="183" spans="1:30" ht="15" customHeight="1" x14ac:dyDescent="0.25">
      <c r="A183" s="7" t="s">
        <v>17</v>
      </c>
      <c r="B183" s="7">
        <v>8</v>
      </c>
      <c r="C183" s="7">
        <v>5100</v>
      </c>
      <c r="D183" s="73">
        <v>0.32</v>
      </c>
      <c r="E183" s="7">
        <v>20</v>
      </c>
      <c r="F183" s="7">
        <v>358</v>
      </c>
      <c r="G183" s="7">
        <v>814</v>
      </c>
      <c r="H183" s="7">
        <v>1287</v>
      </c>
      <c r="I183" s="7">
        <v>979</v>
      </c>
      <c r="J183" s="7">
        <v>984</v>
      </c>
      <c r="K183" s="7">
        <v>621</v>
      </c>
      <c r="L183" s="7">
        <v>37</v>
      </c>
      <c r="M183" s="7">
        <v>1964</v>
      </c>
      <c r="N183" s="7">
        <v>1119</v>
      </c>
      <c r="O183" s="7">
        <v>1127</v>
      </c>
      <c r="P183" s="7">
        <v>889</v>
      </c>
      <c r="Q183" s="7">
        <v>1</v>
      </c>
      <c r="R183" s="7">
        <v>7</v>
      </c>
      <c r="S183" s="7">
        <v>239</v>
      </c>
      <c r="T183" s="7">
        <v>937</v>
      </c>
      <c r="U183" s="7">
        <v>1111</v>
      </c>
      <c r="V183" s="7">
        <v>1148</v>
      </c>
      <c r="W183" s="7">
        <v>777</v>
      </c>
      <c r="X183" s="7">
        <v>880</v>
      </c>
      <c r="Y183" s="7">
        <v>1</v>
      </c>
      <c r="Z183" s="40"/>
      <c r="AA183" s="40"/>
      <c r="AB183" s="40"/>
      <c r="AC183" s="40"/>
      <c r="AD183" s="40"/>
    </row>
    <row r="184" spans="1:30" ht="15" customHeight="1" x14ac:dyDescent="0.25">
      <c r="A184" s="7" t="s">
        <v>17</v>
      </c>
      <c r="B184" s="7">
        <v>9</v>
      </c>
      <c r="C184" s="7">
        <v>2953</v>
      </c>
      <c r="D184" s="73">
        <v>1.47</v>
      </c>
      <c r="E184" s="7">
        <v>4</v>
      </c>
      <c r="F184" s="7">
        <v>112</v>
      </c>
      <c r="G184" s="7">
        <v>278</v>
      </c>
      <c r="H184" s="7">
        <v>760</v>
      </c>
      <c r="I184" s="7">
        <v>805</v>
      </c>
      <c r="J184" s="7">
        <v>542</v>
      </c>
      <c r="K184" s="7">
        <v>425</v>
      </c>
      <c r="L184" s="7">
        <v>27</v>
      </c>
      <c r="M184" s="7">
        <v>1201</v>
      </c>
      <c r="N184" s="7">
        <v>1103</v>
      </c>
      <c r="O184" s="7">
        <v>353</v>
      </c>
      <c r="P184" s="7">
        <v>295</v>
      </c>
      <c r="Q184" s="7">
        <v>1</v>
      </c>
      <c r="R184" s="7">
        <v>0</v>
      </c>
      <c r="S184" s="7">
        <v>68</v>
      </c>
      <c r="T184" s="7">
        <v>307</v>
      </c>
      <c r="U184" s="7">
        <v>456</v>
      </c>
      <c r="V184" s="7">
        <v>1167</v>
      </c>
      <c r="W184" s="7">
        <v>471</v>
      </c>
      <c r="X184" s="7">
        <v>482</v>
      </c>
      <c r="Y184" s="7">
        <v>2</v>
      </c>
      <c r="Z184" s="40"/>
      <c r="AA184" s="40"/>
      <c r="AB184" s="40"/>
      <c r="AC184" s="40"/>
      <c r="AD184" s="40"/>
    </row>
    <row r="185" spans="1:30" ht="15" customHeight="1" x14ac:dyDescent="0.25">
      <c r="A185" s="7" t="s">
        <v>17</v>
      </c>
      <c r="B185" s="7">
        <v>10</v>
      </c>
      <c r="C185" s="7">
        <v>1959</v>
      </c>
      <c r="D185" s="73">
        <v>17.670000000000002</v>
      </c>
      <c r="E185" s="7">
        <v>0</v>
      </c>
      <c r="F185" s="7">
        <v>0</v>
      </c>
      <c r="G185" s="7">
        <v>64</v>
      </c>
      <c r="H185" s="7">
        <v>650</v>
      </c>
      <c r="I185" s="7">
        <v>710</v>
      </c>
      <c r="J185" s="7">
        <v>383</v>
      </c>
      <c r="K185" s="7">
        <v>151</v>
      </c>
      <c r="L185" s="7">
        <v>1</v>
      </c>
      <c r="M185" s="7">
        <v>909</v>
      </c>
      <c r="N185" s="7">
        <v>684</v>
      </c>
      <c r="O185" s="7">
        <v>245</v>
      </c>
      <c r="P185" s="7">
        <v>121</v>
      </c>
      <c r="Q185" s="7">
        <v>0</v>
      </c>
      <c r="R185" s="7">
        <v>0</v>
      </c>
      <c r="S185" s="7">
        <v>13</v>
      </c>
      <c r="T185" s="7">
        <v>243</v>
      </c>
      <c r="U185" s="7">
        <v>278</v>
      </c>
      <c r="V185" s="7">
        <v>914</v>
      </c>
      <c r="W185" s="7">
        <v>311</v>
      </c>
      <c r="X185" s="7">
        <v>200</v>
      </c>
      <c r="Y185" s="7">
        <v>0</v>
      </c>
      <c r="Z185" s="40"/>
      <c r="AA185" s="40"/>
      <c r="AB185" s="40"/>
      <c r="AC185" s="40"/>
      <c r="AD185" s="40"/>
    </row>
    <row r="186" spans="1:30" ht="15" customHeight="1" x14ac:dyDescent="0.25">
      <c r="A186" s="7" t="s">
        <v>18</v>
      </c>
      <c r="B186" s="7">
        <v>1</v>
      </c>
      <c r="C186" s="7">
        <v>296</v>
      </c>
      <c r="D186" s="73">
        <v>0.9</v>
      </c>
      <c r="E186" s="7">
        <v>9</v>
      </c>
      <c r="F186" s="7">
        <v>86</v>
      </c>
      <c r="G186" s="7">
        <v>116</v>
      </c>
      <c r="H186" s="7">
        <v>54</v>
      </c>
      <c r="I186" s="7">
        <v>6</v>
      </c>
      <c r="J186" s="7">
        <v>7</v>
      </c>
      <c r="K186" s="7">
        <v>18</v>
      </c>
      <c r="L186" s="7">
        <v>0</v>
      </c>
      <c r="M186" s="7">
        <v>64</v>
      </c>
      <c r="N186" s="7">
        <v>155</v>
      </c>
      <c r="O186" s="7">
        <v>3</v>
      </c>
      <c r="P186" s="7">
        <v>74</v>
      </c>
      <c r="Q186" s="7">
        <v>0</v>
      </c>
      <c r="R186" s="7">
        <v>7</v>
      </c>
      <c r="S186" s="7">
        <v>71</v>
      </c>
      <c r="T186" s="7">
        <v>79</v>
      </c>
      <c r="U186" s="7">
        <v>74</v>
      </c>
      <c r="V186" s="7">
        <v>18</v>
      </c>
      <c r="W186" s="7">
        <v>21</v>
      </c>
      <c r="X186" s="7">
        <v>26</v>
      </c>
      <c r="Y186" s="7">
        <v>0</v>
      </c>
      <c r="Z186" s="40"/>
      <c r="AA186" s="40"/>
      <c r="AB186" s="40"/>
      <c r="AC186" s="40"/>
      <c r="AD186" s="40"/>
    </row>
    <row r="187" spans="1:30" ht="15" customHeight="1" x14ac:dyDescent="0.25">
      <c r="A187" s="7" t="s">
        <v>18</v>
      </c>
      <c r="B187" s="7">
        <v>2</v>
      </c>
      <c r="C187" s="7">
        <v>1057</v>
      </c>
      <c r="D187" s="73">
        <v>23.35</v>
      </c>
      <c r="E187" s="7">
        <v>475</v>
      </c>
      <c r="F187" s="7">
        <v>411</v>
      </c>
      <c r="G187" s="7">
        <v>86</v>
      </c>
      <c r="H187" s="7">
        <v>51</v>
      </c>
      <c r="I187" s="7">
        <v>24</v>
      </c>
      <c r="J187" s="7">
        <v>10</v>
      </c>
      <c r="K187" s="7">
        <v>0</v>
      </c>
      <c r="L187" s="7">
        <v>0</v>
      </c>
      <c r="M187" s="7">
        <v>63</v>
      </c>
      <c r="N187" s="7">
        <v>188</v>
      </c>
      <c r="O187" s="7">
        <v>345</v>
      </c>
      <c r="P187" s="7">
        <v>461</v>
      </c>
      <c r="Q187" s="7">
        <v>0</v>
      </c>
      <c r="R187" s="7">
        <v>7</v>
      </c>
      <c r="S187" s="7">
        <v>202</v>
      </c>
      <c r="T187" s="7">
        <v>333</v>
      </c>
      <c r="U187" s="7">
        <v>282</v>
      </c>
      <c r="V187" s="7">
        <v>170</v>
      </c>
      <c r="W187" s="7">
        <v>39</v>
      </c>
      <c r="X187" s="7">
        <v>24</v>
      </c>
      <c r="Y187" s="7">
        <v>0</v>
      </c>
      <c r="Z187" s="40"/>
      <c r="AA187" s="40"/>
      <c r="AB187" s="40"/>
      <c r="AC187" s="40"/>
      <c r="AD187" s="40"/>
    </row>
    <row r="188" spans="1:30" ht="15" customHeight="1" x14ac:dyDescent="0.25">
      <c r="A188" s="7" t="s">
        <v>18</v>
      </c>
      <c r="B188" s="7">
        <v>3</v>
      </c>
      <c r="C188" s="7">
        <v>2448</v>
      </c>
      <c r="D188" s="73">
        <v>12.34</v>
      </c>
      <c r="E188" s="7">
        <v>1405</v>
      </c>
      <c r="F188" s="7">
        <v>691</v>
      </c>
      <c r="G188" s="7">
        <v>213</v>
      </c>
      <c r="H188" s="7">
        <v>67</v>
      </c>
      <c r="I188" s="7">
        <v>52</v>
      </c>
      <c r="J188" s="7">
        <v>16</v>
      </c>
      <c r="K188" s="7">
        <v>4</v>
      </c>
      <c r="L188" s="7">
        <v>0</v>
      </c>
      <c r="M188" s="7">
        <v>152</v>
      </c>
      <c r="N188" s="7">
        <v>556</v>
      </c>
      <c r="O188" s="7">
        <v>893</v>
      </c>
      <c r="P188" s="7">
        <v>847</v>
      </c>
      <c r="Q188" s="7">
        <v>0</v>
      </c>
      <c r="R188" s="7">
        <v>37</v>
      </c>
      <c r="S188" s="7">
        <v>350</v>
      </c>
      <c r="T188" s="7">
        <v>1003</v>
      </c>
      <c r="U188" s="7">
        <v>602</v>
      </c>
      <c r="V188" s="7">
        <v>335</v>
      </c>
      <c r="W188" s="7">
        <v>65</v>
      </c>
      <c r="X188" s="7">
        <v>56</v>
      </c>
      <c r="Y188" s="7">
        <v>0</v>
      </c>
      <c r="Z188" s="40"/>
      <c r="AA188" s="40"/>
      <c r="AB188" s="40"/>
      <c r="AC188" s="40"/>
      <c r="AD188" s="40"/>
    </row>
    <row r="189" spans="1:30" ht="15" customHeight="1" x14ac:dyDescent="0.25">
      <c r="A189" s="7" t="s">
        <v>18</v>
      </c>
      <c r="B189" s="7">
        <v>4</v>
      </c>
      <c r="C189" s="7">
        <v>4541</v>
      </c>
      <c r="D189" s="73">
        <v>13.3</v>
      </c>
      <c r="E189" s="7">
        <v>1886</v>
      </c>
      <c r="F189" s="7">
        <v>1831</v>
      </c>
      <c r="G189" s="7">
        <v>390</v>
      </c>
      <c r="H189" s="7">
        <v>200</v>
      </c>
      <c r="I189" s="7">
        <v>185</v>
      </c>
      <c r="J189" s="7">
        <v>44</v>
      </c>
      <c r="K189" s="7">
        <v>5</v>
      </c>
      <c r="L189" s="7">
        <v>0</v>
      </c>
      <c r="M189" s="7">
        <v>525</v>
      </c>
      <c r="N189" s="7">
        <v>1349</v>
      </c>
      <c r="O189" s="7">
        <v>1895</v>
      </c>
      <c r="P189" s="7">
        <v>772</v>
      </c>
      <c r="Q189" s="7">
        <v>0</v>
      </c>
      <c r="R189" s="7">
        <v>36</v>
      </c>
      <c r="S189" s="7">
        <v>868</v>
      </c>
      <c r="T189" s="7">
        <v>828</v>
      </c>
      <c r="U189" s="7">
        <v>1503</v>
      </c>
      <c r="V189" s="7">
        <v>886</v>
      </c>
      <c r="W189" s="7">
        <v>275</v>
      </c>
      <c r="X189" s="7">
        <v>145</v>
      </c>
      <c r="Y189" s="7">
        <v>0</v>
      </c>
      <c r="Z189" s="40"/>
      <c r="AA189" s="40"/>
      <c r="AB189" s="40"/>
      <c r="AC189" s="40"/>
      <c r="AD189" s="40"/>
    </row>
    <row r="190" spans="1:30" ht="15" customHeight="1" x14ac:dyDescent="0.25">
      <c r="A190" s="7" t="s">
        <v>18</v>
      </c>
      <c r="B190" s="7">
        <v>5</v>
      </c>
      <c r="C190" s="7">
        <v>6349</v>
      </c>
      <c r="D190" s="73">
        <v>1.1100000000000001</v>
      </c>
      <c r="E190" s="7">
        <v>1871</v>
      </c>
      <c r="F190" s="7">
        <v>1765</v>
      </c>
      <c r="G190" s="7">
        <v>955</v>
      </c>
      <c r="H190" s="7">
        <v>975</v>
      </c>
      <c r="I190" s="7">
        <v>575</v>
      </c>
      <c r="J190" s="7">
        <v>147</v>
      </c>
      <c r="K190" s="7">
        <v>57</v>
      </c>
      <c r="L190" s="7">
        <v>4</v>
      </c>
      <c r="M190" s="7">
        <v>1544</v>
      </c>
      <c r="N190" s="7">
        <v>2213</v>
      </c>
      <c r="O190" s="7">
        <v>1334</v>
      </c>
      <c r="P190" s="7">
        <v>1258</v>
      </c>
      <c r="Q190" s="7">
        <v>0</v>
      </c>
      <c r="R190" s="7">
        <v>67</v>
      </c>
      <c r="S190" s="7">
        <v>823</v>
      </c>
      <c r="T190" s="7">
        <v>1235</v>
      </c>
      <c r="U190" s="7">
        <v>1693</v>
      </c>
      <c r="V190" s="7">
        <v>1286</v>
      </c>
      <c r="W190" s="7">
        <v>697</v>
      </c>
      <c r="X190" s="7">
        <v>548</v>
      </c>
      <c r="Y190" s="7">
        <v>0</v>
      </c>
      <c r="Z190" s="40"/>
      <c r="AA190" s="40"/>
      <c r="AB190" s="40"/>
      <c r="AC190" s="40"/>
      <c r="AD190" s="40"/>
    </row>
    <row r="191" spans="1:30" ht="15" customHeight="1" x14ac:dyDescent="0.25">
      <c r="A191" s="7" t="s">
        <v>18</v>
      </c>
      <c r="B191" s="7">
        <v>6</v>
      </c>
      <c r="C191" s="7">
        <v>8162</v>
      </c>
      <c r="D191" s="73">
        <v>7.0000000000000007E-2</v>
      </c>
      <c r="E191" s="7">
        <v>2251</v>
      </c>
      <c r="F191" s="7">
        <v>2152</v>
      </c>
      <c r="G191" s="7">
        <v>1226</v>
      </c>
      <c r="H191" s="7">
        <v>1090</v>
      </c>
      <c r="I191" s="7">
        <v>945</v>
      </c>
      <c r="J191" s="7">
        <v>384</v>
      </c>
      <c r="K191" s="7">
        <v>94</v>
      </c>
      <c r="L191" s="7">
        <v>20</v>
      </c>
      <c r="M191" s="7">
        <v>3592</v>
      </c>
      <c r="N191" s="7">
        <v>2698</v>
      </c>
      <c r="O191" s="7">
        <v>1346</v>
      </c>
      <c r="P191" s="7">
        <v>526</v>
      </c>
      <c r="Q191" s="7">
        <v>0</v>
      </c>
      <c r="R191" s="7">
        <v>159</v>
      </c>
      <c r="S191" s="7">
        <v>599</v>
      </c>
      <c r="T191" s="7">
        <v>1524</v>
      </c>
      <c r="U191" s="7">
        <v>2199</v>
      </c>
      <c r="V191" s="7">
        <v>1588</v>
      </c>
      <c r="W191" s="7">
        <v>958</v>
      </c>
      <c r="X191" s="7">
        <v>1135</v>
      </c>
      <c r="Y191" s="7">
        <v>0</v>
      </c>
      <c r="Z191" s="40"/>
      <c r="AA191" s="40"/>
      <c r="AB191" s="40"/>
      <c r="AC191" s="40"/>
      <c r="AD191" s="40"/>
    </row>
    <row r="192" spans="1:30" ht="15" customHeight="1" x14ac:dyDescent="0.25">
      <c r="A192" s="7" t="s">
        <v>18</v>
      </c>
      <c r="B192" s="7">
        <v>7</v>
      </c>
      <c r="C192" s="7">
        <v>9865</v>
      </c>
      <c r="D192" s="73">
        <v>0.15</v>
      </c>
      <c r="E192" s="7">
        <v>2711</v>
      </c>
      <c r="F192" s="7">
        <v>2098</v>
      </c>
      <c r="G192" s="7">
        <v>1675</v>
      </c>
      <c r="H192" s="7">
        <v>1649</v>
      </c>
      <c r="I192" s="7">
        <v>1150</v>
      </c>
      <c r="J192" s="7">
        <v>436</v>
      </c>
      <c r="K192" s="7">
        <v>129</v>
      </c>
      <c r="L192" s="7">
        <v>17</v>
      </c>
      <c r="M192" s="7">
        <v>3940</v>
      </c>
      <c r="N192" s="7">
        <v>3105</v>
      </c>
      <c r="O192" s="7">
        <v>1707</v>
      </c>
      <c r="P192" s="7">
        <v>1113</v>
      </c>
      <c r="Q192" s="7">
        <v>0</v>
      </c>
      <c r="R192" s="7">
        <v>165</v>
      </c>
      <c r="S192" s="7">
        <v>817</v>
      </c>
      <c r="T192" s="7">
        <v>1975</v>
      </c>
      <c r="U192" s="7">
        <v>2359</v>
      </c>
      <c r="V192" s="7">
        <v>1954</v>
      </c>
      <c r="W192" s="7">
        <v>1234</v>
      </c>
      <c r="X192" s="7">
        <v>1361</v>
      </c>
      <c r="Y192" s="7">
        <v>0</v>
      </c>
      <c r="Z192" s="40"/>
      <c r="AA192" s="40"/>
      <c r="AB192" s="40"/>
      <c r="AC192" s="40"/>
      <c r="AD192" s="40"/>
    </row>
    <row r="193" spans="1:30" ht="15" customHeight="1" x14ac:dyDescent="0.25">
      <c r="A193" s="7" t="s">
        <v>18</v>
      </c>
      <c r="B193" s="7">
        <v>8</v>
      </c>
      <c r="C193" s="7">
        <v>7313</v>
      </c>
      <c r="D193" s="73">
        <v>0.34</v>
      </c>
      <c r="E193" s="7">
        <v>1101</v>
      </c>
      <c r="F193" s="7">
        <v>901</v>
      </c>
      <c r="G193" s="7">
        <v>1455</v>
      </c>
      <c r="H193" s="7">
        <v>1291</v>
      </c>
      <c r="I193" s="7">
        <v>1741</v>
      </c>
      <c r="J193" s="7">
        <v>625</v>
      </c>
      <c r="K193" s="7">
        <v>172</v>
      </c>
      <c r="L193" s="7">
        <v>27</v>
      </c>
      <c r="M193" s="7">
        <v>3886</v>
      </c>
      <c r="N193" s="7">
        <v>2109</v>
      </c>
      <c r="O193" s="7">
        <v>762</v>
      </c>
      <c r="P193" s="7">
        <v>556</v>
      </c>
      <c r="Q193" s="7">
        <v>0</v>
      </c>
      <c r="R193" s="7">
        <v>138</v>
      </c>
      <c r="S193" s="7">
        <v>400</v>
      </c>
      <c r="T193" s="7">
        <v>1129</v>
      </c>
      <c r="U193" s="7">
        <v>1386</v>
      </c>
      <c r="V193" s="7">
        <v>1511</v>
      </c>
      <c r="W193" s="7">
        <v>1265</v>
      </c>
      <c r="X193" s="7">
        <v>1484</v>
      </c>
      <c r="Y193" s="7">
        <v>0</v>
      </c>
      <c r="Z193" s="40"/>
      <c r="AA193" s="40"/>
      <c r="AB193" s="40"/>
      <c r="AC193" s="40"/>
      <c r="AD193" s="40"/>
    </row>
    <row r="194" spans="1:30" ht="15" customHeight="1" x14ac:dyDescent="0.25">
      <c r="A194" s="7" t="s">
        <v>18</v>
      </c>
      <c r="B194" s="7">
        <v>9</v>
      </c>
      <c r="C194" s="7">
        <v>2460</v>
      </c>
      <c r="D194" s="73">
        <v>0.43</v>
      </c>
      <c r="E194" s="7">
        <v>189</v>
      </c>
      <c r="F194" s="7">
        <v>268</v>
      </c>
      <c r="G194" s="7">
        <v>389</v>
      </c>
      <c r="H194" s="7">
        <v>519</v>
      </c>
      <c r="I194" s="7">
        <v>660</v>
      </c>
      <c r="J194" s="7">
        <v>317</v>
      </c>
      <c r="K194" s="7">
        <v>110</v>
      </c>
      <c r="L194" s="7">
        <v>8</v>
      </c>
      <c r="M194" s="7">
        <v>1484</v>
      </c>
      <c r="N194" s="7">
        <v>576</v>
      </c>
      <c r="O194" s="7">
        <v>125</v>
      </c>
      <c r="P194" s="7">
        <v>275</v>
      </c>
      <c r="Q194" s="7">
        <v>0</v>
      </c>
      <c r="R194" s="7">
        <v>42</v>
      </c>
      <c r="S194" s="7">
        <v>138</v>
      </c>
      <c r="T194" s="7">
        <v>297</v>
      </c>
      <c r="U194" s="7">
        <v>474</v>
      </c>
      <c r="V194" s="7">
        <v>508</v>
      </c>
      <c r="W194" s="7">
        <v>403</v>
      </c>
      <c r="X194" s="7">
        <v>598</v>
      </c>
      <c r="Y194" s="7">
        <v>0</v>
      </c>
      <c r="Z194" s="40"/>
      <c r="AA194" s="40"/>
      <c r="AB194" s="40"/>
      <c r="AC194" s="40"/>
      <c r="AD194" s="40"/>
    </row>
    <row r="195" spans="1:30" ht="15" customHeight="1" x14ac:dyDescent="0.25">
      <c r="A195" s="7" t="s">
        <v>18</v>
      </c>
      <c r="B195" s="7">
        <v>10</v>
      </c>
      <c r="C195" s="7">
        <v>2483</v>
      </c>
      <c r="D195" s="73">
        <v>7.38</v>
      </c>
      <c r="E195" s="7">
        <v>106</v>
      </c>
      <c r="F195" s="7">
        <v>327</v>
      </c>
      <c r="G195" s="7">
        <v>419</v>
      </c>
      <c r="H195" s="7">
        <v>565</v>
      </c>
      <c r="I195" s="7">
        <v>723</v>
      </c>
      <c r="J195" s="7">
        <v>231</v>
      </c>
      <c r="K195" s="7">
        <v>82</v>
      </c>
      <c r="L195" s="7">
        <v>30</v>
      </c>
      <c r="M195" s="7">
        <v>1459</v>
      </c>
      <c r="N195" s="7">
        <v>760</v>
      </c>
      <c r="O195" s="7">
        <v>110</v>
      </c>
      <c r="P195" s="7">
        <v>154</v>
      </c>
      <c r="Q195" s="7">
        <v>0</v>
      </c>
      <c r="R195" s="7">
        <v>52</v>
      </c>
      <c r="S195" s="7">
        <v>70</v>
      </c>
      <c r="T195" s="7">
        <v>373</v>
      </c>
      <c r="U195" s="7">
        <v>310</v>
      </c>
      <c r="V195" s="7">
        <v>571</v>
      </c>
      <c r="W195" s="7">
        <v>597</v>
      </c>
      <c r="X195" s="7">
        <v>510</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910</v>
      </c>
      <c r="D198" s="73">
        <v>10.98</v>
      </c>
      <c r="E198" s="7">
        <v>496</v>
      </c>
      <c r="F198" s="7">
        <v>124</v>
      </c>
      <c r="G198" s="7">
        <v>74</v>
      </c>
      <c r="H198" s="7">
        <v>74</v>
      </c>
      <c r="I198" s="7">
        <v>87</v>
      </c>
      <c r="J198" s="7">
        <v>44</v>
      </c>
      <c r="K198" s="7">
        <v>9</v>
      </c>
      <c r="L198" s="7">
        <v>2</v>
      </c>
      <c r="M198" s="7">
        <v>151</v>
      </c>
      <c r="N198" s="7">
        <v>135</v>
      </c>
      <c r="O198" s="7">
        <v>261</v>
      </c>
      <c r="P198" s="7">
        <v>315</v>
      </c>
      <c r="Q198" s="7">
        <v>48</v>
      </c>
      <c r="R198" s="7">
        <v>44</v>
      </c>
      <c r="S198" s="7">
        <v>168</v>
      </c>
      <c r="T198" s="7">
        <v>224</v>
      </c>
      <c r="U198" s="7">
        <v>171</v>
      </c>
      <c r="V198" s="7">
        <v>95</v>
      </c>
      <c r="W198" s="7">
        <v>71</v>
      </c>
      <c r="X198" s="7">
        <v>73</v>
      </c>
      <c r="Y198" s="7">
        <v>64</v>
      </c>
      <c r="Z198" s="40"/>
      <c r="AA198" s="40"/>
      <c r="AB198" s="40"/>
      <c r="AC198" s="40"/>
      <c r="AD198" s="40"/>
    </row>
    <row r="199" spans="1:30" ht="15" customHeight="1" x14ac:dyDescent="0.25">
      <c r="A199" s="7" t="s">
        <v>19</v>
      </c>
      <c r="B199" s="7">
        <v>4</v>
      </c>
      <c r="C199" s="7">
        <v>1564</v>
      </c>
      <c r="D199" s="73">
        <v>0.02</v>
      </c>
      <c r="E199" s="7">
        <v>516</v>
      </c>
      <c r="F199" s="7">
        <v>377</v>
      </c>
      <c r="G199" s="7">
        <v>364</v>
      </c>
      <c r="H199" s="7">
        <v>206</v>
      </c>
      <c r="I199" s="7">
        <v>95</v>
      </c>
      <c r="J199" s="7">
        <v>4</v>
      </c>
      <c r="K199" s="7">
        <v>2</v>
      </c>
      <c r="L199" s="7">
        <v>0</v>
      </c>
      <c r="M199" s="7">
        <v>1241</v>
      </c>
      <c r="N199" s="7">
        <v>175</v>
      </c>
      <c r="O199" s="7">
        <v>18</v>
      </c>
      <c r="P199" s="7">
        <v>7</v>
      </c>
      <c r="Q199" s="7">
        <v>123</v>
      </c>
      <c r="R199" s="7">
        <v>4</v>
      </c>
      <c r="S199" s="7">
        <v>74</v>
      </c>
      <c r="T199" s="7">
        <v>243</v>
      </c>
      <c r="U199" s="7">
        <v>653</v>
      </c>
      <c r="V199" s="7">
        <v>247</v>
      </c>
      <c r="W199" s="7">
        <v>136</v>
      </c>
      <c r="X199" s="7">
        <v>58</v>
      </c>
      <c r="Y199" s="7">
        <v>149</v>
      </c>
      <c r="Z199" s="40"/>
      <c r="AA199" s="40"/>
      <c r="AB199" s="40"/>
      <c r="AC199" s="40"/>
      <c r="AD199" s="40"/>
    </row>
    <row r="200" spans="1:30" ht="15" customHeight="1" x14ac:dyDescent="0.25">
      <c r="A200" s="7" t="s">
        <v>19</v>
      </c>
      <c r="B200" s="7">
        <v>5</v>
      </c>
      <c r="C200" s="7">
        <v>5933</v>
      </c>
      <c r="D200" s="73">
        <v>0.04</v>
      </c>
      <c r="E200" s="7">
        <v>1999</v>
      </c>
      <c r="F200" s="7">
        <v>1732</v>
      </c>
      <c r="G200" s="7">
        <v>1144</v>
      </c>
      <c r="H200" s="7">
        <v>633</v>
      </c>
      <c r="I200" s="7">
        <v>367</v>
      </c>
      <c r="J200" s="7">
        <v>45</v>
      </c>
      <c r="K200" s="7">
        <v>10</v>
      </c>
      <c r="L200" s="7">
        <v>3</v>
      </c>
      <c r="M200" s="7">
        <v>4209</v>
      </c>
      <c r="N200" s="7">
        <v>805</v>
      </c>
      <c r="O200" s="7">
        <v>337</v>
      </c>
      <c r="P200" s="7">
        <v>170</v>
      </c>
      <c r="Q200" s="7">
        <v>412</v>
      </c>
      <c r="R200" s="7">
        <v>27</v>
      </c>
      <c r="S200" s="7">
        <v>415</v>
      </c>
      <c r="T200" s="7">
        <v>1023</v>
      </c>
      <c r="U200" s="7">
        <v>2291</v>
      </c>
      <c r="V200" s="7">
        <v>926</v>
      </c>
      <c r="W200" s="7">
        <v>456</v>
      </c>
      <c r="X200" s="7">
        <v>292</v>
      </c>
      <c r="Y200" s="7">
        <v>503</v>
      </c>
      <c r="Z200" s="40"/>
      <c r="AA200" s="40"/>
      <c r="AB200" s="40"/>
      <c r="AC200" s="40"/>
      <c r="AD200" s="40"/>
    </row>
    <row r="201" spans="1:30" ht="15" customHeight="1" x14ac:dyDescent="0.25">
      <c r="A201" s="7" t="s">
        <v>19</v>
      </c>
      <c r="B201" s="7">
        <v>6</v>
      </c>
      <c r="C201" s="7">
        <v>6317</v>
      </c>
      <c r="D201" s="73">
        <v>0.1</v>
      </c>
      <c r="E201" s="7">
        <v>1784</v>
      </c>
      <c r="F201" s="7">
        <v>1612</v>
      </c>
      <c r="G201" s="7">
        <v>1253</v>
      </c>
      <c r="H201" s="7">
        <v>845</v>
      </c>
      <c r="I201" s="7">
        <v>716</v>
      </c>
      <c r="J201" s="7">
        <v>95</v>
      </c>
      <c r="K201" s="7">
        <v>12</v>
      </c>
      <c r="L201" s="7">
        <v>0</v>
      </c>
      <c r="M201" s="7">
        <v>3749</v>
      </c>
      <c r="N201" s="7">
        <v>1106</v>
      </c>
      <c r="O201" s="7">
        <v>799</v>
      </c>
      <c r="P201" s="7">
        <v>253</v>
      </c>
      <c r="Q201" s="7">
        <v>410</v>
      </c>
      <c r="R201" s="7">
        <v>11</v>
      </c>
      <c r="S201" s="7">
        <v>339</v>
      </c>
      <c r="T201" s="7">
        <v>1136</v>
      </c>
      <c r="U201" s="7">
        <v>2403</v>
      </c>
      <c r="V201" s="7">
        <v>1052</v>
      </c>
      <c r="W201" s="7">
        <v>533</v>
      </c>
      <c r="X201" s="7">
        <v>349</v>
      </c>
      <c r="Y201" s="7">
        <v>494</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12510</v>
      </c>
      <c r="D206" s="73">
        <v>15.26</v>
      </c>
      <c r="E206" s="7">
        <v>6760</v>
      </c>
      <c r="F206" s="7">
        <v>3802</v>
      </c>
      <c r="G206" s="7">
        <v>1166</v>
      </c>
      <c r="H206" s="7">
        <v>493</v>
      </c>
      <c r="I206" s="7">
        <v>226</v>
      </c>
      <c r="J206" s="7">
        <v>55</v>
      </c>
      <c r="K206" s="7">
        <v>7</v>
      </c>
      <c r="L206" s="7">
        <v>1</v>
      </c>
      <c r="M206" s="7">
        <v>332</v>
      </c>
      <c r="N206" s="7">
        <v>1691</v>
      </c>
      <c r="O206" s="7">
        <v>3955</v>
      </c>
      <c r="P206" s="7">
        <v>6521</v>
      </c>
      <c r="Q206" s="7">
        <v>11</v>
      </c>
      <c r="R206" s="7">
        <v>39</v>
      </c>
      <c r="S206" s="7">
        <v>2253</v>
      </c>
      <c r="T206" s="7">
        <v>4412</v>
      </c>
      <c r="U206" s="7">
        <v>4007</v>
      </c>
      <c r="V206" s="7">
        <v>1497</v>
      </c>
      <c r="W206" s="7">
        <v>180</v>
      </c>
      <c r="X206" s="7">
        <v>105</v>
      </c>
      <c r="Y206" s="7">
        <v>17</v>
      </c>
      <c r="Z206" s="40"/>
      <c r="AA206" s="40"/>
      <c r="AB206" s="40"/>
      <c r="AC206" s="40"/>
      <c r="AD206" s="40"/>
    </row>
    <row r="207" spans="1:30" ht="15" customHeight="1" x14ac:dyDescent="0.25">
      <c r="A207" s="7" t="s">
        <v>20</v>
      </c>
      <c r="B207" s="7">
        <v>2</v>
      </c>
      <c r="C207" s="7">
        <v>16626</v>
      </c>
      <c r="D207" s="73">
        <v>15.04</v>
      </c>
      <c r="E207" s="7">
        <v>8285</v>
      </c>
      <c r="F207" s="7">
        <v>5832</v>
      </c>
      <c r="G207" s="7">
        <v>968</v>
      </c>
      <c r="H207" s="7">
        <v>888</v>
      </c>
      <c r="I207" s="7">
        <v>488</v>
      </c>
      <c r="J207" s="7">
        <v>139</v>
      </c>
      <c r="K207" s="7">
        <v>26</v>
      </c>
      <c r="L207" s="7">
        <v>0</v>
      </c>
      <c r="M207" s="7">
        <v>664</v>
      </c>
      <c r="N207" s="7">
        <v>3426</v>
      </c>
      <c r="O207" s="7">
        <v>7923</v>
      </c>
      <c r="P207" s="7">
        <v>4560</v>
      </c>
      <c r="Q207" s="7">
        <v>53</v>
      </c>
      <c r="R207" s="7">
        <v>44</v>
      </c>
      <c r="S207" s="7">
        <v>1653</v>
      </c>
      <c r="T207" s="7">
        <v>3766</v>
      </c>
      <c r="U207" s="7">
        <v>7359</v>
      </c>
      <c r="V207" s="7">
        <v>3089</v>
      </c>
      <c r="W207" s="7">
        <v>459</v>
      </c>
      <c r="X207" s="7">
        <v>201</v>
      </c>
      <c r="Y207" s="7">
        <v>55</v>
      </c>
      <c r="Z207" s="40"/>
      <c r="AA207" s="40"/>
      <c r="AB207" s="40"/>
      <c r="AC207" s="40"/>
      <c r="AD207" s="40"/>
    </row>
    <row r="208" spans="1:30" ht="15" customHeight="1" x14ac:dyDescent="0.25">
      <c r="A208" s="7" t="s">
        <v>20</v>
      </c>
      <c r="B208" s="7">
        <v>3</v>
      </c>
      <c r="C208" s="7">
        <v>7085</v>
      </c>
      <c r="D208" s="73">
        <v>13.43</v>
      </c>
      <c r="E208" s="7">
        <v>2459</v>
      </c>
      <c r="F208" s="7">
        <v>3264</v>
      </c>
      <c r="G208" s="7">
        <v>568</v>
      </c>
      <c r="H208" s="7">
        <v>409</v>
      </c>
      <c r="I208" s="7">
        <v>296</v>
      </c>
      <c r="J208" s="7">
        <v>79</v>
      </c>
      <c r="K208" s="7">
        <v>10</v>
      </c>
      <c r="L208" s="7">
        <v>0</v>
      </c>
      <c r="M208" s="7">
        <v>432</v>
      </c>
      <c r="N208" s="7">
        <v>1825</v>
      </c>
      <c r="O208" s="7">
        <v>3437</v>
      </c>
      <c r="P208" s="7">
        <v>1379</v>
      </c>
      <c r="Q208" s="7">
        <v>12</v>
      </c>
      <c r="R208" s="7">
        <v>13</v>
      </c>
      <c r="S208" s="7">
        <v>679</v>
      </c>
      <c r="T208" s="7">
        <v>1928</v>
      </c>
      <c r="U208" s="7">
        <v>2600</v>
      </c>
      <c r="V208" s="7">
        <v>1523</v>
      </c>
      <c r="W208" s="7">
        <v>220</v>
      </c>
      <c r="X208" s="7">
        <v>107</v>
      </c>
      <c r="Y208" s="7">
        <v>15</v>
      </c>
      <c r="Z208" s="40"/>
      <c r="AA208" s="40"/>
      <c r="AB208" s="40"/>
      <c r="AC208" s="40"/>
      <c r="AD208" s="40"/>
    </row>
    <row r="209" spans="1:30" ht="15" customHeight="1" x14ac:dyDescent="0.25">
      <c r="A209" s="7" t="s">
        <v>20</v>
      </c>
      <c r="B209" s="7">
        <v>4</v>
      </c>
      <c r="C209" s="7">
        <v>5352</v>
      </c>
      <c r="D209" s="73">
        <v>3.51</v>
      </c>
      <c r="E209" s="7">
        <v>1142</v>
      </c>
      <c r="F209" s="7">
        <v>2230</v>
      </c>
      <c r="G209" s="7">
        <v>612</v>
      </c>
      <c r="H209" s="7">
        <v>527</v>
      </c>
      <c r="I209" s="7">
        <v>632</v>
      </c>
      <c r="J209" s="7">
        <v>178</v>
      </c>
      <c r="K209" s="7">
        <v>31</v>
      </c>
      <c r="L209" s="7">
        <v>0</v>
      </c>
      <c r="M209" s="7">
        <v>782</v>
      </c>
      <c r="N209" s="7">
        <v>988</v>
      </c>
      <c r="O209" s="7">
        <v>2325</v>
      </c>
      <c r="P209" s="7">
        <v>1232</v>
      </c>
      <c r="Q209" s="7">
        <v>25</v>
      </c>
      <c r="R209" s="7">
        <v>3</v>
      </c>
      <c r="S209" s="7">
        <v>664</v>
      </c>
      <c r="T209" s="7">
        <v>1390</v>
      </c>
      <c r="U209" s="7">
        <v>1713</v>
      </c>
      <c r="V209" s="7">
        <v>1060</v>
      </c>
      <c r="W209" s="7">
        <v>347</v>
      </c>
      <c r="X209" s="7">
        <v>151</v>
      </c>
      <c r="Y209" s="7">
        <v>24</v>
      </c>
      <c r="Z209" s="40"/>
      <c r="AA209" s="40"/>
      <c r="AB209" s="40"/>
      <c r="AC209" s="40"/>
      <c r="AD209" s="40"/>
    </row>
    <row r="210" spans="1:30" ht="15" customHeight="1" x14ac:dyDescent="0.25">
      <c r="A210" s="7" t="s">
        <v>20</v>
      </c>
      <c r="B210" s="7">
        <v>5</v>
      </c>
      <c r="C210" s="7">
        <v>6112</v>
      </c>
      <c r="D210" s="73">
        <v>0.21</v>
      </c>
      <c r="E210" s="7">
        <v>1481</v>
      </c>
      <c r="F210" s="7">
        <v>1234</v>
      </c>
      <c r="G210" s="7">
        <v>815</v>
      </c>
      <c r="H210" s="7">
        <v>833</v>
      </c>
      <c r="I210" s="7">
        <v>1054</v>
      </c>
      <c r="J210" s="7">
        <v>507</v>
      </c>
      <c r="K210" s="7">
        <v>182</v>
      </c>
      <c r="L210" s="7">
        <v>6</v>
      </c>
      <c r="M210" s="7">
        <v>1874</v>
      </c>
      <c r="N210" s="7">
        <v>1596</v>
      </c>
      <c r="O210" s="7">
        <v>1263</v>
      </c>
      <c r="P210" s="7">
        <v>1362</v>
      </c>
      <c r="Q210" s="7">
        <v>17</v>
      </c>
      <c r="R210" s="7">
        <v>25</v>
      </c>
      <c r="S210" s="7">
        <v>444</v>
      </c>
      <c r="T210" s="7">
        <v>1435</v>
      </c>
      <c r="U210" s="7">
        <v>1712</v>
      </c>
      <c r="V210" s="7">
        <v>1402</v>
      </c>
      <c r="W210" s="7">
        <v>653</v>
      </c>
      <c r="X210" s="7">
        <v>427</v>
      </c>
      <c r="Y210" s="7">
        <v>14</v>
      </c>
      <c r="Z210" s="40"/>
      <c r="AA210" s="40"/>
      <c r="AB210" s="40"/>
      <c r="AC210" s="40"/>
      <c r="AD210" s="40"/>
    </row>
    <row r="211" spans="1:30" ht="15" customHeight="1" x14ac:dyDescent="0.25">
      <c r="A211" s="7" t="s">
        <v>20</v>
      </c>
      <c r="B211" s="7">
        <v>6</v>
      </c>
      <c r="C211" s="7">
        <v>4246</v>
      </c>
      <c r="D211" s="73">
        <v>0.48</v>
      </c>
      <c r="E211" s="7">
        <v>802</v>
      </c>
      <c r="F211" s="7">
        <v>551</v>
      </c>
      <c r="G211" s="7">
        <v>629</v>
      </c>
      <c r="H211" s="7">
        <v>665</v>
      </c>
      <c r="I211" s="7">
        <v>1047</v>
      </c>
      <c r="J211" s="7">
        <v>481</v>
      </c>
      <c r="K211" s="7">
        <v>62</v>
      </c>
      <c r="L211" s="7">
        <v>9</v>
      </c>
      <c r="M211" s="7">
        <v>1567</v>
      </c>
      <c r="N211" s="7">
        <v>877</v>
      </c>
      <c r="O211" s="7">
        <v>735</v>
      </c>
      <c r="P211" s="7">
        <v>1054</v>
      </c>
      <c r="Q211" s="7">
        <v>13</v>
      </c>
      <c r="R211" s="7">
        <v>4</v>
      </c>
      <c r="S211" s="7">
        <v>417</v>
      </c>
      <c r="T211" s="7">
        <v>904</v>
      </c>
      <c r="U211" s="7">
        <v>1031</v>
      </c>
      <c r="V211" s="7">
        <v>978</v>
      </c>
      <c r="W211" s="7">
        <v>552</v>
      </c>
      <c r="X211" s="7">
        <v>345</v>
      </c>
      <c r="Y211" s="7">
        <v>15</v>
      </c>
      <c r="Z211" s="40"/>
      <c r="AA211" s="40"/>
      <c r="AB211" s="40"/>
      <c r="AC211" s="40"/>
      <c r="AD211" s="40"/>
    </row>
    <row r="212" spans="1:30" ht="15" customHeight="1" x14ac:dyDescent="0.25">
      <c r="A212" s="7" t="s">
        <v>20</v>
      </c>
      <c r="B212" s="7">
        <v>7</v>
      </c>
      <c r="C212" s="7">
        <v>5110</v>
      </c>
      <c r="D212" s="73">
        <v>0.15</v>
      </c>
      <c r="E212" s="7">
        <v>432</v>
      </c>
      <c r="F212" s="7">
        <v>728</v>
      </c>
      <c r="G212" s="7">
        <v>900</v>
      </c>
      <c r="H212" s="7">
        <v>1040</v>
      </c>
      <c r="I212" s="7">
        <v>1500</v>
      </c>
      <c r="J212" s="7">
        <v>403</v>
      </c>
      <c r="K212" s="7">
        <v>102</v>
      </c>
      <c r="L212" s="7">
        <v>5</v>
      </c>
      <c r="M212" s="7">
        <v>2136</v>
      </c>
      <c r="N212" s="7">
        <v>1458</v>
      </c>
      <c r="O212" s="7">
        <v>595</v>
      </c>
      <c r="P212" s="7">
        <v>789</v>
      </c>
      <c r="Q212" s="7">
        <v>132</v>
      </c>
      <c r="R212" s="7">
        <v>20</v>
      </c>
      <c r="S212" s="7">
        <v>298</v>
      </c>
      <c r="T212" s="7">
        <v>1012</v>
      </c>
      <c r="U212" s="7">
        <v>1343</v>
      </c>
      <c r="V212" s="7">
        <v>1216</v>
      </c>
      <c r="W212" s="7">
        <v>655</v>
      </c>
      <c r="X212" s="7">
        <v>435</v>
      </c>
      <c r="Y212" s="7">
        <v>131</v>
      </c>
      <c r="Z212" s="40"/>
      <c r="AA212" s="40"/>
      <c r="AB212" s="40"/>
      <c r="AC212" s="40"/>
      <c r="AD212" s="40"/>
    </row>
    <row r="213" spans="1:30" ht="15" customHeight="1" x14ac:dyDescent="0.25">
      <c r="A213" s="7" t="s">
        <v>20</v>
      </c>
      <c r="B213" s="7">
        <v>8</v>
      </c>
      <c r="C213" s="7">
        <v>4580</v>
      </c>
      <c r="D213" s="73">
        <v>0.37</v>
      </c>
      <c r="E213" s="7">
        <v>308</v>
      </c>
      <c r="F213" s="7">
        <v>461</v>
      </c>
      <c r="G213" s="7">
        <v>645</v>
      </c>
      <c r="H213" s="7">
        <v>907</v>
      </c>
      <c r="I213" s="7">
        <v>1203</v>
      </c>
      <c r="J213" s="7">
        <v>830</v>
      </c>
      <c r="K213" s="7">
        <v>210</v>
      </c>
      <c r="L213" s="7">
        <v>16</v>
      </c>
      <c r="M213" s="7">
        <v>2437</v>
      </c>
      <c r="N213" s="7">
        <v>1069</v>
      </c>
      <c r="O213" s="7">
        <v>551</v>
      </c>
      <c r="P213" s="7">
        <v>496</v>
      </c>
      <c r="Q213" s="7">
        <v>27</v>
      </c>
      <c r="R213" s="7">
        <v>19</v>
      </c>
      <c r="S213" s="7">
        <v>250</v>
      </c>
      <c r="T213" s="7">
        <v>716</v>
      </c>
      <c r="U213" s="7">
        <v>1176</v>
      </c>
      <c r="V213" s="7">
        <v>1205</v>
      </c>
      <c r="W213" s="7">
        <v>679</v>
      </c>
      <c r="X213" s="7">
        <v>510</v>
      </c>
      <c r="Y213" s="7">
        <v>25</v>
      </c>
      <c r="Z213" s="40"/>
      <c r="AA213" s="40"/>
      <c r="AB213" s="40"/>
      <c r="AC213" s="40"/>
      <c r="AD213" s="40"/>
    </row>
    <row r="214" spans="1:30" ht="15" customHeight="1" x14ac:dyDescent="0.25">
      <c r="A214" s="7" t="s">
        <v>20</v>
      </c>
      <c r="B214" s="7">
        <v>9</v>
      </c>
      <c r="C214" s="7">
        <v>5682</v>
      </c>
      <c r="D214" s="73">
        <v>8.7899999999999991</v>
      </c>
      <c r="E214" s="7">
        <v>66</v>
      </c>
      <c r="F214" s="7">
        <v>173</v>
      </c>
      <c r="G214" s="7">
        <v>653</v>
      </c>
      <c r="H214" s="7">
        <v>934</v>
      </c>
      <c r="I214" s="7">
        <v>2192</v>
      </c>
      <c r="J214" s="7">
        <v>1114</v>
      </c>
      <c r="K214" s="7">
        <v>529</v>
      </c>
      <c r="L214" s="7">
        <v>21</v>
      </c>
      <c r="M214" s="7">
        <v>3191</v>
      </c>
      <c r="N214" s="7">
        <v>1206</v>
      </c>
      <c r="O214" s="7">
        <v>359</v>
      </c>
      <c r="P214" s="7">
        <v>921</v>
      </c>
      <c r="Q214" s="7">
        <v>5</v>
      </c>
      <c r="R214" s="7">
        <v>0</v>
      </c>
      <c r="S214" s="7">
        <v>165</v>
      </c>
      <c r="T214" s="7">
        <v>856</v>
      </c>
      <c r="U214" s="7">
        <v>1247</v>
      </c>
      <c r="V214" s="7">
        <v>1636</v>
      </c>
      <c r="W214" s="7">
        <v>1085</v>
      </c>
      <c r="X214" s="7">
        <v>688</v>
      </c>
      <c r="Y214" s="7">
        <v>5</v>
      </c>
      <c r="Z214" s="40"/>
      <c r="AA214" s="40"/>
      <c r="AB214" s="40"/>
      <c r="AC214" s="40"/>
      <c r="AD214" s="40"/>
    </row>
    <row r="215" spans="1:30" ht="15" customHeight="1" x14ac:dyDescent="0.25">
      <c r="A215" s="7" t="s">
        <v>20</v>
      </c>
      <c r="B215" s="7">
        <v>10</v>
      </c>
      <c r="C215" s="7">
        <v>716</v>
      </c>
      <c r="D215" s="73">
        <v>14.78</v>
      </c>
      <c r="E215" s="7">
        <v>14</v>
      </c>
      <c r="F215" s="7">
        <v>44</v>
      </c>
      <c r="G215" s="7">
        <v>106</v>
      </c>
      <c r="H215" s="7">
        <v>151</v>
      </c>
      <c r="I215" s="7">
        <v>233</v>
      </c>
      <c r="J215" s="7">
        <v>147</v>
      </c>
      <c r="K215" s="7">
        <v>21</v>
      </c>
      <c r="L215" s="7">
        <v>0</v>
      </c>
      <c r="M215" s="7">
        <v>365</v>
      </c>
      <c r="N215" s="7">
        <v>151</v>
      </c>
      <c r="O215" s="7">
        <v>44</v>
      </c>
      <c r="P215" s="7">
        <v>156</v>
      </c>
      <c r="Q215" s="7">
        <v>0</v>
      </c>
      <c r="R215" s="7">
        <v>0</v>
      </c>
      <c r="S215" s="7">
        <v>101</v>
      </c>
      <c r="T215" s="7">
        <v>82</v>
      </c>
      <c r="U215" s="7">
        <v>157</v>
      </c>
      <c r="V215" s="7">
        <v>201</v>
      </c>
      <c r="W215" s="7">
        <v>98</v>
      </c>
      <c r="X215" s="7">
        <v>77</v>
      </c>
      <c r="Y215" s="7">
        <v>0</v>
      </c>
      <c r="Z215" s="40"/>
      <c r="AA215" s="40"/>
      <c r="AB215" s="40"/>
      <c r="AC215" s="40"/>
      <c r="AD215" s="40"/>
    </row>
    <row r="216" spans="1:30" ht="15" customHeight="1" x14ac:dyDescent="0.25">
      <c r="A216" s="7" t="s">
        <v>21</v>
      </c>
      <c r="B216" s="7">
        <v>1</v>
      </c>
      <c r="C216" s="7">
        <v>21834</v>
      </c>
      <c r="D216" s="73">
        <v>19.39</v>
      </c>
      <c r="E216" s="7">
        <v>13705</v>
      </c>
      <c r="F216" s="7">
        <v>5220</v>
      </c>
      <c r="G216" s="7">
        <v>2056</v>
      </c>
      <c r="H216" s="7">
        <v>471</v>
      </c>
      <c r="I216" s="7">
        <v>216</v>
      </c>
      <c r="J216" s="7">
        <v>131</v>
      </c>
      <c r="K216" s="7">
        <v>33</v>
      </c>
      <c r="L216" s="7">
        <v>2</v>
      </c>
      <c r="M216" s="7">
        <v>357</v>
      </c>
      <c r="N216" s="7">
        <v>2015</v>
      </c>
      <c r="O216" s="7">
        <v>5925</v>
      </c>
      <c r="P216" s="7">
        <v>13528</v>
      </c>
      <c r="Q216" s="7">
        <v>9</v>
      </c>
      <c r="R216" s="7">
        <v>86</v>
      </c>
      <c r="S216" s="7">
        <v>3160</v>
      </c>
      <c r="T216" s="7">
        <v>9271</v>
      </c>
      <c r="U216" s="7">
        <v>6517</v>
      </c>
      <c r="V216" s="7">
        <v>2445</v>
      </c>
      <c r="W216" s="7">
        <v>226</v>
      </c>
      <c r="X216" s="7">
        <v>120</v>
      </c>
      <c r="Y216" s="7">
        <v>9</v>
      </c>
      <c r="Z216" s="40"/>
      <c r="AA216" s="40"/>
      <c r="AB216" s="40"/>
      <c r="AC216" s="40"/>
      <c r="AD216" s="40"/>
    </row>
    <row r="217" spans="1:30" ht="15" customHeight="1" x14ac:dyDescent="0.25">
      <c r="A217" s="7" t="s">
        <v>21</v>
      </c>
      <c r="B217" s="7">
        <v>2</v>
      </c>
      <c r="C217" s="7">
        <v>32104</v>
      </c>
      <c r="D217" s="73">
        <v>4.84</v>
      </c>
      <c r="E217" s="7">
        <v>16982</v>
      </c>
      <c r="F217" s="7">
        <v>9009</v>
      </c>
      <c r="G217" s="7">
        <v>3530</v>
      </c>
      <c r="H217" s="7">
        <v>1259</v>
      </c>
      <c r="I217" s="7">
        <v>916</v>
      </c>
      <c r="J217" s="7">
        <v>328</v>
      </c>
      <c r="K217" s="7">
        <v>79</v>
      </c>
      <c r="L217" s="7">
        <v>1</v>
      </c>
      <c r="M217" s="7">
        <v>1292</v>
      </c>
      <c r="N217" s="7">
        <v>4760</v>
      </c>
      <c r="O217" s="7">
        <v>12967</v>
      </c>
      <c r="P217" s="7">
        <v>13059</v>
      </c>
      <c r="Q217" s="7">
        <v>26</v>
      </c>
      <c r="R217" s="7">
        <v>132</v>
      </c>
      <c r="S217" s="7">
        <v>3494</v>
      </c>
      <c r="T217" s="7">
        <v>11257</v>
      </c>
      <c r="U217" s="7">
        <v>10806</v>
      </c>
      <c r="V217" s="7">
        <v>5301</v>
      </c>
      <c r="W217" s="7">
        <v>681</v>
      </c>
      <c r="X217" s="7">
        <v>361</v>
      </c>
      <c r="Y217" s="7">
        <v>72</v>
      </c>
      <c r="Z217" s="40"/>
      <c r="AA217" s="40"/>
      <c r="AB217" s="40"/>
      <c r="AC217" s="40"/>
      <c r="AD217" s="40"/>
    </row>
    <row r="218" spans="1:30" ht="15" customHeight="1" x14ac:dyDescent="0.25">
      <c r="A218" s="7" t="s">
        <v>21</v>
      </c>
      <c r="B218" s="7">
        <v>3</v>
      </c>
      <c r="C218" s="7">
        <v>23511</v>
      </c>
      <c r="D218" s="73">
        <v>3.34</v>
      </c>
      <c r="E218" s="7">
        <v>10169</v>
      </c>
      <c r="F218" s="7">
        <v>7639</v>
      </c>
      <c r="G218" s="7">
        <v>2768</v>
      </c>
      <c r="H218" s="7">
        <v>1296</v>
      </c>
      <c r="I218" s="7">
        <v>967</v>
      </c>
      <c r="J218" s="7">
        <v>551</v>
      </c>
      <c r="K218" s="7">
        <v>118</v>
      </c>
      <c r="L218" s="7">
        <v>3</v>
      </c>
      <c r="M218" s="7">
        <v>1632</v>
      </c>
      <c r="N218" s="7">
        <v>3948</v>
      </c>
      <c r="O218" s="7">
        <v>9546</v>
      </c>
      <c r="P218" s="7">
        <v>8378</v>
      </c>
      <c r="Q218" s="7">
        <v>7</v>
      </c>
      <c r="R218" s="7">
        <v>93</v>
      </c>
      <c r="S218" s="7">
        <v>2524</v>
      </c>
      <c r="T218" s="7">
        <v>7542</v>
      </c>
      <c r="U218" s="7">
        <v>7927</v>
      </c>
      <c r="V218" s="7">
        <v>4115</v>
      </c>
      <c r="W218" s="7">
        <v>809</v>
      </c>
      <c r="X218" s="7">
        <v>464</v>
      </c>
      <c r="Y218" s="7">
        <v>37</v>
      </c>
      <c r="Z218" s="40"/>
      <c r="AA218" s="40"/>
      <c r="AB218" s="40"/>
      <c r="AC218" s="40"/>
      <c r="AD218" s="40"/>
    </row>
    <row r="219" spans="1:30" ht="15" customHeight="1" x14ac:dyDescent="0.25">
      <c r="A219" s="7" t="s">
        <v>21</v>
      </c>
      <c r="B219" s="7">
        <v>4</v>
      </c>
      <c r="C219" s="7">
        <v>19890</v>
      </c>
      <c r="D219" s="73">
        <v>2.13</v>
      </c>
      <c r="E219" s="7">
        <v>6915</v>
      </c>
      <c r="F219" s="7">
        <v>5661</v>
      </c>
      <c r="G219" s="7">
        <v>2773</v>
      </c>
      <c r="H219" s="7">
        <v>1780</v>
      </c>
      <c r="I219" s="7">
        <v>1567</v>
      </c>
      <c r="J219" s="7">
        <v>971</v>
      </c>
      <c r="K219" s="7">
        <v>220</v>
      </c>
      <c r="L219" s="7">
        <v>3</v>
      </c>
      <c r="M219" s="7">
        <v>2655</v>
      </c>
      <c r="N219" s="7">
        <v>4172</v>
      </c>
      <c r="O219" s="7">
        <v>6925</v>
      </c>
      <c r="P219" s="7">
        <v>6052</v>
      </c>
      <c r="Q219" s="7">
        <v>86</v>
      </c>
      <c r="R219" s="7">
        <v>114</v>
      </c>
      <c r="S219" s="7">
        <v>1660</v>
      </c>
      <c r="T219" s="7">
        <v>5382</v>
      </c>
      <c r="U219" s="7">
        <v>7041</v>
      </c>
      <c r="V219" s="7">
        <v>3795</v>
      </c>
      <c r="W219" s="7">
        <v>1150</v>
      </c>
      <c r="X219" s="7">
        <v>710</v>
      </c>
      <c r="Y219" s="7">
        <v>38</v>
      </c>
      <c r="Z219" s="40"/>
      <c r="AA219" s="40"/>
      <c r="AB219" s="40"/>
      <c r="AC219" s="40"/>
      <c r="AD219" s="40"/>
    </row>
    <row r="220" spans="1:30" ht="15" customHeight="1" x14ac:dyDescent="0.25">
      <c r="A220" s="7" t="s">
        <v>21</v>
      </c>
      <c r="B220" s="7">
        <v>5</v>
      </c>
      <c r="C220" s="7">
        <v>13913</v>
      </c>
      <c r="D220" s="73">
        <v>10.07</v>
      </c>
      <c r="E220" s="7">
        <v>3091</v>
      </c>
      <c r="F220" s="7">
        <v>4695</v>
      </c>
      <c r="G220" s="7">
        <v>2445</v>
      </c>
      <c r="H220" s="7">
        <v>1750</v>
      </c>
      <c r="I220" s="7">
        <v>1089</v>
      </c>
      <c r="J220" s="7">
        <v>703</v>
      </c>
      <c r="K220" s="7">
        <v>138</v>
      </c>
      <c r="L220" s="7">
        <v>2</v>
      </c>
      <c r="M220" s="7">
        <v>1829</v>
      </c>
      <c r="N220" s="7">
        <v>3279</v>
      </c>
      <c r="O220" s="7">
        <v>5371</v>
      </c>
      <c r="P220" s="7">
        <v>3412</v>
      </c>
      <c r="Q220" s="7">
        <v>22</v>
      </c>
      <c r="R220" s="7">
        <v>91</v>
      </c>
      <c r="S220" s="7">
        <v>1186</v>
      </c>
      <c r="T220" s="7">
        <v>3250</v>
      </c>
      <c r="U220" s="7">
        <v>4376</v>
      </c>
      <c r="V220" s="7">
        <v>3501</v>
      </c>
      <c r="W220" s="7">
        <v>988</v>
      </c>
      <c r="X220" s="7">
        <v>486</v>
      </c>
      <c r="Y220" s="7">
        <v>35</v>
      </c>
      <c r="Z220" s="40"/>
      <c r="AA220" s="40"/>
      <c r="AB220" s="40"/>
      <c r="AC220" s="40"/>
      <c r="AD220" s="40"/>
    </row>
    <row r="221" spans="1:30" ht="15" customHeight="1" x14ac:dyDescent="0.25">
      <c r="A221" s="7" t="s">
        <v>21</v>
      </c>
      <c r="B221" s="7">
        <v>6</v>
      </c>
      <c r="C221" s="7">
        <v>7027</v>
      </c>
      <c r="D221" s="73">
        <v>1.74</v>
      </c>
      <c r="E221" s="7">
        <v>999</v>
      </c>
      <c r="F221" s="7">
        <v>1786</v>
      </c>
      <c r="G221" s="7">
        <v>1348</v>
      </c>
      <c r="H221" s="7">
        <v>1131</v>
      </c>
      <c r="I221" s="7">
        <v>1145</v>
      </c>
      <c r="J221" s="7">
        <v>475</v>
      </c>
      <c r="K221" s="7">
        <v>142</v>
      </c>
      <c r="L221" s="7">
        <v>1</v>
      </c>
      <c r="M221" s="7">
        <v>1648</v>
      </c>
      <c r="N221" s="7">
        <v>2104</v>
      </c>
      <c r="O221" s="7">
        <v>1945</v>
      </c>
      <c r="P221" s="7">
        <v>1321</v>
      </c>
      <c r="Q221" s="7">
        <v>9</v>
      </c>
      <c r="R221" s="7">
        <v>29</v>
      </c>
      <c r="S221" s="7">
        <v>563</v>
      </c>
      <c r="T221" s="7">
        <v>1477</v>
      </c>
      <c r="U221" s="7">
        <v>2210</v>
      </c>
      <c r="V221" s="7">
        <v>1541</v>
      </c>
      <c r="W221" s="7">
        <v>760</v>
      </c>
      <c r="X221" s="7">
        <v>438</v>
      </c>
      <c r="Y221" s="7">
        <v>9</v>
      </c>
      <c r="Z221" s="40"/>
      <c r="AA221" s="40"/>
      <c r="AB221" s="40"/>
      <c r="AC221" s="40"/>
      <c r="AD221" s="40"/>
    </row>
    <row r="222" spans="1:30" ht="15" customHeight="1" x14ac:dyDescent="0.25">
      <c r="A222" s="7" t="s">
        <v>21</v>
      </c>
      <c r="B222" s="7">
        <v>7</v>
      </c>
      <c r="C222" s="7">
        <v>12934</v>
      </c>
      <c r="D222" s="73">
        <v>1.72</v>
      </c>
      <c r="E222" s="7">
        <v>1114</v>
      </c>
      <c r="F222" s="7">
        <v>2218</v>
      </c>
      <c r="G222" s="7">
        <v>1831</v>
      </c>
      <c r="H222" s="7">
        <v>2831</v>
      </c>
      <c r="I222" s="7">
        <v>3039</v>
      </c>
      <c r="J222" s="7">
        <v>1403</v>
      </c>
      <c r="K222" s="7">
        <v>476</v>
      </c>
      <c r="L222" s="7">
        <v>22</v>
      </c>
      <c r="M222" s="7">
        <v>4527</v>
      </c>
      <c r="N222" s="7">
        <v>3922</v>
      </c>
      <c r="O222" s="7">
        <v>2666</v>
      </c>
      <c r="P222" s="7">
        <v>1805</v>
      </c>
      <c r="Q222" s="7">
        <v>14</v>
      </c>
      <c r="R222" s="7">
        <v>74</v>
      </c>
      <c r="S222" s="7">
        <v>622</v>
      </c>
      <c r="T222" s="7">
        <v>2391</v>
      </c>
      <c r="U222" s="7">
        <v>3081</v>
      </c>
      <c r="V222" s="7">
        <v>3642</v>
      </c>
      <c r="W222" s="7">
        <v>1918</v>
      </c>
      <c r="X222" s="7">
        <v>1179</v>
      </c>
      <c r="Y222" s="7">
        <v>27</v>
      </c>
      <c r="Z222" s="40"/>
      <c r="AA222" s="40"/>
      <c r="AB222" s="40"/>
      <c r="AC222" s="40"/>
      <c r="AD222" s="40"/>
    </row>
    <row r="223" spans="1:30" ht="15" customHeight="1" x14ac:dyDescent="0.25">
      <c r="A223" s="7" t="s">
        <v>21</v>
      </c>
      <c r="B223" s="7">
        <v>8</v>
      </c>
      <c r="C223" s="7">
        <v>9181</v>
      </c>
      <c r="D223" s="73">
        <v>1.31</v>
      </c>
      <c r="E223" s="7">
        <v>282</v>
      </c>
      <c r="F223" s="7">
        <v>684</v>
      </c>
      <c r="G223" s="7">
        <v>1461</v>
      </c>
      <c r="H223" s="7">
        <v>2540</v>
      </c>
      <c r="I223" s="7">
        <v>2736</v>
      </c>
      <c r="J223" s="7">
        <v>1264</v>
      </c>
      <c r="K223" s="7">
        <v>203</v>
      </c>
      <c r="L223" s="7">
        <v>11</v>
      </c>
      <c r="M223" s="7">
        <v>3801</v>
      </c>
      <c r="N223" s="7">
        <v>3156</v>
      </c>
      <c r="O223" s="7">
        <v>1024</v>
      </c>
      <c r="P223" s="7">
        <v>1187</v>
      </c>
      <c r="Q223" s="7">
        <v>13</v>
      </c>
      <c r="R223" s="7">
        <v>81</v>
      </c>
      <c r="S223" s="7">
        <v>395</v>
      </c>
      <c r="T223" s="7">
        <v>1458</v>
      </c>
      <c r="U223" s="7">
        <v>1755</v>
      </c>
      <c r="V223" s="7">
        <v>3079</v>
      </c>
      <c r="W223" s="7">
        <v>1490</v>
      </c>
      <c r="X223" s="7">
        <v>907</v>
      </c>
      <c r="Y223" s="7">
        <v>16</v>
      </c>
      <c r="Z223" s="40"/>
      <c r="AA223" s="40"/>
      <c r="AB223" s="40"/>
      <c r="AC223" s="40"/>
      <c r="AD223" s="40"/>
    </row>
    <row r="224" spans="1:30" ht="15" customHeight="1" x14ac:dyDescent="0.25">
      <c r="A224" s="7" t="s">
        <v>21</v>
      </c>
      <c r="B224" s="7">
        <v>9</v>
      </c>
      <c r="C224" s="7">
        <v>12725</v>
      </c>
      <c r="D224" s="73">
        <v>4.72</v>
      </c>
      <c r="E224" s="7">
        <v>73</v>
      </c>
      <c r="F224" s="7">
        <v>402</v>
      </c>
      <c r="G224" s="7">
        <v>1113</v>
      </c>
      <c r="H224" s="7">
        <v>3051</v>
      </c>
      <c r="I224" s="7">
        <v>3962</v>
      </c>
      <c r="J224" s="7">
        <v>2654</v>
      </c>
      <c r="K224" s="7">
        <v>1383</v>
      </c>
      <c r="L224" s="7">
        <v>87</v>
      </c>
      <c r="M224" s="7">
        <v>7094</v>
      </c>
      <c r="N224" s="7">
        <v>3573</v>
      </c>
      <c r="O224" s="7">
        <v>867</v>
      </c>
      <c r="P224" s="7">
        <v>1185</v>
      </c>
      <c r="Q224" s="7">
        <v>6</v>
      </c>
      <c r="R224" s="7">
        <v>96</v>
      </c>
      <c r="S224" s="7">
        <v>228</v>
      </c>
      <c r="T224" s="7">
        <v>1515</v>
      </c>
      <c r="U224" s="7">
        <v>1658</v>
      </c>
      <c r="V224" s="7">
        <v>4207</v>
      </c>
      <c r="W224" s="7">
        <v>2635</v>
      </c>
      <c r="X224" s="7">
        <v>2374</v>
      </c>
      <c r="Y224" s="7">
        <v>12</v>
      </c>
      <c r="Z224" s="40"/>
      <c r="AA224" s="40"/>
      <c r="AB224" s="40"/>
      <c r="AC224" s="40"/>
      <c r="AD224" s="40"/>
    </row>
    <row r="225" spans="1:30" ht="15" customHeight="1" x14ac:dyDescent="0.25">
      <c r="A225" s="7" t="s">
        <v>21</v>
      </c>
      <c r="B225" s="7">
        <v>10</v>
      </c>
      <c r="C225" s="7">
        <v>1330</v>
      </c>
      <c r="D225" s="73">
        <v>6.45</v>
      </c>
      <c r="E225" s="7">
        <v>10</v>
      </c>
      <c r="F225" s="7">
        <v>50</v>
      </c>
      <c r="G225" s="7">
        <v>54</v>
      </c>
      <c r="H225" s="7">
        <v>422</v>
      </c>
      <c r="I225" s="7">
        <v>482</v>
      </c>
      <c r="J225" s="7">
        <v>230</v>
      </c>
      <c r="K225" s="7">
        <v>82</v>
      </c>
      <c r="L225" s="7">
        <v>0</v>
      </c>
      <c r="M225" s="7">
        <v>644</v>
      </c>
      <c r="N225" s="7">
        <v>495</v>
      </c>
      <c r="O225" s="7">
        <v>72</v>
      </c>
      <c r="P225" s="7">
        <v>119</v>
      </c>
      <c r="Q225" s="7">
        <v>0</v>
      </c>
      <c r="R225" s="7">
        <v>21</v>
      </c>
      <c r="S225" s="7">
        <v>36</v>
      </c>
      <c r="T225" s="7">
        <v>122</v>
      </c>
      <c r="U225" s="7">
        <v>189</v>
      </c>
      <c r="V225" s="7">
        <v>566</v>
      </c>
      <c r="W225" s="7">
        <v>257</v>
      </c>
      <c r="X225" s="7">
        <v>139</v>
      </c>
      <c r="Y225" s="7">
        <v>0</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239</v>
      </c>
      <c r="D228" s="73">
        <v>5.5</v>
      </c>
      <c r="E228" s="7">
        <v>57</v>
      </c>
      <c r="F228" s="7">
        <v>94</v>
      </c>
      <c r="G228" s="7">
        <v>50</v>
      </c>
      <c r="H228" s="7">
        <v>22</v>
      </c>
      <c r="I228" s="7">
        <v>13</v>
      </c>
      <c r="J228" s="7">
        <v>3</v>
      </c>
      <c r="K228" s="7">
        <v>0</v>
      </c>
      <c r="L228" s="7">
        <v>0</v>
      </c>
      <c r="M228" s="7">
        <v>35</v>
      </c>
      <c r="N228" s="7">
        <v>62</v>
      </c>
      <c r="O228" s="7">
        <v>19</v>
      </c>
      <c r="P228" s="7">
        <v>122</v>
      </c>
      <c r="Q228" s="7">
        <v>1</v>
      </c>
      <c r="R228" s="7">
        <v>2</v>
      </c>
      <c r="S228" s="7">
        <v>96</v>
      </c>
      <c r="T228" s="7">
        <v>82</v>
      </c>
      <c r="U228" s="7">
        <v>36</v>
      </c>
      <c r="V228" s="7">
        <v>16</v>
      </c>
      <c r="W228" s="7">
        <v>5</v>
      </c>
      <c r="X228" s="7">
        <v>2</v>
      </c>
      <c r="Y228" s="7">
        <v>0</v>
      </c>
      <c r="Z228" s="40"/>
      <c r="AA228" s="40"/>
      <c r="AB228" s="40"/>
      <c r="AC228" s="40"/>
      <c r="AD228" s="40"/>
    </row>
    <row r="229" spans="1:30" ht="15" customHeight="1" x14ac:dyDescent="0.25">
      <c r="A229" s="7" t="s">
        <v>22</v>
      </c>
      <c r="B229" s="7">
        <v>4</v>
      </c>
      <c r="C229" s="7">
        <v>1964</v>
      </c>
      <c r="D229" s="73">
        <v>0.06</v>
      </c>
      <c r="E229" s="7">
        <v>889</v>
      </c>
      <c r="F229" s="7">
        <v>589</v>
      </c>
      <c r="G229" s="7">
        <v>271</v>
      </c>
      <c r="H229" s="7">
        <v>135</v>
      </c>
      <c r="I229" s="7">
        <v>65</v>
      </c>
      <c r="J229" s="7">
        <v>14</v>
      </c>
      <c r="K229" s="7">
        <v>1</v>
      </c>
      <c r="L229" s="7">
        <v>0</v>
      </c>
      <c r="M229" s="7">
        <v>1077</v>
      </c>
      <c r="N229" s="7">
        <v>334</v>
      </c>
      <c r="O229" s="7">
        <v>340</v>
      </c>
      <c r="P229" s="7">
        <v>207</v>
      </c>
      <c r="Q229" s="7">
        <v>6</v>
      </c>
      <c r="R229" s="7">
        <v>69</v>
      </c>
      <c r="S229" s="7">
        <v>393</v>
      </c>
      <c r="T229" s="7">
        <v>537</v>
      </c>
      <c r="U229" s="7">
        <v>566</v>
      </c>
      <c r="V229" s="7">
        <v>229</v>
      </c>
      <c r="W229" s="7">
        <v>86</v>
      </c>
      <c r="X229" s="7">
        <v>74</v>
      </c>
      <c r="Y229" s="7">
        <v>10</v>
      </c>
      <c r="Z229" s="40"/>
      <c r="AA229" s="40"/>
      <c r="AB229" s="40"/>
      <c r="AC229" s="40"/>
      <c r="AD229" s="40"/>
    </row>
    <row r="230" spans="1:30" ht="15" customHeight="1" x14ac:dyDescent="0.25">
      <c r="A230" s="7" t="s">
        <v>22</v>
      </c>
      <c r="B230" s="7">
        <v>5</v>
      </c>
      <c r="C230" s="7">
        <v>2169</v>
      </c>
      <c r="D230" s="73">
        <v>0.14000000000000001</v>
      </c>
      <c r="E230" s="7">
        <v>565</v>
      </c>
      <c r="F230" s="7">
        <v>571</v>
      </c>
      <c r="G230" s="7">
        <v>487</v>
      </c>
      <c r="H230" s="7">
        <v>331</v>
      </c>
      <c r="I230" s="7">
        <v>186</v>
      </c>
      <c r="J230" s="7">
        <v>26</v>
      </c>
      <c r="K230" s="7">
        <v>3</v>
      </c>
      <c r="L230" s="7">
        <v>0</v>
      </c>
      <c r="M230" s="7">
        <v>1173</v>
      </c>
      <c r="N230" s="7">
        <v>549</v>
      </c>
      <c r="O230" s="7">
        <v>273</v>
      </c>
      <c r="P230" s="7">
        <v>170</v>
      </c>
      <c r="Q230" s="7">
        <v>4</v>
      </c>
      <c r="R230" s="7">
        <v>27</v>
      </c>
      <c r="S230" s="7">
        <v>317</v>
      </c>
      <c r="T230" s="7">
        <v>599</v>
      </c>
      <c r="U230" s="7">
        <v>673</v>
      </c>
      <c r="V230" s="7">
        <v>322</v>
      </c>
      <c r="W230" s="7">
        <v>148</v>
      </c>
      <c r="X230" s="7">
        <v>79</v>
      </c>
      <c r="Y230" s="7">
        <v>4</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3923</v>
      </c>
      <c r="D232" s="73">
        <v>0.15</v>
      </c>
      <c r="E232" s="7">
        <v>601</v>
      </c>
      <c r="F232" s="7">
        <v>1071</v>
      </c>
      <c r="G232" s="7">
        <v>881</v>
      </c>
      <c r="H232" s="7">
        <v>724</v>
      </c>
      <c r="I232" s="7">
        <v>520</v>
      </c>
      <c r="J232" s="7">
        <v>116</v>
      </c>
      <c r="K232" s="7">
        <v>8</v>
      </c>
      <c r="L232" s="7">
        <v>2</v>
      </c>
      <c r="M232" s="7">
        <v>2386</v>
      </c>
      <c r="N232" s="7">
        <v>937</v>
      </c>
      <c r="O232" s="7">
        <v>424</v>
      </c>
      <c r="P232" s="7">
        <v>174</v>
      </c>
      <c r="Q232" s="7">
        <v>2</v>
      </c>
      <c r="R232" s="7">
        <v>16</v>
      </c>
      <c r="S232" s="7">
        <v>391</v>
      </c>
      <c r="T232" s="7">
        <v>1053</v>
      </c>
      <c r="U232" s="7">
        <v>1321</v>
      </c>
      <c r="V232" s="7">
        <v>656</v>
      </c>
      <c r="W232" s="7">
        <v>291</v>
      </c>
      <c r="X232" s="7">
        <v>189</v>
      </c>
      <c r="Y232" s="7">
        <v>6</v>
      </c>
      <c r="Z232" s="40"/>
      <c r="AA232" s="40"/>
      <c r="AB232" s="40"/>
      <c r="AC232" s="40"/>
      <c r="AD232" s="40"/>
    </row>
    <row r="233" spans="1:30" ht="15" customHeight="1" x14ac:dyDescent="0.25">
      <c r="A233" s="7" t="s">
        <v>22</v>
      </c>
      <c r="B233" s="7">
        <v>8</v>
      </c>
      <c r="C233" s="7">
        <v>2597</v>
      </c>
      <c r="D233" s="73">
        <v>0.12</v>
      </c>
      <c r="E233" s="7">
        <v>323</v>
      </c>
      <c r="F233" s="7">
        <v>543</v>
      </c>
      <c r="G233" s="7">
        <v>635</v>
      </c>
      <c r="H233" s="7">
        <v>522</v>
      </c>
      <c r="I233" s="7">
        <v>459</v>
      </c>
      <c r="J233" s="7">
        <v>105</v>
      </c>
      <c r="K233" s="7">
        <v>8</v>
      </c>
      <c r="L233" s="7">
        <v>2</v>
      </c>
      <c r="M233" s="7">
        <v>1776</v>
      </c>
      <c r="N233" s="7">
        <v>556</v>
      </c>
      <c r="O233" s="7">
        <v>172</v>
      </c>
      <c r="P233" s="7">
        <v>91</v>
      </c>
      <c r="Q233" s="7">
        <v>2</v>
      </c>
      <c r="R233" s="7">
        <v>21</v>
      </c>
      <c r="S233" s="7">
        <v>199</v>
      </c>
      <c r="T233" s="7">
        <v>634</v>
      </c>
      <c r="U233" s="7">
        <v>885</v>
      </c>
      <c r="V233" s="7">
        <v>477</v>
      </c>
      <c r="W233" s="7">
        <v>243</v>
      </c>
      <c r="X233" s="7">
        <v>136</v>
      </c>
      <c r="Y233" s="7">
        <v>2</v>
      </c>
      <c r="Z233" s="40"/>
      <c r="AA233" s="40"/>
      <c r="AB233" s="40"/>
      <c r="AC233" s="40"/>
      <c r="AD233" s="40"/>
    </row>
    <row r="234" spans="1:30" ht="15" customHeight="1" x14ac:dyDescent="0.25">
      <c r="A234" s="7" t="s">
        <v>22</v>
      </c>
      <c r="B234" s="7">
        <v>9</v>
      </c>
      <c r="C234" s="7">
        <v>336</v>
      </c>
      <c r="D234" s="73">
        <v>0.43</v>
      </c>
      <c r="E234" s="7">
        <v>9</v>
      </c>
      <c r="F234" s="7">
        <v>26</v>
      </c>
      <c r="G234" s="7">
        <v>40</v>
      </c>
      <c r="H234" s="7">
        <v>77</v>
      </c>
      <c r="I234" s="7">
        <v>127</v>
      </c>
      <c r="J234" s="7">
        <v>54</v>
      </c>
      <c r="K234" s="7">
        <v>3</v>
      </c>
      <c r="L234" s="7">
        <v>0</v>
      </c>
      <c r="M234" s="7">
        <v>272</v>
      </c>
      <c r="N234" s="7">
        <v>40</v>
      </c>
      <c r="O234" s="7">
        <v>13</v>
      </c>
      <c r="P234" s="7">
        <v>11</v>
      </c>
      <c r="Q234" s="7">
        <v>0</v>
      </c>
      <c r="R234" s="7">
        <v>0</v>
      </c>
      <c r="S234" s="7">
        <v>22</v>
      </c>
      <c r="T234" s="7">
        <v>54</v>
      </c>
      <c r="U234" s="7">
        <v>87</v>
      </c>
      <c r="V234" s="7">
        <v>78</v>
      </c>
      <c r="W234" s="7">
        <v>65</v>
      </c>
      <c r="X234" s="7">
        <v>29</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1048</v>
      </c>
      <c r="D236" s="73">
        <v>15.77</v>
      </c>
      <c r="E236" s="7">
        <v>380</v>
      </c>
      <c r="F236" s="7">
        <v>288</v>
      </c>
      <c r="G236" s="7">
        <v>206</v>
      </c>
      <c r="H236" s="7">
        <v>139</v>
      </c>
      <c r="I236" s="7">
        <v>31</v>
      </c>
      <c r="J236" s="7">
        <v>3</v>
      </c>
      <c r="K236" s="7">
        <v>1</v>
      </c>
      <c r="L236" s="7">
        <v>0</v>
      </c>
      <c r="M236" s="7">
        <v>39</v>
      </c>
      <c r="N236" s="7">
        <v>231</v>
      </c>
      <c r="O236" s="7">
        <v>234</v>
      </c>
      <c r="P236" s="7">
        <v>542</v>
      </c>
      <c r="Q236" s="7">
        <v>2</v>
      </c>
      <c r="R236" s="7">
        <v>0</v>
      </c>
      <c r="S236" s="7">
        <v>147</v>
      </c>
      <c r="T236" s="7">
        <v>457</v>
      </c>
      <c r="U236" s="7">
        <v>372</v>
      </c>
      <c r="V236" s="7">
        <v>63</v>
      </c>
      <c r="W236" s="7">
        <v>5</v>
      </c>
      <c r="X236" s="7">
        <v>4</v>
      </c>
      <c r="Y236" s="7">
        <v>0</v>
      </c>
      <c r="Z236" s="40"/>
      <c r="AA236" s="40"/>
      <c r="AB236" s="40"/>
      <c r="AC236" s="40"/>
      <c r="AD236" s="40"/>
    </row>
    <row r="237" spans="1:30" ht="15" customHeight="1" x14ac:dyDescent="0.25">
      <c r="A237" s="7" t="s">
        <v>23</v>
      </c>
      <c r="B237" s="7">
        <v>2</v>
      </c>
      <c r="C237" s="7">
        <v>3540</v>
      </c>
      <c r="D237" s="73">
        <v>21.13</v>
      </c>
      <c r="E237" s="7">
        <v>1381</v>
      </c>
      <c r="F237" s="7">
        <v>1361</v>
      </c>
      <c r="G237" s="7">
        <v>599</v>
      </c>
      <c r="H237" s="7">
        <v>119</v>
      </c>
      <c r="I237" s="7">
        <v>45</v>
      </c>
      <c r="J237" s="7">
        <v>29</v>
      </c>
      <c r="K237" s="7">
        <v>5</v>
      </c>
      <c r="L237" s="7">
        <v>1</v>
      </c>
      <c r="M237" s="7">
        <v>103</v>
      </c>
      <c r="N237" s="7">
        <v>156</v>
      </c>
      <c r="O237" s="7">
        <v>442</v>
      </c>
      <c r="P237" s="7">
        <v>2824</v>
      </c>
      <c r="Q237" s="7">
        <v>15</v>
      </c>
      <c r="R237" s="7">
        <v>111</v>
      </c>
      <c r="S237" s="7">
        <v>1044</v>
      </c>
      <c r="T237" s="7">
        <v>1714</v>
      </c>
      <c r="U237" s="7">
        <v>472</v>
      </c>
      <c r="V237" s="7">
        <v>130</v>
      </c>
      <c r="W237" s="7">
        <v>30</v>
      </c>
      <c r="X237" s="7">
        <v>31</v>
      </c>
      <c r="Y237" s="7">
        <v>8</v>
      </c>
      <c r="Z237" s="40"/>
      <c r="AA237" s="40"/>
      <c r="AB237" s="40"/>
      <c r="AC237" s="40"/>
      <c r="AD237" s="40"/>
    </row>
    <row r="238" spans="1:30" ht="15" customHeight="1" x14ac:dyDescent="0.25">
      <c r="A238" s="7" t="s">
        <v>23</v>
      </c>
      <c r="B238" s="7">
        <v>3</v>
      </c>
      <c r="C238" s="7">
        <v>4318</v>
      </c>
      <c r="D238" s="73">
        <v>3.95</v>
      </c>
      <c r="E238" s="7">
        <v>1177</v>
      </c>
      <c r="F238" s="7">
        <v>1717</v>
      </c>
      <c r="G238" s="7">
        <v>1015</v>
      </c>
      <c r="H238" s="7">
        <v>275</v>
      </c>
      <c r="I238" s="7">
        <v>114</v>
      </c>
      <c r="J238" s="7">
        <v>16</v>
      </c>
      <c r="K238" s="7">
        <v>1</v>
      </c>
      <c r="L238" s="7">
        <v>3</v>
      </c>
      <c r="M238" s="7">
        <v>122</v>
      </c>
      <c r="N238" s="7">
        <v>578</v>
      </c>
      <c r="O238" s="7">
        <v>1010</v>
      </c>
      <c r="P238" s="7">
        <v>2594</v>
      </c>
      <c r="Q238" s="7">
        <v>14</v>
      </c>
      <c r="R238" s="7">
        <v>50</v>
      </c>
      <c r="S238" s="7">
        <v>1138</v>
      </c>
      <c r="T238" s="7">
        <v>1672</v>
      </c>
      <c r="U238" s="7">
        <v>1022</v>
      </c>
      <c r="V238" s="7">
        <v>346</v>
      </c>
      <c r="W238" s="7">
        <v>52</v>
      </c>
      <c r="X238" s="7">
        <v>29</v>
      </c>
      <c r="Y238" s="7">
        <v>9</v>
      </c>
      <c r="Z238" s="40"/>
      <c r="AA238" s="40"/>
      <c r="AB238" s="40"/>
      <c r="AC238" s="40"/>
      <c r="AD238" s="40"/>
    </row>
    <row r="239" spans="1:30" ht="15" customHeight="1" x14ac:dyDescent="0.25">
      <c r="A239" s="7" t="s">
        <v>23</v>
      </c>
      <c r="B239" s="7">
        <v>4</v>
      </c>
      <c r="C239" s="7">
        <v>6162</v>
      </c>
      <c r="D239" s="73">
        <v>1.52</v>
      </c>
      <c r="E239" s="7">
        <v>1383</v>
      </c>
      <c r="F239" s="7">
        <v>2060</v>
      </c>
      <c r="G239" s="7">
        <v>1567</v>
      </c>
      <c r="H239" s="7">
        <v>573</v>
      </c>
      <c r="I239" s="7">
        <v>266</v>
      </c>
      <c r="J239" s="7">
        <v>169</v>
      </c>
      <c r="K239" s="7">
        <v>124</v>
      </c>
      <c r="L239" s="7">
        <v>20</v>
      </c>
      <c r="M239" s="7">
        <v>578</v>
      </c>
      <c r="N239" s="7">
        <v>749</v>
      </c>
      <c r="O239" s="7">
        <v>1981</v>
      </c>
      <c r="P239" s="7">
        <v>2824</v>
      </c>
      <c r="Q239" s="7">
        <v>30</v>
      </c>
      <c r="R239" s="7">
        <v>112</v>
      </c>
      <c r="S239" s="7">
        <v>1295</v>
      </c>
      <c r="T239" s="7">
        <v>2331</v>
      </c>
      <c r="U239" s="7">
        <v>1543</v>
      </c>
      <c r="V239" s="7">
        <v>479</v>
      </c>
      <c r="W239" s="7">
        <v>187</v>
      </c>
      <c r="X239" s="7">
        <v>212</v>
      </c>
      <c r="Y239" s="7">
        <v>3</v>
      </c>
      <c r="Z239" s="40"/>
      <c r="AA239" s="40"/>
      <c r="AB239" s="40"/>
      <c r="AC239" s="40"/>
      <c r="AD239" s="40"/>
    </row>
    <row r="240" spans="1:30" ht="15" customHeight="1" x14ac:dyDescent="0.25">
      <c r="A240" s="7" t="s">
        <v>23</v>
      </c>
      <c r="B240" s="7">
        <v>5</v>
      </c>
      <c r="C240" s="7">
        <v>6448</v>
      </c>
      <c r="D240" s="73">
        <v>7.0000000000000007E-2</v>
      </c>
      <c r="E240" s="7">
        <v>964</v>
      </c>
      <c r="F240" s="7">
        <v>1425</v>
      </c>
      <c r="G240" s="7">
        <v>1273</v>
      </c>
      <c r="H240" s="7">
        <v>1063</v>
      </c>
      <c r="I240" s="7">
        <v>821</v>
      </c>
      <c r="J240" s="7">
        <v>418</v>
      </c>
      <c r="K240" s="7">
        <v>446</v>
      </c>
      <c r="L240" s="7">
        <v>38</v>
      </c>
      <c r="M240" s="7">
        <v>1634</v>
      </c>
      <c r="N240" s="7">
        <v>1719</v>
      </c>
      <c r="O240" s="7">
        <v>970</v>
      </c>
      <c r="P240" s="7">
        <v>2023</v>
      </c>
      <c r="Q240" s="7">
        <v>102</v>
      </c>
      <c r="R240" s="7">
        <v>62</v>
      </c>
      <c r="S240" s="7">
        <v>1010</v>
      </c>
      <c r="T240" s="7">
        <v>1907</v>
      </c>
      <c r="U240" s="7">
        <v>1568</v>
      </c>
      <c r="V240" s="7">
        <v>826</v>
      </c>
      <c r="W240" s="7">
        <v>472</v>
      </c>
      <c r="X240" s="7">
        <v>589</v>
      </c>
      <c r="Y240" s="7">
        <v>14</v>
      </c>
      <c r="Z240" s="40"/>
      <c r="AA240" s="40"/>
      <c r="AB240" s="40"/>
      <c r="AC240" s="40"/>
      <c r="AD240" s="40"/>
    </row>
    <row r="241" spans="1:30" ht="15" customHeight="1" x14ac:dyDescent="0.25">
      <c r="A241" s="7" t="s">
        <v>23</v>
      </c>
      <c r="B241" s="7">
        <v>6</v>
      </c>
      <c r="C241" s="7">
        <v>9335</v>
      </c>
      <c r="D241" s="73">
        <v>0.05</v>
      </c>
      <c r="E241" s="7">
        <v>1097</v>
      </c>
      <c r="F241" s="7">
        <v>2100</v>
      </c>
      <c r="G241" s="7">
        <v>1938</v>
      </c>
      <c r="H241" s="7">
        <v>1325</v>
      </c>
      <c r="I241" s="7">
        <v>1263</v>
      </c>
      <c r="J241" s="7">
        <v>846</v>
      </c>
      <c r="K241" s="7">
        <v>637</v>
      </c>
      <c r="L241" s="7">
        <v>129</v>
      </c>
      <c r="M241" s="7">
        <v>3717</v>
      </c>
      <c r="N241" s="7">
        <v>1990</v>
      </c>
      <c r="O241" s="7">
        <v>1771</v>
      </c>
      <c r="P241" s="7">
        <v>1735</v>
      </c>
      <c r="Q241" s="7">
        <v>122</v>
      </c>
      <c r="R241" s="7">
        <v>49</v>
      </c>
      <c r="S241" s="7">
        <v>1010</v>
      </c>
      <c r="T241" s="7">
        <v>2494</v>
      </c>
      <c r="U241" s="7">
        <v>2315</v>
      </c>
      <c r="V241" s="7">
        <v>1458</v>
      </c>
      <c r="W241" s="7">
        <v>827</v>
      </c>
      <c r="X241" s="7">
        <v>1159</v>
      </c>
      <c r="Y241" s="7">
        <v>23</v>
      </c>
      <c r="Z241" s="40"/>
      <c r="AA241" s="40"/>
      <c r="AB241" s="40"/>
      <c r="AC241" s="40"/>
      <c r="AD241" s="40"/>
    </row>
    <row r="242" spans="1:30" ht="15" customHeight="1" x14ac:dyDescent="0.25">
      <c r="A242" s="7" t="s">
        <v>23</v>
      </c>
      <c r="B242" s="7">
        <v>7</v>
      </c>
      <c r="C242" s="7">
        <v>14160</v>
      </c>
      <c r="D242" s="73">
        <v>0.11</v>
      </c>
      <c r="E242" s="7">
        <v>1325</v>
      </c>
      <c r="F242" s="7">
        <v>2763</v>
      </c>
      <c r="G242" s="7">
        <v>2224</v>
      </c>
      <c r="H242" s="7">
        <v>2383</v>
      </c>
      <c r="I242" s="7">
        <v>2246</v>
      </c>
      <c r="J242" s="7">
        <v>1705</v>
      </c>
      <c r="K242" s="7">
        <v>1322</v>
      </c>
      <c r="L242" s="7">
        <v>192</v>
      </c>
      <c r="M242" s="7">
        <v>6574</v>
      </c>
      <c r="N242" s="7">
        <v>3344</v>
      </c>
      <c r="O242" s="7">
        <v>2239</v>
      </c>
      <c r="P242" s="7">
        <v>1784</v>
      </c>
      <c r="Q242" s="7">
        <v>219</v>
      </c>
      <c r="R242" s="7">
        <v>62</v>
      </c>
      <c r="S242" s="7">
        <v>1286</v>
      </c>
      <c r="T242" s="7">
        <v>3303</v>
      </c>
      <c r="U242" s="7">
        <v>3137</v>
      </c>
      <c r="V242" s="7">
        <v>2548</v>
      </c>
      <c r="W242" s="7">
        <v>1591</v>
      </c>
      <c r="X242" s="7">
        <v>2176</v>
      </c>
      <c r="Y242" s="7">
        <v>57</v>
      </c>
      <c r="Z242" s="40"/>
      <c r="AA242" s="40"/>
      <c r="AB242" s="40"/>
      <c r="AC242" s="40"/>
      <c r="AD242" s="40"/>
    </row>
    <row r="243" spans="1:30" ht="15" customHeight="1" x14ac:dyDescent="0.25">
      <c r="A243" s="7" t="s">
        <v>23</v>
      </c>
      <c r="B243" s="7">
        <v>8</v>
      </c>
      <c r="C243" s="7">
        <v>10553</v>
      </c>
      <c r="D243" s="73">
        <v>0.14000000000000001</v>
      </c>
      <c r="E243" s="7">
        <v>627</v>
      </c>
      <c r="F243" s="7">
        <v>1646</v>
      </c>
      <c r="G243" s="7">
        <v>1506</v>
      </c>
      <c r="H243" s="7">
        <v>1664</v>
      </c>
      <c r="I243" s="7">
        <v>2062</v>
      </c>
      <c r="J243" s="7">
        <v>1494</v>
      </c>
      <c r="K243" s="7">
        <v>1408</v>
      </c>
      <c r="L243" s="7">
        <v>146</v>
      </c>
      <c r="M243" s="7">
        <v>5429</v>
      </c>
      <c r="N243" s="7">
        <v>2474</v>
      </c>
      <c r="O243" s="7">
        <v>1132</v>
      </c>
      <c r="P243" s="7">
        <v>1364</v>
      </c>
      <c r="Q243" s="7">
        <v>154</v>
      </c>
      <c r="R243" s="7">
        <v>26</v>
      </c>
      <c r="S243" s="7">
        <v>718</v>
      </c>
      <c r="T243" s="7">
        <v>2137</v>
      </c>
      <c r="U243" s="7">
        <v>2457</v>
      </c>
      <c r="V243" s="7">
        <v>1799</v>
      </c>
      <c r="W243" s="7">
        <v>1483</v>
      </c>
      <c r="X243" s="7">
        <v>1879</v>
      </c>
      <c r="Y243" s="7">
        <v>54</v>
      </c>
      <c r="Z243" s="40"/>
      <c r="AA243" s="40"/>
      <c r="AB243" s="40"/>
      <c r="AC243" s="40"/>
      <c r="AD243" s="40"/>
    </row>
    <row r="244" spans="1:30" ht="15" customHeight="1" x14ac:dyDescent="0.25">
      <c r="A244" s="7" t="s">
        <v>23</v>
      </c>
      <c r="B244" s="7">
        <v>9</v>
      </c>
      <c r="C244" s="7">
        <v>11263</v>
      </c>
      <c r="D244" s="73">
        <v>0.4</v>
      </c>
      <c r="E244" s="7">
        <v>430</v>
      </c>
      <c r="F244" s="7">
        <v>1214</v>
      </c>
      <c r="G244" s="7">
        <v>1343</v>
      </c>
      <c r="H244" s="7">
        <v>2135</v>
      </c>
      <c r="I244" s="7">
        <v>2992</v>
      </c>
      <c r="J244" s="7">
        <v>1671</v>
      </c>
      <c r="K244" s="7">
        <v>1347</v>
      </c>
      <c r="L244" s="7">
        <v>131</v>
      </c>
      <c r="M244" s="7">
        <v>5834</v>
      </c>
      <c r="N244" s="7">
        <v>2392</v>
      </c>
      <c r="O244" s="7">
        <v>943</v>
      </c>
      <c r="P244" s="7">
        <v>1982</v>
      </c>
      <c r="Q244" s="7">
        <v>112</v>
      </c>
      <c r="R244" s="7">
        <v>30</v>
      </c>
      <c r="S244" s="7">
        <v>675</v>
      </c>
      <c r="T244" s="7">
        <v>2512</v>
      </c>
      <c r="U244" s="7">
        <v>2109</v>
      </c>
      <c r="V244" s="7">
        <v>2501</v>
      </c>
      <c r="W244" s="7">
        <v>1610</v>
      </c>
      <c r="X244" s="7">
        <v>1804</v>
      </c>
      <c r="Y244" s="7">
        <v>22</v>
      </c>
      <c r="Z244" s="40"/>
      <c r="AA244" s="40"/>
      <c r="AB244" s="40"/>
      <c r="AC244" s="40"/>
      <c r="AD244" s="40"/>
    </row>
    <row r="245" spans="1:30" ht="15" customHeight="1" x14ac:dyDescent="0.25">
      <c r="A245" s="7" t="s">
        <v>23</v>
      </c>
      <c r="B245" s="7">
        <v>10</v>
      </c>
      <c r="C245" s="7">
        <v>5252</v>
      </c>
      <c r="D245" s="73">
        <v>2.58</v>
      </c>
      <c r="E245" s="7">
        <v>51</v>
      </c>
      <c r="F245" s="7">
        <v>182</v>
      </c>
      <c r="G245" s="7">
        <v>404</v>
      </c>
      <c r="H245" s="7">
        <v>939</v>
      </c>
      <c r="I245" s="7">
        <v>1707</v>
      </c>
      <c r="J245" s="7">
        <v>1155</v>
      </c>
      <c r="K245" s="7">
        <v>800</v>
      </c>
      <c r="L245" s="7">
        <v>14</v>
      </c>
      <c r="M245" s="7">
        <v>3277</v>
      </c>
      <c r="N245" s="7">
        <v>1225</v>
      </c>
      <c r="O245" s="7">
        <v>340</v>
      </c>
      <c r="P245" s="7">
        <v>376</v>
      </c>
      <c r="Q245" s="7">
        <v>34</v>
      </c>
      <c r="R245" s="7">
        <v>3</v>
      </c>
      <c r="S245" s="7">
        <v>115</v>
      </c>
      <c r="T245" s="7">
        <v>782</v>
      </c>
      <c r="U245" s="7">
        <v>936</v>
      </c>
      <c r="V245" s="7">
        <v>1355</v>
      </c>
      <c r="W245" s="7">
        <v>1025</v>
      </c>
      <c r="X245" s="7">
        <v>1030</v>
      </c>
      <c r="Y245" s="7">
        <v>6</v>
      </c>
      <c r="Z245" s="40"/>
      <c r="AA245" s="40"/>
      <c r="AB245" s="40"/>
      <c r="AC245" s="40"/>
      <c r="AD245" s="40"/>
    </row>
    <row r="246" spans="1:30" ht="15" customHeight="1" x14ac:dyDescent="0.25">
      <c r="A246" s="7" t="s">
        <v>24</v>
      </c>
      <c r="B246" s="7">
        <v>1</v>
      </c>
      <c r="C246" s="7">
        <v>13587</v>
      </c>
      <c r="D246" s="73">
        <v>19.98</v>
      </c>
      <c r="E246" s="7">
        <v>4916</v>
      </c>
      <c r="F246" s="7">
        <v>6401</v>
      </c>
      <c r="G246" s="7">
        <v>1692</v>
      </c>
      <c r="H246" s="7">
        <v>423</v>
      </c>
      <c r="I246" s="7">
        <v>97</v>
      </c>
      <c r="J246" s="7">
        <v>41</v>
      </c>
      <c r="K246" s="7">
        <v>13</v>
      </c>
      <c r="L246" s="7">
        <v>4</v>
      </c>
      <c r="M246" s="7">
        <v>120</v>
      </c>
      <c r="N246" s="7">
        <v>1084</v>
      </c>
      <c r="O246" s="7">
        <v>2005</v>
      </c>
      <c r="P246" s="7">
        <v>10343</v>
      </c>
      <c r="Q246" s="7">
        <v>35</v>
      </c>
      <c r="R246" s="7">
        <v>110</v>
      </c>
      <c r="S246" s="7">
        <v>3038</v>
      </c>
      <c r="T246" s="7">
        <v>5925</v>
      </c>
      <c r="U246" s="7">
        <v>3404</v>
      </c>
      <c r="V246" s="7">
        <v>930</v>
      </c>
      <c r="W246" s="7">
        <v>111</v>
      </c>
      <c r="X246" s="7">
        <v>60</v>
      </c>
      <c r="Y246" s="7">
        <v>9</v>
      </c>
      <c r="Z246" s="40"/>
      <c r="AA246" s="40"/>
      <c r="AB246" s="40"/>
      <c r="AC246" s="40"/>
      <c r="AD246" s="40"/>
    </row>
    <row r="247" spans="1:30" ht="15" customHeight="1" x14ac:dyDescent="0.25">
      <c r="A247" s="7" t="s">
        <v>24</v>
      </c>
      <c r="B247" s="7">
        <v>2</v>
      </c>
      <c r="C247" s="7">
        <v>11384</v>
      </c>
      <c r="D247" s="73">
        <v>20.46</v>
      </c>
      <c r="E247" s="7">
        <v>3950</v>
      </c>
      <c r="F247" s="7">
        <v>4515</v>
      </c>
      <c r="G247" s="7">
        <v>1586</v>
      </c>
      <c r="H247" s="7">
        <v>963</v>
      </c>
      <c r="I247" s="7">
        <v>264</v>
      </c>
      <c r="J247" s="7">
        <v>81</v>
      </c>
      <c r="K247" s="7">
        <v>23</v>
      </c>
      <c r="L247" s="7">
        <v>2</v>
      </c>
      <c r="M247" s="7">
        <v>221</v>
      </c>
      <c r="N247" s="7">
        <v>828</v>
      </c>
      <c r="O247" s="7">
        <v>1683</v>
      </c>
      <c r="P247" s="7">
        <v>8637</v>
      </c>
      <c r="Q247" s="7">
        <v>15</v>
      </c>
      <c r="R247" s="7">
        <v>84</v>
      </c>
      <c r="S247" s="7">
        <v>2613</v>
      </c>
      <c r="T247" s="7">
        <v>4986</v>
      </c>
      <c r="U247" s="7">
        <v>2472</v>
      </c>
      <c r="V247" s="7">
        <v>1045</v>
      </c>
      <c r="W247" s="7">
        <v>113</v>
      </c>
      <c r="X247" s="7">
        <v>67</v>
      </c>
      <c r="Y247" s="7">
        <v>4</v>
      </c>
      <c r="Z247" s="40"/>
      <c r="AA247" s="40"/>
      <c r="AB247" s="40"/>
      <c r="AC247" s="40"/>
      <c r="AD247" s="40"/>
    </row>
    <row r="248" spans="1:30" ht="15" customHeight="1" x14ac:dyDescent="0.25">
      <c r="A248" s="7" t="s">
        <v>24</v>
      </c>
      <c r="B248" s="7">
        <v>3</v>
      </c>
      <c r="C248" s="7">
        <v>8516</v>
      </c>
      <c r="D248" s="73">
        <v>18.61</v>
      </c>
      <c r="E248" s="7">
        <v>1289</v>
      </c>
      <c r="F248" s="7">
        <v>4442</v>
      </c>
      <c r="G248" s="7">
        <v>1936</v>
      </c>
      <c r="H248" s="7">
        <v>455</v>
      </c>
      <c r="I248" s="7">
        <v>255</v>
      </c>
      <c r="J248" s="7">
        <v>125</v>
      </c>
      <c r="K248" s="7">
        <v>14</v>
      </c>
      <c r="L248" s="7">
        <v>0</v>
      </c>
      <c r="M248" s="7">
        <v>271</v>
      </c>
      <c r="N248" s="7">
        <v>1410</v>
      </c>
      <c r="O248" s="7">
        <v>3453</v>
      </c>
      <c r="P248" s="7">
        <v>3369</v>
      </c>
      <c r="Q248" s="7">
        <v>13</v>
      </c>
      <c r="R248" s="7">
        <v>22</v>
      </c>
      <c r="S248" s="7">
        <v>946</v>
      </c>
      <c r="T248" s="7">
        <v>2348</v>
      </c>
      <c r="U248" s="7">
        <v>3457</v>
      </c>
      <c r="V248" s="7">
        <v>1572</v>
      </c>
      <c r="W248" s="7">
        <v>123</v>
      </c>
      <c r="X248" s="7">
        <v>40</v>
      </c>
      <c r="Y248" s="7">
        <v>8</v>
      </c>
      <c r="Z248" s="40"/>
      <c r="AA248" s="40"/>
      <c r="AB248" s="40"/>
      <c r="AC248" s="40"/>
      <c r="AD248" s="40"/>
    </row>
    <row r="249" spans="1:30" ht="15" customHeight="1" x14ac:dyDescent="0.25">
      <c r="A249" s="7" t="s">
        <v>24</v>
      </c>
      <c r="B249" s="7">
        <v>4</v>
      </c>
      <c r="C249" s="7">
        <v>11307</v>
      </c>
      <c r="D249" s="73">
        <v>23.92</v>
      </c>
      <c r="E249" s="7">
        <v>2050</v>
      </c>
      <c r="F249" s="7">
        <v>4748</v>
      </c>
      <c r="G249" s="7">
        <v>2514</v>
      </c>
      <c r="H249" s="7">
        <v>1006</v>
      </c>
      <c r="I249" s="7">
        <v>665</v>
      </c>
      <c r="J249" s="7">
        <v>249</v>
      </c>
      <c r="K249" s="7">
        <v>73</v>
      </c>
      <c r="L249" s="7">
        <v>2</v>
      </c>
      <c r="M249" s="7">
        <v>468</v>
      </c>
      <c r="N249" s="7">
        <v>1103</v>
      </c>
      <c r="O249" s="7">
        <v>3488</v>
      </c>
      <c r="P249" s="7">
        <v>6230</v>
      </c>
      <c r="Q249" s="7">
        <v>18</v>
      </c>
      <c r="R249" s="7">
        <v>613</v>
      </c>
      <c r="S249" s="7">
        <v>1705</v>
      </c>
      <c r="T249" s="7">
        <v>4008</v>
      </c>
      <c r="U249" s="7">
        <v>2719</v>
      </c>
      <c r="V249" s="7">
        <v>1787</v>
      </c>
      <c r="W249" s="7">
        <v>342</v>
      </c>
      <c r="X249" s="7">
        <v>121</v>
      </c>
      <c r="Y249" s="7">
        <v>12</v>
      </c>
      <c r="Z249" s="40"/>
      <c r="AA249" s="40"/>
      <c r="AB249" s="40"/>
      <c r="AC249" s="40"/>
      <c r="AD249" s="40"/>
    </row>
    <row r="250" spans="1:30" ht="15" customHeight="1" x14ac:dyDescent="0.25">
      <c r="A250" s="7" t="s">
        <v>24</v>
      </c>
      <c r="B250" s="7">
        <v>5</v>
      </c>
      <c r="C250" s="7">
        <v>7562</v>
      </c>
      <c r="D250" s="73">
        <v>0.99</v>
      </c>
      <c r="E250" s="7">
        <v>720</v>
      </c>
      <c r="F250" s="7">
        <v>2242</v>
      </c>
      <c r="G250" s="7">
        <v>2086</v>
      </c>
      <c r="H250" s="7">
        <v>883</v>
      </c>
      <c r="I250" s="7">
        <v>874</v>
      </c>
      <c r="J250" s="7">
        <v>494</v>
      </c>
      <c r="K250" s="7">
        <v>223</v>
      </c>
      <c r="L250" s="7">
        <v>40</v>
      </c>
      <c r="M250" s="7">
        <v>1236</v>
      </c>
      <c r="N250" s="7">
        <v>1363</v>
      </c>
      <c r="O250" s="7">
        <v>2471</v>
      </c>
      <c r="P250" s="7">
        <v>2470</v>
      </c>
      <c r="Q250" s="7">
        <v>22</v>
      </c>
      <c r="R250" s="7">
        <v>13</v>
      </c>
      <c r="S250" s="7">
        <v>963</v>
      </c>
      <c r="T250" s="7">
        <v>2081</v>
      </c>
      <c r="U250" s="7">
        <v>2064</v>
      </c>
      <c r="V250" s="7">
        <v>1582</v>
      </c>
      <c r="W250" s="7">
        <v>585</v>
      </c>
      <c r="X250" s="7">
        <v>259</v>
      </c>
      <c r="Y250" s="7">
        <v>15</v>
      </c>
      <c r="Z250" s="40"/>
      <c r="AA250" s="40"/>
      <c r="AB250" s="40"/>
      <c r="AC250" s="40"/>
      <c r="AD250" s="40"/>
    </row>
    <row r="251" spans="1:30" ht="15" customHeight="1" x14ac:dyDescent="0.25">
      <c r="A251" s="7" t="s">
        <v>24</v>
      </c>
      <c r="B251" s="7">
        <v>6</v>
      </c>
      <c r="C251" s="7">
        <v>6396</v>
      </c>
      <c r="D251" s="73">
        <v>11.43</v>
      </c>
      <c r="E251" s="7">
        <v>317</v>
      </c>
      <c r="F251" s="7">
        <v>1546</v>
      </c>
      <c r="G251" s="7">
        <v>1829</v>
      </c>
      <c r="H251" s="7">
        <v>1173</v>
      </c>
      <c r="I251" s="7">
        <v>751</v>
      </c>
      <c r="J251" s="7">
        <v>543</v>
      </c>
      <c r="K251" s="7">
        <v>235</v>
      </c>
      <c r="L251" s="7">
        <v>2</v>
      </c>
      <c r="M251" s="7">
        <v>927</v>
      </c>
      <c r="N251" s="7">
        <v>1503</v>
      </c>
      <c r="O251" s="7">
        <v>1888</v>
      </c>
      <c r="P251" s="7">
        <v>2050</v>
      </c>
      <c r="Q251" s="7">
        <v>28</v>
      </c>
      <c r="R251" s="7">
        <v>22</v>
      </c>
      <c r="S251" s="7">
        <v>622</v>
      </c>
      <c r="T251" s="7">
        <v>1882</v>
      </c>
      <c r="U251" s="7">
        <v>1884</v>
      </c>
      <c r="V251" s="7">
        <v>1300</v>
      </c>
      <c r="W251" s="7">
        <v>437</v>
      </c>
      <c r="X251" s="7">
        <v>238</v>
      </c>
      <c r="Y251" s="7">
        <v>11</v>
      </c>
      <c r="Z251" s="40"/>
      <c r="AA251" s="40"/>
      <c r="AB251" s="40"/>
      <c r="AC251" s="40"/>
      <c r="AD251" s="40"/>
    </row>
    <row r="252" spans="1:30" ht="15" customHeight="1" x14ac:dyDescent="0.25">
      <c r="A252" s="7" t="s">
        <v>24</v>
      </c>
      <c r="B252" s="7">
        <v>7</v>
      </c>
      <c r="C252" s="7">
        <v>5476</v>
      </c>
      <c r="D252" s="73">
        <v>8</v>
      </c>
      <c r="E252" s="7">
        <v>288</v>
      </c>
      <c r="F252" s="7">
        <v>791</v>
      </c>
      <c r="G252" s="7">
        <v>916</v>
      </c>
      <c r="H252" s="7">
        <v>1257</v>
      </c>
      <c r="I252" s="7">
        <v>1538</v>
      </c>
      <c r="J252" s="7">
        <v>539</v>
      </c>
      <c r="K252" s="7">
        <v>143</v>
      </c>
      <c r="L252" s="7">
        <v>4</v>
      </c>
      <c r="M252" s="7">
        <v>1007</v>
      </c>
      <c r="N252" s="7">
        <v>1488</v>
      </c>
      <c r="O252" s="7">
        <v>1052</v>
      </c>
      <c r="P252" s="7">
        <v>1912</v>
      </c>
      <c r="Q252" s="7">
        <v>17</v>
      </c>
      <c r="R252" s="7">
        <v>18</v>
      </c>
      <c r="S252" s="7">
        <v>592</v>
      </c>
      <c r="T252" s="7">
        <v>1649</v>
      </c>
      <c r="U252" s="7">
        <v>1472</v>
      </c>
      <c r="V252" s="7">
        <v>998</v>
      </c>
      <c r="W252" s="7">
        <v>492</v>
      </c>
      <c r="X252" s="7">
        <v>247</v>
      </c>
      <c r="Y252" s="7">
        <v>8</v>
      </c>
      <c r="Z252" s="40"/>
      <c r="AA252" s="40"/>
      <c r="AB252" s="40"/>
      <c r="AC252" s="40"/>
      <c r="AD252" s="40"/>
    </row>
    <row r="253" spans="1:30" ht="15" customHeight="1" x14ac:dyDescent="0.25">
      <c r="A253" s="7" t="s">
        <v>24</v>
      </c>
      <c r="B253" s="7">
        <v>8</v>
      </c>
      <c r="C253" s="7">
        <v>6779</v>
      </c>
      <c r="D253" s="73">
        <v>0.81</v>
      </c>
      <c r="E253" s="7">
        <v>53</v>
      </c>
      <c r="F253" s="7">
        <v>553</v>
      </c>
      <c r="G253" s="7">
        <v>817</v>
      </c>
      <c r="H253" s="7">
        <v>1887</v>
      </c>
      <c r="I253" s="7">
        <v>1872</v>
      </c>
      <c r="J253" s="7">
        <v>1097</v>
      </c>
      <c r="K253" s="7">
        <v>474</v>
      </c>
      <c r="L253" s="7">
        <v>26</v>
      </c>
      <c r="M253" s="7">
        <v>2143</v>
      </c>
      <c r="N253" s="7">
        <v>2393</v>
      </c>
      <c r="O253" s="7">
        <v>1566</v>
      </c>
      <c r="P253" s="7">
        <v>627</v>
      </c>
      <c r="Q253" s="7">
        <v>50</v>
      </c>
      <c r="R253" s="7">
        <v>12</v>
      </c>
      <c r="S253" s="7">
        <v>308</v>
      </c>
      <c r="T253" s="7">
        <v>1447</v>
      </c>
      <c r="U253" s="7">
        <v>2069</v>
      </c>
      <c r="V253" s="7">
        <v>1722</v>
      </c>
      <c r="W253" s="7">
        <v>837</v>
      </c>
      <c r="X253" s="7">
        <v>342</v>
      </c>
      <c r="Y253" s="7">
        <v>42</v>
      </c>
      <c r="Z253" s="40"/>
      <c r="AA253" s="40"/>
      <c r="AB253" s="40"/>
      <c r="AC253" s="40"/>
      <c r="AD253" s="40"/>
    </row>
    <row r="254" spans="1:30" ht="15" customHeight="1" x14ac:dyDescent="0.25">
      <c r="A254" s="7" t="s">
        <v>24</v>
      </c>
      <c r="B254" s="7">
        <v>9</v>
      </c>
      <c r="C254" s="7">
        <v>9722</v>
      </c>
      <c r="D254" s="73">
        <v>1.54</v>
      </c>
      <c r="E254" s="7">
        <v>64</v>
      </c>
      <c r="F254" s="7">
        <v>324</v>
      </c>
      <c r="G254" s="7">
        <v>912</v>
      </c>
      <c r="H254" s="7">
        <v>2689</v>
      </c>
      <c r="I254" s="7">
        <v>2724</v>
      </c>
      <c r="J254" s="7">
        <v>1638</v>
      </c>
      <c r="K254" s="7">
        <v>1315</v>
      </c>
      <c r="L254" s="7">
        <v>56</v>
      </c>
      <c r="M254" s="7">
        <v>3794</v>
      </c>
      <c r="N254" s="7">
        <v>3019</v>
      </c>
      <c r="O254" s="7">
        <v>1559</v>
      </c>
      <c r="P254" s="7">
        <v>1315</v>
      </c>
      <c r="Q254" s="7">
        <v>35</v>
      </c>
      <c r="R254" s="7">
        <v>4</v>
      </c>
      <c r="S254" s="7">
        <v>392</v>
      </c>
      <c r="T254" s="7">
        <v>1809</v>
      </c>
      <c r="U254" s="7">
        <v>2153</v>
      </c>
      <c r="V254" s="7">
        <v>2906</v>
      </c>
      <c r="W254" s="7">
        <v>1456</v>
      </c>
      <c r="X254" s="7">
        <v>969</v>
      </c>
      <c r="Y254" s="7">
        <v>33</v>
      </c>
      <c r="Z254" s="40"/>
      <c r="AA254" s="40"/>
      <c r="AB254" s="40"/>
      <c r="AC254" s="40"/>
      <c r="AD254" s="40"/>
    </row>
    <row r="255" spans="1:30" ht="15" customHeight="1" x14ac:dyDescent="0.25">
      <c r="A255" s="7" t="s">
        <v>24</v>
      </c>
      <c r="B255" s="7">
        <v>10</v>
      </c>
      <c r="C255" s="7">
        <v>5972</v>
      </c>
      <c r="D255" s="73">
        <v>12.36</v>
      </c>
      <c r="E255" s="7">
        <v>44</v>
      </c>
      <c r="F255" s="7">
        <v>72</v>
      </c>
      <c r="G255" s="7">
        <v>318</v>
      </c>
      <c r="H255" s="7">
        <v>1319</v>
      </c>
      <c r="I255" s="7">
        <v>1710</v>
      </c>
      <c r="J255" s="7">
        <v>1296</v>
      </c>
      <c r="K255" s="7">
        <v>1130</v>
      </c>
      <c r="L255" s="7">
        <v>83</v>
      </c>
      <c r="M255" s="7">
        <v>2676</v>
      </c>
      <c r="N255" s="7">
        <v>2213</v>
      </c>
      <c r="O255" s="7">
        <v>381</v>
      </c>
      <c r="P255" s="7">
        <v>667</v>
      </c>
      <c r="Q255" s="7">
        <v>35</v>
      </c>
      <c r="R255" s="7">
        <v>8</v>
      </c>
      <c r="S255" s="7">
        <v>152</v>
      </c>
      <c r="T255" s="7">
        <v>777</v>
      </c>
      <c r="U255" s="7">
        <v>1130</v>
      </c>
      <c r="V255" s="7">
        <v>2056</v>
      </c>
      <c r="W255" s="7">
        <v>936</v>
      </c>
      <c r="X255" s="7">
        <v>883</v>
      </c>
      <c r="Y255" s="7">
        <v>30</v>
      </c>
      <c r="Z255" s="40"/>
      <c r="AA255" s="40"/>
      <c r="AB255" s="40"/>
      <c r="AC255" s="40"/>
      <c r="AD255" s="40"/>
    </row>
    <row r="256" spans="1:30" ht="15" customHeight="1" x14ac:dyDescent="0.25">
      <c r="A256" s="7" t="s">
        <v>25</v>
      </c>
      <c r="B256" s="7">
        <v>1</v>
      </c>
      <c r="C256" s="7">
        <v>1244</v>
      </c>
      <c r="D256" s="73">
        <v>12.62</v>
      </c>
      <c r="E256" s="7">
        <v>1119</v>
      </c>
      <c r="F256" s="7">
        <v>98</v>
      </c>
      <c r="G256" s="7">
        <v>4</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2675</v>
      </c>
      <c r="D257" s="73">
        <v>15.02</v>
      </c>
      <c r="E257" s="7">
        <v>1934</v>
      </c>
      <c r="F257" s="7">
        <v>471</v>
      </c>
      <c r="G257" s="7">
        <v>157</v>
      </c>
      <c r="H257" s="7">
        <v>60</v>
      </c>
      <c r="I257" s="7">
        <v>29</v>
      </c>
      <c r="J257" s="7">
        <v>11</v>
      </c>
      <c r="K257" s="7">
        <v>11</v>
      </c>
      <c r="L257" s="7">
        <v>2</v>
      </c>
      <c r="M257" s="7">
        <v>74</v>
      </c>
      <c r="N257" s="7">
        <v>460</v>
      </c>
      <c r="O257" s="7">
        <v>755</v>
      </c>
      <c r="P257" s="7">
        <v>1383</v>
      </c>
      <c r="Q257" s="7">
        <v>3</v>
      </c>
      <c r="R257" s="7">
        <v>28</v>
      </c>
      <c r="S257" s="7">
        <v>614</v>
      </c>
      <c r="T257" s="7">
        <v>1071</v>
      </c>
      <c r="U257" s="7">
        <v>748</v>
      </c>
      <c r="V257" s="7">
        <v>150</v>
      </c>
      <c r="W257" s="7">
        <v>33</v>
      </c>
      <c r="X257" s="7">
        <v>28</v>
      </c>
      <c r="Y257" s="7">
        <v>3</v>
      </c>
      <c r="Z257" s="40"/>
      <c r="AA257" s="40"/>
      <c r="AB257" s="40"/>
      <c r="AC257" s="40"/>
      <c r="AD257" s="40"/>
    </row>
    <row r="258" spans="1:30" ht="15" customHeight="1" x14ac:dyDescent="0.25">
      <c r="A258" s="7" t="s">
        <v>25</v>
      </c>
      <c r="B258" s="7">
        <v>3</v>
      </c>
      <c r="C258" s="7">
        <v>2638</v>
      </c>
      <c r="D258" s="73">
        <v>21.47</v>
      </c>
      <c r="E258" s="7">
        <v>1415</v>
      </c>
      <c r="F258" s="7">
        <v>710</v>
      </c>
      <c r="G258" s="7">
        <v>206</v>
      </c>
      <c r="H258" s="7">
        <v>211</v>
      </c>
      <c r="I258" s="7">
        <v>74</v>
      </c>
      <c r="J258" s="7">
        <v>15</v>
      </c>
      <c r="K258" s="7">
        <v>7</v>
      </c>
      <c r="L258" s="7">
        <v>0</v>
      </c>
      <c r="M258" s="7">
        <v>83</v>
      </c>
      <c r="N258" s="7">
        <v>256</v>
      </c>
      <c r="O258" s="7">
        <v>362</v>
      </c>
      <c r="P258" s="7">
        <v>1921</v>
      </c>
      <c r="Q258" s="7">
        <v>16</v>
      </c>
      <c r="R258" s="7">
        <v>86</v>
      </c>
      <c r="S258" s="7">
        <v>747</v>
      </c>
      <c r="T258" s="7">
        <v>953</v>
      </c>
      <c r="U258" s="7">
        <v>499</v>
      </c>
      <c r="V258" s="7">
        <v>221</v>
      </c>
      <c r="W258" s="7">
        <v>74</v>
      </c>
      <c r="X258" s="7">
        <v>43</v>
      </c>
      <c r="Y258" s="7">
        <v>15</v>
      </c>
      <c r="Z258" s="40"/>
      <c r="AA258" s="40"/>
      <c r="AB258" s="40"/>
      <c r="AC258" s="40"/>
      <c r="AD258" s="40"/>
    </row>
    <row r="259" spans="1:30" ht="15" customHeight="1" x14ac:dyDescent="0.25">
      <c r="A259" s="7" t="s">
        <v>25</v>
      </c>
      <c r="B259" s="7">
        <v>4</v>
      </c>
      <c r="C259" s="7">
        <v>7347</v>
      </c>
      <c r="D259" s="73">
        <v>0.37</v>
      </c>
      <c r="E259" s="7">
        <v>3542</v>
      </c>
      <c r="F259" s="7">
        <v>2089</v>
      </c>
      <c r="G259" s="7">
        <v>682</v>
      </c>
      <c r="H259" s="7">
        <v>314</v>
      </c>
      <c r="I259" s="7">
        <v>371</v>
      </c>
      <c r="J259" s="7">
        <v>224</v>
      </c>
      <c r="K259" s="7">
        <v>121</v>
      </c>
      <c r="L259" s="7">
        <v>4</v>
      </c>
      <c r="M259" s="7">
        <v>768</v>
      </c>
      <c r="N259" s="7">
        <v>869</v>
      </c>
      <c r="O259" s="7">
        <v>1816</v>
      </c>
      <c r="P259" s="7">
        <v>3860</v>
      </c>
      <c r="Q259" s="7">
        <v>34</v>
      </c>
      <c r="R259" s="7">
        <v>135</v>
      </c>
      <c r="S259" s="7">
        <v>1473</v>
      </c>
      <c r="T259" s="7">
        <v>2648</v>
      </c>
      <c r="U259" s="7">
        <v>1857</v>
      </c>
      <c r="V259" s="7">
        <v>689</v>
      </c>
      <c r="W259" s="7">
        <v>303</v>
      </c>
      <c r="X259" s="7">
        <v>212</v>
      </c>
      <c r="Y259" s="7">
        <v>30</v>
      </c>
      <c r="Z259" s="40"/>
      <c r="AA259" s="40"/>
      <c r="AB259" s="40"/>
      <c r="AC259" s="40"/>
      <c r="AD259" s="40"/>
    </row>
    <row r="260" spans="1:30" ht="15" customHeight="1" x14ac:dyDescent="0.25">
      <c r="A260" s="7" t="s">
        <v>25</v>
      </c>
      <c r="B260" s="7">
        <v>5</v>
      </c>
      <c r="C260" s="7">
        <v>9542</v>
      </c>
      <c r="D260" s="73">
        <v>0.1</v>
      </c>
      <c r="E260" s="7">
        <v>3083</v>
      </c>
      <c r="F260" s="7">
        <v>2882</v>
      </c>
      <c r="G260" s="7">
        <v>1173</v>
      </c>
      <c r="H260" s="7">
        <v>819</v>
      </c>
      <c r="I260" s="7">
        <v>813</v>
      </c>
      <c r="J260" s="7">
        <v>445</v>
      </c>
      <c r="K260" s="7">
        <v>302</v>
      </c>
      <c r="L260" s="7">
        <v>25</v>
      </c>
      <c r="M260" s="7">
        <v>1790</v>
      </c>
      <c r="N260" s="7">
        <v>2019</v>
      </c>
      <c r="O260" s="7">
        <v>2768</v>
      </c>
      <c r="P260" s="7">
        <v>2856</v>
      </c>
      <c r="Q260" s="7">
        <v>109</v>
      </c>
      <c r="R260" s="7">
        <v>73</v>
      </c>
      <c r="S260" s="7">
        <v>1409</v>
      </c>
      <c r="T260" s="7">
        <v>2963</v>
      </c>
      <c r="U260" s="7">
        <v>2734</v>
      </c>
      <c r="V260" s="7">
        <v>1223</v>
      </c>
      <c r="W260" s="7">
        <v>556</v>
      </c>
      <c r="X260" s="7">
        <v>489</v>
      </c>
      <c r="Y260" s="7">
        <v>95</v>
      </c>
      <c r="Z260" s="40"/>
      <c r="AA260" s="40"/>
      <c r="AB260" s="40"/>
      <c r="AC260" s="40"/>
      <c r="AD260" s="40"/>
    </row>
    <row r="261" spans="1:30" ht="15" customHeight="1" x14ac:dyDescent="0.25">
      <c r="A261" s="7" t="s">
        <v>25</v>
      </c>
      <c r="B261" s="7">
        <v>6</v>
      </c>
      <c r="C261" s="7">
        <v>12203</v>
      </c>
      <c r="D261" s="73">
        <v>7.0000000000000007E-2</v>
      </c>
      <c r="E261" s="7">
        <v>2265</v>
      </c>
      <c r="F261" s="7">
        <v>2361</v>
      </c>
      <c r="G261" s="7">
        <v>1981</v>
      </c>
      <c r="H261" s="7">
        <v>1652</v>
      </c>
      <c r="I261" s="7">
        <v>1656</v>
      </c>
      <c r="J261" s="7">
        <v>1133</v>
      </c>
      <c r="K261" s="7">
        <v>1007</v>
      </c>
      <c r="L261" s="7">
        <v>148</v>
      </c>
      <c r="M261" s="7">
        <v>4504</v>
      </c>
      <c r="N261" s="7">
        <v>2882</v>
      </c>
      <c r="O261" s="7">
        <v>2548</v>
      </c>
      <c r="P261" s="7">
        <v>2087</v>
      </c>
      <c r="Q261" s="7">
        <v>182</v>
      </c>
      <c r="R261" s="7">
        <v>106</v>
      </c>
      <c r="S261" s="7">
        <v>1198</v>
      </c>
      <c r="T261" s="7">
        <v>3170</v>
      </c>
      <c r="U261" s="7">
        <v>3409</v>
      </c>
      <c r="V261" s="7">
        <v>1963</v>
      </c>
      <c r="W261" s="7">
        <v>1078</v>
      </c>
      <c r="X261" s="7">
        <v>1116</v>
      </c>
      <c r="Y261" s="7">
        <v>163</v>
      </c>
      <c r="Z261" s="40"/>
      <c r="AA261" s="40"/>
      <c r="AB261" s="40"/>
      <c r="AC261" s="40"/>
      <c r="AD261" s="40"/>
    </row>
    <row r="262" spans="1:30" ht="15" customHeight="1" x14ac:dyDescent="0.25">
      <c r="A262" s="7" t="s">
        <v>25</v>
      </c>
      <c r="B262" s="7">
        <v>7</v>
      </c>
      <c r="C262" s="7">
        <v>11250</v>
      </c>
      <c r="D262" s="73">
        <v>0.09</v>
      </c>
      <c r="E262" s="7">
        <v>1647</v>
      </c>
      <c r="F262" s="7">
        <v>2309</v>
      </c>
      <c r="G262" s="7">
        <v>1639</v>
      </c>
      <c r="H262" s="7">
        <v>1334</v>
      </c>
      <c r="I262" s="7">
        <v>1511</v>
      </c>
      <c r="J262" s="7">
        <v>1293</v>
      </c>
      <c r="K262" s="7">
        <v>1366</v>
      </c>
      <c r="L262" s="7">
        <v>151</v>
      </c>
      <c r="M262" s="7">
        <v>4926</v>
      </c>
      <c r="N262" s="7">
        <v>2401</v>
      </c>
      <c r="O262" s="7">
        <v>2447</v>
      </c>
      <c r="P262" s="7">
        <v>1301</v>
      </c>
      <c r="Q262" s="7">
        <v>175</v>
      </c>
      <c r="R262" s="7">
        <v>37</v>
      </c>
      <c r="S262" s="7">
        <v>830</v>
      </c>
      <c r="T262" s="7">
        <v>2790</v>
      </c>
      <c r="U262" s="7">
        <v>3144</v>
      </c>
      <c r="V262" s="7">
        <v>1920</v>
      </c>
      <c r="W262" s="7">
        <v>1055</v>
      </c>
      <c r="X262" s="7">
        <v>1305</v>
      </c>
      <c r="Y262" s="7">
        <v>169</v>
      </c>
      <c r="Z262" s="40"/>
      <c r="AA262" s="40"/>
      <c r="AB262" s="40"/>
      <c r="AC262" s="40"/>
      <c r="AD262" s="40"/>
    </row>
    <row r="263" spans="1:30" ht="15" customHeight="1" x14ac:dyDescent="0.25">
      <c r="A263" s="7" t="s">
        <v>25</v>
      </c>
      <c r="B263" s="7">
        <v>8</v>
      </c>
      <c r="C263" s="7">
        <v>6945</v>
      </c>
      <c r="D263" s="73">
        <v>0.16</v>
      </c>
      <c r="E263" s="7">
        <v>1182</v>
      </c>
      <c r="F263" s="7">
        <v>1290</v>
      </c>
      <c r="G263" s="7">
        <v>812</v>
      </c>
      <c r="H263" s="7">
        <v>969</v>
      </c>
      <c r="I263" s="7">
        <v>973</v>
      </c>
      <c r="J263" s="7">
        <v>825</v>
      </c>
      <c r="K263" s="7">
        <v>795</v>
      </c>
      <c r="L263" s="7">
        <v>99</v>
      </c>
      <c r="M263" s="7">
        <v>2535</v>
      </c>
      <c r="N263" s="7">
        <v>1951</v>
      </c>
      <c r="O263" s="7">
        <v>1001</v>
      </c>
      <c r="P263" s="7">
        <v>1375</v>
      </c>
      <c r="Q263" s="7">
        <v>83</v>
      </c>
      <c r="R263" s="7">
        <v>38</v>
      </c>
      <c r="S263" s="7">
        <v>739</v>
      </c>
      <c r="T263" s="7">
        <v>1699</v>
      </c>
      <c r="U263" s="7">
        <v>1828</v>
      </c>
      <c r="V263" s="7">
        <v>1161</v>
      </c>
      <c r="W263" s="7">
        <v>683</v>
      </c>
      <c r="X263" s="7">
        <v>720</v>
      </c>
      <c r="Y263" s="7">
        <v>77</v>
      </c>
      <c r="Z263" s="40"/>
      <c r="AA263" s="40"/>
      <c r="AB263" s="40"/>
      <c r="AC263" s="40"/>
      <c r="AD263" s="40"/>
    </row>
    <row r="264" spans="1:30" ht="15" customHeight="1" x14ac:dyDescent="0.25">
      <c r="A264" s="7" t="s">
        <v>25</v>
      </c>
      <c r="B264" s="7">
        <v>9</v>
      </c>
      <c r="C264" s="7">
        <v>2654</v>
      </c>
      <c r="D264" s="73">
        <v>0.55000000000000004</v>
      </c>
      <c r="E264" s="7">
        <v>232</v>
      </c>
      <c r="F264" s="7">
        <v>302</v>
      </c>
      <c r="G264" s="7">
        <v>246</v>
      </c>
      <c r="H264" s="7">
        <v>405</v>
      </c>
      <c r="I264" s="7">
        <v>617</v>
      </c>
      <c r="J264" s="7">
        <v>403</v>
      </c>
      <c r="K264" s="7">
        <v>441</v>
      </c>
      <c r="L264" s="7">
        <v>8</v>
      </c>
      <c r="M264" s="7">
        <v>1170</v>
      </c>
      <c r="N264" s="7">
        <v>568</v>
      </c>
      <c r="O264" s="7">
        <v>411</v>
      </c>
      <c r="P264" s="7">
        <v>485</v>
      </c>
      <c r="Q264" s="7">
        <v>20</v>
      </c>
      <c r="R264" s="7">
        <v>1</v>
      </c>
      <c r="S264" s="7">
        <v>252</v>
      </c>
      <c r="T264" s="7">
        <v>507</v>
      </c>
      <c r="U264" s="7">
        <v>687</v>
      </c>
      <c r="V264" s="7">
        <v>520</v>
      </c>
      <c r="W264" s="7">
        <v>321</v>
      </c>
      <c r="X264" s="7">
        <v>346</v>
      </c>
      <c r="Y264" s="7">
        <v>20</v>
      </c>
      <c r="Z264" s="40"/>
      <c r="AA264" s="40"/>
      <c r="AB264" s="40"/>
      <c r="AC264" s="40"/>
      <c r="AD264" s="40"/>
    </row>
    <row r="265" spans="1:30" ht="15" customHeight="1" x14ac:dyDescent="0.25">
      <c r="A265" s="7" t="s">
        <v>25</v>
      </c>
      <c r="B265" s="7">
        <v>10</v>
      </c>
      <c r="C265" s="7">
        <v>1728</v>
      </c>
      <c r="D265" s="73">
        <v>7.93</v>
      </c>
      <c r="E265" s="7">
        <v>150</v>
      </c>
      <c r="F265" s="7">
        <v>163</v>
      </c>
      <c r="G265" s="7">
        <v>124</v>
      </c>
      <c r="H265" s="7">
        <v>123</v>
      </c>
      <c r="I265" s="7">
        <v>347</v>
      </c>
      <c r="J265" s="7">
        <v>428</v>
      </c>
      <c r="K265" s="7">
        <v>366</v>
      </c>
      <c r="L265" s="7">
        <v>27</v>
      </c>
      <c r="M265" s="7">
        <v>849</v>
      </c>
      <c r="N265" s="7">
        <v>276</v>
      </c>
      <c r="O265" s="7">
        <v>236</v>
      </c>
      <c r="P265" s="7">
        <v>334</v>
      </c>
      <c r="Q265" s="7">
        <v>33</v>
      </c>
      <c r="R265" s="7">
        <v>7</v>
      </c>
      <c r="S265" s="7">
        <v>92</v>
      </c>
      <c r="T265" s="7">
        <v>337</v>
      </c>
      <c r="U265" s="7">
        <v>263</v>
      </c>
      <c r="V265" s="7">
        <v>406</v>
      </c>
      <c r="W265" s="7">
        <v>306</v>
      </c>
      <c r="X265" s="7">
        <v>283</v>
      </c>
      <c r="Y265" s="7">
        <v>34</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429</v>
      </c>
      <c r="D268" s="73">
        <v>2.13</v>
      </c>
      <c r="E268" s="7">
        <v>41</v>
      </c>
      <c r="F268" s="7">
        <v>78</v>
      </c>
      <c r="G268" s="7">
        <v>228</v>
      </c>
      <c r="H268" s="7">
        <v>58</v>
      </c>
      <c r="I268" s="7">
        <v>21</v>
      </c>
      <c r="J268" s="7">
        <v>3</v>
      </c>
      <c r="K268" s="7">
        <v>0</v>
      </c>
      <c r="L268" s="7">
        <v>0</v>
      </c>
      <c r="M268" s="7">
        <v>83</v>
      </c>
      <c r="N268" s="7">
        <v>232</v>
      </c>
      <c r="O268" s="7">
        <v>11</v>
      </c>
      <c r="P268" s="7">
        <v>103</v>
      </c>
      <c r="Q268" s="7">
        <v>0</v>
      </c>
      <c r="R268" s="7">
        <v>0</v>
      </c>
      <c r="S268" s="7">
        <v>0</v>
      </c>
      <c r="T268" s="7">
        <v>7</v>
      </c>
      <c r="U268" s="7">
        <v>6</v>
      </c>
      <c r="V268" s="7">
        <v>0</v>
      </c>
      <c r="W268" s="7">
        <v>2</v>
      </c>
      <c r="X268" s="7">
        <v>0</v>
      </c>
      <c r="Y268" s="7">
        <v>414</v>
      </c>
      <c r="Z268" s="40"/>
      <c r="AA268" s="40"/>
      <c r="AB268" s="40"/>
      <c r="AC268" s="40"/>
      <c r="AD268" s="40"/>
    </row>
    <row r="269" spans="1:30" ht="15" customHeight="1" x14ac:dyDescent="0.25">
      <c r="A269" s="7" t="s">
        <v>26</v>
      </c>
      <c r="B269" s="7">
        <v>4</v>
      </c>
      <c r="C269" s="7">
        <v>285</v>
      </c>
      <c r="D269" s="73">
        <v>3.05</v>
      </c>
      <c r="E269" s="7">
        <v>0</v>
      </c>
      <c r="F269" s="7">
        <v>16</v>
      </c>
      <c r="G269" s="7">
        <v>190</v>
      </c>
      <c r="H269" s="7">
        <v>18</v>
      </c>
      <c r="I269" s="7">
        <v>34</v>
      </c>
      <c r="J269" s="7">
        <v>20</v>
      </c>
      <c r="K269" s="7">
        <v>7</v>
      </c>
      <c r="L269" s="7">
        <v>0</v>
      </c>
      <c r="M269" s="7">
        <v>78</v>
      </c>
      <c r="N269" s="7">
        <v>20</v>
      </c>
      <c r="O269" s="7">
        <v>187</v>
      </c>
      <c r="P269" s="7">
        <v>0</v>
      </c>
      <c r="Q269" s="7">
        <v>0</v>
      </c>
      <c r="R269" s="7">
        <v>0</v>
      </c>
      <c r="S269" s="7">
        <v>0</v>
      </c>
      <c r="T269" s="7">
        <v>0</v>
      </c>
      <c r="U269" s="7">
        <v>0</v>
      </c>
      <c r="V269" s="7">
        <v>0</v>
      </c>
      <c r="W269" s="7">
        <v>1</v>
      </c>
      <c r="X269" s="7">
        <v>2</v>
      </c>
      <c r="Y269" s="7">
        <v>282</v>
      </c>
      <c r="Z269" s="40"/>
      <c r="AA269" s="40"/>
      <c r="AB269" s="40"/>
      <c r="AC269" s="40"/>
      <c r="AD269" s="40"/>
    </row>
    <row r="270" spans="1:30" ht="15" customHeight="1" x14ac:dyDescent="0.25">
      <c r="A270" s="7" t="s">
        <v>26</v>
      </c>
      <c r="B270" s="7">
        <v>5</v>
      </c>
      <c r="C270" s="7">
        <v>1216</v>
      </c>
      <c r="D270" s="73">
        <v>0.04</v>
      </c>
      <c r="E270" s="7">
        <v>539</v>
      </c>
      <c r="F270" s="7">
        <v>210</v>
      </c>
      <c r="G270" s="7">
        <v>282</v>
      </c>
      <c r="H270" s="7">
        <v>135</v>
      </c>
      <c r="I270" s="7">
        <v>46</v>
      </c>
      <c r="J270" s="7">
        <v>2</v>
      </c>
      <c r="K270" s="7">
        <v>2</v>
      </c>
      <c r="L270" s="7">
        <v>0</v>
      </c>
      <c r="M270" s="7">
        <v>551</v>
      </c>
      <c r="N270" s="7">
        <v>414</v>
      </c>
      <c r="O270" s="7">
        <v>79</v>
      </c>
      <c r="P270" s="7">
        <v>172</v>
      </c>
      <c r="Q270" s="7">
        <v>0</v>
      </c>
      <c r="R270" s="7">
        <v>0</v>
      </c>
      <c r="S270" s="7">
        <v>0</v>
      </c>
      <c r="T270" s="7">
        <v>12</v>
      </c>
      <c r="U270" s="7">
        <v>6</v>
      </c>
      <c r="V270" s="7">
        <v>22</v>
      </c>
      <c r="W270" s="7">
        <v>11</v>
      </c>
      <c r="X270" s="7">
        <v>8</v>
      </c>
      <c r="Y270" s="7">
        <v>1157</v>
      </c>
      <c r="Z270" s="40"/>
      <c r="AA270" s="40"/>
      <c r="AB270" s="40"/>
      <c r="AC270" s="40"/>
      <c r="AD270" s="40"/>
    </row>
    <row r="271" spans="1:30" ht="15" customHeight="1" x14ac:dyDescent="0.25">
      <c r="A271" s="7" t="s">
        <v>26</v>
      </c>
      <c r="B271" s="7">
        <v>6</v>
      </c>
      <c r="C271" s="7">
        <v>3253</v>
      </c>
      <c r="D271" s="73">
        <v>0.05</v>
      </c>
      <c r="E271" s="7">
        <v>1381</v>
      </c>
      <c r="F271" s="7">
        <v>590</v>
      </c>
      <c r="G271" s="7">
        <v>613</v>
      </c>
      <c r="H271" s="7">
        <v>405</v>
      </c>
      <c r="I271" s="7">
        <v>226</v>
      </c>
      <c r="J271" s="7">
        <v>30</v>
      </c>
      <c r="K271" s="7">
        <v>7</v>
      </c>
      <c r="L271" s="7">
        <v>1</v>
      </c>
      <c r="M271" s="7">
        <v>1980</v>
      </c>
      <c r="N271" s="7">
        <v>703</v>
      </c>
      <c r="O271" s="7">
        <v>184</v>
      </c>
      <c r="P271" s="7">
        <v>386</v>
      </c>
      <c r="Q271" s="7">
        <v>0</v>
      </c>
      <c r="R271" s="7">
        <v>0</v>
      </c>
      <c r="S271" s="7">
        <v>2</v>
      </c>
      <c r="T271" s="7">
        <v>8</v>
      </c>
      <c r="U271" s="7">
        <v>10</v>
      </c>
      <c r="V271" s="7">
        <v>11</v>
      </c>
      <c r="W271" s="7">
        <v>28</v>
      </c>
      <c r="X271" s="7">
        <v>25</v>
      </c>
      <c r="Y271" s="7">
        <v>3169</v>
      </c>
      <c r="Z271" s="40"/>
      <c r="AA271" s="40"/>
      <c r="AB271" s="40"/>
      <c r="AC271" s="40"/>
      <c r="AD271" s="40"/>
    </row>
    <row r="272" spans="1:30" ht="15" customHeight="1" x14ac:dyDescent="0.25">
      <c r="A272" s="7" t="s">
        <v>26</v>
      </c>
      <c r="B272" s="7">
        <v>7</v>
      </c>
      <c r="C272" s="7">
        <v>4131</v>
      </c>
      <c r="D272" s="73">
        <v>0.11</v>
      </c>
      <c r="E272" s="7">
        <v>588</v>
      </c>
      <c r="F272" s="7">
        <v>627</v>
      </c>
      <c r="G272" s="7">
        <v>1210</v>
      </c>
      <c r="H272" s="7">
        <v>876</v>
      </c>
      <c r="I272" s="7">
        <v>648</v>
      </c>
      <c r="J272" s="7">
        <v>136</v>
      </c>
      <c r="K272" s="7">
        <v>45</v>
      </c>
      <c r="L272" s="7">
        <v>1</v>
      </c>
      <c r="M272" s="7">
        <v>2401</v>
      </c>
      <c r="N272" s="7">
        <v>1103</v>
      </c>
      <c r="O272" s="7">
        <v>342</v>
      </c>
      <c r="P272" s="7">
        <v>285</v>
      </c>
      <c r="Q272" s="7">
        <v>0</v>
      </c>
      <c r="R272" s="7">
        <v>0</v>
      </c>
      <c r="S272" s="7">
        <v>0</v>
      </c>
      <c r="T272" s="7">
        <v>10</v>
      </c>
      <c r="U272" s="7">
        <v>18</v>
      </c>
      <c r="V272" s="7">
        <v>10</v>
      </c>
      <c r="W272" s="7">
        <v>32</v>
      </c>
      <c r="X272" s="7">
        <v>48</v>
      </c>
      <c r="Y272" s="7">
        <v>4013</v>
      </c>
      <c r="Z272" s="40"/>
      <c r="AA272" s="40"/>
      <c r="AB272" s="40"/>
      <c r="AC272" s="40"/>
      <c r="AD272" s="40"/>
    </row>
    <row r="273" spans="1:30" ht="15" customHeight="1" x14ac:dyDescent="0.25">
      <c r="A273" s="7" t="s">
        <v>26</v>
      </c>
      <c r="B273" s="7">
        <v>8</v>
      </c>
      <c r="C273" s="7">
        <v>1910</v>
      </c>
      <c r="D273" s="73">
        <v>0.1</v>
      </c>
      <c r="E273" s="7">
        <v>419</v>
      </c>
      <c r="F273" s="7">
        <v>304</v>
      </c>
      <c r="G273" s="7">
        <v>300</v>
      </c>
      <c r="H273" s="7">
        <v>346</v>
      </c>
      <c r="I273" s="7">
        <v>437</v>
      </c>
      <c r="J273" s="7">
        <v>98</v>
      </c>
      <c r="K273" s="7">
        <v>6</v>
      </c>
      <c r="L273" s="7">
        <v>0</v>
      </c>
      <c r="M273" s="7">
        <v>1372</v>
      </c>
      <c r="N273" s="7">
        <v>456</v>
      </c>
      <c r="O273" s="7">
        <v>23</v>
      </c>
      <c r="P273" s="7">
        <v>59</v>
      </c>
      <c r="Q273" s="7">
        <v>0</v>
      </c>
      <c r="R273" s="7">
        <v>1</v>
      </c>
      <c r="S273" s="7">
        <v>0</v>
      </c>
      <c r="T273" s="7">
        <v>12</v>
      </c>
      <c r="U273" s="7">
        <v>12</v>
      </c>
      <c r="V273" s="7">
        <v>29</v>
      </c>
      <c r="W273" s="7">
        <v>20</v>
      </c>
      <c r="X273" s="7">
        <v>34</v>
      </c>
      <c r="Y273" s="7">
        <v>1802</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5739</v>
      </c>
      <c r="D276" s="73">
        <v>23.3</v>
      </c>
      <c r="E276" s="7">
        <v>2024</v>
      </c>
      <c r="F276" s="7">
        <v>2526</v>
      </c>
      <c r="G276" s="7">
        <v>810</v>
      </c>
      <c r="H276" s="7">
        <v>266</v>
      </c>
      <c r="I276" s="7">
        <v>97</v>
      </c>
      <c r="J276" s="7">
        <v>13</v>
      </c>
      <c r="K276" s="7">
        <v>1</v>
      </c>
      <c r="L276" s="7">
        <v>2</v>
      </c>
      <c r="M276" s="7">
        <v>46</v>
      </c>
      <c r="N276" s="7">
        <v>818</v>
      </c>
      <c r="O276" s="7">
        <v>1237</v>
      </c>
      <c r="P276" s="7">
        <v>3636</v>
      </c>
      <c r="Q276" s="7">
        <v>2</v>
      </c>
      <c r="R276" s="7">
        <v>24</v>
      </c>
      <c r="S276" s="7">
        <v>1083</v>
      </c>
      <c r="T276" s="7">
        <v>2294</v>
      </c>
      <c r="U276" s="7">
        <v>1604</v>
      </c>
      <c r="V276" s="7">
        <v>685</v>
      </c>
      <c r="W276" s="7">
        <v>30</v>
      </c>
      <c r="X276" s="7">
        <v>18</v>
      </c>
      <c r="Y276" s="7">
        <v>1</v>
      </c>
      <c r="Z276" s="40"/>
      <c r="AA276" s="40"/>
      <c r="AB276" s="40"/>
      <c r="AC276" s="40"/>
      <c r="AD276" s="40"/>
    </row>
    <row r="277" spans="1:30" ht="15" customHeight="1" x14ac:dyDescent="0.25">
      <c r="A277" s="7" t="s">
        <v>27</v>
      </c>
      <c r="B277" s="7">
        <v>2</v>
      </c>
      <c r="C277" s="7">
        <v>4943</v>
      </c>
      <c r="D277" s="73">
        <v>20.46</v>
      </c>
      <c r="E277" s="7">
        <v>1018</v>
      </c>
      <c r="F277" s="7">
        <v>1849</v>
      </c>
      <c r="G277" s="7">
        <v>1299</v>
      </c>
      <c r="H277" s="7">
        <v>437</v>
      </c>
      <c r="I277" s="7">
        <v>287</v>
      </c>
      <c r="J277" s="7">
        <v>43</v>
      </c>
      <c r="K277" s="7">
        <v>10</v>
      </c>
      <c r="L277" s="7">
        <v>0</v>
      </c>
      <c r="M277" s="7">
        <v>154</v>
      </c>
      <c r="N277" s="7">
        <v>951</v>
      </c>
      <c r="O277" s="7">
        <v>1480</v>
      </c>
      <c r="P277" s="7">
        <v>2343</v>
      </c>
      <c r="Q277" s="7">
        <v>15</v>
      </c>
      <c r="R277" s="7">
        <v>19</v>
      </c>
      <c r="S277" s="7">
        <v>1103</v>
      </c>
      <c r="T277" s="7">
        <v>1583</v>
      </c>
      <c r="U277" s="7">
        <v>1315</v>
      </c>
      <c r="V277" s="7">
        <v>696</v>
      </c>
      <c r="W277" s="7">
        <v>137</v>
      </c>
      <c r="X277" s="7">
        <v>76</v>
      </c>
      <c r="Y277" s="7">
        <v>14</v>
      </c>
      <c r="Z277" s="40"/>
      <c r="AA277" s="40"/>
      <c r="AB277" s="40"/>
      <c r="AC277" s="40"/>
      <c r="AD277" s="40"/>
    </row>
    <row r="278" spans="1:30" ht="15" customHeight="1" x14ac:dyDescent="0.25">
      <c r="A278" s="7" t="s">
        <v>27</v>
      </c>
      <c r="B278" s="7">
        <v>3</v>
      </c>
      <c r="C278" s="7">
        <v>4001</v>
      </c>
      <c r="D278" s="73">
        <v>0.41</v>
      </c>
      <c r="E278" s="7">
        <v>985</v>
      </c>
      <c r="F278" s="7">
        <v>1340</v>
      </c>
      <c r="G278" s="7">
        <v>754</v>
      </c>
      <c r="H278" s="7">
        <v>445</v>
      </c>
      <c r="I278" s="7">
        <v>373</v>
      </c>
      <c r="J278" s="7">
        <v>94</v>
      </c>
      <c r="K278" s="7">
        <v>8</v>
      </c>
      <c r="L278" s="7">
        <v>2</v>
      </c>
      <c r="M278" s="7">
        <v>458</v>
      </c>
      <c r="N278" s="7">
        <v>807</v>
      </c>
      <c r="O278" s="7">
        <v>1269</v>
      </c>
      <c r="P278" s="7">
        <v>1459</v>
      </c>
      <c r="Q278" s="7">
        <v>8</v>
      </c>
      <c r="R278" s="7">
        <v>4</v>
      </c>
      <c r="S278" s="7">
        <v>504</v>
      </c>
      <c r="T278" s="7">
        <v>1128</v>
      </c>
      <c r="U278" s="7">
        <v>1453</v>
      </c>
      <c r="V278" s="7">
        <v>605</v>
      </c>
      <c r="W278" s="7">
        <v>167</v>
      </c>
      <c r="X278" s="7">
        <v>131</v>
      </c>
      <c r="Y278" s="7">
        <v>9</v>
      </c>
      <c r="Z278" s="40"/>
      <c r="AA278" s="40"/>
      <c r="AB278" s="40"/>
      <c r="AC278" s="40"/>
      <c r="AD278" s="40"/>
    </row>
    <row r="279" spans="1:30" ht="15" customHeight="1" x14ac:dyDescent="0.25">
      <c r="A279" s="7" t="s">
        <v>27</v>
      </c>
      <c r="B279" s="7">
        <v>4</v>
      </c>
      <c r="C279" s="7">
        <v>9573</v>
      </c>
      <c r="D279" s="73">
        <v>0.31</v>
      </c>
      <c r="E279" s="7">
        <v>1742</v>
      </c>
      <c r="F279" s="7">
        <v>3110</v>
      </c>
      <c r="G279" s="7">
        <v>1453</v>
      </c>
      <c r="H279" s="7">
        <v>1410</v>
      </c>
      <c r="I279" s="7">
        <v>1096</v>
      </c>
      <c r="J279" s="7">
        <v>521</v>
      </c>
      <c r="K279" s="7">
        <v>211</v>
      </c>
      <c r="L279" s="7">
        <v>30</v>
      </c>
      <c r="M279" s="7">
        <v>1599</v>
      </c>
      <c r="N279" s="7">
        <v>1876</v>
      </c>
      <c r="O279" s="7">
        <v>2540</v>
      </c>
      <c r="P279" s="7">
        <v>3543</v>
      </c>
      <c r="Q279" s="7">
        <v>15</v>
      </c>
      <c r="R279" s="7">
        <v>16</v>
      </c>
      <c r="S279" s="7">
        <v>1347</v>
      </c>
      <c r="T279" s="7">
        <v>2864</v>
      </c>
      <c r="U279" s="7">
        <v>2891</v>
      </c>
      <c r="V279" s="7">
        <v>1366</v>
      </c>
      <c r="W279" s="7">
        <v>525</v>
      </c>
      <c r="X279" s="7">
        <v>545</v>
      </c>
      <c r="Y279" s="7">
        <v>19</v>
      </c>
      <c r="Z279" s="40"/>
      <c r="AA279" s="40"/>
      <c r="AB279" s="40"/>
      <c r="AC279" s="40"/>
      <c r="AD279" s="40"/>
    </row>
    <row r="280" spans="1:30" ht="15" customHeight="1" x14ac:dyDescent="0.25">
      <c r="A280" s="7" t="s">
        <v>27</v>
      </c>
      <c r="B280" s="7">
        <v>5</v>
      </c>
      <c r="C280" s="7">
        <v>9376</v>
      </c>
      <c r="D280" s="73">
        <v>0.21</v>
      </c>
      <c r="E280" s="7">
        <v>1110</v>
      </c>
      <c r="F280" s="7">
        <v>2255</v>
      </c>
      <c r="G280" s="7">
        <v>2305</v>
      </c>
      <c r="H280" s="7">
        <v>1349</v>
      </c>
      <c r="I280" s="7">
        <v>1429</v>
      </c>
      <c r="J280" s="7">
        <v>686</v>
      </c>
      <c r="K280" s="7">
        <v>223</v>
      </c>
      <c r="L280" s="7">
        <v>19</v>
      </c>
      <c r="M280" s="7">
        <v>2277</v>
      </c>
      <c r="N280" s="7">
        <v>2491</v>
      </c>
      <c r="O280" s="7">
        <v>3152</v>
      </c>
      <c r="P280" s="7">
        <v>1429</v>
      </c>
      <c r="Q280" s="7">
        <v>27</v>
      </c>
      <c r="R280" s="7">
        <v>6</v>
      </c>
      <c r="S280" s="7">
        <v>781</v>
      </c>
      <c r="T280" s="7">
        <v>2153</v>
      </c>
      <c r="U280" s="7">
        <v>3176</v>
      </c>
      <c r="V280" s="7">
        <v>1785</v>
      </c>
      <c r="W280" s="7">
        <v>687</v>
      </c>
      <c r="X280" s="7">
        <v>748</v>
      </c>
      <c r="Y280" s="7">
        <v>40</v>
      </c>
      <c r="Z280" s="40"/>
      <c r="AA280" s="40"/>
      <c r="AB280" s="40"/>
      <c r="AC280" s="40"/>
      <c r="AD280" s="40"/>
    </row>
    <row r="281" spans="1:30" ht="15" customHeight="1" x14ac:dyDescent="0.25">
      <c r="A281" s="7" t="s">
        <v>27</v>
      </c>
      <c r="B281" s="7">
        <v>6</v>
      </c>
      <c r="C281" s="7">
        <v>2800</v>
      </c>
      <c r="D281" s="73">
        <v>0.12</v>
      </c>
      <c r="E281" s="7">
        <v>173</v>
      </c>
      <c r="F281" s="7">
        <v>526</v>
      </c>
      <c r="G281" s="7">
        <v>700</v>
      </c>
      <c r="H281" s="7">
        <v>561</v>
      </c>
      <c r="I281" s="7">
        <v>495</v>
      </c>
      <c r="J281" s="7">
        <v>204</v>
      </c>
      <c r="K281" s="7">
        <v>121</v>
      </c>
      <c r="L281" s="7">
        <v>20</v>
      </c>
      <c r="M281" s="7">
        <v>780</v>
      </c>
      <c r="N281" s="7">
        <v>877</v>
      </c>
      <c r="O281" s="7">
        <v>879</v>
      </c>
      <c r="P281" s="7">
        <v>258</v>
      </c>
      <c r="Q281" s="7">
        <v>6</v>
      </c>
      <c r="R281" s="7">
        <v>7</v>
      </c>
      <c r="S281" s="7">
        <v>149</v>
      </c>
      <c r="T281" s="7">
        <v>731</v>
      </c>
      <c r="U281" s="7">
        <v>873</v>
      </c>
      <c r="V281" s="7">
        <v>526</v>
      </c>
      <c r="W281" s="7">
        <v>270</v>
      </c>
      <c r="X281" s="7">
        <v>240</v>
      </c>
      <c r="Y281" s="7">
        <v>4</v>
      </c>
      <c r="Z281" s="40"/>
      <c r="AA281" s="40"/>
      <c r="AB281" s="40"/>
      <c r="AC281" s="40"/>
      <c r="AD281" s="40"/>
    </row>
    <row r="282" spans="1:30" ht="15" customHeight="1" x14ac:dyDescent="0.25">
      <c r="A282" s="7" t="s">
        <v>27</v>
      </c>
      <c r="B282" s="7">
        <v>7</v>
      </c>
      <c r="C282" s="7">
        <v>4167</v>
      </c>
      <c r="D282" s="73">
        <v>0.42</v>
      </c>
      <c r="E282" s="7">
        <v>77</v>
      </c>
      <c r="F282" s="7">
        <v>630</v>
      </c>
      <c r="G282" s="7">
        <v>516</v>
      </c>
      <c r="H282" s="7">
        <v>875</v>
      </c>
      <c r="I282" s="7">
        <v>1318</v>
      </c>
      <c r="J282" s="7">
        <v>460</v>
      </c>
      <c r="K282" s="7">
        <v>266</v>
      </c>
      <c r="L282" s="7">
        <v>25</v>
      </c>
      <c r="M282" s="7">
        <v>1276</v>
      </c>
      <c r="N282" s="7">
        <v>1278</v>
      </c>
      <c r="O282" s="7">
        <v>793</v>
      </c>
      <c r="P282" s="7">
        <v>814</v>
      </c>
      <c r="Q282" s="7">
        <v>6</v>
      </c>
      <c r="R282" s="7">
        <v>8</v>
      </c>
      <c r="S282" s="7">
        <v>261</v>
      </c>
      <c r="T282" s="7">
        <v>1029</v>
      </c>
      <c r="U282" s="7">
        <v>1130</v>
      </c>
      <c r="V282" s="7">
        <v>827</v>
      </c>
      <c r="W282" s="7">
        <v>426</v>
      </c>
      <c r="X282" s="7">
        <v>482</v>
      </c>
      <c r="Y282" s="7">
        <v>4</v>
      </c>
      <c r="Z282" s="40"/>
      <c r="AA282" s="40"/>
      <c r="AB282" s="40"/>
      <c r="AC282" s="40"/>
      <c r="AD282" s="40"/>
    </row>
    <row r="283" spans="1:30" ht="15" customHeight="1" x14ac:dyDescent="0.25">
      <c r="A283" s="7" t="s">
        <v>27</v>
      </c>
      <c r="B283" s="7">
        <v>8</v>
      </c>
      <c r="C283" s="7">
        <v>3735</v>
      </c>
      <c r="D283" s="73">
        <v>3.38</v>
      </c>
      <c r="E283" s="7">
        <v>99</v>
      </c>
      <c r="F283" s="7">
        <v>272</v>
      </c>
      <c r="G283" s="7">
        <v>411</v>
      </c>
      <c r="H283" s="7">
        <v>976</v>
      </c>
      <c r="I283" s="7">
        <v>1126</v>
      </c>
      <c r="J283" s="7">
        <v>522</v>
      </c>
      <c r="K283" s="7">
        <v>325</v>
      </c>
      <c r="L283" s="7">
        <v>4</v>
      </c>
      <c r="M283" s="7">
        <v>1570</v>
      </c>
      <c r="N283" s="7">
        <v>1067</v>
      </c>
      <c r="O283" s="7">
        <v>507</v>
      </c>
      <c r="P283" s="7">
        <v>586</v>
      </c>
      <c r="Q283" s="7">
        <v>5</v>
      </c>
      <c r="R283" s="7">
        <v>0</v>
      </c>
      <c r="S283" s="7">
        <v>266</v>
      </c>
      <c r="T283" s="7">
        <v>769</v>
      </c>
      <c r="U283" s="7">
        <v>983</v>
      </c>
      <c r="V283" s="7">
        <v>832</v>
      </c>
      <c r="W283" s="7">
        <v>444</v>
      </c>
      <c r="X283" s="7">
        <v>438</v>
      </c>
      <c r="Y283" s="7">
        <v>3</v>
      </c>
      <c r="Z283" s="40"/>
      <c r="AA283" s="40"/>
      <c r="AB283" s="40"/>
      <c r="AC283" s="40"/>
      <c r="AD283" s="40"/>
    </row>
    <row r="284" spans="1:30" ht="15" customHeight="1" x14ac:dyDescent="0.25">
      <c r="A284" s="7" t="s">
        <v>27</v>
      </c>
      <c r="B284" s="7">
        <v>9</v>
      </c>
      <c r="C284" s="7">
        <v>7090</v>
      </c>
      <c r="D284" s="73">
        <v>6.03</v>
      </c>
      <c r="E284" s="7">
        <v>14</v>
      </c>
      <c r="F284" s="7">
        <v>161</v>
      </c>
      <c r="G284" s="7">
        <v>562</v>
      </c>
      <c r="H284" s="7">
        <v>1536</v>
      </c>
      <c r="I284" s="7">
        <v>2186</v>
      </c>
      <c r="J284" s="7">
        <v>1573</v>
      </c>
      <c r="K284" s="7">
        <v>962</v>
      </c>
      <c r="L284" s="7">
        <v>96</v>
      </c>
      <c r="M284" s="7">
        <v>3526</v>
      </c>
      <c r="N284" s="7">
        <v>2386</v>
      </c>
      <c r="O284" s="7">
        <v>515</v>
      </c>
      <c r="P284" s="7">
        <v>662</v>
      </c>
      <c r="Q284" s="7">
        <v>1</v>
      </c>
      <c r="R284" s="7">
        <v>9</v>
      </c>
      <c r="S284" s="7">
        <v>228</v>
      </c>
      <c r="T284" s="7">
        <v>762</v>
      </c>
      <c r="U284" s="7">
        <v>1508</v>
      </c>
      <c r="V284" s="7">
        <v>2264</v>
      </c>
      <c r="W284" s="7">
        <v>1250</v>
      </c>
      <c r="X284" s="7">
        <v>1068</v>
      </c>
      <c r="Y284" s="7">
        <v>1</v>
      </c>
      <c r="Z284" s="40"/>
      <c r="AA284" s="40"/>
      <c r="AB284" s="40"/>
      <c r="AC284" s="40"/>
      <c r="AD284" s="40"/>
    </row>
    <row r="285" spans="1:30" ht="15" customHeight="1" x14ac:dyDescent="0.25">
      <c r="A285" s="7" t="s">
        <v>27</v>
      </c>
      <c r="B285" s="7">
        <v>10</v>
      </c>
      <c r="C285" s="7">
        <v>3897</v>
      </c>
      <c r="D285" s="73">
        <v>6.42</v>
      </c>
      <c r="E285" s="7">
        <v>4</v>
      </c>
      <c r="F285" s="7">
        <v>4</v>
      </c>
      <c r="G285" s="7">
        <v>61</v>
      </c>
      <c r="H285" s="7">
        <v>493</v>
      </c>
      <c r="I285" s="7">
        <v>1275</v>
      </c>
      <c r="J285" s="7">
        <v>917</v>
      </c>
      <c r="K285" s="7">
        <v>1045</v>
      </c>
      <c r="L285" s="7">
        <v>98</v>
      </c>
      <c r="M285" s="7">
        <v>2493</v>
      </c>
      <c r="N285" s="7">
        <v>947</v>
      </c>
      <c r="O285" s="7">
        <v>136</v>
      </c>
      <c r="P285" s="7">
        <v>318</v>
      </c>
      <c r="Q285" s="7">
        <v>3</v>
      </c>
      <c r="R285" s="7">
        <v>4</v>
      </c>
      <c r="S285" s="7">
        <v>65</v>
      </c>
      <c r="T285" s="7">
        <v>305</v>
      </c>
      <c r="U285" s="7">
        <v>630</v>
      </c>
      <c r="V285" s="7">
        <v>1029</v>
      </c>
      <c r="W285" s="7">
        <v>926</v>
      </c>
      <c r="X285" s="7">
        <v>935</v>
      </c>
      <c r="Y285" s="7">
        <v>3</v>
      </c>
      <c r="Z285" s="40"/>
      <c r="AA285" s="40"/>
      <c r="AB285" s="40"/>
      <c r="AC285" s="40"/>
      <c r="AD285" s="40"/>
    </row>
    <row r="286" spans="1:30" ht="15" customHeight="1" x14ac:dyDescent="0.25">
      <c r="A286" s="7" t="s">
        <v>28</v>
      </c>
      <c r="B286" s="7">
        <v>1</v>
      </c>
      <c r="C286" s="7">
        <v>16679</v>
      </c>
      <c r="D286" s="73">
        <v>10.08</v>
      </c>
      <c r="E286" s="7">
        <v>9652</v>
      </c>
      <c r="F286" s="7">
        <v>4440</v>
      </c>
      <c r="G286" s="7">
        <v>1894</v>
      </c>
      <c r="H286" s="7">
        <v>435</v>
      </c>
      <c r="I286" s="7">
        <v>204</v>
      </c>
      <c r="J286" s="7">
        <v>45</v>
      </c>
      <c r="K286" s="7">
        <v>9</v>
      </c>
      <c r="L286" s="7">
        <v>0</v>
      </c>
      <c r="M286" s="7">
        <v>263</v>
      </c>
      <c r="N286" s="7">
        <v>2706</v>
      </c>
      <c r="O286" s="7">
        <v>3939</v>
      </c>
      <c r="P286" s="7">
        <v>9754</v>
      </c>
      <c r="Q286" s="7">
        <v>17</v>
      </c>
      <c r="R286" s="7">
        <v>36</v>
      </c>
      <c r="S286" s="7">
        <v>2318</v>
      </c>
      <c r="T286" s="7">
        <v>7630</v>
      </c>
      <c r="U286" s="7">
        <v>4584</v>
      </c>
      <c r="V286" s="7">
        <v>1886</v>
      </c>
      <c r="W286" s="7">
        <v>126</v>
      </c>
      <c r="X286" s="7">
        <v>83</v>
      </c>
      <c r="Y286" s="7">
        <v>16</v>
      </c>
      <c r="Z286" s="40"/>
      <c r="AA286" s="40"/>
      <c r="AB286" s="40"/>
      <c r="AC286" s="40"/>
      <c r="AD286" s="40"/>
    </row>
    <row r="287" spans="1:30" ht="15" customHeight="1" x14ac:dyDescent="0.25">
      <c r="A287" s="7" t="s">
        <v>28</v>
      </c>
      <c r="B287" s="7">
        <v>2</v>
      </c>
      <c r="C287" s="7">
        <v>15853</v>
      </c>
      <c r="D287" s="73">
        <v>6.36</v>
      </c>
      <c r="E287" s="7">
        <v>7455</v>
      </c>
      <c r="F287" s="7">
        <v>4466</v>
      </c>
      <c r="G287" s="7">
        <v>2172</v>
      </c>
      <c r="H287" s="7">
        <v>1086</v>
      </c>
      <c r="I287" s="7">
        <v>436</v>
      </c>
      <c r="J287" s="7">
        <v>179</v>
      </c>
      <c r="K287" s="7">
        <v>56</v>
      </c>
      <c r="L287" s="7">
        <v>3</v>
      </c>
      <c r="M287" s="7">
        <v>664</v>
      </c>
      <c r="N287" s="7">
        <v>2832</v>
      </c>
      <c r="O287" s="7">
        <v>6057</v>
      </c>
      <c r="P287" s="7">
        <v>6279</v>
      </c>
      <c r="Q287" s="7">
        <v>21</v>
      </c>
      <c r="R287" s="7">
        <v>51</v>
      </c>
      <c r="S287" s="7">
        <v>1788</v>
      </c>
      <c r="T287" s="7">
        <v>5532</v>
      </c>
      <c r="U287" s="7">
        <v>5498</v>
      </c>
      <c r="V287" s="7">
        <v>2467</v>
      </c>
      <c r="W287" s="7">
        <v>315</v>
      </c>
      <c r="X287" s="7">
        <v>181</v>
      </c>
      <c r="Y287" s="7">
        <v>21</v>
      </c>
      <c r="Z287" s="40"/>
      <c r="AA287" s="40"/>
      <c r="AB287" s="40"/>
      <c r="AC287" s="40"/>
      <c r="AD287" s="40"/>
    </row>
    <row r="288" spans="1:30" ht="15" customHeight="1" x14ac:dyDescent="0.25">
      <c r="A288" s="7" t="s">
        <v>28</v>
      </c>
      <c r="B288" s="7">
        <v>3</v>
      </c>
      <c r="C288" s="7">
        <v>21503</v>
      </c>
      <c r="D288" s="73">
        <v>0.9</v>
      </c>
      <c r="E288" s="7">
        <v>8447</v>
      </c>
      <c r="F288" s="7">
        <v>6030</v>
      </c>
      <c r="G288" s="7">
        <v>3267</v>
      </c>
      <c r="H288" s="7">
        <v>1913</v>
      </c>
      <c r="I288" s="7">
        <v>1118</v>
      </c>
      <c r="J288" s="7">
        <v>543</v>
      </c>
      <c r="K288" s="7">
        <v>178</v>
      </c>
      <c r="L288" s="7">
        <v>7</v>
      </c>
      <c r="M288" s="7">
        <v>1959</v>
      </c>
      <c r="N288" s="7">
        <v>3932</v>
      </c>
      <c r="O288" s="7">
        <v>8021</v>
      </c>
      <c r="P288" s="7">
        <v>7520</v>
      </c>
      <c r="Q288" s="7">
        <v>71</v>
      </c>
      <c r="R288" s="7">
        <v>75</v>
      </c>
      <c r="S288" s="7">
        <v>3110</v>
      </c>
      <c r="T288" s="7">
        <v>6770</v>
      </c>
      <c r="U288" s="7">
        <v>6583</v>
      </c>
      <c r="V288" s="7">
        <v>3312</v>
      </c>
      <c r="W288" s="7">
        <v>1001</v>
      </c>
      <c r="X288" s="7">
        <v>579</v>
      </c>
      <c r="Y288" s="7">
        <v>73</v>
      </c>
      <c r="Z288" s="40"/>
      <c r="AA288" s="40"/>
      <c r="AB288" s="40"/>
      <c r="AC288" s="40"/>
      <c r="AD288" s="40"/>
    </row>
    <row r="289" spans="1:30" ht="15" customHeight="1" x14ac:dyDescent="0.25">
      <c r="A289" s="7" t="s">
        <v>28</v>
      </c>
      <c r="B289" s="7">
        <v>4</v>
      </c>
      <c r="C289" s="7">
        <v>17117</v>
      </c>
      <c r="D289" s="73">
        <v>1.47</v>
      </c>
      <c r="E289" s="7">
        <v>5003</v>
      </c>
      <c r="F289" s="7">
        <v>4458</v>
      </c>
      <c r="G289" s="7">
        <v>3617</v>
      </c>
      <c r="H289" s="7">
        <v>2055</v>
      </c>
      <c r="I289" s="7">
        <v>1184</v>
      </c>
      <c r="J289" s="7">
        <v>467</v>
      </c>
      <c r="K289" s="7">
        <v>316</v>
      </c>
      <c r="L289" s="7">
        <v>17</v>
      </c>
      <c r="M289" s="7">
        <v>2085</v>
      </c>
      <c r="N289" s="7">
        <v>2751</v>
      </c>
      <c r="O289" s="7">
        <v>6968</v>
      </c>
      <c r="P289" s="7">
        <v>5149</v>
      </c>
      <c r="Q289" s="7">
        <v>164</v>
      </c>
      <c r="R289" s="7">
        <v>84</v>
      </c>
      <c r="S289" s="7">
        <v>2122</v>
      </c>
      <c r="T289" s="7">
        <v>4233</v>
      </c>
      <c r="U289" s="7">
        <v>5031</v>
      </c>
      <c r="V289" s="7">
        <v>4159</v>
      </c>
      <c r="W289" s="7">
        <v>759</v>
      </c>
      <c r="X289" s="7">
        <v>570</v>
      </c>
      <c r="Y289" s="7">
        <v>159</v>
      </c>
      <c r="Z289" s="40"/>
      <c r="AA289" s="40"/>
      <c r="AB289" s="40"/>
      <c r="AC289" s="40"/>
      <c r="AD289" s="40"/>
    </row>
    <row r="290" spans="1:30" ht="15" customHeight="1" x14ac:dyDescent="0.25">
      <c r="A290" s="7" t="s">
        <v>28</v>
      </c>
      <c r="B290" s="7">
        <v>5</v>
      </c>
      <c r="C290" s="7">
        <v>15309</v>
      </c>
      <c r="D290" s="73">
        <v>0.37</v>
      </c>
      <c r="E290" s="7">
        <v>2089</v>
      </c>
      <c r="F290" s="7">
        <v>4018</v>
      </c>
      <c r="G290" s="7">
        <v>4129</v>
      </c>
      <c r="H290" s="7">
        <v>2305</v>
      </c>
      <c r="I290" s="7">
        <v>1585</v>
      </c>
      <c r="J290" s="7">
        <v>794</v>
      </c>
      <c r="K290" s="7">
        <v>357</v>
      </c>
      <c r="L290" s="7">
        <v>32</v>
      </c>
      <c r="M290" s="7">
        <v>2446</v>
      </c>
      <c r="N290" s="7">
        <v>2454</v>
      </c>
      <c r="O290" s="7">
        <v>5588</v>
      </c>
      <c r="P290" s="7">
        <v>4781</v>
      </c>
      <c r="Q290" s="7">
        <v>40</v>
      </c>
      <c r="R290" s="7">
        <v>72</v>
      </c>
      <c r="S290" s="7">
        <v>1840</v>
      </c>
      <c r="T290" s="7">
        <v>3669</v>
      </c>
      <c r="U290" s="7">
        <v>4043</v>
      </c>
      <c r="V290" s="7">
        <v>3698</v>
      </c>
      <c r="W290" s="7">
        <v>1234</v>
      </c>
      <c r="X290" s="7">
        <v>716</v>
      </c>
      <c r="Y290" s="7">
        <v>37</v>
      </c>
      <c r="Z290" s="40"/>
      <c r="AA290" s="40"/>
      <c r="AB290" s="40"/>
      <c r="AC290" s="40"/>
      <c r="AD290" s="40"/>
    </row>
    <row r="291" spans="1:30" ht="15" customHeight="1" x14ac:dyDescent="0.25">
      <c r="A291" s="7" t="s">
        <v>28</v>
      </c>
      <c r="B291" s="7">
        <v>6</v>
      </c>
      <c r="C291" s="7">
        <v>14915</v>
      </c>
      <c r="D291" s="73">
        <v>0.45</v>
      </c>
      <c r="E291" s="7">
        <v>1535</v>
      </c>
      <c r="F291" s="7">
        <v>2806</v>
      </c>
      <c r="G291" s="7">
        <v>4138</v>
      </c>
      <c r="H291" s="7">
        <v>2439</v>
      </c>
      <c r="I291" s="7">
        <v>2158</v>
      </c>
      <c r="J291" s="7">
        <v>1248</v>
      </c>
      <c r="K291" s="7">
        <v>554</v>
      </c>
      <c r="L291" s="7">
        <v>37</v>
      </c>
      <c r="M291" s="7">
        <v>3115</v>
      </c>
      <c r="N291" s="7">
        <v>2770</v>
      </c>
      <c r="O291" s="7">
        <v>4179</v>
      </c>
      <c r="P291" s="7">
        <v>4780</v>
      </c>
      <c r="Q291" s="7">
        <v>71</v>
      </c>
      <c r="R291" s="7">
        <v>84</v>
      </c>
      <c r="S291" s="7">
        <v>1406</v>
      </c>
      <c r="T291" s="7">
        <v>2816</v>
      </c>
      <c r="U291" s="7">
        <v>4813</v>
      </c>
      <c r="V291" s="7">
        <v>3265</v>
      </c>
      <c r="W291" s="7">
        <v>1373</v>
      </c>
      <c r="X291" s="7">
        <v>1078</v>
      </c>
      <c r="Y291" s="7">
        <v>80</v>
      </c>
      <c r="Z291" s="40"/>
      <c r="AA291" s="40"/>
      <c r="AB291" s="40"/>
      <c r="AC291" s="40"/>
      <c r="AD291" s="40"/>
    </row>
    <row r="292" spans="1:30" ht="15" customHeight="1" x14ac:dyDescent="0.25">
      <c r="A292" s="7" t="s">
        <v>28</v>
      </c>
      <c r="B292" s="7">
        <v>7</v>
      </c>
      <c r="C292" s="7">
        <v>11538</v>
      </c>
      <c r="D292" s="73">
        <v>0.28999999999999998</v>
      </c>
      <c r="E292" s="7">
        <v>1130</v>
      </c>
      <c r="F292" s="7">
        <v>1976</v>
      </c>
      <c r="G292" s="7">
        <v>2275</v>
      </c>
      <c r="H292" s="7">
        <v>2448</v>
      </c>
      <c r="I292" s="7">
        <v>2099</v>
      </c>
      <c r="J292" s="7">
        <v>1038</v>
      </c>
      <c r="K292" s="7">
        <v>553</v>
      </c>
      <c r="L292" s="7">
        <v>19</v>
      </c>
      <c r="M292" s="7">
        <v>3789</v>
      </c>
      <c r="N292" s="7">
        <v>2335</v>
      </c>
      <c r="O292" s="7">
        <v>3095</v>
      </c>
      <c r="P292" s="7">
        <v>2282</v>
      </c>
      <c r="Q292" s="7">
        <v>37</v>
      </c>
      <c r="R292" s="7">
        <v>82</v>
      </c>
      <c r="S292" s="7">
        <v>1000</v>
      </c>
      <c r="T292" s="7">
        <v>2424</v>
      </c>
      <c r="U292" s="7">
        <v>2611</v>
      </c>
      <c r="V292" s="7">
        <v>2904</v>
      </c>
      <c r="W292" s="7">
        <v>1356</v>
      </c>
      <c r="X292" s="7">
        <v>1117</v>
      </c>
      <c r="Y292" s="7">
        <v>44</v>
      </c>
      <c r="Z292" s="40"/>
      <c r="AA292" s="40"/>
      <c r="AB292" s="40"/>
      <c r="AC292" s="40"/>
      <c r="AD292" s="40"/>
    </row>
    <row r="293" spans="1:30" ht="15" customHeight="1" x14ac:dyDescent="0.25">
      <c r="A293" s="7" t="s">
        <v>28</v>
      </c>
      <c r="B293" s="7">
        <v>8</v>
      </c>
      <c r="C293" s="7">
        <v>15040</v>
      </c>
      <c r="D293" s="73">
        <v>0.91</v>
      </c>
      <c r="E293" s="7">
        <v>829</v>
      </c>
      <c r="F293" s="7">
        <v>954</v>
      </c>
      <c r="G293" s="7">
        <v>1959</v>
      </c>
      <c r="H293" s="7">
        <v>3028</v>
      </c>
      <c r="I293" s="7">
        <v>4077</v>
      </c>
      <c r="J293" s="7">
        <v>2766</v>
      </c>
      <c r="K293" s="7">
        <v>1370</v>
      </c>
      <c r="L293" s="7">
        <v>57</v>
      </c>
      <c r="M293" s="7">
        <v>6847</v>
      </c>
      <c r="N293" s="7">
        <v>4053</v>
      </c>
      <c r="O293" s="7">
        <v>1802</v>
      </c>
      <c r="P293" s="7">
        <v>2309</v>
      </c>
      <c r="Q293" s="7">
        <v>29</v>
      </c>
      <c r="R293" s="7">
        <v>70</v>
      </c>
      <c r="S293" s="7">
        <v>650</v>
      </c>
      <c r="T293" s="7">
        <v>2248</v>
      </c>
      <c r="U293" s="7">
        <v>2844</v>
      </c>
      <c r="V293" s="7">
        <v>4045</v>
      </c>
      <c r="W293" s="7">
        <v>2791</v>
      </c>
      <c r="X293" s="7">
        <v>2357</v>
      </c>
      <c r="Y293" s="7">
        <v>35</v>
      </c>
      <c r="Z293" s="40"/>
      <c r="AA293" s="40"/>
      <c r="AB293" s="40"/>
      <c r="AC293" s="40"/>
      <c r="AD293" s="40"/>
    </row>
    <row r="294" spans="1:30" ht="15" customHeight="1" x14ac:dyDescent="0.25">
      <c r="A294" s="7" t="s">
        <v>28</v>
      </c>
      <c r="B294" s="7">
        <v>9</v>
      </c>
      <c r="C294" s="7">
        <v>14893</v>
      </c>
      <c r="D294" s="73">
        <v>2.2999999999999998</v>
      </c>
      <c r="E294" s="7">
        <v>215</v>
      </c>
      <c r="F294" s="7">
        <v>922</v>
      </c>
      <c r="G294" s="7">
        <v>1625</v>
      </c>
      <c r="H294" s="7">
        <v>3028</v>
      </c>
      <c r="I294" s="7">
        <v>4131</v>
      </c>
      <c r="J294" s="7">
        <v>2933</v>
      </c>
      <c r="K294" s="7">
        <v>1747</v>
      </c>
      <c r="L294" s="7">
        <v>292</v>
      </c>
      <c r="M294" s="7">
        <v>7076</v>
      </c>
      <c r="N294" s="7">
        <v>3991</v>
      </c>
      <c r="O294" s="7">
        <v>1441</v>
      </c>
      <c r="P294" s="7">
        <v>2361</v>
      </c>
      <c r="Q294" s="7">
        <v>24</v>
      </c>
      <c r="R294" s="7">
        <v>126</v>
      </c>
      <c r="S294" s="7">
        <v>618</v>
      </c>
      <c r="T294" s="7">
        <v>1879</v>
      </c>
      <c r="U294" s="7">
        <v>2281</v>
      </c>
      <c r="V294" s="7">
        <v>4902</v>
      </c>
      <c r="W294" s="7">
        <v>2684</v>
      </c>
      <c r="X294" s="7">
        <v>2374</v>
      </c>
      <c r="Y294" s="7">
        <v>29</v>
      </c>
      <c r="Z294" s="40"/>
      <c r="AA294" s="40"/>
      <c r="AB294" s="40"/>
      <c r="AC294" s="40"/>
      <c r="AD294" s="40"/>
    </row>
    <row r="295" spans="1:30" ht="15" customHeight="1" x14ac:dyDescent="0.25">
      <c r="A295" s="7" t="s">
        <v>28</v>
      </c>
      <c r="B295" s="7">
        <v>10</v>
      </c>
      <c r="C295" s="7">
        <v>7596</v>
      </c>
      <c r="D295" s="73">
        <v>12.84</v>
      </c>
      <c r="E295" s="7">
        <v>45</v>
      </c>
      <c r="F295" s="7">
        <v>194</v>
      </c>
      <c r="G295" s="7">
        <v>701</v>
      </c>
      <c r="H295" s="7">
        <v>1675</v>
      </c>
      <c r="I295" s="7">
        <v>2167</v>
      </c>
      <c r="J295" s="7">
        <v>1706</v>
      </c>
      <c r="K295" s="7">
        <v>1038</v>
      </c>
      <c r="L295" s="7">
        <v>70</v>
      </c>
      <c r="M295" s="7">
        <v>3581</v>
      </c>
      <c r="N295" s="7">
        <v>2514</v>
      </c>
      <c r="O295" s="7">
        <v>733</v>
      </c>
      <c r="P295" s="7">
        <v>764</v>
      </c>
      <c r="Q295" s="7">
        <v>4</v>
      </c>
      <c r="R295" s="7">
        <v>49</v>
      </c>
      <c r="S295" s="7">
        <v>152</v>
      </c>
      <c r="T295" s="7">
        <v>691</v>
      </c>
      <c r="U295" s="7">
        <v>1031</v>
      </c>
      <c r="V295" s="7">
        <v>2673</v>
      </c>
      <c r="W295" s="7">
        <v>1453</v>
      </c>
      <c r="X295" s="7">
        <v>1542</v>
      </c>
      <c r="Y295" s="7">
        <v>5</v>
      </c>
      <c r="Z295" s="40"/>
      <c r="AA295" s="40"/>
      <c r="AB295" s="40"/>
      <c r="AC295" s="40"/>
      <c r="AD295" s="40"/>
    </row>
    <row r="296" spans="1:30" ht="15" customHeight="1" x14ac:dyDescent="0.25">
      <c r="A296" s="7" t="s">
        <v>29</v>
      </c>
      <c r="B296" s="7">
        <v>1</v>
      </c>
      <c r="C296" s="7">
        <v>2494</v>
      </c>
      <c r="D296" s="73">
        <v>20.68</v>
      </c>
      <c r="E296" s="7">
        <v>1473</v>
      </c>
      <c r="F296" s="7">
        <v>627</v>
      </c>
      <c r="G296" s="7">
        <v>181</v>
      </c>
      <c r="H296" s="7">
        <v>169</v>
      </c>
      <c r="I296" s="7">
        <v>35</v>
      </c>
      <c r="J296" s="7">
        <v>5</v>
      </c>
      <c r="K296" s="7">
        <v>4</v>
      </c>
      <c r="L296" s="7">
        <v>0</v>
      </c>
      <c r="M296" s="7">
        <v>20</v>
      </c>
      <c r="N296" s="7">
        <v>339</v>
      </c>
      <c r="O296" s="7">
        <v>585</v>
      </c>
      <c r="P296" s="7">
        <v>1377</v>
      </c>
      <c r="Q296" s="7">
        <v>173</v>
      </c>
      <c r="R296" s="7">
        <v>21</v>
      </c>
      <c r="S296" s="7">
        <v>415</v>
      </c>
      <c r="T296" s="7">
        <v>830</v>
      </c>
      <c r="U296" s="7">
        <v>879</v>
      </c>
      <c r="V296" s="7">
        <v>151</v>
      </c>
      <c r="W296" s="7">
        <v>16</v>
      </c>
      <c r="X296" s="7">
        <v>7</v>
      </c>
      <c r="Y296" s="7">
        <v>175</v>
      </c>
      <c r="Z296" s="40"/>
      <c r="AA296" s="40"/>
      <c r="AB296" s="40"/>
      <c r="AC296" s="40"/>
      <c r="AD296" s="40"/>
    </row>
    <row r="297" spans="1:30" ht="15" customHeight="1" x14ac:dyDescent="0.25">
      <c r="A297" s="7" t="s">
        <v>29</v>
      </c>
      <c r="B297" s="7">
        <v>2</v>
      </c>
      <c r="C297" s="7">
        <v>2799</v>
      </c>
      <c r="D297" s="73">
        <v>11.82</v>
      </c>
      <c r="E297" s="7">
        <v>1479</v>
      </c>
      <c r="F297" s="7">
        <v>840</v>
      </c>
      <c r="G297" s="7">
        <v>225</v>
      </c>
      <c r="H297" s="7">
        <v>99</v>
      </c>
      <c r="I297" s="7">
        <v>100</v>
      </c>
      <c r="J297" s="7">
        <v>45</v>
      </c>
      <c r="K297" s="7">
        <v>11</v>
      </c>
      <c r="L297" s="7">
        <v>0</v>
      </c>
      <c r="M297" s="7">
        <v>46</v>
      </c>
      <c r="N297" s="7">
        <v>716</v>
      </c>
      <c r="O297" s="7">
        <v>1053</v>
      </c>
      <c r="P297" s="7">
        <v>822</v>
      </c>
      <c r="Q297" s="7">
        <v>162</v>
      </c>
      <c r="R297" s="7">
        <v>14</v>
      </c>
      <c r="S297" s="7">
        <v>291</v>
      </c>
      <c r="T297" s="7">
        <v>923</v>
      </c>
      <c r="U297" s="7">
        <v>1128</v>
      </c>
      <c r="V297" s="7">
        <v>253</v>
      </c>
      <c r="W297" s="7">
        <v>14</v>
      </c>
      <c r="X297" s="7">
        <v>14</v>
      </c>
      <c r="Y297" s="7">
        <v>162</v>
      </c>
      <c r="Z297" s="40"/>
      <c r="AA297" s="40"/>
      <c r="AB297" s="40"/>
      <c r="AC297" s="40"/>
      <c r="AD297" s="40"/>
    </row>
    <row r="298" spans="1:30" ht="15" customHeight="1" x14ac:dyDescent="0.25">
      <c r="A298" s="7" t="s">
        <v>29</v>
      </c>
      <c r="B298" s="7">
        <v>3</v>
      </c>
      <c r="C298" s="7">
        <v>2765</v>
      </c>
      <c r="D298" s="73">
        <v>5.94</v>
      </c>
      <c r="E298" s="7">
        <v>904</v>
      </c>
      <c r="F298" s="7">
        <v>956</v>
      </c>
      <c r="G298" s="7">
        <v>315</v>
      </c>
      <c r="H298" s="7">
        <v>345</v>
      </c>
      <c r="I298" s="7">
        <v>172</v>
      </c>
      <c r="J298" s="7">
        <v>58</v>
      </c>
      <c r="K298" s="7">
        <v>15</v>
      </c>
      <c r="L298" s="7">
        <v>0</v>
      </c>
      <c r="M298" s="7">
        <v>227</v>
      </c>
      <c r="N298" s="7">
        <v>766</v>
      </c>
      <c r="O298" s="7">
        <v>1036</v>
      </c>
      <c r="P298" s="7">
        <v>606</v>
      </c>
      <c r="Q298" s="7">
        <v>130</v>
      </c>
      <c r="R298" s="7">
        <v>13</v>
      </c>
      <c r="S298" s="7">
        <v>328</v>
      </c>
      <c r="T298" s="7">
        <v>1049</v>
      </c>
      <c r="U298" s="7">
        <v>952</v>
      </c>
      <c r="V298" s="7">
        <v>215</v>
      </c>
      <c r="W298" s="7">
        <v>53</v>
      </c>
      <c r="X298" s="7">
        <v>24</v>
      </c>
      <c r="Y298" s="7">
        <v>131</v>
      </c>
      <c r="Z298" s="40"/>
      <c r="AA298" s="40"/>
      <c r="AB298" s="40"/>
      <c r="AC298" s="40"/>
      <c r="AD298" s="40"/>
    </row>
    <row r="299" spans="1:30" ht="15" customHeight="1" x14ac:dyDescent="0.25">
      <c r="A299" s="7" t="s">
        <v>29</v>
      </c>
      <c r="B299" s="7">
        <v>4</v>
      </c>
      <c r="C299" s="7">
        <v>3371</v>
      </c>
      <c r="D299" s="73">
        <v>0.13</v>
      </c>
      <c r="E299" s="7">
        <v>534</v>
      </c>
      <c r="F299" s="7">
        <v>1945</v>
      </c>
      <c r="G299" s="7">
        <v>429</v>
      </c>
      <c r="H299" s="7">
        <v>197</v>
      </c>
      <c r="I299" s="7">
        <v>167</v>
      </c>
      <c r="J299" s="7">
        <v>69</v>
      </c>
      <c r="K299" s="7">
        <v>28</v>
      </c>
      <c r="L299" s="7">
        <v>2</v>
      </c>
      <c r="M299" s="7">
        <v>196</v>
      </c>
      <c r="N299" s="7">
        <v>751</v>
      </c>
      <c r="O299" s="7">
        <v>1376</v>
      </c>
      <c r="P299" s="7">
        <v>1027</v>
      </c>
      <c r="Q299" s="7">
        <v>21</v>
      </c>
      <c r="R299" s="7">
        <v>48</v>
      </c>
      <c r="S299" s="7">
        <v>471</v>
      </c>
      <c r="T299" s="7">
        <v>1482</v>
      </c>
      <c r="U299" s="7">
        <v>1057</v>
      </c>
      <c r="V299" s="7">
        <v>183</v>
      </c>
      <c r="W299" s="7">
        <v>68</v>
      </c>
      <c r="X299" s="7">
        <v>40</v>
      </c>
      <c r="Y299" s="7">
        <v>22</v>
      </c>
      <c r="Z299" s="40"/>
      <c r="AA299" s="40"/>
      <c r="AB299" s="40"/>
      <c r="AC299" s="40"/>
      <c r="AD299" s="40"/>
    </row>
    <row r="300" spans="1:30" ht="15" customHeight="1" x14ac:dyDescent="0.25">
      <c r="A300" s="7" t="s">
        <v>29</v>
      </c>
      <c r="B300" s="7">
        <v>5</v>
      </c>
      <c r="C300" s="7">
        <v>2337</v>
      </c>
      <c r="D300" s="73">
        <v>0.09</v>
      </c>
      <c r="E300" s="7">
        <v>210</v>
      </c>
      <c r="F300" s="7">
        <v>984</v>
      </c>
      <c r="G300" s="7">
        <v>360</v>
      </c>
      <c r="H300" s="7">
        <v>258</v>
      </c>
      <c r="I300" s="7">
        <v>206</v>
      </c>
      <c r="J300" s="7">
        <v>163</v>
      </c>
      <c r="K300" s="7">
        <v>145</v>
      </c>
      <c r="L300" s="7">
        <v>11</v>
      </c>
      <c r="M300" s="7">
        <v>468</v>
      </c>
      <c r="N300" s="7">
        <v>481</v>
      </c>
      <c r="O300" s="7">
        <v>644</v>
      </c>
      <c r="P300" s="7">
        <v>686</v>
      </c>
      <c r="Q300" s="7">
        <v>58</v>
      </c>
      <c r="R300" s="7">
        <v>29</v>
      </c>
      <c r="S300" s="7">
        <v>301</v>
      </c>
      <c r="T300" s="7">
        <v>816</v>
      </c>
      <c r="U300" s="7">
        <v>678</v>
      </c>
      <c r="V300" s="7">
        <v>215</v>
      </c>
      <c r="W300" s="7">
        <v>127</v>
      </c>
      <c r="X300" s="7">
        <v>112</v>
      </c>
      <c r="Y300" s="7">
        <v>59</v>
      </c>
      <c r="Z300" s="40"/>
      <c r="AA300" s="40"/>
      <c r="AB300" s="40"/>
      <c r="AC300" s="40"/>
      <c r="AD300" s="40"/>
    </row>
    <row r="301" spans="1:30" ht="15" customHeight="1" x14ac:dyDescent="0.25">
      <c r="A301" s="7" t="s">
        <v>29</v>
      </c>
      <c r="B301" s="7">
        <v>6</v>
      </c>
      <c r="C301" s="7">
        <v>3958</v>
      </c>
      <c r="D301" s="73">
        <v>0.11</v>
      </c>
      <c r="E301" s="7">
        <v>408</v>
      </c>
      <c r="F301" s="7">
        <v>1095</v>
      </c>
      <c r="G301" s="7">
        <v>493</v>
      </c>
      <c r="H301" s="7">
        <v>533</v>
      </c>
      <c r="I301" s="7">
        <v>633</v>
      </c>
      <c r="J301" s="7">
        <v>398</v>
      </c>
      <c r="K301" s="7">
        <v>371</v>
      </c>
      <c r="L301" s="7">
        <v>27</v>
      </c>
      <c r="M301" s="7">
        <v>1082</v>
      </c>
      <c r="N301" s="7">
        <v>1212</v>
      </c>
      <c r="O301" s="7">
        <v>688</v>
      </c>
      <c r="P301" s="7">
        <v>783</v>
      </c>
      <c r="Q301" s="7">
        <v>193</v>
      </c>
      <c r="R301" s="7">
        <v>19</v>
      </c>
      <c r="S301" s="7">
        <v>409</v>
      </c>
      <c r="T301" s="7">
        <v>1268</v>
      </c>
      <c r="U301" s="7">
        <v>1063</v>
      </c>
      <c r="V301" s="7">
        <v>476</v>
      </c>
      <c r="W301" s="7">
        <v>281</v>
      </c>
      <c r="X301" s="7">
        <v>247</v>
      </c>
      <c r="Y301" s="7">
        <v>195</v>
      </c>
      <c r="Z301" s="40"/>
      <c r="AA301" s="40"/>
      <c r="AB301" s="40"/>
      <c r="AC301" s="40"/>
      <c r="AD301" s="40"/>
    </row>
    <row r="302" spans="1:30" ht="15" customHeight="1" x14ac:dyDescent="0.25">
      <c r="A302" s="7" t="s">
        <v>29</v>
      </c>
      <c r="B302" s="7">
        <v>7</v>
      </c>
      <c r="C302" s="7">
        <v>5911</v>
      </c>
      <c r="D302" s="73">
        <v>0.08</v>
      </c>
      <c r="E302" s="7">
        <v>277</v>
      </c>
      <c r="F302" s="7">
        <v>1011</v>
      </c>
      <c r="G302" s="7">
        <v>887</v>
      </c>
      <c r="H302" s="7">
        <v>872</v>
      </c>
      <c r="I302" s="7">
        <v>852</v>
      </c>
      <c r="J302" s="7">
        <v>933</v>
      </c>
      <c r="K302" s="7">
        <v>872</v>
      </c>
      <c r="L302" s="7">
        <v>207</v>
      </c>
      <c r="M302" s="7">
        <v>2086</v>
      </c>
      <c r="N302" s="7">
        <v>1289</v>
      </c>
      <c r="O302" s="7">
        <v>851</v>
      </c>
      <c r="P302" s="7">
        <v>1466</v>
      </c>
      <c r="Q302" s="7">
        <v>219</v>
      </c>
      <c r="R302" s="7">
        <v>83</v>
      </c>
      <c r="S302" s="7">
        <v>609</v>
      </c>
      <c r="T302" s="7">
        <v>1555</v>
      </c>
      <c r="U302" s="7">
        <v>1302</v>
      </c>
      <c r="V302" s="7">
        <v>865</v>
      </c>
      <c r="W302" s="7">
        <v>617</v>
      </c>
      <c r="X302" s="7">
        <v>638</v>
      </c>
      <c r="Y302" s="7">
        <v>242</v>
      </c>
      <c r="Z302" s="40"/>
      <c r="AA302" s="40"/>
      <c r="AB302" s="40"/>
      <c r="AC302" s="40"/>
      <c r="AD302" s="40"/>
    </row>
    <row r="303" spans="1:30" ht="15" customHeight="1" x14ac:dyDescent="0.25">
      <c r="A303" s="7" t="s">
        <v>29</v>
      </c>
      <c r="B303" s="7">
        <v>8</v>
      </c>
      <c r="C303" s="7">
        <v>6607</v>
      </c>
      <c r="D303" s="73">
        <v>0.24</v>
      </c>
      <c r="E303" s="7">
        <v>225</v>
      </c>
      <c r="F303" s="7">
        <v>710</v>
      </c>
      <c r="G303" s="7">
        <v>979</v>
      </c>
      <c r="H303" s="7">
        <v>1209</v>
      </c>
      <c r="I303" s="7">
        <v>1321</v>
      </c>
      <c r="J303" s="7">
        <v>1090</v>
      </c>
      <c r="K303" s="7">
        <v>948</v>
      </c>
      <c r="L303" s="7">
        <v>125</v>
      </c>
      <c r="M303" s="7">
        <v>2472</v>
      </c>
      <c r="N303" s="7">
        <v>1287</v>
      </c>
      <c r="O303" s="7">
        <v>846</v>
      </c>
      <c r="P303" s="7">
        <v>1540</v>
      </c>
      <c r="Q303" s="7">
        <v>462</v>
      </c>
      <c r="R303" s="7">
        <v>34</v>
      </c>
      <c r="S303" s="7">
        <v>482</v>
      </c>
      <c r="T303" s="7">
        <v>1734</v>
      </c>
      <c r="U303" s="7">
        <v>1603</v>
      </c>
      <c r="V303" s="7">
        <v>999</v>
      </c>
      <c r="W303" s="7">
        <v>708</v>
      </c>
      <c r="X303" s="7">
        <v>581</v>
      </c>
      <c r="Y303" s="7">
        <v>466</v>
      </c>
      <c r="Z303" s="40"/>
      <c r="AA303" s="40"/>
      <c r="AB303" s="40"/>
      <c r="AC303" s="40"/>
      <c r="AD303" s="40"/>
    </row>
    <row r="304" spans="1:30" ht="15" customHeight="1" x14ac:dyDescent="0.25">
      <c r="A304" s="7" t="s">
        <v>29</v>
      </c>
      <c r="B304" s="7">
        <v>9</v>
      </c>
      <c r="C304" s="7">
        <v>4854</v>
      </c>
      <c r="D304" s="73">
        <v>0.2</v>
      </c>
      <c r="E304" s="7">
        <v>140</v>
      </c>
      <c r="F304" s="7">
        <v>459</v>
      </c>
      <c r="G304" s="7">
        <v>503</v>
      </c>
      <c r="H304" s="7">
        <v>646</v>
      </c>
      <c r="I304" s="7">
        <v>1265</v>
      </c>
      <c r="J304" s="7">
        <v>830</v>
      </c>
      <c r="K304" s="7">
        <v>921</v>
      </c>
      <c r="L304" s="7">
        <v>90</v>
      </c>
      <c r="M304" s="7">
        <v>1927</v>
      </c>
      <c r="N304" s="7">
        <v>934</v>
      </c>
      <c r="O304" s="7">
        <v>409</v>
      </c>
      <c r="P304" s="7">
        <v>1404</v>
      </c>
      <c r="Q304" s="7">
        <v>180</v>
      </c>
      <c r="R304" s="7">
        <v>39</v>
      </c>
      <c r="S304" s="7">
        <v>334</v>
      </c>
      <c r="T304" s="7">
        <v>1189</v>
      </c>
      <c r="U304" s="7">
        <v>1188</v>
      </c>
      <c r="V304" s="7">
        <v>745</v>
      </c>
      <c r="W304" s="7">
        <v>598</v>
      </c>
      <c r="X304" s="7">
        <v>579</v>
      </c>
      <c r="Y304" s="7">
        <v>182</v>
      </c>
      <c r="Z304" s="40"/>
      <c r="AA304" s="40"/>
      <c r="AB304" s="40"/>
      <c r="AC304" s="40"/>
      <c r="AD304" s="40"/>
    </row>
    <row r="305" spans="1:30" ht="15" customHeight="1" x14ac:dyDescent="0.25">
      <c r="A305" s="7" t="s">
        <v>29</v>
      </c>
      <c r="B305" s="7">
        <v>10</v>
      </c>
      <c r="C305" s="7">
        <v>6230</v>
      </c>
      <c r="D305" s="73">
        <v>3.67</v>
      </c>
      <c r="E305" s="7">
        <v>29</v>
      </c>
      <c r="F305" s="7">
        <v>87</v>
      </c>
      <c r="G305" s="7">
        <v>236</v>
      </c>
      <c r="H305" s="7">
        <v>483</v>
      </c>
      <c r="I305" s="7">
        <v>1650</v>
      </c>
      <c r="J305" s="7">
        <v>1610</v>
      </c>
      <c r="K305" s="7">
        <v>1883</v>
      </c>
      <c r="L305" s="7">
        <v>252</v>
      </c>
      <c r="M305" s="7">
        <v>3578</v>
      </c>
      <c r="N305" s="7">
        <v>1131</v>
      </c>
      <c r="O305" s="7">
        <v>216</v>
      </c>
      <c r="P305" s="7">
        <v>1047</v>
      </c>
      <c r="Q305" s="7">
        <v>258</v>
      </c>
      <c r="R305" s="7">
        <v>6</v>
      </c>
      <c r="S305" s="7">
        <v>193</v>
      </c>
      <c r="T305" s="7">
        <v>736</v>
      </c>
      <c r="U305" s="7">
        <v>1340</v>
      </c>
      <c r="V305" s="7">
        <v>1257</v>
      </c>
      <c r="W305" s="7">
        <v>1145</v>
      </c>
      <c r="X305" s="7">
        <v>1282</v>
      </c>
      <c r="Y305" s="7">
        <v>271</v>
      </c>
      <c r="Z305" s="40"/>
      <c r="AA305" s="40"/>
      <c r="AB305" s="40"/>
      <c r="AC305" s="40"/>
      <c r="AD305" s="40"/>
    </row>
    <row r="306" spans="1:30" ht="15" customHeight="1" x14ac:dyDescent="0.25">
      <c r="A306" s="7" t="s">
        <v>30</v>
      </c>
      <c r="B306" s="7">
        <v>1</v>
      </c>
      <c r="C306" s="7">
        <v>8148</v>
      </c>
      <c r="D306" s="73">
        <v>24.36</v>
      </c>
      <c r="E306" s="7">
        <v>2179</v>
      </c>
      <c r="F306" s="7">
        <v>3929</v>
      </c>
      <c r="G306" s="7">
        <v>1519</v>
      </c>
      <c r="H306" s="7">
        <v>445</v>
      </c>
      <c r="I306" s="7">
        <v>64</v>
      </c>
      <c r="J306" s="7">
        <v>8</v>
      </c>
      <c r="K306" s="7">
        <v>4</v>
      </c>
      <c r="L306" s="7">
        <v>0</v>
      </c>
      <c r="M306" s="7">
        <v>57</v>
      </c>
      <c r="N306" s="7">
        <v>1016</v>
      </c>
      <c r="O306" s="7">
        <v>1749</v>
      </c>
      <c r="P306" s="7">
        <v>5310</v>
      </c>
      <c r="Q306" s="7">
        <v>16</v>
      </c>
      <c r="R306" s="7">
        <v>16</v>
      </c>
      <c r="S306" s="7">
        <v>1287</v>
      </c>
      <c r="T306" s="7">
        <v>3715</v>
      </c>
      <c r="U306" s="7">
        <v>2358</v>
      </c>
      <c r="V306" s="7">
        <v>483</v>
      </c>
      <c r="W306" s="7">
        <v>53</v>
      </c>
      <c r="X306" s="7">
        <v>22</v>
      </c>
      <c r="Y306" s="7">
        <v>214</v>
      </c>
      <c r="Z306" s="40"/>
      <c r="AA306" s="40"/>
      <c r="AB306" s="40"/>
      <c r="AC306" s="40"/>
      <c r="AD306" s="40"/>
    </row>
    <row r="307" spans="1:30" ht="15" customHeight="1" x14ac:dyDescent="0.25">
      <c r="A307" s="7" t="s">
        <v>30</v>
      </c>
      <c r="B307" s="7">
        <v>2</v>
      </c>
      <c r="C307" s="7">
        <v>10913</v>
      </c>
      <c r="D307" s="73">
        <v>4.91</v>
      </c>
      <c r="E307" s="7">
        <v>2504</v>
      </c>
      <c r="F307" s="7">
        <v>4722</v>
      </c>
      <c r="G307" s="7">
        <v>2033</v>
      </c>
      <c r="H307" s="7">
        <v>1075</v>
      </c>
      <c r="I307" s="7">
        <v>419</v>
      </c>
      <c r="J307" s="7">
        <v>129</v>
      </c>
      <c r="K307" s="7">
        <v>29</v>
      </c>
      <c r="L307" s="7">
        <v>2</v>
      </c>
      <c r="M307" s="7">
        <v>346</v>
      </c>
      <c r="N307" s="7">
        <v>1266</v>
      </c>
      <c r="O307" s="7">
        <v>2778</v>
      </c>
      <c r="P307" s="7">
        <v>6492</v>
      </c>
      <c r="Q307" s="7">
        <v>31</v>
      </c>
      <c r="R307" s="7">
        <v>72</v>
      </c>
      <c r="S307" s="7">
        <v>1897</v>
      </c>
      <c r="T307" s="7">
        <v>4655</v>
      </c>
      <c r="U307" s="7">
        <v>2742</v>
      </c>
      <c r="V307" s="7">
        <v>845</v>
      </c>
      <c r="W307" s="7">
        <v>286</v>
      </c>
      <c r="X307" s="7">
        <v>89</v>
      </c>
      <c r="Y307" s="7">
        <v>327</v>
      </c>
      <c r="Z307" s="40"/>
      <c r="AA307" s="40"/>
      <c r="AB307" s="40"/>
      <c r="AC307" s="40"/>
      <c r="AD307" s="40"/>
    </row>
    <row r="308" spans="1:30" ht="15" customHeight="1" x14ac:dyDescent="0.25">
      <c r="A308" s="7" t="s">
        <v>30</v>
      </c>
      <c r="B308" s="7">
        <v>3</v>
      </c>
      <c r="C308" s="7">
        <v>7192</v>
      </c>
      <c r="D308" s="73">
        <v>3.71</v>
      </c>
      <c r="E308" s="7">
        <v>1606</v>
      </c>
      <c r="F308" s="7">
        <v>3228</v>
      </c>
      <c r="G308" s="7">
        <v>1191</v>
      </c>
      <c r="H308" s="7">
        <v>604</v>
      </c>
      <c r="I308" s="7">
        <v>297</v>
      </c>
      <c r="J308" s="7">
        <v>218</v>
      </c>
      <c r="K308" s="7">
        <v>48</v>
      </c>
      <c r="L308" s="7">
        <v>0</v>
      </c>
      <c r="M308" s="7">
        <v>350</v>
      </c>
      <c r="N308" s="7">
        <v>1528</v>
      </c>
      <c r="O308" s="7">
        <v>1139</v>
      </c>
      <c r="P308" s="7">
        <v>4164</v>
      </c>
      <c r="Q308" s="7">
        <v>11</v>
      </c>
      <c r="R308" s="7">
        <v>3</v>
      </c>
      <c r="S308" s="7">
        <v>1030</v>
      </c>
      <c r="T308" s="7">
        <v>2259</v>
      </c>
      <c r="U308" s="7">
        <v>2964</v>
      </c>
      <c r="V308" s="7">
        <v>546</v>
      </c>
      <c r="W308" s="7">
        <v>174</v>
      </c>
      <c r="X308" s="7">
        <v>47</v>
      </c>
      <c r="Y308" s="7">
        <v>169</v>
      </c>
      <c r="Z308" s="40"/>
      <c r="AA308" s="40"/>
      <c r="AB308" s="40"/>
      <c r="AC308" s="40"/>
      <c r="AD308" s="40"/>
    </row>
    <row r="309" spans="1:30" ht="15" customHeight="1" x14ac:dyDescent="0.25">
      <c r="A309" s="7" t="s">
        <v>30</v>
      </c>
      <c r="B309" s="7">
        <v>4</v>
      </c>
      <c r="C309" s="7">
        <v>5235</v>
      </c>
      <c r="D309" s="73">
        <v>10.31</v>
      </c>
      <c r="E309" s="7">
        <v>796</v>
      </c>
      <c r="F309" s="7">
        <v>1837</v>
      </c>
      <c r="G309" s="7">
        <v>1050</v>
      </c>
      <c r="H309" s="7">
        <v>678</v>
      </c>
      <c r="I309" s="7">
        <v>505</v>
      </c>
      <c r="J309" s="7">
        <v>197</v>
      </c>
      <c r="K309" s="7">
        <v>130</v>
      </c>
      <c r="L309" s="7">
        <v>42</v>
      </c>
      <c r="M309" s="7">
        <v>546</v>
      </c>
      <c r="N309" s="7">
        <v>918</v>
      </c>
      <c r="O309" s="7">
        <v>1061</v>
      </c>
      <c r="P309" s="7">
        <v>2696</v>
      </c>
      <c r="Q309" s="7">
        <v>14</v>
      </c>
      <c r="R309" s="7">
        <v>0</v>
      </c>
      <c r="S309" s="7">
        <v>783</v>
      </c>
      <c r="T309" s="7">
        <v>2125</v>
      </c>
      <c r="U309" s="7">
        <v>1399</v>
      </c>
      <c r="V309" s="7">
        <v>411</v>
      </c>
      <c r="W309" s="7">
        <v>224</v>
      </c>
      <c r="X309" s="7">
        <v>141</v>
      </c>
      <c r="Y309" s="7">
        <v>152</v>
      </c>
      <c r="Z309" s="40"/>
      <c r="AA309" s="40"/>
      <c r="AB309" s="40"/>
      <c r="AC309" s="40"/>
      <c r="AD309" s="40"/>
    </row>
    <row r="310" spans="1:30" ht="15" customHeight="1" x14ac:dyDescent="0.25">
      <c r="A310" s="7" t="s">
        <v>30</v>
      </c>
      <c r="B310" s="7">
        <v>5</v>
      </c>
      <c r="C310" s="7">
        <v>5119</v>
      </c>
      <c r="D310" s="73">
        <v>1.1100000000000001</v>
      </c>
      <c r="E310" s="7">
        <v>410</v>
      </c>
      <c r="F310" s="7">
        <v>1486</v>
      </c>
      <c r="G310" s="7">
        <v>898</v>
      </c>
      <c r="H310" s="7">
        <v>865</v>
      </c>
      <c r="I310" s="7">
        <v>916</v>
      </c>
      <c r="J310" s="7">
        <v>363</v>
      </c>
      <c r="K310" s="7">
        <v>175</v>
      </c>
      <c r="L310" s="7">
        <v>6</v>
      </c>
      <c r="M310" s="7">
        <v>850</v>
      </c>
      <c r="N310" s="7">
        <v>1327</v>
      </c>
      <c r="O310" s="7">
        <v>1235</v>
      </c>
      <c r="P310" s="7">
        <v>1688</v>
      </c>
      <c r="Q310" s="7">
        <v>19</v>
      </c>
      <c r="R310" s="7">
        <v>9</v>
      </c>
      <c r="S310" s="7">
        <v>526</v>
      </c>
      <c r="T310" s="7">
        <v>1454</v>
      </c>
      <c r="U310" s="7">
        <v>1544</v>
      </c>
      <c r="V310" s="7">
        <v>900</v>
      </c>
      <c r="W310" s="7">
        <v>398</v>
      </c>
      <c r="X310" s="7">
        <v>118</v>
      </c>
      <c r="Y310" s="7">
        <v>170</v>
      </c>
      <c r="Z310" s="40"/>
      <c r="AA310" s="40"/>
      <c r="AB310" s="40"/>
      <c r="AC310" s="40"/>
      <c r="AD310" s="40"/>
    </row>
    <row r="311" spans="1:30" ht="15" customHeight="1" x14ac:dyDescent="0.25">
      <c r="A311" s="7" t="s">
        <v>30</v>
      </c>
      <c r="B311" s="7">
        <v>6</v>
      </c>
      <c r="C311" s="7">
        <v>2176</v>
      </c>
      <c r="D311" s="73">
        <v>10.54</v>
      </c>
      <c r="E311" s="7">
        <v>248</v>
      </c>
      <c r="F311" s="7">
        <v>767</v>
      </c>
      <c r="G311" s="7">
        <v>264</v>
      </c>
      <c r="H311" s="7">
        <v>415</v>
      </c>
      <c r="I311" s="7">
        <v>291</v>
      </c>
      <c r="J311" s="7">
        <v>126</v>
      </c>
      <c r="K311" s="7">
        <v>65</v>
      </c>
      <c r="L311" s="7">
        <v>0</v>
      </c>
      <c r="M311" s="7">
        <v>228</v>
      </c>
      <c r="N311" s="7">
        <v>304</v>
      </c>
      <c r="O311" s="7">
        <v>205</v>
      </c>
      <c r="P311" s="7">
        <v>1425</v>
      </c>
      <c r="Q311" s="7">
        <v>14</v>
      </c>
      <c r="R311" s="7">
        <v>0</v>
      </c>
      <c r="S311" s="7">
        <v>304</v>
      </c>
      <c r="T311" s="7">
        <v>944</v>
      </c>
      <c r="U311" s="7">
        <v>517</v>
      </c>
      <c r="V311" s="7">
        <v>220</v>
      </c>
      <c r="W311" s="7">
        <v>101</v>
      </c>
      <c r="X311" s="7">
        <v>40</v>
      </c>
      <c r="Y311" s="7">
        <v>50</v>
      </c>
      <c r="Z311" s="40"/>
      <c r="AA311" s="40"/>
      <c r="AB311" s="40"/>
      <c r="AC311" s="40"/>
      <c r="AD311" s="40"/>
    </row>
    <row r="312" spans="1:30" ht="15" customHeight="1" x14ac:dyDescent="0.25">
      <c r="A312" s="7" t="s">
        <v>30</v>
      </c>
      <c r="B312" s="7">
        <v>7</v>
      </c>
      <c r="C312" s="7">
        <v>2489</v>
      </c>
      <c r="D312" s="73">
        <v>1.06</v>
      </c>
      <c r="E312" s="7">
        <v>109</v>
      </c>
      <c r="F312" s="7">
        <v>445</v>
      </c>
      <c r="G312" s="7">
        <v>233</v>
      </c>
      <c r="H312" s="7">
        <v>750</v>
      </c>
      <c r="I312" s="7">
        <v>751</v>
      </c>
      <c r="J312" s="7">
        <v>137</v>
      </c>
      <c r="K312" s="7">
        <v>64</v>
      </c>
      <c r="L312" s="7">
        <v>0</v>
      </c>
      <c r="M312" s="7">
        <v>441</v>
      </c>
      <c r="N312" s="7">
        <v>839</v>
      </c>
      <c r="O312" s="7">
        <v>499</v>
      </c>
      <c r="P312" s="7">
        <v>709</v>
      </c>
      <c r="Q312" s="7">
        <v>1</v>
      </c>
      <c r="R312" s="7">
        <v>0</v>
      </c>
      <c r="S312" s="7">
        <v>227</v>
      </c>
      <c r="T312" s="7">
        <v>647</v>
      </c>
      <c r="U312" s="7">
        <v>575</v>
      </c>
      <c r="V312" s="7">
        <v>732</v>
      </c>
      <c r="W312" s="7">
        <v>132</v>
      </c>
      <c r="X312" s="7">
        <v>84</v>
      </c>
      <c r="Y312" s="7">
        <v>92</v>
      </c>
      <c r="Z312" s="40"/>
      <c r="AA312" s="40"/>
      <c r="AB312" s="40"/>
      <c r="AC312" s="40"/>
      <c r="AD312" s="40"/>
    </row>
    <row r="313" spans="1:30" ht="15" customHeight="1" x14ac:dyDescent="0.25">
      <c r="A313" s="7" t="s">
        <v>30</v>
      </c>
      <c r="B313" s="7">
        <v>8</v>
      </c>
      <c r="C313" s="7">
        <v>1846</v>
      </c>
      <c r="D313" s="73">
        <v>0.72</v>
      </c>
      <c r="E313" s="7">
        <v>36</v>
      </c>
      <c r="F313" s="7">
        <v>371</v>
      </c>
      <c r="G313" s="7">
        <v>228</v>
      </c>
      <c r="H313" s="7">
        <v>535</v>
      </c>
      <c r="I313" s="7">
        <v>391</v>
      </c>
      <c r="J313" s="7">
        <v>159</v>
      </c>
      <c r="K313" s="7">
        <v>114</v>
      </c>
      <c r="L313" s="7">
        <v>12</v>
      </c>
      <c r="M313" s="7">
        <v>450</v>
      </c>
      <c r="N313" s="7">
        <v>666</v>
      </c>
      <c r="O313" s="7">
        <v>283</v>
      </c>
      <c r="P313" s="7">
        <v>426</v>
      </c>
      <c r="Q313" s="7">
        <v>21</v>
      </c>
      <c r="R313" s="7">
        <v>6</v>
      </c>
      <c r="S313" s="7">
        <v>110</v>
      </c>
      <c r="T313" s="7">
        <v>579</v>
      </c>
      <c r="U313" s="7">
        <v>337</v>
      </c>
      <c r="V313" s="7">
        <v>501</v>
      </c>
      <c r="W313" s="7">
        <v>118</v>
      </c>
      <c r="X313" s="7">
        <v>104</v>
      </c>
      <c r="Y313" s="7">
        <v>91</v>
      </c>
      <c r="Z313" s="40"/>
      <c r="AA313" s="40"/>
      <c r="AB313" s="40"/>
      <c r="AC313" s="40"/>
      <c r="AD313" s="40"/>
    </row>
    <row r="314" spans="1:30" ht="15" customHeight="1" x14ac:dyDescent="0.25">
      <c r="A314" s="7" t="s">
        <v>30</v>
      </c>
      <c r="B314" s="7">
        <v>9</v>
      </c>
      <c r="C314" s="7">
        <v>1005</v>
      </c>
      <c r="D314" s="73">
        <v>1.03</v>
      </c>
      <c r="E314" s="7">
        <v>12</v>
      </c>
      <c r="F314" s="7">
        <v>47</v>
      </c>
      <c r="G314" s="7">
        <v>66</v>
      </c>
      <c r="H314" s="7">
        <v>273</v>
      </c>
      <c r="I314" s="7">
        <v>512</v>
      </c>
      <c r="J314" s="7">
        <v>64</v>
      </c>
      <c r="K314" s="7">
        <v>28</v>
      </c>
      <c r="L314" s="7">
        <v>3</v>
      </c>
      <c r="M314" s="7">
        <v>387</v>
      </c>
      <c r="N314" s="7">
        <v>411</v>
      </c>
      <c r="O314" s="7">
        <v>92</v>
      </c>
      <c r="P314" s="7">
        <v>112</v>
      </c>
      <c r="Q314" s="7">
        <v>3</v>
      </c>
      <c r="R314" s="7">
        <v>3</v>
      </c>
      <c r="S314" s="7">
        <v>23</v>
      </c>
      <c r="T314" s="7">
        <v>131</v>
      </c>
      <c r="U314" s="7">
        <v>285</v>
      </c>
      <c r="V314" s="7">
        <v>377</v>
      </c>
      <c r="W314" s="7">
        <v>137</v>
      </c>
      <c r="X314" s="7">
        <v>37</v>
      </c>
      <c r="Y314" s="7">
        <v>12</v>
      </c>
      <c r="Z314" s="40"/>
      <c r="AA314" s="40"/>
      <c r="AB314" s="40"/>
      <c r="AC314" s="40"/>
      <c r="AD314" s="40"/>
    </row>
    <row r="315" spans="1:30" ht="15" customHeight="1" x14ac:dyDescent="0.25">
      <c r="A315" s="7" t="s">
        <v>30</v>
      </c>
      <c r="B315" s="7">
        <v>10</v>
      </c>
      <c r="C315" s="7">
        <v>951</v>
      </c>
      <c r="D315" s="73">
        <v>5.85</v>
      </c>
      <c r="E315" s="7">
        <v>0</v>
      </c>
      <c r="F315" s="7">
        <v>9</v>
      </c>
      <c r="G315" s="7">
        <v>6</v>
      </c>
      <c r="H315" s="7">
        <v>236</v>
      </c>
      <c r="I315" s="7">
        <v>320</v>
      </c>
      <c r="J315" s="7">
        <v>253</v>
      </c>
      <c r="K315" s="7">
        <v>127</v>
      </c>
      <c r="L315" s="7">
        <v>0</v>
      </c>
      <c r="M315" s="7">
        <v>415</v>
      </c>
      <c r="N315" s="7">
        <v>305</v>
      </c>
      <c r="O315" s="7">
        <v>178</v>
      </c>
      <c r="P315" s="7">
        <v>52</v>
      </c>
      <c r="Q315" s="7">
        <v>1</v>
      </c>
      <c r="R315" s="7">
        <v>0</v>
      </c>
      <c r="S315" s="7">
        <v>4</v>
      </c>
      <c r="T315" s="7">
        <v>158</v>
      </c>
      <c r="U315" s="7">
        <v>297</v>
      </c>
      <c r="V315" s="7">
        <v>192</v>
      </c>
      <c r="W315" s="7">
        <v>202</v>
      </c>
      <c r="X315" s="7">
        <v>83</v>
      </c>
      <c r="Y315" s="7">
        <v>15</v>
      </c>
      <c r="Z315" s="40"/>
      <c r="AA315" s="40"/>
      <c r="AB315" s="40"/>
      <c r="AC315" s="40"/>
      <c r="AD315" s="40"/>
    </row>
    <row r="316" spans="1:30" ht="15" customHeight="1" x14ac:dyDescent="0.25">
      <c r="A316" s="7" t="s">
        <v>31</v>
      </c>
      <c r="B316" s="7">
        <v>1</v>
      </c>
      <c r="C316" s="7">
        <v>4535</v>
      </c>
      <c r="D316" s="73">
        <v>19.829999999999998</v>
      </c>
      <c r="E316" s="7">
        <v>2673</v>
      </c>
      <c r="F316" s="7">
        <v>1320</v>
      </c>
      <c r="G316" s="7">
        <v>335</v>
      </c>
      <c r="H316" s="7">
        <v>92</v>
      </c>
      <c r="I316" s="7">
        <v>98</v>
      </c>
      <c r="J316" s="7">
        <v>14</v>
      </c>
      <c r="K316" s="7">
        <v>3</v>
      </c>
      <c r="L316" s="7">
        <v>0</v>
      </c>
      <c r="M316" s="7">
        <v>150</v>
      </c>
      <c r="N316" s="7">
        <v>554</v>
      </c>
      <c r="O316" s="7">
        <v>1470</v>
      </c>
      <c r="P316" s="7">
        <v>2361</v>
      </c>
      <c r="Q316" s="7">
        <v>0</v>
      </c>
      <c r="R316" s="7">
        <v>0</v>
      </c>
      <c r="S316" s="7">
        <v>462</v>
      </c>
      <c r="T316" s="7">
        <v>1924</v>
      </c>
      <c r="U316" s="7">
        <v>1180</v>
      </c>
      <c r="V316" s="7">
        <v>761</v>
      </c>
      <c r="W316" s="7">
        <v>189</v>
      </c>
      <c r="X316" s="7">
        <v>19</v>
      </c>
      <c r="Y316" s="7">
        <v>0</v>
      </c>
      <c r="Z316" s="40"/>
      <c r="AA316" s="40"/>
      <c r="AB316" s="40"/>
      <c r="AC316" s="40"/>
      <c r="AD316" s="40"/>
    </row>
    <row r="317" spans="1:30" ht="15" customHeight="1" x14ac:dyDescent="0.25">
      <c r="A317" s="7" t="s">
        <v>31</v>
      </c>
      <c r="B317" s="7">
        <v>2</v>
      </c>
      <c r="C317" s="7">
        <v>8193</v>
      </c>
      <c r="D317" s="73">
        <v>19.57</v>
      </c>
      <c r="E317" s="7">
        <v>3985</v>
      </c>
      <c r="F317" s="7">
        <v>3400</v>
      </c>
      <c r="G317" s="7">
        <v>588</v>
      </c>
      <c r="H317" s="7">
        <v>123</v>
      </c>
      <c r="I317" s="7">
        <v>66</v>
      </c>
      <c r="J317" s="7">
        <v>23</v>
      </c>
      <c r="K317" s="7">
        <v>7</v>
      </c>
      <c r="L317" s="7">
        <v>1</v>
      </c>
      <c r="M317" s="7">
        <v>175</v>
      </c>
      <c r="N317" s="7">
        <v>1640</v>
      </c>
      <c r="O317" s="7">
        <v>3665</v>
      </c>
      <c r="P317" s="7">
        <v>2713</v>
      </c>
      <c r="Q317" s="7">
        <v>0</v>
      </c>
      <c r="R317" s="7">
        <v>1</v>
      </c>
      <c r="S317" s="7">
        <v>778</v>
      </c>
      <c r="T317" s="7">
        <v>2491</v>
      </c>
      <c r="U317" s="7">
        <v>2089</v>
      </c>
      <c r="V317" s="7">
        <v>2492</v>
      </c>
      <c r="W317" s="7">
        <v>211</v>
      </c>
      <c r="X317" s="7">
        <v>131</v>
      </c>
      <c r="Y317" s="7">
        <v>0</v>
      </c>
      <c r="Z317" s="40"/>
      <c r="AA317" s="40"/>
      <c r="AB317" s="40"/>
      <c r="AC317" s="40"/>
      <c r="AD317" s="40"/>
    </row>
    <row r="318" spans="1:30" ht="15" customHeight="1" x14ac:dyDescent="0.25">
      <c r="A318" s="7" t="s">
        <v>31</v>
      </c>
      <c r="B318" s="7">
        <v>3</v>
      </c>
      <c r="C318" s="7">
        <v>13596</v>
      </c>
      <c r="D318" s="73">
        <v>4.42</v>
      </c>
      <c r="E318" s="7">
        <v>4609</v>
      </c>
      <c r="F318" s="7">
        <v>6312</v>
      </c>
      <c r="G318" s="7">
        <v>1383</v>
      </c>
      <c r="H318" s="7">
        <v>566</v>
      </c>
      <c r="I318" s="7">
        <v>453</v>
      </c>
      <c r="J318" s="7">
        <v>216</v>
      </c>
      <c r="K318" s="7">
        <v>53</v>
      </c>
      <c r="L318" s="7">
        <v>4</v>
      </c>
      <c r="M318" s="7">
        <v>969</v>
      </c>
      <c r="N318" s="7">
        <v>2766</v>
      </c>
      <c r="O318" s="7">
        <v>5931</v>
      </c>
      <c r="P318" s="7">
        <v>3916</v>
      </c>
      <c r="Q318" s="7">
        <v>14</v>
      </c>
      <c r="R318" s="7">
        <v>35</v>
      </c>
      <c r="S318" s="7">
        <v>1534</v>
      </c>
      <c r="T318" s="7">
        <v>3255</v>
      </c>
      <c r="U318" s="7">
        <v>3939</v>
      </c>
      <c r="V318" s="7">
        <v>4035</v>
      </c>
      <c r="W318" s="7">
        <v>556</v>
      </c>
      <c r="X318" s="7">
        <v>229</v>
      </c>
      <c r="Y318" s="7">
        <v>13</v>
      </c>
      <c r="Z318" s="40"/>
      <c r="AA318" s="40"/>
      <c r="AB318" s="40"/>
      <c r="AC318" s="40"/>
      <c r="AD318" s="40"/>
    </row>
    <row r="319" spans="1:30" ht="15" customHeight="1" x14ac:dyDescent="0.25">
      <c r="A319" s="7" t="s">
        <v>31</v>
      </c>
      <c r="B319" s="7">
        <v>4</v>
      </c>
      <c r="C319" s="7">
        <v>9878</v>
      </c>
      <c r="D319" s="73">
        <v>3.83</v>
      </c>
      <c r="E319" s="7">
        <v>2756</v>
      </c>
      <c r="F319" s="7">
        <v>4545</v>
      </c>
      <c r="G319" s="7">
        <v>1062</v>
      </c>
      <c r="H319" s="7">
        <v>742</v>
      </c>
      <c r="I319" s="7">
        <v>567</v>
      </c>
      <c r="J319" s="7">
        <v>136</v>
      </c>
      <c r="K319" s="7">
        <v>68</v>
      </c>
      <c r="L319" s="7">
        <v>2</v>
      </c>
      <c r="M319" s="7">
        <v>930</v>
      </c>
      <c r="N319" s="7">
        <v>2078</v>
      </c>
      <c r="O319" s="7">
        <v>4100</v>
      </c>
      <c r="P319" s="7">
        <v>2766</v>
      </c>
      <c r="Q319" s="7">
        <v>4</v>
      </c>
      <c r="R319" s="7">
        <v>21</v>
      </c>
      <c r="S319" s="7">
        <v>937</v>
      </c>
      <c r="T319" s="7">
        <v>2384</v>
      </c>
      <c r="U319" s="7">
        <v>3188</v>
      </c>
      <c r="V319" s="7">
        <v>2617</v>
      </c>
      <c r="W319" s="7">
        <v>471</v>
      </c>
      <c r="X319" s="7">
        <v>216</v>
      </c>
      <c r="Y319" s="7">
        <v>44</v>
      </c>
      <c r="Z319" s="40"/>
      <c r="AA319" s="40"/>
      <c r="AB319" s="40"/>
      <c r="AC319" s="40"/>
      <c r="AD319" s="40"/>
    </row>
    <row r="320" spans="1:30" ht="15" customHeight="1" x14ac:dyDescent="0.25">
      <c r="A320" s="7" t="s">
        <v>31</v>
      </c>
      <c r="B320" s="7">
        <v>5</v>
      </c>
      <c r="C320" s="7">
        <v>5708</v>
      </c>
      <c r="D320" s="73">
        <v>2.12</v>
      </c>
      <c r="E320" s="7">
        <v>1242</v>
      </c>
      <c r="F320" s="7">
        <v>2424</v>
      </c>
      <c r="G320" s="7">
        <v>754</v>
      </c>
      <c r="H320" s="7">
        <v>335</v>
      </c>
      <c r="I320" s="7">
        <v>465</v>
      </c>
      <c r="J320" s="7">
        <v>338</v>
      </c>
      <c r="K320" s="7">
        <v>132</v>
      </c>
      <c r="L320" s="7">
        <v>18</v>
      </c>
      <c r="M320" s="7">
        <v>1079</v>
      </c>
      <c r="N320" s="7">
        <v>1159</v>
      </c>
      <c r="O320" s="7">
        <v>2518</v>
      </c>
      <c r="P320" s="7">
        <v>943</v>
      </c>
      <c r="Q320" s="7">
        <v>9</v>
      </c>
      <c r="R320" s="7">
        <v>44</v>
      </c>
      <c r="S320" s="7">
        <v>526</v>
      </c>
      <c r="T320" s="7">
        <v>1345</v>
      </c>
      <c r="U320" s="7">
        <v>1655</v>
      </c>
      <c r="V320" s="7">
        <v>1373</v>
      </c>
      <c r="W320" s="7">
        <v>450</v>
      </c>
      <c r="X320" s="7">
        <v>306</v>
      </c>
      <c r="Y320" s="7">
        <v>9</v>
      </c>
      <c r="Z320" s="40"/>
      <c r="AA320" s="40"/>
      <c r="AB320" s="40"/>
      <c r="AC320" s="40"/>
      <c r="AD320" s="40"/>
    </row>
    <row r="321" spans="1:16380" ht="15" customHeight="1" x14ac:dyDescent="0.25">
      <c r="A321" s="7" t="s">
        <v>31</v>
      </c>
      <c r="B321" s="7">
        <v>6</v>
      </c>
      <c r="C321" s="7">
        <v>9541</v>
      </c>
      <c r="D321" s="73">
        <v>1.17</v>
      </c>
      <c r="E321" s="7">
        <v>1364</v>
      </c>
      <c r="F321" s="7">
        <v>3589</v>
      </c>
      <c r="G321" s="7">
        <v>1493</v>
      </c>
      <c r="H321" s="7">
        <v>1191</v>
      </c>
      <c r="I321" s="7">
        <v>1214</v>
      </c>
      <c r="J321" s="7">
        <v>545</v>
      </c>
      <c r="K321" s="7">
        <v>129</v>
      </c>
      <c r="L321" s="7">
        <v>16</v>
      </c>
      <c r="M321" s="7">
        <v>2386</v>
      </c>
      <c r="N321" s="7">
        <v>2031</v>
      </c>
      <c r="O321" s="7">
        <v>3771</v>
      </c>
      <c r="P321" s="7">
        <v>1348</v>
      </c>
      <c r="Q321" s="7">
        <v>5</v>
      </c>
      <c r="R321" s="7">
        <v>17</v>
      </c>
      <c r="S321" s="7">
        <v>626</v>
      </c>
      <c r="T321" s="7">
        <v>2052</v>
      </c>
      <c r="U321" s="7">
        <v>2312</v>
      </c>
      <c r="V321" s="7">
        <v>3133</v>
      </c>
      <c r="W321" s="7">
        <v>922</v>
      </c>
      <c r="X321" s="7">
        <v>473</v>
      </c>
      <c r="Y321" s="7">
        <v>6</v>
      </c>
      <c r="Z321" s="40"/>
      <c r="AA321" s="40"/>
      <c r="AB321" s="40"/>
      <c r="AC321" s="40"/>
      <c r="AD321" s="40"/>
    </row>
    <row r="322" spans="1:16380" ht="15" customHeight="1" x14ac:dyDescent="0.25">
      <c r="A322" s="7" t="s">
        <v>31</v>
      </c>
      <c r="B322" s="7">
        <v>7</v>
      </c>
      <c r="C322" s="7">
        <v>6373</v>
      </c>
      <c r="D322" s="73">
        <v>0.97</v>
      </c>
      <c r="E322" s="7">
        <v>366</v>
      </c>
      <c r="F322" s="7">
        <v>1462</v>
      </c>
      <c r="G322" s="7">
        <v>1155</v>
      </c>
      <c r="H322" s="7">
        <v>1183</v>
      </c>
      <c r="I322" s="7">
        <v>1384</v>
      </c>
      <c r="J322" s="7">
        <v>510</v>
      </c>
      <c r="K322" s="7">
        <v>271</v>
      </c>
      <c r="L322" s="7">
        <v>42</v>
      </c>
      <c r="M322" s="7">
        <v>2371</v>
      </c>
      <c r="N322" s="7">
        <v>1775</v>
      </c>
      <c r="O322" s="7">
        <v>1681</v>
      </c>
      <c r="P322" s="7">
        <v>539</v>
      </c>
      <c r="Q322" s="7">
        <v>7</v>
      </c>
      <c r="R322" s="7">
        <v>10</v>
      </c>
      <c r="S322" s="7">
        <v>352</v>
      </c>
      <c r="T322" s="7">
        <v>973</v>
      </c>
      <c r="U322" s="7">
        <v>1556</v>
      </c>
      <c r="V322" s="7">
        <v>1945</v>
      </c>
      <c r="W322" s="7">
        <v>942</v>
      </c>
      <c r="X322" s="7">
        <v>587</v>
      </c>
      <c r="Y322" s="7">
        <v>8</v>
      </c>
      <c r="Z322" s="40"/>
      <c r="AA322" s="40"/>
      <c r="AB322" s="40"/>
      <c r="AC322" s="40"/>
      <c r="AD322" s="40"/>
    </row>
    <row r="323" spans="1:16380" ht="15" customHeight="1" x14ac:dyDescent="0.25">
      <c r="A323" s="7" t="s">
        <v>31</v>
      </c>
      <c r="B323" s="7">
        <v>8</v>
      </c>
      <c r="C323" s="7">
        <v>8171</v>
      </c>
      <c r="D323" s="73">
        <v>1.47</v>
      </c>
      <c r="E323" s="7">
        <v>498</v>
      </c>
      <c r="F323" s="7">
        <v>1125</v>
      </c>
      <c r="G323" s="7">
        <v>1711</v>
      </c>
      <c r="H323" s="7">
        <v>1455</v>
      </c>
      <c r="I323" s="7">
        <v>1664</v>
      </c>
      <c r="J323" s="7">
        <v>1311</v>
      </c>
      <c r="K323" s="7">
        <v>383</v>
      </c>
      <c r="L323" s="7">
        <v>24</v>
      </c>
      <c r="M323" s="7">
        <v>3372</v>
      </c>
      <c r="N323" s="7">
        <v>1852</v>
      </c>
      <c r="O323" s="7">
        <v>1398</v>
      </c>
      <c r="P323" s="7">
        <v>1541</v>
      </c>
      <c r="Q323" s="7">
        <v>8</v>
      </c>
      <c r="R323" s="7">
        <v>56</v>
      </c>
      <c r="S323" s="7">
        <v>547</v>
      </c>
      <c r="T323" s="7">
        <v>1565</v>
      </c>
      <c r="U323" s="7">
        <v>1780</v>
      </c>
      <c r="V323" s="7">
        <v>1964</v>
      </c>
      <c r="W323" s="7">
        <v>1393</v>
      </c>
      <c r="X323" s="7">
        <v>856</v>
      </c>
      <c r="Y323" s="7">
        <v>10</v>
      </c>
      <c r="Z323" s="40"/>
      <c r="AA323" s="40"/>
      <c r="AB323" s="40"/>
      <c r="AC323" s="40"/>
      <c r="AD323" s="40"/>
    </row>
    <row r="324" spans="1:16380" ht="15" customHeight="1" x14ac:dyDescent="0.25">
      <c r="A324" s="7" t="s">
        <v>31</v>
      </c>
      <c r="B324" s="7">
        <v>9</v>
      </c>
      <c r="C324" s="7">
        <v>6087</v>
      </c>
      <c r="D324" s="73">
        <v>0.49</v>
      </c>
      <c r="E324" s="7">
        <v>68</v>
      </c>
      <c r="F324" s="7">
        <v>200</v>
      </c>
      <c r="G324" s="7">
        <v>871</v>
      </c>
      <c r="H324" s="7">
        <v>1393</v>
      </c>
      <c r="I324" s="7">
        <v>1837</v>
      </c>
      <c r="J324" s="7">
        <v>1068</v>
      </c>
      <c r="K324" s="7">
        <v>600</v>
      </c>
      <c r="L324" s="7">
        <v>50</v>
      </c>
      <c r="M324" s="7">
        <v>3502</v>
      </c>
      <c r="N324" s="7">
        <v>1167</v>
      </c>
      <c r="O324" s="7">
        <v>607</v>
      </c>
      <c r="P324" s="7">
        <v>808</v>
      </c>
      <c r="Q324" s="7">
        <v>3</v>
      </c>
      <c r="R324" s="7">
        <v>0</v>
      </c>
      <c r="S324" s="7">
        <v>176</v>
      </c>
      <c r="T324" s="7">
        <v>847</v>
      </c>
      <c r="U324" s="7">
        <v>1011</v>
      </c>
      <c r="V324" s="7">
        <v>1818</v>
      </c>
      <c r="W324" s="7">
        <v>1184</v>
      </c>
      <c r="X324" s="7">
        <v>1047</v>
      </c>
      <c r="Y324" s="7">
        <v>4</v>
      </c>
      <c r="Z324" s="40"/>
      <c r="AA324" s="40"/>
      <c r="AB324" s="40"/>
      <c r="AC324" s="40"/>
      <c r="AD324" s="40"/>
    </row>
    <row r="325" spans="1:16380" ht="15" customHeight="1" x14ac:dyDescent="0.25">
      <c r="A325" s="7" t="s">
        <v>31</v>
      </c>
      <c r="B325" s="7">
        <v>10</v>
      </c>
      <c r="C325" s="7">
        <v>7061</v>
      </c>
      <c r="D325" s="73">
        <v>6.64</v>
      </c>
      <c r="E325" s="7">
        <v>79</v>
      </c>
      <c r="F325" s="7">
        <v>388</v>
      </c>
      <c r="G325" s="7">
        <v>641</v>
      </c>
      <c r="H325" s="7">
        <v>1190</v>
      </c>
      <c r="I325" s="7">
        <v>1860</v>
      </c>
      <c r="J325" s="7">
        <v>1822</v>
      </c>
      <c r="K325" s="7">
        <v>1048</v>
      </c>
      <c r="L325" s="7">
        <v>33</v>
      </c>
      <c r="M325" s="7">
        <v>4270</v>
      </c>
      <c r="N325" s="7">
        <v>1434</v>
      </c>
      <c r="O325" s="7">
        <v>652</v>
      </c>
      <c r="P325" s="7">
        <v>703</v>
      </c>
      <c r="Q325" s="7">
        <v>2</v>
      </c>
      <c r="R325" s="7">
        <v>43</v>
      </c>
      <c r="S325" s="7">
        <v>342</v>
      </c>
      <c r="T325" s="7">
        <v>733</v>
      </c>
      <c r="U325" s="7">
        <v>927</v>
      </c>
      <c r="V325" s="7">
        <v>2064</v>
      </c>
      <c r="W325" s="7">
        <v>1538</v>
      </c>
      <c r="X325" s="7">
        <v>1412</v>
      </c>
      <c r="Y325" s="7">
        <v>2</v>
      </c>
      <c r="Z325" s="40"/>
      <c r="AA325" s="40"/>
      <c r="AB325" s="40"/>
      <c r="AC325" s="40"/>
      <c r="AD325" s="40"/>
    </row>
    <row r="326" spans="1:1638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c r="GT326" s="47"/>
      <c r="GU326" s="47"/>
      <c r="GV326" s="47"/>
      <c r="GW326" s="47"/>
      <c r="GX326" s="47"/>
      <c r="GY326" s="47"/>
      <c r="GZ326" s="47"/>
      <c r="HA326" s="47"/>
      <c r="HB326" s="47"/>
      <c r="HC326" s="47"/>
      <c r="HD326" s="47"/>
      <c r="HE326" s="47"/>
      <c r="HF326" s="47"/>
      <c r="HG326" s="47"/>
      <c r="HH326" s="47"/>
      <c r="HI326" s="47"/>
      <c r="HJ326" s="47"/>
      <c r="HK326" s="47"/>
      <c r="HL326" s="47"/>
      <c r="HM326" s="47"/>
      <c r="HN326" s="47"/>
      <c r="HO326" s="47"/>
      <c r="HP326" s="47"/>
      <c r="HQ326" s="47"/>
      <c r="HR326" s="47"/>
      <c r="HS326" s="47"/>
      <c r="HT326" s="47"/>
      <c r="HU326" s="47"/>
      <c r="HV326" s="47"/>
      <c r="HW326" s="47"/>
      <c r="HX326" s="47"/>
      <c r="HY326" s="47"/>
      <c r="HZ326" s="47"/>
      <c r="IA326" s="47"/>
      <c r="IB326" s="47"/>
      <c r="IC326" s="47"/>
      <c r="ID326" s="47"/>
      <c r="IE326" s="47"/>
      <c r="IF326" s="47"/>
      <c r="IG326" s="47"/>
      <c r="IH326" s="47"/>
      <c r="II326" s="47"/>
      <c r="IJ326" s="47"/>
      <c r="IK326" s="47"/>
      <c r="IL326" s="47"/>
      <c r="IM326" s="47"/>
      <c r="IN326" s="47"/>
      <c r="IO326" s="47"/>
      <c r="IP326" s="47"/>
      <c r="IQ326" s="47"/>
      <c r="IR326" s="47"/>
      <c r="IS326" s="47"/>
      <c r="IT326" s="47"/>
      <c r="IU326" s="47"/>
      <c r="IV326" s="47"/>
      <c r="IW326" s="47"/>
      <c r="IX326" s="47"/>
      <c r="IY326" s="47"/>
      <c r="IZ326" s="47"/>
      <c r="JA326" s="47"/>
      <c r="JB326" s="47"/>
      <c r="JC326" s="47"/>
      <c r="JD326" s="47"/>
      <c r="JE326" s="47"/>
      <c r="JF326" s="47"/>
      <c r="JG326" s="47"/>
      <c r="JH326" s="47"/>
      <c r="JI326" s="47"/>
      <c r="JJ326" s="47"/>
      <c r="JK326" s="47"/>
      <c r="JL326" s="47"/>
      <c r="JM326" s="47"/>
      <c r="JN326" s="47"/>
      <c r="JO326" s="47"/>
      <c r="JP326" s="47"/>
      <c r="JQ326" s="47"/>
      <c r="JR326" s="47"/>
      <c r="JS326" s="47"/>
      <c r="JT326" s="47"/>
      <c r="JU326" s="47"/>
      <c r="JV326" s="47"/>
      <c r="JW326" s="47"/>
      <c r="JX326" s="47"/>
      <c r="JY326" s="47"/>
      <c r="JZ326" s="47"/>
      <c r="KA326" s="47"/>
      <c r="KB326" s="47"/>
      <c r="KC326" s="47"/>
      <c r="KD326" s="47"/>
      <c r="KE326" s="47"/>
      <c r="KF326" s="47"/>
      <c r="KG326" s="47"/>
      <c r="KH326" s="47"/>
      <c r="KI326" s="47"/>
      <c r="KJ326" s="47"/>
      <c r="KK326" s="47"/>
      <c r="KL326" s="47"/>
      <c r="KM326" s="47"/>
      <c r="KN326" s="47"/>
      <c r="KO326" s="47"/>
      <c r="KP326" s="47"/>
      <c r="KQ326" s="47"/>
      <c r="KR326" s="47"/>
      <c r="KS326" s="47"/>
      <c r="KT326" s="47"/>
      <c r="KU326" s="47"/>
      <c r="KV326" s="47"/>
      <c r="KW326" s="47"/>
      <c r="KX326" s="47"/>
      <c r="KY326" s="47"/>
      <c r="KZ326" s="47"/>
      <c r="LA326" s="47"/>
      <c r="LB326" s="47"/>
      <c r="LC326" s="47"/>
      <c r="LD326" s="47"/>
      <c r="LE326" s="47"/>
      <c r="LF326" s="47"/>
      <c r="LG326" s="47"/>
      <c r="LH326" s="47"/>
      <c r="LI326" s="47"/>
      <c r="LJ326" s="47"/>
      <c r="LK326" s="47"/>
      <c r="LL326" s="47"/>
      <c r="LM326" s="47"/>
      <c r="LN326" s="47"/>
      <c r="LO326" s="47"/>
      <c r="LP326" s="47"/>
      <c r="LQ326" s="47"/>
      <c r="LR326" s="47"/>
      <c r="LS326" s="47"/>
      <c r="LT326" s="47"/>
      <c r="LU326" s="47"/>
      <c r="LV326" s="47"/>
      <c r="LW326" s="47"/>
      <c r="LX326" s="47"/>
      <c r="LY326" s="47"/>
      <c r="LZ326" s="47"/>
      <c r="MA326" s="47"/>
      <c r="MB326" s="47"/>
      <c r="MC326" s="47"/>
      <c r="MD326" s="47"/>
      <c r="ME326" s="47"/>
      <c r="MF326" s="47"/>
      <c r="MG326" s="47"/>
      <c r="MH326" s="47"/>
      <c r="MI326" s="47"/>
      <c r="MJ326" s="47"/>
      <c r="MK326" s="47"/>
      <c r="ML326" s="47"/>
      <c r="MM326" s="47"/>
      <c r="MN326" s="47"/>
      <c r="MO326" s="47"/>
      <c r="MP326" s="47"/>
      <c r="MQ326" s="47"/>
      <c r="MR326" s="47"/>
      <c r="MS326" s="47"/>
      <c r="MT326" s="47"/>
      <c r="MU326" s="47"/>
      <c r="MV326" s="47"/>
      <c r="MW326" s="47"/>
      <c r="MX326" s="47"/>
      <c r="MY326" s="47"/>
      <c r="MZ326" s="47"/>
      <c r="NA326" s="47"/>
      <c r="NB326" s="47"/>
      <c r="NC326" s="47"/>
      <c r="ND326" s="47"/>
      <c r="NE326" s="47"/>
      <c r="NF326" s="47"/>
      <c r="NG326" s="47"/>
      <c r="NH326" s="47"/>
      <c r="NI326" s="47"/>
      <c r="NJ326" s="47"/>
      <c r="NK326" s="47"/>
      <c r="NL326" s="47"/>
      <c r="NM326" s="47"/>
      <c r="NN326" s="47"/>
      <c r="NO326" s="47"/>
      <c r="NP326" s="47"/>
      <c r="NQ326" s="47"/>
      <c r="NR326" s="47"/>
      <c r="NS326" s="47"/>
      <c r="NT326" s="47"/>
      <c r="NU326" s="47"/>
      <c r="NV326" s="47"/>
      <c r="NW326" s="47"/>
      <c r="NX326" s="47"/>
      <c r="NY326" s="47"/>
      <c r="NZ326" s="47"/>
      <c r="OA326" s="47"/>
      <c r="OB326" s="47"/>
      <c r="OC326" s="47"/>
      <c r="OD326" s="47"/>
      <c r="OE326" s="47"/>
      <c r="OF326" s="47"/>
      <c r="OG326" s="47"/>
      <c r="OH326" s="47"/>
      <c r="OI326" s="47"/>
      <c r="OJ326" s="47"/>
      <c r="OK326" s="47"/>
      <c r="OL326" s="47"/>
      <c r="OM326" s="47"/>
      <c r="ON326" s="47"/>
      <c r="OO326" s="47"/>
      <c r="OP326" s="47"/>
      <c r="OQ326" s="47"/>
      <c r="OR326" s="47"/>
      <c r="OS326" s="47"/>
      <c r="OT326" s="47"/>
      <c r="OU326" s="47"/>
      <c r="OV326" s="47"/>
      <c r="OW326" s="47"/>
      <c r="OX326" s="47"/>
      <c r="OY326" s="47"/>
      <c r="OZ326" s="47"/>
      <c r="PA326" s="47"/>
      <c r="PB326" s="47"/>
      <c r="PC326" s="47"/>
      <c r="PD326" s="47"/>
      <c r="PE326" s="47"/>
      <c r="PF326" s="47"/>
      <c r="PG326" s="47"/>
      <c r="PH326" s="47"/>
      <c r="PI326" s="47"/>
      <c r="PJ326" s="47"/>
      <c r="PK326" s="47"/>
      <c r="PL326" s="47"/>
      <c r="PM326" s="47"/>
      <c r="PN326" s="47"/>
      <c r="PO326" s="47"/>
      <c r="PP326" s="47"/>
      <c r="PQ326" s="47"/>
      <c r="PR326" s="47"/>
      <c r="PS326" s="47"/>
      <c r="PT326" s="47"/>
      <c r="PU326" s="47"/>
      <c r="PV326" s="47"/>
      <c r="PW326" s="47"/>
      <c r="PX326" s="47"/>
      <c r="PY326" s="47"/>
      <c r="PZ326" s="47"/>
      <c r="QA326" s="47"/>
      <c r="QB326" s="47"/>
      <c r="QC326" s="47"/>
      <c r="QD326" s="47"/>
      <c r="QE326" s="47"/>
      <c r="QF326" s="47"/>
      <c r="QG326" s="47"/>
      <c r="QH326" s="47"/>
      <c r="QI326" s="47"/>
      <c r="QJ326" s="47"/>
      <c r="QK326" s="47"/>
      <c r="QL326" s="47"/>
      <c r="QM326" s="47"/>
      <c r="QN326" s="47"/>
      <c r="QO326" s="47"/>
      <c r="QP326" s="47"/>
      <c r="QQ326" s="47"/>
      <c r="QR326" s="47"/>
      <c r="QS326" s="47"/>
      <c r="QT326" s="47"/>
      <c r="QU326" s="47"/>
      <c r="QV326" s="47"/>
      <c r="QW326" s="47"/>
      <c r="QX326" s="47"/>
      <c r="QY326" s="47"/>
      <c r="QZ326" s="47"/>
      <c r="RA326" s="47"/>
      <c r="RB326" s="47"/>
      <c r="RC326" s="47"/>
      <c r="RD326" s="47"/>
      <c r="RE326" s="47"/>
      <c r="RF326" s="47"/>
      <c r="RG326" s="47"/>
      <c r="RH326" s="47"/>
      <c r="RI326" s="47"/>
      <c r="RJ326" s="47"/>
      <c r="RK326" s="47"/>
      <c r="RL326" s="47"/>
      <c r="RM326" s="47"/>
      <c r="RN326" s="47"/>
      <c r="RO326" s="47"/>
      <c r="RP326" s="47"/>
      <c r="RQ326" s="47"/>
      <c r="RR326" s="47"/>
      <c r="RS326" s="47"/>
      <c r="RT326" s="47"/>
      <c r="RU326" s="47"/>
      <c r="RV326" s="47"/>
      <c r="RW326" s="47"/>
      <c r="RX326" s="47"/>
      <c r="RY326" s="47"/>
      <c r="RZ326" s="47"/>
      <c r="SA326" s="47"/>
      <c r="SB326" s="47"/>
      <c r="SC326" s="47"/>
      <c r="SD326" s="47"/>
      <c r="SE326" s="47"/>
      <c r="SF326" s="47"/>
      <c r="SG326" s="47"/>
      <c r="SH326" s="47"/>
      <c r="SI326" s="47"/>
      <c r="SJ326" s="47"/>
      <c r="SK326" s="47"/>
      <c r="SL326" s="47"/>
      <c r="SM326" s="47"/>
      <c r="SN326" s="47"/>
      <c r="SO326" s="47"/>
      <c r="SP326" s="47"/>
      <c r="SQ326" s="47"/>
      <c r="SR326" s="47"/>
      <c r="SS326" s="47"/>
      <c r="ST326" s="47"/>
      <c r="SU326" s="47"/>
      <c r="SV326" s="47"/>
      <c r="SW326" s="47"/>
      <c r="SX326" s="47"/>
      <c r="SY326" s="47"/>
      <c r="SZ326" s="47"/>
      <c r="TA326" s="47"/>
      <c r="TB326" s="47"/>
      <c r="TC326" s="47"/>
      <c r="TD326" s="47"/>
      <c r="TE326" s="47"/>
      <c r="TF326" s="47"/>
      <c r="TG326" s="47"/>
      <c r="TH326" s="47"/>
      <c r="TI326" s="47"/>
      <c r="TJ326" s="47"/>
      <c r="TK326" s="47"/>
      <c r="TL326" s="47"/>
      <c r="TM326" s="47"/>
      <c r="TN326" s="47"/>
      <c r="TO326" s="47"/>
      <c r="TP326" s="47"/>
      <c r="TQ326" s="47"/>
      <c r="TR326" s="47"/>
      <c r="TS326" s="47"/>
      <c r="TT326" s="47"/>
      <c r="TU326" s="47"/>
      <c r="TV326" s="47"/>
      <c r="TW326" s="47"/>
      <c r="TX326" s="47"/>
      <c r="TY326" s="47"/>
      <c r="TZ326" s="47"/>
      <c r="UA326" s="47"/>
      <c r="UB326" s="47"/>
      <c r="UC326" s="47"/>
      <c r="UD326" s="47"/>
      <c r="UE326" s="47"/>
      <c r="UF326" s="47"/>
      <c r="UG326" s="47"/>
      <c r="UH326" s="47"/>
      <c r="UI326" s="47"/>
      <c r="UJ326" s="47"/>
      <c r="UK326" s="47"/>
      <c r="UL326" s="47"/>
      <c r="UM326" s="47"/>
      <c r="UN326" s="47"/>
      <c r="UO326" s="47"/>
      <c r="UP326" s="47"/>
      <c r="UQ326" s="47"/>
      <c r="UR326" s="47"/>
      <c r="US326" s="47"/>
      <c r="UT326" s="47"/>
      <c r="UU326" s="47"/>
      <c r="UV326" s="47"/>
      <c r="UW326" s="47"/>
      <c r="UX326" s="47"/>
      <c r="UY326" s="47"/>
      <c r="UZ326" s="47"/>
      <c r="VA326" s="47"/>
      <c r="VB326" s="47"/>
      <c r="VC326" s="47"/>
      <c r="VD326" s="47"/>
      <c r="VE326" s="47"/>
      <c r="VF326" s="47"/>
      <c r="VG326" s="47"/>
      <c r="VH326" s="47"/>
      <c r="VI326" s="47"/>
      <c r="VJ326" s="47"/>
      <c r="VK326" s="47"/>
      <c r="VL326" s="47"/>
      <c r="VM326" s="47"/>
      <c r="VN326" s="47"/>
      <c r="VO326" s="47"/>
      <c r="VP326" s="47"/>
      <c r="VQ326" s="47"/>
      <c r="VR326" s="47"/>
      <c r="VS326" s="47"/>
      <c r="VT326" s="47"/>
      <c r="VU326" s="47"/>
      <c r="VV326" s="47"/>
      <c r="VW326" s="47"/>
      <c r="VX326" s="47"/>
      <c r="VY326" s="47"/>
      <c r="VZ326" s="47"/>
      <c r="WA326" s="47"/>
      <c r="WB326" s="47"/>
      <c r="WC326" s="47"/>
      <c r="WD326" s="47"/>
      <c r="WE326" s="47"/>
      <c r="WF326" s="47"/>
      <c r="WG326" s="47"/>
      <c r="WH326" s="47"/>
      <c r="WI326" s="47"/>
      <c r="WJ326" s="47"/>
      <c r="WK326" s="47"/>
      <c r="WL326" s="47"/>
      <c r="WM326" s="47"/>
      <c r="WN326" s="47"/>
      <c r="WO326" s="47"/>
      <c r="WP326" s="47"/>
      <c r="WQ326" s="47"/>
      <c r="WR326" s="47"/>
      <c r="WS326" s="47"/>
      <c r="WT326" s="47"/>
      <c r="WU326" s="47"/>
      <c r="WV326" s="47"/>
      <c r="WW326" s="47"/>
      <c r="WX326" s="47"/>
      <c r="WY326" s="47"/>
      <c r="WZ326" s="47"/>
      <c r="XA326" s="47"/>
      <c r="XB326" s="47"/>
      <c r="XC326" s="47"/>
      <c r="XD326" s="47"/>
      <c r="XE326" s="47"/>
      <c r="XF326" s="47"/>
      <c r="XG326" s="47"/>
      <c r="XH326" s="47"/>
      <c r="XI326" s="47"/>
      <c r="XJ326" s="47"/>
      <c r="XK326" s="47"/>
      <c r="XL326" s="47"/>
      <c r="XM326" s="47"/>
      <c r="XN326" s="47"/>
      <c r="XO326" s="47"/>
      <c r="XP326" s="47"/>
      <c r="XQ326" s="47"/>
      <c r="XR326" s="47"/>
      <c r="XS326" s="47"/>
      <c r="XT326" s="47"/>
      <c r="XU326" s="47"/>
      <c r="XV326" s="47"/>
      <c r="XW326" s="47"/>
      <c r="XX326" s="47"/>
      <c r="XY326" s="47"/>
      <c r="XZ326" s="47"/>
      <c r="YA326" s="47"/>
      <c r="YB326" s="47"/>
      <c r="YC326" s="47"/>
      <c r="YD326" s="47"/>
      <c r="YE326" s="47"/>
      <c r="YF326" s="47"/>
      <c r="YG326" s="47"/>
      <c r="YH326" s="47"/>
      <c r="YI326" s="47"/>
      <c r="YJ326" s="47"/>
      <c r="YK326" s="47"/>
      <c r="YL326" s="47"/>
      <c r="YM326" s="47"/>
      <c r="YN326" s="47"/>
      <c r="YO326" s="47"/>
      <c r="YP326" s="47"/>
      <c r="YQ326" s="47"/>
      <c r="YR326" s="47"/>
      <c r="YS326" s="47"/>
      <c r="YT326" s="47"/>
      <c r="YU326" s="47"/>
      <c r="YV326" s="47"/>
      <c r="YW326" s="47"/>
      <c r="YX326" s="47"/>
      <c r="YY326" s="47"/>
      <c r="YZ326" s="47"/>
      <c r="ZA326" s="47"/>
      <c r="ZB326" s="47"/>
      <c r="ZC326" s="47"/>
      <c r="ZD326" s="47"/>
      <c r="ZE326" s="47"/>
      <c r="ZF326" s="47"/>
      <c r="ZG326" s="47"/>
      <c r="ZH326" s="47"/>
      <c r="ZI326" s="47"/>
      <c r="ZJ326" s="47"/>
      <c r="ZK326" s="47"/>
      <c r="ZL326" s="47"/>
      <c r="ZM326" s="47"/>
      <c r="ZN326" s="47"/>
      <c r="ZO326" s="47"/>
      <c r="ZP326" s="47"/>
      <c r="ZQ326" s="47"/>
      <c r="ZR326" s="47"/>
      <c r="ZS326" s="47"/>
      <c r="ZT326" s="47"/>
      <c r="ZU326" s="47"/>
      <c r="ZV326" s="47"/>
      <c r="ZW326" s="47"/>
      <c r="ZX326" s="47"/>
      <c r="ZY326" s="47"/>
      <c r="ZZ326" s="47"/>
      <c r="AAA326" s="47"/>
      <c r="AAB326" s="47"/>
      <c r="AAC326" s="47"/>
      <c r="AAD326" s="47"/>
      <c r="AAE326" s="47"/>
      <c r="AAF326" s="47"/>
      <c r="AAG326" s="47"/>
      <c r="AAH326" s="47"/>
      <c r="AAI326" s="47"/>
      <c r="AAJ326" s="47"/>
      <c r="AAK326" s="47"/>
      <c r="AAL326" s="47"/>
      <c r="AAM326" s="47"/>
      <c r="AAN326" s="47"/>
      <c r="AAO326" s="47"/>
      <c r="AAP326" s="47"/>
      <c r="AAQ326" s="47"/>
      <c r="AAR326" s="47"/>
      <c r="AAS326" s="47"/>
      <c r="AAT326" s="47"/>
      <c r="AAU326" s="47"/>
      <c r="AAV326" s="47"/>
      <c r="AAW326" s="47"/>
      <c r="AAX326" s="47"/>
      <c r="AAY326" s="47"/>
      <c r="AAZ326" s="47"/>
      <c r="ABA326" s="47"/>
      <c r="ABB326" s="47"/>
      <c r="ABC326" s="47"/>
      <c r="ABD326" s="47"/>
      <c r="ABE326" s="47"/>
      <c r="ABF326" s="47"/>
      <c r="ABG326" s="47"/>
      <c r="ABH326" s="47"/>
      <c r="ABI326" s="47"/>
      <c r="ABJ326" s="47"/>
      <c r="ABK326" s="47"/>
      <c r="ABL326" s="47"/>
      <c r="ABM326" s="47"/>
      <c r="ABN326" s="47"/>
      <c r="ABO326" s="47"/>
      <c r="ABP326" s="47"/>
      <c r="ABQ326" s="47"/>
      <c r="ABR326" s="47"/>
      <c r="ABS326" s="47"/>
      <c r="ABT326" s="47"/>
      <c r="ABU326" s="47"/>
      <c r="ABV326" s="47"/>
      <c r="ABW326" s="47"/>
      <c r="ABX326" s="47"/>
      <c r="ABY326" s="47"/>
      <c r="ABZ326" s="47"/>
      <c r="ACA326" s="47"/>
      <c r="ACB326" s="47"/>
      <c r="ACC326" s="47"/>
      <c r="ACD326" s="47"/>
      <c r="ACE326" s="47"/>
      <c r="ACF326" s="47"/>
      <c r="ACG326" s="47"/>
      <c r="ACH326" s="47"/>
      <c r="ACI326" s="47"/>
      <c r="ACJ326" s="47"/>
      <c r="ACK326" s="47"/>
      <c r="ACL326" s="47"/>
      <c r="ACM326" s="47"/>
      <c r="ACN326" s="47"/>
      <c r="ACO326" s="47"/>
      <c r="ACP326" s="47"/>
      <c r="ACQ326" s="47"/>
      <c r="ACR326" s="47"/>
      <c r="ACS326" s="47"/>
      <c r="ACT326" s="47"/>
      <c r="ACU326" s="47"/>
      <c r="ACV326" s="47"/>
      <c r="ACW326" s="47"/>
      <c r="ACX326" s="47"/>
      <c r="ACY326" s="47"/>
      <c r="ACZ326" s="47"/>
      <c r="ADA326" s="47"/>
      <c r="ADB326" s="47"/>
      <c r="ADC326" s="47"/>
      <c r="ADD326" s="47"/>
      <c r="ADE326" s="47"/>
      <c r="ADF326" s="47"/>
      <c r="ADG326" s="47"/>
      <c r="ADH326" s="47"/>
      <c r="ADI326" s="47"/>
      <c r="ADJ326" s="47"/>
      <c r="ADK326" s="47"/>
      <c r="ADL326" s="47"/>
      <c r="ADM326" s="47"/>
      <c r="ADN326" s="47"/>
      <c r="ADO326" s="47"/>
      <c r="ADP326" s="47"/>
      <c r="ADQ326" s="47"/>
      <c r="ADR326" s="47"/>
      <c r="ADS326" s="47"/>
      <c r="ADT326" s="47"/>
      <c r="ADU326" s="47"/>
      <c r="ADV326" s="47"/>
      <c r="ADW326" s="47"/>
      <c r="ADX326" s="47"/>
      <c r="ADY326" s="47"/>
      <c r="ADZ326" s="47"/>
      <c r="AEA326" s="47"/>
      <c r="AEB326" s="47"/>
      <c r="AEC326" s="47"/>
      <c r="AED326" s="47"/>
      <c r="AEE326" s="47"/>
      <c r="AEF326" s="47"/>
      <c r="AEG326" s="47"/>
      <c r="AEH326" s="47"/>
      <c r="AEI326" s="47"/>
      <c r="AEJ326" s="47"/>
      <c r="AEK326" s="47"/>
      <c r="AEL326" s="47"/>
      <c r="AEM326" s="47"/>
      <c r="AEN326" s="47"/>
      <c r="AEO326" s="47"/>
      <c r="AEP326" s="47"/>
      <c r="AEQ326" s="47"/>
      <c r="AER326" s="47"/>
      <c r="AES326" s="47"/>
      <c r="AET326" s="47"/>
      <c r="AEU326" s="47"/>
      <c r="AEV326" s="47"/>
      <c r="AEW326" s="47"/>
      <c r="AEX326" s="47"/>
      <c r="AEY326" s="47"/>
      <c r="AEZ326" s="47"/>
      <c r="AFA326" s="47"/>
      <c r="AFB326" s="47"/>
      <c r="AFC326" s="47"/>
      <c r="AFD326" s="47"/>
      <c r="AFE326" s="47"/>
      <c r="AFF326" s="47"/>
      <c r="AFG326" s="47"/>
      <c r="AFH326" s="47"/>
      <c r="AFI326" s="47"/>
      <c r="AFJ326" s="47"/>
      <c r="AFK326" s="47"/>
      <c r="AFL326" s="47"/>
      <c r="AFM326" s="47"/>
      <c r="AFN326" s="47"/>
      <c r="AFO326" s="47"/>
      <c r="AFP326" s="47"/>
      <c r="AFQ326" s="47"/>
      <c r="AFR326" s="47"/>
      <c r="AFS326" s="47"/>
      <c r="AFT326" s="47"/>
      <c r="AFU326" s="47"/>
      <c r="AFV326" s="47"/>
      <c r="AFW326" s="47"/>
      <c r="AFX326" s="47"/>
      <c r="AFY326" s="47"/>
      <c r="AFZ326" s="47"/>
      <c r="AGA326" s="47"/>
      <c r="AGB326" s="47"/>
      <c r="AGC326" s="47"/>
      <c r="AGD326" s="47"/>
      <c r="AGE326" s="47"/>
      <c r="AGF326" s="47"/>
      <c r="AGG326" s="47"/>
      <c r="AGH326" s="47"/>
      <c r="AGI326" s="47"/>
      <c r="AGJ326" s="47"/>
      <c r="AGK326" s="47"/>
      <c r="AGL326" s="47"/>
      <c r="AGM326" s="47"/>
      <c r="AGN326" s="47"/>
      <c r="AGO326" s="47"/>
      <c r="AGP326" s="47"/>
      <c r="AGQ326" s="47"/>
      <c r="AGR326" s="47"/>
      <c r="AGS326" s="47"/>
      <c r="AGT326" s="47"/>
      <c r="AGU326" s="47"/>
      <c r="AGV326" s="47"/>
      <c r="AGW326" s="47"/>
      <c r="AGX326" s="47"/>
      <c r="AGY326" s="47"/>
      <c r="AGZ326" s="47"/>
      <c r="AHA326" s="47"/>
      <c r="AHB326" s="47"/>
      <c r="AHC326" s="47"/>
      <c r="AHD326" s="47"/>
      <c r="AHE326" s="47"/>
      <c r="AHF326" s="47"/>
      <c r="AHG326" s="47"/>
      <c r="AHH326" s="47"/>
      <c r="AHI326" s="47"/>
      <c r="AHJ326" s="47"/>
      <c r="AHK326" s="47"/>
      <c r="AHL326" s="47"/>
      <c r="AHM326" s="47"/>
      <c r="AHN326" s="47"/>
      <c r="AHO326" s="47"/>
      <c r="AHP326" s="47"/>
      <c r="AHQ326" s="47"/>
      <c r="AHR326" s="47"/>
      <c r="AHS326" s="47"/>
      <c r="AHT326" s="47"/>
      <c r="AHU326" s="47"/>
      <c r="AHV326" s="47"/>
      <c r="AHW326" s="47"/>
      <c r="AHX326" s="47"/>
      <c r="AHY326" s="47"/>
      <c r="AHZ326" s="47"/>
      <c r="AIA326" s="47"/>
      <c r="AIB326" s="47"/>
      <c r="AIC326" s="47"/>
      <c r="AID326" s="47"/>
      <c r="AIE326" s="47"/>
      <c r="AIF326" s="47"/>
      <c r="AIG326" s="47"/>
      <c r="AIH326" s="47"/>
      <c r="AII326" s="47"/>
      <c r="AIJ326" s="47"/>
      <c r="AIK326" s="47"/>
      <c r="AIL326" s="47"/>
      <c r="AIM326" s="47"/>
      <c r="AIN326" s="47"/>
      <c r="AIO326" s="47"/>
      <c r="AIP326" s="47"/>
      <c r="AIQ326" s="47"/>
      <c r="AIR326" s="47"/>
      <c r="AIS326" s="47"/>
      <c r="AIT326" s="47"/>
      <c r="AIU326" s="47"/>
      <c r="AIV326" s="47"/>
      <c r="AIW326" s="47"/>
      <c r="AIX326" s="47"/>
      <c r="AIY326" s="47"/>
      <c r="AIZ326" s="47"/>
      <c r="AJA326" s="47"/>
      <c r="AJB326" s="47"/>
      <c r="AJC326" s="47"/>
      <c r="AJD326" s="47"/>
      <c r="AJE326" s="47"/>
      <c r="AJF326" s="47"/>
      <c r="AJG326" s="47"/>
      <c r="AJH326" s="47"/>
      <c r="AJI326" s="47"/>
      <c r="AJJ326" s="47"/>
      <c r="AJK326" s="47"/>
      <c r="AJL326" s="47"/>
      <c r="AJM326" s="47"/>
      <c r="AJN326" s="47"/>
      <c r="AJO326" s="47"/>
      <c r="AJP326" s="47"/>
      <c r="AJQ326" s="47"/>
      <c r="AJR326" s="47"/>
      <c r="AJS326" s="47"/>
      <c r="AJT326" s="47"/>
      <c r="AJU326" s="47"/>
      <c r="AJV326" s="47"/>
      <c r="AJW326" s="47"/>
      <c r="AJX326" s="47"/>
      <c r="AJY326" s="47"/>
      <c r="AJZ326" s="47"/>
      <c r="AKA326" s="47"/>
      <c r="AKB326" s="47"/>
      <c r="AKC326" s="47"/>
      <c r="AKD326" s="47"/>
      <c r="AKE326" s="47"/>
      <c r="AKF326" s="47"/>
      <c r="AKG326" s="47"/>
      <c r="AKH326" s="47"/>
      <c r="AKI326" s="47"/>
      <c r="AKJ326" s="47"/>
      <c r="AKK326" s="47"/>
      <c r="AKL326" s="47"/>
      <c r="AKM326" s="47"/>
      <c r="AKN326" s="47"/>
      <c r="AKO326" s="47"/>
      <c r="AKP326" s="47"/>
      <c r="AKQ326" s="47"/>
      <c r="AKR326" s="47"/>
      <c r="AKS326" s="47"/>
      <c r="AKT326" s="47"/>
      <c r="AKU326" s="47"/>
      <c r="AKV326" s="47"/>
      <c r="AKW326" s="47"/>
      <c r="AKX326" s="47"/>
      <c r="AKY326" s="47"/>
      <c r="AKZ326" s="47"/>
      <c r="ALA326" s="47"/>
      <c r="ALB326" s="47"/>
      <c r="ALC326" s="47"/>
      <c r="ALD326" s="47"/>
      <c r="ALE326" s="47"/>
      <c r="ALF326" s="47"/>
      <c r="ALG326" s="47"/>
      <c r="ALH326" s="47"/>
      <c r="ALI326" s="47"/>
      <c r="ALJ326" s="47"/>
      <c r="ALK326" s="47"/>
      <c r="ALL326" s="47"/>
      <c r="ALM326" s="47"/>
      <c r="ALN326" s="47"/>
      <c r="ALO326" s="47"/>
      <c r="ALP326" s="47"/>
      <c r="ALQ326" s="47"/>
      <c r="ALR326" s="47"/>
      <c r="ALS326" s="47"/>
      <c r="ALT326" s="47"/>
      <c r="ALU326" s="47"/>
      <c r="ALV326" s="47"/>
      <c r="ALW326" s="47"/>
      <c r="ALX326" s="47"/>
      <c r="ALY326" s="47"/>
      <c r="ALZ326" s="47"/>
      <c r="AMA326" s="47"/>
      <c r="AMB326" s="47"/>
      <c r="AMC326" s="47"/>
      <c r="AMD326" s="47"/>
      <c r="AME326" s="47"/>
      <c r="AMF326" s="47"/>
      <c r="AMG326" s="47"/>
      <c r="AMH326" s="47"/>
      <c r="AMI326" s="47"/>
      <c r="AMJ326" s="47"/>
      <c r="AMK326" s="47"/>
      <c r="AML326" s="47"/>
      <c r="AMM326" s="47"/>
      <c r="AMN326" s="47"/>
      <c r="AMO326" s="47"/>
      <c r="AMP326" s="47"/>
      <c r="AMQ326" s="47"/>
      <c r="AMR326" s="47"/>
      <c r="AMS326" s="47"/>
      <c r="AMT326" s="47"/>
      <c r="AMU326" s="47"/>
      <c r="AMV326" s="47"/>
      <c r="AMW326" s="47"/>
      <c r="AMX326" s="47"/>
      <c r="AMY326" s="47"/>
      <c r="AMZ326" s="47"/>
      <c r="ANA326" s="47"/>
      <c r="ANB326" s="47"/>
      <c r="ANC326" s="47"/>
      <c r="AND326" s="47"/>
      <c r="ANE326" s="47"/>
      <c r="ANF326" s="47"/>
      <c r="ANG326" s="47"/>
      <c r="ANH326" s="47"/>
      <c r="ANI326" s="47"/>
      <c r="ANJ326" s="47"/>
      <c r="ANK326" s="47"/>
      <c r="ANL326" s="47"/>
      <c r="ANM326" s="47"/>
      <c r="ANN326" s="47"/>
      <c r="ANO326" s="47"/>
      <c r="ANP326" s="47"/>
      <c r="ANQ326" s="47"/>
      <c r="ANR326" s="47"/>
      <c r="ANS326" s="47"/>
      <c r="ANT326" s="47"/>
      <c r="ANU326" s="47"/>
      <c r="ANV326" s="47"/>
      <c r="ANW326" s="47"/>
      <c r="ANX326" s="47"/>
      <c r="ANY326" s="47"/>
      <c r="ANZ326" s="47"/>
      <c r="AOA326" s="47"/>
      <c r="AOB326" s="47"/>
      <c r="AOC326" s="47"/>
      <c r="AOD326" s="47"/>
      <c r="AOE326" s="47"/>
      <c r="AOF326" s="47"/>
      <c r="AOG326" s="47"/>
      <c r="AOH326" s="47"/>
      <c r="AOI326" s="47"/>
      <c r="AOJ326" s="47"/>
      <c r="AOK326" s="47"/>
      <c r="AOL326" s="47"/>
      <c r="AOM326" s="47"/>
      <c r="AON326" s="47"/>
      <c r="AOO326" s="47"/>
      <c r="AOP326" s="47"/>
      <c r="AOQ326" s="47"/>
      <c r="AOR326" s="47"/>
      <c r="AOS326" s="47"/>
      <c r="AOT326" s="47"/>
      <c r="AOU326" s="47"/>
      <c r="AOV326" s="47"/>
      <c r="AOW326" s="47"/>
      <c r="AOX326" s="47"/>
      <c r="AOY326" s="47"/>
      <c r="AOZ326" s="47"/>
      <c r="APA326" s="47"/>
      <c r="APB326" s="47"/>
      <c r="APC326" s="47"/>
      <c r="APD326" s="47"/>
      <c r="APE326" s="47"/>
      <c r="APF326" s="47"/>
      <c r="APG326" s="47"/>
      <c r="APH326" s="47"/>
      <c r="API326" s="47"/>
      <c r="APJ326" s="47"/>
      <c r="APK326" s="47"/>
      <c r="APL326" s="47"/>
      <c r="APM326" s="47"/>
      <c r="APN326" s="47"/>
      <c r="APO326" s="47"/>
      <c r="APP326" s="47"/>
      <c r="APQ326" s="47"/>
      <c r="APR326" s="47"/>
      <c r="APS326" s="47"/>
      <c r="APT326" s="47"/>
      <c r="APU326" s="47"/>
      <c r="APV326" s="47"/>
      <c r="APW326" s="47"/>
      <c r="APX326" s="47"/>
      <c r="APY326" s="47"/>
      <c r="APZ326" s="47"/>
      <c r="AQA326" s="47"/>
      <c r="AQB326" s="47"/>
      <c r="AQC326" s="47"/>
      <c r="AQD326" s="47"/>
      <c r="AQE326" s="47"/>
      <c r="AQF326" s="47"/>
      <c r="AQG326" s="47"/>
      <c r="AQH326" s="47"/>
      <c r="AQI326" s="47"/>
      <c r="AQJ326" s="47"/>
      <c r="AQK326" s="47"/>
      <c r="AQL326" s="47"/>
      <c r="AQM326" s="47"/>
      <c r="AQN326" s="47"/>
      <c r="AQO326" s="47"/>
      <c r="AQP326" s="47"/>
      <c r="AQQ326" s="47"/>
      <c r="AQR326" s="47"/>
      <c r="AQS326" s="47"/>
      <c r="AQT326" s="47"/>
      <c r="AQU326" s="47"/>
      <c r="AQV326" s="47"/>
      <c r="AQW326" s="47"/>
      <c r="AQX326" s="47"/>
      <c r="AQY326" s="47"/>
      <c r="AQZ326" s="47"/>
      <c r="ARA326" s="47"/>
      <c r="ARB326" s="47"/>
      <c r="ARC326" s="47"/>
      <c r="ARD326" s="47"/>
      <c r="ARE326" s="47"/>
      <c r="ARF326" s="47"/>
      <c r="ARG326" s="47"/>
      <c r="ARH326" s="47"/>
      <c r="ARI326" s="47"/>
      <c r="ARJ326" s="47"/>
      <c r="ARK326" s="47"/>
      <c r="ARL326" s="47"/>
      <c r="ARM326" s="47"/>
      <c r="ARN326" s="47"/>
      <c r="ARO326" s="47"/>
      <c r="ARP326" s="47"/>
      <c r="ARQ326" s="47"/>
      <c r="ARR326" s="47"/>
      <c r="ARS326" s="47"/>
      <c r="ART326" s="47"/>
      <c r="ARU326" s="47"/>
      <c r="ARV326" s="47"/>
      <c r="ARW326" s="47"/>
      <c r="ARX326" s="47"/>
      <c r="ARY326" s="47"/>
      <c r="ARZ326" s="47"/>
      <c r="ASA326" s="47"/>
      <c r="ASB326" s="47"/>
      <c r="ASC326" s="47"/>
      <c r="ASD326" s="47"/>
      <c r="ASE326" s="47"/>
      <c r="ASF326" s="47"/>
      <c r="ASG326" s="47"/>
      <c r="ASH326" s="47"/>
      <c r="ASI326" s="47"/>
      <c r="ASJ326" s="47"/>
      <c r="ASK326" s="47"/>
      <c r="ASL326" s="47"/>
      <c r="ASM326" s="47"/>
      <c r="ASN326" s="47"/>
      <c r="ASO326" s="47"/>
      <c r="ASP326" s="47"/>
      <c r="ASQ326" s="47"/>
      <c r="ASR326" s="47"/>
      <c r="ASS326" s="47"/>
      <c r="AST326" s="47"/>
      <c r="ASU326" s="47"/>
      <c r="ASV326" s="47"/>
      <c r="ASW326" s="47"/>
      <c r="ASX326" s="47"/>
      <c r="ASY326" s="47"/>
      <c r="ASZ326" s="47"/>
      <c r="ATA326" s="47"/>
      <c r="ATB326" s="47"/>
      <c r="ATC326" s="47"/>
      <c r="ATD326" s="47"/>
      <c r="ATE326" s="47"/>
      <c r="ATF326" s="47"/>
      <c r="ATG326" s="47"/>
      <c r="ATH326" s="47"/>
      <c r="ATI326" s="47"/>
      <c r="ATJ326" s="47"/>
      <c r="ATK326" s="47"/>
      <c r="ATL326" s="47"/>
      <c r="ATM326" s="47"/>
      <c r="ATN326" s="47"/>
      <c r="ATO326" s="47"/>
      <c r="ATP326" s="47"/>
      <c r="ATQ326" s="47"/>
      <c r="ATR326" s="47"/>
      <c r="ATS326" s="47"/>
      <c r="ATT326" s="47"/>
      <c r="ATU326" s="47"/>
      <c r="ATV326" s="47"/>
      <c r="ATW326" s="47"/>
      <c r="ATX326" s="47"/>
      <c r="ATY326" s="47"/>
      <c r="ATZ326" s="47"/>
      <c r="AUA326" s="47"/>
      <c r="AUB326" s="47"/>
      <c r="AUC326" s="47"/>
      <c r="AUD326" s="47"/>
      <c r="AUE326" s="47"/>
      <c r="AUF326" s="47"/>
      <c r="AUG326" s="47"/>
      <c r="AUH326" s="47"/>
      <c r="AUI326" s="47"/>
      <c r="AUJ326" s="47"/>
      <c r="AUK326" s="47"/>
      <c r="AUL326" s="47"/>
      <c r="AUM326" s="47"/>
      <c r="AUN326" s="47"/>
      <c r="AUO326" s="47"/>
      <c r="AUP326" s="47"/>
      <c r="AUQ326" s="47"/>
      <c r="AUR326" s="47"/>
      <c r="AUS326" s="47"/>
      <c r="AUT326" s="47"/>
      <c r="AUU326" s="47"/>
      <c r="AUV326" s="47"/>
      <c r="AUW326" s="47"/>
      <c r="AUX326" s="47"/>
      <c r="AUY326" s="47"/>
      <c r="AUZ326" s="47"/>
      <c r="AVA326" s="47"/>
      <c r="AVB326" s="47"/>
      <c r="AVC326" s="47"/>
      <c r="AVD326" s="47"/>
      <c r="AVE326" s="47"/>
      <c r="AVF326" s="47"/>
      <c r="AVG326" s="47"/>
      <c r="AVH326" s="47"/>
      <c r="AVI326" s="47"/>
      <c r="AVJ326" s="47"/>
      <c r="AVK326" s="47"/>
      <c r="AVL326" s="47"/>
      <c r="AVM326" s="47"/>
      <c r="AVN326" s="47"/>
      <c r="AVO326" s="47"/>
      <c r="AVP326" s="47"/>
      <c r="AVQ326" s="47"/>
      <c r="AVR326" s="47"/>
      <c r="AVS326" s="47"/>
      <c r="AVT326" s="47"/>
      <c r="AVU326" s="47"/>
      <c r="AVV326" s="47"/>
      <c r="AVW326" s="47"/>
      <c r="AVX326" s="47"/>
      <c r="AVY326" s="47"/>
      <c r="AVZ326" s="47"/>
      <c r="AWA326" s="47"/>
      <c r="AWB326" s="47"/>
      <c r="AWC326" s="47"/>
      <c r="AWD326" s="47"/>
      <c r="AWE326" s="47"/>
      <c r="AWF326" s="47"/>
      <c r="AWG326" s="47"/>
      <c r="AWH326" s="47"/>
      <c r="AWI326" s="47"/>
      <c r="AWJ326" s="47"/>
      <c r="AWK326" s="47"/>
      <c r="AWL326" s="47"/>
      <c r="AWM326" s="47"/>
      <c r="AWN326" s="47"/>
      <c r="AWO326" s="47"/>
      <c r="AWP326" s="47"/>
      <c r="AWQ326" s="47"/>
      <c r="AWR326" s="47"/>
      <c r="AWS326" s="47"/>
      <c r="AWT326" s="47"/>
      <c r="AWU326" s="47"/>
      <c r="AWV326" s="47"/>
      <c r="AWW326" s="47"/>
      <c r="AWX326" s="47"/>
      <c r="AWY326" s="47"/>
      <c r="AWZ326" s="47"/>
      <c r="AXA326" s="47"/>
      <c r="AXB326" s="47"/>
      <c r="AXC326" s="47"/>
      <c r="AXD326" s="47"/>
      <c r="AXE326" s="47"/>
      <c r="AXF326" s="47"/>
      <c r="AXG326" s="47"/>
      <c r="AXH326" s="47"/>
      <c r="AXI326" s="47"/>
      <c r="AXJ326" s="47"/>
      <c r="AXK326" s="47"/>
      <c r="AXL326" s="47"/>
      <c r="AXM326" s="47"/>
      <c r="AXN326" s="47"/>
      <c r="AXO326" s="47"/>
      <c r="AXP326" s="47"/>
      <c r="AXQ326" s="47"/>
      <c r="AXR326" s="47"/>
      <c r="AXS326" s="47"/>
      <c r="AXT326" s="47"/>
      <c r="AXU326" s="47"/>
      <c r="AXV326" s="47"/>
      <c r="AXW326" s="47"/>
      <c r="AXX326" s="47"/>
      <c r="AXY326" s="47"/>
      <c r="AXZ326" s="47"/>
      <c r="AYA326" s="47"/>
      <c r="AYB326" s="47"/>
      <c r="AYC326" s="47"/>
      <c r="AYD326" s="47"/>
      <c r="AYE326" s="47"/>
      <c r="AYF326" s="47"/>
      <c r="AYG326" s="47"/>
      <c r="AYH326" s="47"/>
      <c r="AYI326" s="47"/>
      <c r="AYJ326" s="47"/>
      <c r="AYK326" s="47"/>
      <c r="AYL326" s="47"/>
      <c r="AYM326" s="47"/>
      <c r="AYN326" s="47"/>
      <c r="AYO326" s="47"/>
      <c r="AYP326" s="47"/>
      <c r="AYQ326" s="47"/>
      <c r="AYR326" s="47"/>
      <c r="AYS326" s="47"/>
      <c r="AYT326" s="47"/>
      <c r="AYU326" s="47"/>
      <c r="AYV326" s="47"/>
      <c r="AYW326" s="47"/>
      <c r="AYX326" s="47"/>
      <c r="AYY326" s="47"/>
      <c r="AYZ326" s="47"/>
      <c r="AZA326" s="47"/>
      <c r="AZB326" s="47"/>
      <c r="AZC326" s="47"/>
      <c r="AZD326" s="47"/>
      <c r="AZE326" s="47"/>
      <c r="AZF326" s="47"/>
      <c r="AZG326" s="47"/>
      <c r="AZH326" s="47"/>
      <c r="AZI326" s="47"/>
      <c r="AZJ326" s="47"/>
      <c r="AZK326" s="47"/>
      <c r="AZL326" s="47"/>
      <c r="AZM326" s="47"/>
      <c r="AZN326" s="47"/>
      <c r="AZO326" s="47"/>
      <c r="AZP326" s="47"/>
      <c r="AZQ326" s="47"/>
      <c r="AZR326" s="47"/>
      <c r="AZS326" s="47"/>
      <c r="AZT326" s="47"/>
      <c r="AZU326" s="47"/>
      <c r="AZV326" s="47"/>
      <c r="AZW326" s="47"/>
      <c r="AZX326" s="47"/>
      <c r="AZY326" s="47"/>
      <c r="AZZ326" s="47"/>
      <c r="BAA326" s="47"/>
      <c r="BAB326" s="47"/>
      <c r="BAC326" s="47"/>
      <c r="BAD326" s="47"/>
      <c r="BAE326" s="47"/>
      <c r="BAF326" s="47"/>
      <c r="BAG326" s="47"/>
      <c r="BAH326" s="47"/>
      <c r="BAI326" s="47"/>
      <c r="BAJ326" s="47"/>
      <c r="BAK326" s="47"/>
      <c r="BAL326" s="47"/>
      <c r="BAM326" s="47"/>
      <c r="BAN326" s="47"/>
      <c r="BAO326" s="47"/>
      <c r="BAP326" s="47"/>
      <c r="BAQ326" s="47"/>
      <c r="BAR326" s="47"/>
      <c r="BAS326" s="47"/>
      <c r="BAT326" s="47"/>
      <c r="BAU326" s="47"/>
      <c r="BAV326" s="47"/>
      <c r="BAW326" s="47"/>
      <c r="BAX326" s="47"/>
      <c r="BAY326" s="47"/>
      <c r="BAZ326" s="47"/>
      <c r="BBA326" s="47"/>
      <c r="BBB326" s="47"/>
      <c r="BBC326" s="47"/>
      <c r="BBD326" s="47"/>
      <c r="BBE326" s="47"/>
      <c r="BBF326" s="47"/>
      <c r="BBG326" s="47"/>
      <c r="BBH326" s="47"/>
      <c r="BBI326" s="47"/>
      <c r="BBJ326" s="47"/>
      <c r="BBK326" s="47"/>
      <c r="BBL326" s="47"/>
      <c r="BBM326" s="47"/>
      <c r="BBN326" s="47"/>
      <c r="BBO326" s="47"/>
      <c r="BBP326" s="47"/>
      <c r="BBQ326" s="47"/>
      <c r="BBR326" s="47"/>
      <c r="BBS326" s="47"/>
      <c r="BBT326" s="47"/>
      <c r="BBU326" s="47"/>
      <c r="BBV326" s="47"/>
      <c r="BBW326" s="47"/>
      <c r="BBX326" s="47"/>
      <c r="BBY326" s="47"/>
      <c r="BBZ326" s="47"/>
      <c r="BCA326" s="47"/>
      <c r="BCB326" s="47"/>
      <c r="BCC326" s="47"/>
      <c r="BCD326" s="47"/>
      <c r="BCE326" s="47"/>
      <c r="BCF326" s="47"/>
      <c r="BCG326" s="47"/>
      <c r="BCH326" s="47"/>
      <c r="BCI326" s="47"/>
      <c r="BCJ326" s="47"/>
      <c r="BCK326" s="47"/>
      <c r="BCL326" s="47"/>
      <c r="BCM326" s="47"/>
      <c r="BCN326" s="47"/>
      <c r="BCO326" s="47"/>
      <c r="BCP326" s="47"/>
      <c r="BCQ326" s="47"/>
      <c r="BCR326" s="47"/>
      <c r="BCS326" s="47"/>
      <c r="BCT326" s="47"/>
      <c r="BCU326" s="47"/>
      <c r="BCV326" s="47"/>
      <c r="BCW326" s="47"/>
      <c r="BCX326" s="47"/>
      <c r="BCY326" s="47"/>
      <c r="BCZ326" s="47"/>
      <c r="BDA326" s="47"/>
      <c r="BDB326" s="47"/>
      <c r="BDC326" s="47"/>
      <c r="BDD326" s="47"/>
      <c r="BDE326" s="47"/>
      <c r="BDF326" s="47"/>
      <c r="BDG326" s="47"/>
      <c r="BDH326" s="47"/>
      <c r="BDI326" s="47"/>
      <c r="BDJ326" s="47"/>
      <c r="BDK326" s="47"/>
      <c r="BDL326" s="47"/>
      <c r="BDM326" s="47"/>
      <c r="BDN326" s="47"/>
      <c r="BDO326" s="47"/>
      <c r="BDP326" s="47"/>
      <c r="BDQ326" s="47"/>
      <c r="BDR326" s="47"/>
      <c r="BDS326" s="47"/>
      <c r="BDT326" s="47"/>
      <c r="BDU326" s="47"/>
      <c r="BDV326" s="47"/>
      <c r="BDW326" s="47"/>
      <c r="BDX326" s="47"/>
      <c r="BDY326" s="47"/>
      <c r="BDZ326" s="47"/>
      <c r="BEA326" s="47"/>
      <c r="BEB326" s="47"/>
      <c r="BEC326" s="47"/>
      <c r="BED326" s="47"/>
      <c r="BEE326" s="47"/>
      <c r="BEF326" s="47"/>
      <c r="BEG326" s="47"/>
      <c r="BEH326" s="47"/>
      <c r="BEI326" s="47"/>
      <c r="BEJ326" s="47"/>
      <c r="BEK326" s="47"/>
      <c r="BEL326" s="47"/>
      <c r="BEM326" s="47"/>
      <c r="BEN326" s="47"/>
      <c r="BEO326" s="47"/>
      <c r="BEP326" s="47"/>
      <c r="BEQ326" s="47"/>
      <c r="BER326" s="47"/>
      <c r="BES326" s="47"/>
      <c r="BET326" s="47"/>
      <c r="BEU326" s="47"/>
      <c r="BEV326" s="47"/>
      <c r="BEW326" s="47"/>
      <c r="BEX326" s="47"/>
      <c r="BEY326" s="47"/>
      <c r="BEZ326" s="47"/>
      <c r="BFA326" s="47"/>
      <c r="BFB326" s="47"/>
      <c r="BFC326" s="47"/>
      <c r="BFD326" s="47"/>
      <c r="BFE326" s="47"/>
      <c r="BFF326" s="47"/>
      <c r="BFG326" s="47"/>
      <c r="BFH326" s="47"/>
      <c r="BFI326" s="47"/>
      <c r="BFJ326" s="47"/>
      <c r="BFK326" s="47"/>
      <c r="BFL326" s="47"/>
      <c r="BFM326" s="47"/>
      <c r="BFN326" s="47"/>
      <c r="BFO326" s="47"/>
      <c r="BFP326" s="47"/>
      <c r="BFQ326" s="47"/>
      <c r="BFR326" s="47"/>
      <c r="BFS326" s="47"/>
      <c r="BFT326" s="47"/>
      <c r="BFU326" s="47"/>
      <c r="BFV326" s="47"/>
      <c r="BFW326" s="47"/>
      <c r="BFX326" s="47"/>
      <c r="BFY326" s="47"/>
      <c r="BFZ326" s="47"/>
      <c r="BGA326" s="47"/>
      <c r="BGB326" s="47"/>
      <c r="BGC326" s="47"/>
      <c r="BGD326" s="47"/>
      <c r="BGE326" s="47"/>
      <c r="BGF326" s="47"/>
      <c r="BGG326" s="47"/>
      <c r="BGH326" s="47"/>
      <c r="BGI326" s="47"/>
      <c r="BGJ326" s="47"/>
      <c r="BGK326" s="47"/>
      <c r="BGL326" s="47"/>
      <c r="BGM326" s="47"/>
      <c r="BGN326" s="47"/>
      <c r="BGO326" s="47"/>
      <c r="BGP326" s="47"/>
      <c r="BGQ326" s="47"/>
      <c r="BGR326" s="47"/>
      <c r="BGS326" s="47"/>
      <c r="BGT326" s="47"/>
      <c r="BGU326" s="47"/>
      <c r="BGV326" s="47"/>
      <c r="BGW326" s="47"/>
      <c r="BGX326" s="47"/>
      <c r="BGY326" s="47"/>
      <c r="BGZ326" s="47"/>
      <c r="BHA326" s="47"/>
      <c r="BHB326" s="47"/>
      <c r="BHC326" s="47"/>
      <c r="BHD326" s="47"/>
      <c r="BHE326" s="47"/>
      <c r="BHF326" s="47"/>
      <c r="BHG326" s="47"/>
      <c r="BHH326" s="47"/>
      <c r="BHI326" s="47"/>
      <c r="BHJ326" s="47"/>
      <c r="BHK326" s="47"/>
      <c r="BHL326" s="47"/>
      <c r="BHM326" s="47"/>
      <c r="BHN326" s="47"/>
      <c r="BHO326" s="47"/>
      <c r="BHP326" s="47"/>
      <c r="BHQ326" s="47"/>
      <c r="BHR326" s="47"/>
      <c r="BHS326" s="47"/>
      <c r="BHT326" s="47"/>
      <c r="BHU326" s="47"/>
      <c r="BHV326" s="47"/>
      <c r="BHW326" s="47"/>
      <c r="BHX326" s="47"/>
      <c r="BHY326" s="47"/>
      <c r="BHZ326" s="47"/>
      <c r="BIA326" s="47"/>
      <c r="BIB326" s="47"/>
      <c r="BIC326" s="47"/>
      <c r="BID326" s="47"/>
      <c r="BIE326" s="47"/>
      <c r="BIF326" s="47"/>
      <c r="BIG326" s="47"/>
      <c r="BIH326" s="47"/>
      <c r="BII326" s="47"/>
      <c r="BIJ326" s="47"/>
      <c r="BIK326" s="47"/>
      <c r="BIL326" s="47"/>
      <c r="BIM326" s="47"/>
      <c r="BIN326" s="47"/>
      <c r="BIO326" s="47"/>
      <c r="BIP326" s="47"/>
      <c r="BIQ326" s="47"/>
      <c r="BIR326" s="47"/>
      <c r="BIS326" s="47"/>
      <c r="BIT326" s="47"/>
      <c r="BIU326" s="47"/>
      <c r="BIV326" s="47"/>
      <c r="BIW326" s="47"/>
      <c r="BIX326" s="47"/>
      <c r="BIY326" s="47"/>
      <c r="BIZ326" s="47"/>
      <c r="BJA326" s="47"/>
      <c r="BJB326" s="47"/>
      <c r="BJC326" s="47"/>
      <c r="BJD326" s="47"/>
      <c r="BJE326" s="47"/>
      <c r="BJF326" s="47"/>
      <c r="BJG326" s="47"/>
      <c r="BJH326" s="47"/>
      <c r="BJI326" s="47"/>
      <c r="BJJ326" s="47"/>
      <c r="BJK326" s="47"/>
      <c r="BJL326" s="47"/>
      <c r="BJM326" s="47"/>
      <c r="BJN326" s="47"/>
      <c r="BJO326" s="47"/>
      <c r="BJP326" s="47"/>
      <c r="BJQ326" s="47"/>
      <c r="BJR326" s="47"/>
      <c r="BJS326" s="47"/>
      <c r="BJT326" s="47"/>
      <c r="BJU326" s="47"/>
      <c r="BJV326" s="47"/>
      <c r="BJW326" s="47"/>
      <c r="BJX326" s="47"/>
      <c r="BJY326" s="47"/>
      <c r="BJZ326" s="47"/>
      <c r="BKA326" s="47"/>
      <c r="BKB326" s="47"/>
      <c r="BKC326" s="47"/>
      <c r="BKD326" s="47"/>
      <c r="BKE326" s="47"/>
      <c r="BKF326" s="47"/>
      <c r="BKG326" s="47"/>
      <c r="BKH326" s="47"/>
      <c r="BKI326" s="47"/>
      <c r="BKJ326" s="47"/>
      <c r="BKK326" s="47"/>
      <c r="BKL326" s="47"/>
      <c r="BKM326" s="47"/>
      <c r="BKN326" s="47"/>
      <c r="BKO326" s="47"/>
      <c r="BKP326" s="47"/>
      <c r="BKQ326" s="47"/>
      <c r="BKR326" s="47"/>
      <c r="BKS326" s="47"/>
      <c r="BKT326" s="47"/>
      <c r="BKU326" s="47"/>
      <c r="BKV326" s="47"/>
      <c r="BKW326" s="47"/>
      <c r="BKX326" s="47"/>
      <c r="BKY326" s="47"/>
      <c r="BKZ326" s="47"/>
      <c r="BLA326" s="47"/>
      <c r="BLB326" s="47"/>
      <c r="BLC326" s="47"/>
      <c r="BLD326" s="47"/>
      <c r="BLE326" s="47"/>
      <c r="BLF326" s="47"/>
      <c r="BLG326" s="47"/>
      <c r="BLH326" s="47"/>
      <c r="BLI326" s="47"/>
      <c r="BLJ326" s="47"/>
      <c r="BLK326" s="47"/>
      <c r="BLL326" s="47"/>
      <c r="BLM326" s="47"/>
      <c r="BLN326" s="47"/>
      <c r="BLO326" s="47"/>
      <c r="BLP326" s="47"/>
      <c r="BLQ326" s="47"/>
      <c r="BLR326" s="47"/>
      <c r="BLS326" s="47"/>
      <c r="BLT326" s="47"/>
      <c r="BLU326" s="47"/>
      <c r="BLV326" s="47"/>
      <c r="BLW326" s="47"/>
      <c r="BLX326" s="47"/>
      <c r="BLY326" s="47"/>
      <c r="BLZ326" s="47"/>
      <c r="BMA326" s="47"/>
      <c r="BMB326" s="47"/>
      <c r="BMC326" s="47"/>
      <c r="BMD326" s="47"/>
      <c r="BME326" s="47"/>
      <c r="BMF326" s="47"/>
      <c r="BMG326" s="47"/>
      <c r="BMH326" s="47"/>
      <c r="BMI326" s="47"/>
      <c r="BMJ326" s="47"/>
      <c r="BMK326" s="47"/>
      <c r="BML326" s="47"/>
      <c r="BMM326" s="47"/>
      <c r="BMN326" s="47"/>
      <c r="BMO326" s="47"/>
      <c r="BMP326" s="47"/>
      <c r="BMQ326" s="47"/>
      <c r="BMR326" s="47"/>
      <c r="BMS326" s="47"/>
      <c r="BMT326" s="47"/>
      <c r="BMU326" s="47"/>
      <c r="BMV326" s="47"/>
      <c r="BMW326" s="47"/>
      <c r="BMX326" s="47"/>
      <c r="BMY326" s="47"/>
      <c r="BMZ326" s="47"/>
      <c r="BNA326" s="47"/>
      <c r="BNB326" s="47"/>
      <c r="BNC326" s="47"/>
      <c r="BND326" s="47"/>
      <c r="BNE326" s="47"/>
      <c r="BNF326" s="47"/>
      <c r="BNG326" s="47"/>
      <c r="BNH326" s="47"/>
      <c r="BNI326" s="47"/>
      <c r="BNJ326" s="47"/>
      <c r="BNK326" s="47"/>
      <c r="BNL326" s="47"/>
      <c r="BNM326" s="47"/>
      <c r="BNN326" s="47"/>
      <c r="BNO326" s="47"/>
      <c r="BNP326" s="47"/>
      <c r="BNQ326" s="47"/>
      <c r="BNR326" s="47"/>
      <c r="BNS326" s="47"/>
      <c r="BNT326" s="47"/>
      <c r="BNU326" s="47"/>
      <c r="BNV326" s="47"/>
      <c r="BNW326" s="47"/>
      <c r="BNX326" s="47"/>
      <c r="BNY326" s="47"/>
      <c r="BNZ326" s="47"/>
      <c r="BOA326" s="47"/>
      <c r="BOB326" s="47"/>
      <c r="BOC326" s="47"/>
      <c r="BOD326" s="47"/>
      <c r="BOE326" s="47"/>
      <c r="BOF326" s="47"/>
      <c r="BOG326" s="47"/>
      <c r="BOH326" s="47"/>
      <c r="BOI326" s="47"/>
      <c r="BOJ326" s="47"/>
      <c r="BOK326" s="47"/>
      <c r="BOL326" s="47"/>
      <c r="BOM326" s="47"/>
      <c r="BON326" s="47"/>
      <c r="BOO326" s="47"/>
      <c r="BOP326" s="47"/>
      <c r="BOQ326" s="47"/>
      <c r="BOR326" s="47"/>
      <c r="BOS326" s="47"/>
      <c r="BOT326" s="47"/>
      <c r="BOU326" s="47"/>
      <c r="BOV326" s="47"/>
      <c r="BOW326" s="47"/>
      <c r="BOX326" s="47"/>
      <c r="BOY326" s="47"/>
      <c r="BOZ326" s="47"/>
      <c r="BPA326" s="47"/>
      <c r="BPB326" s="47"/>
      <c r="BPC326" s="47"/>
      <c r="BPD326" s="47"/>
      <c r="BPE326" s="47"/>
      <c r="BPF326" s="47"/>
      <c r="BPG326" s="47"/>
      <c r="BPH326" s="47"/>
      <c r="BPI326" s="47"/>
      <c r="BPJ326" s="47"/>
      <c r="BPK326" s="47"/>
      <c r="BPL326" s="47"/>
      <c r="BPM326" s="47"/>
      <c r="BPN326" s="47"/>
      <c r="BPO326" s="47"/>
      <c r="BPP326" s="47"/>
      <c r="BPQ326" s="47"/>
      <c r="BPR326" s="47"/>
      <c r="BPS326" s="47"/>
      <c r="BPT326" s="47"/>
      <c r="BPU326" s="47"/>
      <c r="BPV326" s="47"/>
      <c r="BPW326" s="47"/>
      <c r="BPX326" s="47"/>
      <c r="BPY326" s="47"/>
      <c r="BPZ326" s="47"/>
      <c r="BQA326" s="47"/>
      <c r="BQB326" s="47"/>
      <c r="BQC326" s="47"/>
      <c r="BQD326" s="47"/>
      <c r="BQE326" s="47"/>
      <c r="BQF326" s="47"/>
      <c r="BQG326" s="47"/>
      <c r="BQH326" s="47"/>
      <c r="BQI326" s="47"/>
      <c r="BQJ326" s="47"/>
      <c r="BQK326" s="47"/>
      <c r="BQL326" s="47"/>
      <c r="BQM326" s="47"/>
      <c r="BQN326" s="47"/>
      <c r="BQO326" s="47"/>
      <c r="BQP326" s="47"/>
      <c r="BQQ326" s="47"/>
      <c r="BQR326" s="47"/>
      <c r="BQS326" s="47"/>
      <c r="BQT326" s="47"/>
      <c r="BQU326" s="47"/>
      <c r="BQV326" s="47"/>
      <c r="BQW326" s="47"/>
      <c r="BQX326" s="47"/>
      <c r="BQY326" s="47"/>
      <c r="BQZ326" s="47"/>
      <c r="BRA326" s="47"/>
      <c r="BRB326" s="47"/>
      <c r="BRC326" s="47"/>
      <c r="BRD326" s="47"/>
      <c r="BRE326" s="47"/>
      <c r="BRF326" s="47"/>
      <c r="BRG326" s="47"/>
      <c r="BRH326" s="47"/>
      <c r="BRI326" s="47"/>
      <c r="BRJ326" s="47"/>
      <c r="BRK326" s="47"/>
      <c r="BRL326" s="47"/>
      <c r="BRM326" s="47"/>
      <c r="BRN326" s="47"/>
      <c r="BRO326" s="47"/>
      <c r="BRP326" s="47"/>
      <c r="BRQ326" s="47"/>
      <c r="BRR326" s="47"/>
      <c r="BRS326" s="47"/>
      <c r="BRT326" s="47"/>
      <c r="BRU326" s="47"/>
      <c r="BRV326" s="47"/>
      <c r="BRW326" s="47"/>
      <c r="BRX326" s="47"/>
      <c r="BRY326" s="47"/>
      <c r="BRZ326" s="47"/>
      <c r="BSA326" s="47"/>
      <c r="BSB326" s="47"/>
      <c r="BSC326" s="47"/>
      <c r="BSD326" s="47"/>
      <c r="BSE326" s="47"/>
      <c r="BSF326" s="47"/>
      <c r="BSG326" s="47"/>
      <c r="BSH326" s="47"/>
      <c r="BSI326" s="47"/>
      <c r="BSJ326" s="47"/>
      <c r="BSK326" s="47"/>
      <c r="BSL326" s="47"/>
      <c r="BSM326" s="47"/>
      <c r="BSN326" s="47"/>
      <c r="BSO326" s="47"/>
      <c r="BSP326" s="47"/>
      <c r="BSQ326" s="47"/>
      <c r="BSR326" s="47"/>
      <c r="BSS326" s="47"/>
      <c r="BST326" s="47"/>
      <c r="BSU326" s="47"/>
      <c r="BSV326" s="47"/>
      <c r="BSW326" s="47"/>
      <c r="BSX326" s="47"/>
      <c r="BSY326" s="47"/>
      <c r="BSZ326" s="47"/>
      <c r="BTA326" s="47"/>
      <c r="BTB326" s="47"/>
      <c r="BTC326" s="47"/>
      <c r="BTD326" s="47"/>
      <c r="BTE326" s="47"/>
      <c r="BTF326" s="47"/>
      <c r="BTG326" s="47"/>
      <c r="BTH326" s="47"/>
      <c r="BTI326" s="47"/>
      <c r="BTJ326" s="47"/>
      <c r="BTK326" s="47"/>
      <c r="BTL326" s="47"/>
      <c r="BTM326" s="47"/>
      <c r="BTN326" s="47"/>
      <c r="BTO326" s="47"/>
      <c r="BTP326" s="47"/>
      <c r="BTQ326" s="47"/>
      <c r="BTR326" s="47"/>
      <c r="BTS326" s="47"/>
      <c r="BTT326" s="47"/>
      <c r="BTU326" s="47"/>
      <c r="BTV326" s="47"/>
      <c r="BTW326" s="47"/>
      <c r="BTX326" s="47"/>
      <c r="BTY326" s="47"/>
      <c r="BTZ326" s="47"/>
      <c r="BUA326" s="47"/>
      <c r="BUB326" s="47"/>
      <c r="BUC326" s="47"/>
      <c r="BUD326" s="47"/>
      <c r="BUE326" s="47"/>
      <c r="BUF326" s="47"/>
      <c r="BUG326" s="47"/>
      <c r="BUH326" s="47"/>
      <c r="BUI326" s="47"/>
      <c r="BUJ326" s="47"/>
      <c r="BUK326" s="47"/>
      <c r="BUL326" s="47"/>
      <c r="BUM326" s="47"/>
      <c r="BUN326" s="47"/>
      <c r="BUO326" s="47"/>
      <c r="BUP326" s="47"/>
      <c r="BUQ326" s="47"/>
      <c r="BUR326" s="47"/>
      <c r="BUS326" s="47"/>
      <c r="BUT326" s="47"/>
      <c r="BUU326" s="47"/>
      <c r="BUV326" s="47"/>
      <c r="BUW326" s="47"/>
      <c r="BUX326" s="47"/>
      <c r="BUY326" s="47"/>
      <c r="BUZ326" s="47"/>
      <c r="BVA326" s="47"/>
      <c r="BVB326" s="47"/>
      <c r="BVC326" s="47"/>
      <c r="BVD326" s="47"/>
      <c r="BVE326" s="47"/>
      <c r="BVF326" s="47"/>
      <c r="BVG326" s="47"/>
      <c r="BVH326" s="47"/>
      <c r="BVI326" s="47"/>
      <c r="BVJ326" s="47"/>
      <c r="BVK326" s="47"/>
      <c r="BVL326" s="47"/>
      <c r="BVM326" s="47"/>
      <c r="BVN326" s="47"/>
      <c r="BVO326" s="47"/>
      <c r="BVP326" s="47"/>
      <c r="BVQ326" s="47"/>
      <c r="BVR326" s="47"/>
      <c r="BVS326" s="47"/>
      <c r="BVT326" s="47"/>
      <c r="BVU326" s="47"/>
      <c r="BVV326" s="47"/>
      <c r="BVW326" s="47"/>
      <c r="BVX326" s="47"/>
      <c r="BVY326" s="47"/>
      <c r="BVZ326" s="47"/>
      <c r="BWA326" s="47"/>
      <c r="BWB326" s="47"/>
      <c r="BWC326" s="47"/>
      <c r="BWD326" s="47"/>
      <c r="BWE326" s="47"/>
      <c r="BWF326" s="47"/>
      <c r="BWG326" s="47"/>
      <c r="BWH326" s="47"/>
      <c r="BWI326" s="47"/>
      <c r="BWJ326" s="47"/>
      <c r="BWK326" s="47"/>
      <c r="BWL326" s="47"/>
      <c r="BWM326" s="47"/>
      <c r="BWN326" s="47"/>
      <c r="BWO326" s="47"/>
      <c r="BWP326" s="47"/>
      <c r="BWQ326" s="47"/>
      <c r="BWR326" s="47"/>
      <c r="BWS326" s="47"/>
      <c r="BWT326" s="47"/>
      <c r="BWU326" s="47"/>
      <c r="BWV326" s="47"/>
      <c r="BWW326" s="47"/>
      <c r="BWX326" s="47"/>
      <c r="BWY326" s="47"/>
      <c r="BWZ326" s="47"/>
      <c r="BXA326" s="47"/>
      <c r="BXB326" s="47"/>
      <c r="BXC326" s="47"/>
      <c r="BXD326" s="47"/>
      <c r="BXE326" s="47"/>
      <c r="BXF326" s="47"/>
      <c r="BXG326" s="47"/>
      <c r="BXH326" s="47"/>
      <c r="BXI326" s="47"/>
      <c r="BXJ326" s="47"/>
      <c r="BXK326" s="47"/>
      <c r="BXL326" s="47"/>
      <c r="BXM326" s="47"/>
      <c r="BXN326" s="47"/>
      <c r="BXO326" s="47"/>
      <c r="BXP326" s="47"/>
      <c r="BXQ326" s="47"/>
      <c r="BXR326" s="47"/>
      <c r="BXS326" s="47"/>
      <c r="BXT326" s="47"/>
      <c r="BXU326" s="47"/>
      <c r="BXV326" s="47"/>
      <c r="BXW326" s="47"/>
      <c r="BXX326" s="47"/>
      <c r="BXY326" s="47"/>
      <c r="BXZ326" s="47"/>
      <c r="BYA326" s="47"/>
      <c r="BYB326" s="47"/>
      <c r="BYC326" s="47"/>
      <c r="BYD326" s="47"/>
      <c r="BYE326" s="47"/>
      <c r="BYF326" s="47"/>
      <c r="BYG326" s="47"/>
      <c r="BYH326" s="47"/>
      <c r="BYI326" s="47"/>
      <c r="BYJ326" s="47"/>
      <c r="BYK326" s="47"/>
      <c r="BYL326" s="47"/>
      <c r="BYM326" s="47"/>
      <c r="BYN326" s="47"/>
      <c r="BYO326" s="47"/>
      <c r="BYP326" s="47"/>
      <c r="BYQ326" s="47"/>
      <c r="BYR326" s="47"/>
      <c r="BYS326" s="47"/>
      <c r="BYT326" s="47"/>
      <c r="BYU326" s="47"/>
      <c r="BYV326" s="47"/>
      <c r="BYW326" s="47"/>
      <c r="BYX326" s="47"/>
      <c r="BYY326" s="47"/>
      <c r="BYZ326" s="47"/>
      <c r="BZA326" s="47"/>
      <c r="BZB326" s="47"/>
      <c r="BZC326" s="47"/>
      <c r="BZD326" s="47"/>
      <c r="BZE326" s="47"/>
      <c r="BZF326" s="47"/>
      <c r="BZG326" s="47"/>
      <c r="BZH326" s="47"/>
      <c r="BZI326" s="47"/>
      <c r="BZJ326" s="47"/>
      <c r="BZK326" s="47"/>
      <c r="BZL326" s="47"/>
      <c r="BZM326" s="47"/>
      <c r="BZN326" s="47"/>
      <c r="BZO326" s="47"/>
      <c r="BZP326" s="47"/>
      <c r="BZQ326" s="47"/>
      <c r="BZR326" s="47"/>
      <c r="BZS326" s="47"/>
      <c r="BZT326" s="47"/>
      <c r="BZU326" s="47"/>
      <c r="BZV326" s="47"/>
      <c r="BZW326" s="47"/>
      <c r="BZX326" s="47"/>
      <c r="BZY326" s="47"/>
      <c r="BZZ326" s="47"/>
      <c r="CAA326" s="47"/>
      <c r="CAB326" s="47"/>
      <c r="CAC326" s="47"/>
      <c r="CAD326" s="47"/>
      <c r="CAE326" s="47"/>
      <c r="CAF326" s="47"/>
      <c r="CAG326" s="47"/>
      <c r="CAH326" s="47"/>
      <c r="CAI326" s="47"/>
      <c r="CAJ326" s="47"/>
      <c r="CAK326" s="47"/>
      <c r="CAL326" s="47"/>
      <c r="CAM326" s="47"/>
      <c r="CAN326" s="47"/>
      <c r="CAO326" s="47"/>
      <c r="CAP326" s="47"/>
      <c r="CAQ326" s="47"/>
      <c r="CAR326" s="47"/>
      <c r="CAS326" s="47"/>
      <c r="CAT326" s="47"/>
      <c r="CAU326" s="47"/>
      <c r="CAV326" s="47"/>
      <c r="CAW326" s="47"/>
      <c r="CAX326" s="47"/>
      <c r="CAY326" s="47"/>
      <c r="CAZ326" s="47"/>
      <c r="CBA326" s="47"/>
      <c r="CBB326" s="47"/>
      <c r="CBC326" s="47"/>
      <c r="CBD326" s="47"/>
      <c r="CBE326" s="47"/>
      <c r="CBF326" s="47"/>
      <c r="CBG326" s="47"/>
      <c r="CBH326" s="47"/>
      <c r="CBI326" s="47"/>
      <c r="CBJ326" s="47"/>
      <c r="CBK326" s="47"/>
      <c r="CBL326" s="47"/>
      <c r="CBM326" s="47"/>
      <c r="CBN326" s="47"/>
      <c r="CBO326" s="47"/>
      <c r="CBP326" s="47"/>
      <c r="CBQ326" s="47"/>
      <c r="CBR326" s="47"/>
      <c r="CBS326" s="47"/>
      <c r="CBT326" s="47"/>
      <c r="CBU326" s="47"/>
      <c r="CBV326" s="47"/>
      <c r="CBW326" s="47"/>
      <c r="CBX326" s="47"/>
      <c r="CBY326" s="47"/>
      <c r="CBZ326" s="47"/>
      <c r="CCA326" s="47"/>
      <c r="CCB326" s="47"/>
      <c r="CCC326" s="47"/>
      <c r="CCD326" s="47"/>
      <c r="CCE326" s="47"/>
      <c r="CCF326" s="47"/>
      <c r="CCG326" s="47"/>
      <c r="CCH326" s="47"/>
      <c r="CCI326" s="47"/>
      <c r="CCJ326" s="47"/>
      <c r="CCK326" s="47"/>
      <c r="CCL326" s="47"/>
      <c r="CCM326" s="47"/>
      <c r="CCN326" s="47"/>
      <c r="CCO326" s="47"/>
      <c r="CCP326" s="47"/>
      <c r="CCQ326" s="47"/>
      <c r="CCR326" s="47"/>
      <c r="CCS326" s="47"/>
      <c r="CCT326" s="47"/>
      <c r="CCU326" s="47"/>
      <c r="CCV326" s="47"/>
      <c r="CCW326" s="47"/>
      <c r="CCX326" s="47"/>
      <c r="CCY326" s="47"/>
      <c r="CCZ326" s="47"/>
      <c r="CDA326" s="47"/>
      <c r="CDB326" s="47"/>
      <c r="CDC326" s="47"/>
      <c r="CDD326" s="47"/>
      <c r="CDE326" s="47"/>
      <c r="CDF326" s="47"/>
      <c r="CDG326" s="47"/>
      <c r="CDH326" s="47"/>
      <c r="CDI326" s="47"/>
      <c r="CDJ326" s="47"/>
      <c r="CDK326" s="47"/>
      <c r="CDL326" s="47"/>
      <c r="CDM326" s="47"/>
      <c r="CDN326" s="47"/>
      <c r="CDO326" s="47"/>
      <c r="CDP326" s="47"/>
      <c r="CDQ326" s="47"/>
      <c r="CDR326" s="47"/>
      <c r="CDS326" s="47"/>
      <c r="CDT326" s="47"/>
      <c r="CDU326" s="47"/>
      <c r="CDV326" s="47"/>
      <c r="CDW326" s="47"/>
      <c r="CDX326" s="47"/>
      <c r="CDY326" s="47"/>
      <c r="CDZ326" s="47"/>
      <c r="CEA326" s="47"/>
      <c r="CEB326" s="47"/>
      <c r="CEC326" s="47"/>
      <c r="CED326" s="47"/>
      <c r="CEE326" s="47"/>
      <c r="CEF326" s="47"/>
      <c r="CEG326" s="47"/>
      <c r="CEH326" s="47"/>
      <c r="CEI326" s="47"/>
      <c r="CEJ326" s="47"/>
      <c r="CEK326" s="47"/>
      <c r="CEL326" s="47"/>
      <c r="CEM326" s="47"/>
      <c r="CEN326" s="47"/>
      <c r="CEO326" s="47"/>
      <c r="CEP326" s="47"/>
      <c r="CEQ326" s="47"/>
      <c r="CER326" s="47"/>
      <c r="CES326" s="47"/>
      <c r="CET326" s="47"/>
      <c r="CEU326" s="47"/>
      <c r="CEV326" s="47"/>
      <c r="CEW326" s="47"/>
      <c r="CEX326" s="47"/>
      <c r="CEY326" s="47"/>
      <c r="CEZ326" s="47"/>
      <c r="CFA326" s="47"/>
      <c r="CFB326" s="47"/>
      <c r="CFC326" s="47"/>
      <c r="CFD326" s="47"/>
      <c r="CFE326" s="47"/>
      <c r="CFF326" s="47"/>
      <c r="CFG326" s="47"/>
      <c r="CFH326" s="47"/>
      <c r="CFI326" s="47"/>
      <c r="CFJ326" s="47"/>
      <c r="CFK326" s="47"/>
      <c r="CFL326" s="47"/>
      <c r="CFM326" s="47"/>
      <c r="CFN326" s="47"/>
      <c r="CFO326" s="47"/>
      <c r="CFP326" s="47"/>
      <c r="CFQ326" s="47"/>
      <c r="CFR326" s="47"/>
      <c r="CFS326" s="47"/>
      <c r="CFT326" s="47"/>
      <c r="CFU326" s="47"/>
      <c r="CFV326" s="47"/>
      <c r="CFW326" s="47"/>
      <c r="CFX326" s="47"/>
      <c r="CFY326" s="47"/>
      <c r="CFZ326" s="47"/>
      <c r="CGA326" s="47"/>
      <c r="CGB326" s="47"/>
      <c r="CGC326" s="47"/>
      <c r="CGD326" s="47"/>
      <c r="CGE326" s="47"/>
      <c r="CGF326" s="47"/>
      <c r="CGG326" s="47"/>
      <c r="CGH326" s="47"/>
      <c r="CGI326" s="47"/>
      <c r="CGJ326" s="47"/>
      <c r="CGK326" s="47"/>
      <c r="CGL326" s="47"/>
      <c r="CGM326" s="47"/>
      <c r="CGN326" s="47"/>
      <c r="CGO326" s="47"/>
      <c r="CGP326" s="47"/>
      <c r="CGQ326" s="47"/>
      <c r="CGR326" s="47"/>
      <c r="CGS326" s="47"/>
      <c r="CGT326" s="47"/>
      <c r="CGU326" s="47"/>
      <c r="CGV326" s="47"/>
      <c r="CGW326" s="47"/>
      <c r="CGX326" s="47"/>
      <c r="CGY326" s="47"/>
      <c r="CGZ326" s="47"/>
      <c r="CHA326" s="47"/>
      <c r="CHB326" s="47"/>
      <c r="CHC326" s="47"/>
      <c r="CHD326" s="47"/>
      <c r="CHE326" s="47"/>
      <c r="CHF326" s="47"/>
      <c r="CHG326" s="47"/>
      <c r="CHH326" s="47"/>
      <c r="CHI326" s="47"/>
      <c r="CHJ326" s="47"/>
      <c r="CHK326" s="47"/>
      <c r="CHL326" s="47"/>
      <c r="CHM326" s="47"/>
      <c r="CHN326" s="47"/>
      <c r="CHO326" s="47"/>
      <c r="CHP326" s="47"/>
      <c r="CHQ326" s="47"/>
      <c r="CHR326" s="47"/>
      <c r="CHS326" s="47"/>
      <c r="CHT326" s="47"/>
      <c r="CHU326" s="47"/>
      <c r="CHV326" s="47"/>
      <c r="CHW326" s="47"/>
      <c r="CHX326" s="47"/>
      <c r="CHY326" s="47"/>
      <c r="CHZ326" s="47"/>
      <c r="CIA326" s="47"/>
      <c r="CIB326" s="47"/>
      <c r="CIC326" s="47"/>
      <c r="CID326" s="47"/>
      <c r="CIE326" s="47"/>
      <c r="CIF326" s="47"/>
      <c r="CIG326" s="47"/>
      <c r="CIH326" s="47"/>
      <c r="CII326" s="47"/>
      <c r="CIJ326" s="47"/>
      <c r="CIK326" s="47"/>
      <c r="CIL326" s="47"/>
      <c r="CIM326" s="47"/>
      <c r="CIN326" s="47"/>
      <c r="CIO326" s="47"/>
      <c r="CIP326" s="47"/>
      <c r="CIQ326" s="47"/>
      <c r="CIR326" s="47"/>
      <c r="CIS326" s="47"/>
      <c r="CIT326" s="47"/>
      <c r="CIU326" s="47"/>
      <c r="CIV326" s="47"/>
      <c r="CIW326" s="47"/>
      <c r="CIX326" s="47"/>
      <c r="CIY326" s="47"/>
      <c r="CIZ326" s="47"/>
      <c r="CJA326" s="47"/>
      <c r="CJB326" s="47"/>
      <c r="CJC326" s="47"/>
      <c r="CJD326" s="47"/>
      <c r="CJE326" s="47"/>
      <c r="CJF326" s="47"/>
      <c r="CJG326" s="47"/>
      <c r="CJH326" s="47"/>
      <c r="CJI326" s="47"/>
      <c r="CJJ326" s="47"/>
      <c r="CJK326" s="47"/>
      <c r="CJL326" s="47"/>
      <c r="CJM326" s="47"/>
      <c r="CJN326" s="47"/>
      <c r="CJO326" s="47"/>
      <c r="CJP326" s="47"/>
      <c r="CJQ326" s="47"/>
      <c r="CJR326" s="47"/>
      <c r="CJS326" s="47"/>
      <c r="CJT326" s="47"/>
      <c r="CJU326" s="47"/>
      <c r="CJV326" s="47"/>
      <c r="CJW326" s="47"/>
      <c r="CJX326" s="47"/>
      <c r="CJY326" s="47"/>
      <c r="CJZ326" s="47"/>
      <c r="CKA326" s="47"/>
      <c r="CKB326" s="47"/>
      <c r="CKC326" s="47"/>
      <c r="CKD326" s="47"/>
      <c r="CKE326" s="47"/>
      <c r="CKF326" s="47"/>
      <c r="CKG326" s="47"/>
      <c r="CKH326" s="47"/>
      <c r="CKI326" s="47"/>
      <c r="CKJ326" s="47"/>
      <c r="CKK326" s="47"/>
      <c r="CKL326" s="47"/>
      <c r="CKM326" s="47"/>
      <c r="CKN326" s="47"/>
      <c r="CKO326" s="47"/>
      <c r="CKP326" s="47"/>
      <c r="CKQ326" s="47"/>
      <c r="CKR326" s="47"/>
      <c r="CKS326" s="47"/>
      <c r="CKT326" s="47"/>
      <c r="CKU326" s="47"/>
      <c r="CKV326" s="47"/>
      <c r="CKW326" s="47"/>
      <c r="CKX326" s="47"/>
      <c r="CKY326" s="47"/>
      <c r="CKZ326" s="47"/>
      <c r="CLA326" s="47"/>
      <c r="CLB326" s="47"/>
      <c r="CLC326" s="47"/>
      <c r="CLD326" s="47"/>
      <c r="CLE326" s="47"/>
      <c r="CLF326" s="47"/>
      <c r="CLG326" s="47"/>
      <c r="CLH326" s="47"/>
      <c r="CLI326" s="47"/>
      <c r="CLJ326" s="47"/>
      <c r="CLK326" s="47"/>
      <c r="CLL326" s="47"/>
      <c r="CLM326" s="47"/>
      <c r="CLN326" s="47"/>
      <c r="CLO326" s="47"/>
      <c r="CLP326" s="47"/>
      <c r="CLQ326" s="47"/>
      <c r="CLR326" s="47"/>
      <c r="CLS326" s="47"/>
      <c r="CLT326" s="47"/>
      <c r="CLU326" s="47"/>
      <c r="CLV326" s="47"/>
      <c r="CLW326" s="47"/>
      <c r="CLX326" s="47"/>
      <c r="CLY326" s="47"/>
      <c r="CLZ326" s="47"/>
      <c r="CMA326" s="47"/>
      <c r="CMB326" s="47"/>
      <c r="CMC326" s="47"/>
      <c r="CMD326" s="47"/>
      <c r="CME326" s="47"/>
      <c r="CMF326" s="47"/>
      <c r="CMG326" s="47"/>
      <c r="CMH326" s="47"/>
      <c r="CMI326" s="47"/>
      <c r="CMJ326" s="47"/>
      <c r="CMK326" s="47"/>
      <c r="CML326" s="47"/>
      <c r="CMM326" s="47"/>
      <c r="CMN326" s="47"/>
      <c r="CMO326" s="47"/>
      <c r="CMP326" s="47"/>
      <c r="CMQ326" s="47"/>
      <c r="CMR326" s="47"/>
      <c r="CMS326" s="47"/>
      <c r="CMT326" s="47"/>
      <c r="CMU326" s="47"/>
      <c r="CMV326" s="47"/>
      <c r="CMW326" s="47"/>
      <c r="CMX326" s="47"/>
      <c r="CMY326" s="47"/>
      <c r="CMZ326" s="47"/>
      <c r="CNA326" s="47"/>
      <c r="CNB326" s="47"/>
      <c r="CNC326" s="47"/>
      <c r="CND326" s="47"/>
      <c r="CNE326" s="47"/>
      <c r="CNF326" s="47"/>
      <c r="CNG326" s="47"/>
      <c r="CNH326" s="47"/>
      <c r="CNI326" s="47"/>
      <c r="CNJ326" s="47"/>
      <c r="CNK326" s="47"/>
      <c r="CNL326" s="47"/>
      <c r="CNM326" s="47"/>
      <c r="CNN326" s="47"/>
      <c r="CNO326" s="47"/>
      <c r="CNP326" s="47"/>
      <c r="CNQ326" s="47"/>
      <c r="CNR326" s="47"/>
      <c r="CNS326" s="47"/>
      <c r="CNT326" s="47"/>
      <c r="CNU326" s="47"/>
      <c r="CNV326" s="47"/>
      <c r="CNW326" s="47"/>
      <c r="CNX326" s="47"/>
      <c r="CNY326" s="47"/>
      <c r="CNZ326" s="47"/>
      <c r="COA326" s="47"/>
      <c r="COB326" s="47"/>
      <c r="COC326" s="47"/>
      <c r="COD326" s="47"/>
      <c r="COE326" s="47"/>
      <c r="COF326" s="47"/>
      <c r="COG326" s="47"/>
      <c r="COH326" s="47"/>
      <c r="COI326" s="47"/>
      <c r="COJ326" s="47"/>
      <c r="COK326" s="47"/>
      <c r="COL326" s="47"/>
      <c r="COM326" s="47"/>
      <c r="CON326" s="47"/>
      <c r="COO326" s="47"/>
      <c r="COP326" s="47"/>
      <c r="COQ326" s="47"/>
      <c r="COR326" s="47"/>
      <c r="COS326" s="47"/>
      <c r="COT326" s="47"/>
      <c r="COU326" s="47"/>
      <c r="COV326" s="47"/>
      <c r="COW326" s="47"/>
      <c r="COX326" s="47"/>
      <c r="COY326" s="47"/>
      <c r="COZ326" s="47"/>
      <c r="CPA326" s="47"/>
      <c r="CPB326" s="47"/>
      <c r="CPC326" s="47"/>
      <c r="CPD326" s="47"/>
      <c r="CPE326" s="47"/>
      <c r="CPF326" s="47"/>
      <c r="CPG326" s="47"/>
      <c r="CPH326" s="47"/>
      <c r="CPI326" s="47"/>
      <c r="CPJ326" s="47"/>
      <c r="CPK326" s="47"/>
      <c r="CPL326" s="47"/>
      <c r="CPM326" s="47"/>
      <c r="CPN326" s="47"/>
      <c r="CPO326" s="47"/>
      <c r="CPP326" s="47"/>
      <c r="CPQ326" s="47"/>
      <c r="CPR326" s="47"/>
      <c r="CPS326" s="47"/>
      <c r="CPT326" s="47"/>
      <c r="CPU326" s="47"/>
      <c r="CPV326" s="47"/>
      <c r="CPW326" s="47"/>
      <c r="CPX326" s="47"/>
      <c r="CPY326" s="47"/>
      <c r="CPZ326" s="47"/>
      <c r="CQA326" s="47"/>
      <c r="CQB326" s="47"/>
      <c r="CQC326" s="47"/>
      <c r="CQD326" s="47"/>
      <c r="CQE326" s="47"/>
      <c r="CQF326" s="47"/>
      <c r="CQG326" s="47"/>
      <c r="CQH326" s="47"/>
      <c r="CQI326" s="47"/>
      <c r="CQJ326" s="47"/>
      <c r="CQK326" s="47"/>
      <c r="CQL326" s="47"/>
      <c r="CQM326" s="47"/>
      <c r="CQN326" s="47"/>
      <c r="CQO326" s="47"/>
      <c r="CQP326" s="47"/>
      <c r="CQQ326" s="47"/>
      <c r="CQR326" s="47"/>
      <c r="CQS326" s="47"/>
      <c r="CQT326" s="47"/>
      <c r="CQU326" s="47"/>
      <c r="CQV326" s="47"/>
      <c r="CQW326" s="47"/>
      <c r="CQX326" s="47"/>
      <c r="CQY326" s="47"/>
      <c r="CQZ326" s="47"/>
      <c r="CRA326" s="47"/>
      <c r="CRB326" s="47"/>
      <c r="CRC326" s="47"/>
      <c r="CRD326" s="47"/>
      <c r="CRE326" s="47"/>
      <c r="CRF326" s="47"/>
      <c r="CRG326" s="47"/>
      <c r="CRH326" s="47"/>
      <c r="CRI326" s="47"/>
      <c r="CRJ326" s="47"/>
      <c r="CRK326" s="47"/>
      <c r="CRL326" s="47"/>
      <c r="CRM326" s="47"/>
      <c r="CRN326" s="47"/>
      <c r="CRO326" s="47"/>
      <c r="CRP326" s="47"/>
      <c r="CRQ326" s="47"/>
      <c r="CRR326" s="47"/>
      <c r="CRS326" s="47"/>
      <c r="CRT326" s="47"/>
      <c r="CRU326" s="47"/>
      <c r="CRV326" s="47"/>
      <c r="CRW326" s="47"/>
      <c r="CRX326" s="47"/>
      <c r="CRY326" s="47"/>
      <c r="CRZ326" s="47"/>
      <c r="CSA326" s="47"/>
      <c r="CSB326" s="47"/>
      <c r="CSC326" s="47"/>
      <c r="CSD326" s="47"/>
      <c r="CSE326" s="47"/>
      <c r="CSF326" s="47"/>
      <c r="CSG326" s="47"/>
      <c r="CSH326" s="47"/>
      <c r="CSI326" s="47"/>
      <c r="CSJ326" s="47"/>
      <c r="CSK326" s="47"/>
      <c r="CSL326" s="47"/>
      <c r="CSM326" s="47"/>
      <c r="CSN326" s="47"/>
      <c r="CSO326" s="47"/>
      <c r="CSP326" s="47"/>
      <c r="CSQ326" s="47"/>
      <c r="CSR326" s="47"/>
      <c r="CSS326" s="47"/>
      <c r="CST326" s="47"/>
      <c r="CSU326" s="47"/>
      <c r="CSV326" s="47"/>
      <c r="CSW326" s="47"/>
      <c r="CSX326" s="47"/>
      <c r="CSY326" s="47"/>
      <c r="CSZ326" s="47"/>
      <c r="CTA326" s="47"/>
      <c r="CTB326" s="47"/>
      <c r="CTC326" s="47"/>
      <c r="CTD326" s="47"/>
      <c r="CTE326" s="47"/>
      <c r="CTF326" s="47"/>
      <c r="CTG326" s="47"/>
      <c r="CTH326" s="47"/>
      <c r="CTI326" s="47"/>
      <c r="CTJ326" s="47"/>
      <c r="CTK326" s="47"/>
      <c r="CTL326" s="47"/>
      <c r="CTM326" s="47"/>
      <c r="CTN326" s="47"/>
      <c r="CTO326" s="47"/>
      <c r="CTP326" s="47"/>
      <c r="CTQ326" s="47"/>
      <c r="CTR326" s="47"/>
      <c r="CTS326" s="47"/>
      <c r="CTT326" s="47"/>
      <c r="CTU326" s="47"/>
      <c r="CTV326" s="47"/>
      <c r="CTW326" s="47"/>
      <c r="CTX326" s="47"/>
      <c r="CTY326" s="47"/>
      <c r="CTZ326" s="47"/>
      <c r="CUA326" s="47"/>
      <c r="CUB326" s="47"/>
      <c r="CUC326" s="47"/>
      <c r="CUD326" s="47"/>
      <c r="CUE326" s="47"/>
      <c r="CUF326" s="47"/>
      <c r="CUG326" s="47"/>
      <c r="CUH326" s="47"/>
      <c r="CUI326" s="47"/>
      <c r="CUJ326" s="47"/>
      <c r="CUK326" s="47"/>
      <c r="CUL326" s="47"/>
      <c r="CUM326" s="47"/>
      <c r="CUN326" s="47"/>
      <c r="CUO326" s="47"/>
      <c r="CUP326" s="47"/>
      <c r="CUQ326" s="47"/>
      <c r="CUR326" s="47"/>
      <c r="CUS326" s="47"/>
      <c r="CUT326" s="47"/>
      <c r="CUU326" s="47"/>
      <c r="CUV326" s="47"/>
      <c r="CUW326" s="47"/>
      <c r="CUX326" s="47"/>
      <c r="CUY326" s="47"/>
      <c r="CUZ326" s="47"/>
      <c r="CVA326" s="47"/>
      <c r="CVB326" s="47"/>
      <c r="CVC326" s="47"/>
      <c r="CVD326" s="47"/>
      <c r="CVE326" s="47"/>
      <c r="CVF326" s="47"/>
      <c r="CVG326" s="47"/>
      <c r="CVH326" s="47"/>
      <c r="CVI326" s="47"/>
      <c r="CVJ326" s="47"/>
      <c r="CVK326" s="47"/>
      <c r="CVL326" s="47"/>
      <c r="CVM326" s="47"/>
      <c r="CVN326" s="47"/>
      <c r="CVO326" s="47"/>
      <c r="CVP326" s="47"/>
      <c r="CVQ326" s="47"/>
      <c r="CVR326" s="47"/>
      <c r="CVS326" s="47"/>
      <c r="CVT326" s="47"/>
      <c r="CVU326" s="47"/>
      <c r="CVV326" s="47"/>
      <c r="CVW326" s="47"/>
      <c r="CVX326" s="47"/>
      <c r="CVY326" s="47"/>
      <c r="CVZ326" s="47"/>
      <c r="CWA326" s="47"/>
      <c r="CWB326" s="47"/>
      <c r="CWC326" s="47"/>
      <c r="CWD326" s="47"/>
      <c r="CWE326" s="47"/>
      <c r="CWF326" s="47"/>
      <c r="CWG326" s="47"/>
      <c r="CWH326" s="47"/>
      <c r="CWI326" s="47"/>
      <c r="CWJ326" s="47"/>
      <c r="CWK326" s="47"/>
      <c r="CWL326" s="47"/>
      <c r="CWM326" s="47"/>
      <c r="CWN326" s="47"/>
      <c r="CWO326" s="47"/>
      <c r="CWP326" s="47"/>
      <c r="CWQ326" s="47"/>
      <c r="CWR326" s="47"/>
      <c r="CWS326" s="47"/>
      <c r="CWT326" s="47"/>
      <c r="CWU326" s="47"/>
      <c r="CWV326" s="47"/>
      <c r="CWW326" s="47"/>
      <c r="CWX326" s="47"/>
      <c r="CWY326" s="47"/>
      <c r="CWZ326" s="47"/>
      <c r="CXA326" s="47"/>
      <c r="CXB326" s="47"/>
      <c r="CXC326" s="47"/>
      <c r="CXD326" s="47"/>
      <c r="CXE326" s="47"/>
      <c r="CXF326" s="47"/>
      <c r="CXG326" s="47"/>
      <c r="CXH326" s="47"/>
      <c r="CXI326" s="47"/>
      <c r="CXJ326" s="47"/>
      <c r="CXK326" s="47"/>
      <c r="CXL326" s="47"/>
      <c r="CXM326" s="47"/>
      <c r="CXN326" s="47"/>
      <c r="CXO326" s="47"/>
      <c r="CXP326" s="47"/>
      <c r="CXQ326" s="47"/>
      <c r="CXR326" s="47"/>
      <c r="CXS326" s="47"/>
      <c r="CXT326" s="47"/>
      <c r="CXU326" s="47"/>
      <c r="CXV326" s="47"/>
      <c r="CXW326" s="47"/>
      <c r="CXX326" s="47"/>
      <c r="CXY326" s="47"/>
      <c r="CXZ326" s="47"/>
      <c r="CYA326" s="47"/>
      <c r="CYB326" s="47"/>
      <c r="CYC326" s="47"/>
      <c r="CYD326" s="47"/>
      <c r="CYE326" s="47"/>
      <c r="CYF326" s="47"/>
      <c r="CYG326" s="47"/>
      <c r="CYH326" s="47"/>
      <c r="CYI326" s="47"/>
      <c r="CYJ326" s="47"/>
      <c r="CYK326" s="47"/>
      <c r="CYL326" s="47"/>
      <c r="CYM326" s="47"/>
      <c r="CYN326" s="47"/>
      <c r="CYO326" s="47"/>
      <c r="CYP326" s="47"/>
      <c r="CYQ326" s="47"/>
      <c r="CYR326" s="47"/>
      <c r="CYS326" s="47"/>
      <c r="CYT326" s="47"/>
      <c r="CYU326" s="47"/>
      <c r="CYV326" s="47"/>
      <c r="CYW326" s="47"/>
      <c r="CYX326" s="47"/>
      <c r="CYY326" s="47"/>
      <c r="CYZ326" s="47"/>
      <c r="CZA326" s="47"/>
      <c r="CZB326" s="47"/>
      <c r="CZC326" s="47"/>
      <c r="CZD326" s="47"/>
      <c r="CZE326" s="47"/>
      <c r="CZF326" s="47"/>
      <c r="CZG326" s="47"/>
      <c r="CZH326" s="47"/>
      <c r="CZI326" s="47"/>
      <c r="CZJ326" s="47"/>
      <c r="CZK326" s="47"/>
      <c r="CZL326" s="47"/>
      <c r="CZM326" s="47"/>
      <c r="CZN326" s="47"/>
      <c r="CZO326" s="47"/>
      <c r="CZP326" s="47"/>
      <c r="CZQ326" s="47"/>
      <c r="CZR326" s="47"/>
      <c r="CZS326" s="47"/>
      <c r="CZT326" s="47"/>
      <c r="CZU326" s="47"/>
      <c r="CZV326" s="47"/>
      <c r="CZW326" s="47"/>
      <c r="CZX326" s="47"/>
      <c r="CZY326" s="47"/>
      <c r="CZZ326" s="47"/>
      <c r="DAA326" s="47"/>
      <c r="DAB326" s="47"/>
      <c r="DAC326" s="47"/>
      <c r="DAD326" s="47"/>
      <c r="DAE326" s="47"/>
      <c r="DAF326" s="47"/>
      <c r="DAG326" s="47"/>
      <c r="DAH326" s="47"/>
      <c r="DAI326" s="47"/>
      <c r="DAJ326" s="47"/>
      <c r="DAK326" s="47"/>
      <c r="DAL326" s="47"/>
      <c r="DAM326" s="47"/>
      <c r="DAN326" s="47"/>
      <c r="DAO326" s="47"/>
      <c r="DAP326" s="47"/>
      <c r="DAQ326" s="47"/>
      <c r="DAR326" s="47"/>
      <c r="DAS326" s="47"/>
      <c r="DAT326" s="47"/>
      <c r="DAU326" s="47"/>
      <c r="DAV326" s="47"/>
      <c r="DAW326" s="47"/>
      <c r="DAX326" s="47"/>
      <c r="DAY326" s="47"/>
      <c r="DAZ326" s="47"/>
      <c r="DBA326" s="47"/>
      <c r="DBB326" s="47"/>
      <c r="DBC326" s="47"/>
      <c r="DBD326" s="47"/>
      <c r="DBE326" s="47"/>
      <c r="DBF326" s="47"/>
      <c r="DBG326" s="47"/>
      <c r="DBH326" s="47"/>
      <c r="DBI326" s="47"/>
      <c r="DBJ326" s="47"/>
      <c r="DBK326" s="47"/>
      <c r="DBL326" s="47"/>
      <c r="DBM326" s="47"/>
      <c r="DBN326" s="47"/>
      <c r="DBO326" s="47"/>
      <c r="DBP326" s="47"/>
      <c r="DBQ326" s="47"/>
      <c r="DBR326" s="47"/>
      <c r="DBS326" s="47"/>
      <c r="DBT326" s="47"/>
      <c r="DBU326" s="47"/>
      <c r="DBV326" s="47"/>
      <c r="DBW326" s="47"/>
      <c r="DBX326" s="47"/>
      <c r="DBY326" s="47"/>
      <c r="DBZ326" s="47"/>
      <c r="DCA326" s="47"/>
      <c r="DCB326" s="47"/>
      <c r="DCC326" s="47"/>
      <c r="DCD326" s="47"/>
      <c r="DCE326" s="47"/>
      <c r="DCF326" s="47"/>
      <c r="DCG326" s="47"/>
      <c r="DCH326" s="47"/>
      <c r="DCI326" s="47"/>
      <c r="DCJ326" s="47"/>
      <c r="DCK326" s="47"/>
      <c r="DCL326" s="47"/>
      <c r="DCM326" s="47"/>
      <c r="DCN326" s="47"/>
      <c r="DCO326" s="47"/>
      <c r="DCP326" s="47"/>
      <c r="DCQ326" s="47"/>
      <c r="DCR326" s="47"/>
      <c r="DCS326" s="47"/>
      <c r="DCT326" s="47"/>
      <c r="DCU326" s="47"/>
      <c r="DCV326" s="47"/>
      <c r="DCW326" s="47"/>
      <c r="DCX326" s="47"/>
      <c r="DCY326" s="47"/>
      <c r="DCZ326" s="47"/>
      <c r="DDA326" s="47"/>
      <c r="DDB326" s="47"/>
      <c r="DDC326" s="47"/>
      <c r="DDD326" s="47"/>
      <c r="DDE326" s="47"/>
      <c r="DDF326" s="47"/>
      <c r="DDG326" s="47"/>
      <c r="DDH326" s="47"/>
      <c r="DDI326" s="47"/>
      <c r="DDJ326" s="47"/>
      <c r="DDK326" s="47"/>
      <c r="DDL326" s="47"/>
      <c r="DDM326" s="47"/>
      <c r="DDN326" s="47"/>
      <c r="DDO326" s="47"/>
      <c r="DDP326" s="47"/>
      <c r="DDQ326" s="47"/>
      <c r="DDR326" s="47"/>
      <c r="DDS326" s="47"/>
      <c r="DDT326" s="47"/>
      <c r="DDU326" s="47"/>
      <c r="DDV326" s="47"/>
      <c r="DDW326" s="47"/>
      <c r="DDX326" s="47"/>
      <c r="DDY326" s="47"/>
      <c r="DDZ326" s="47"/>
      <c r="DEA326" s="47"/>
      <c r="DEB326" s="47"/>
      <c r="DEC326" s="47"/>
      <c r="DED326" s="47"/>
      <c r="DEE326" s="47"/>
      <c r="DEF326" s="47"/>
      <c r="DEG326" s="47"/>
      <c r="DEH326" s="47"/>
      <c r="DEI326" s="47"/>
      <c r="DEJ326" s="47"/>
      <c r="DEK326" s="47"/>
      <c r="DEL326" s="47"/>
      <c r="DEM326" s="47"/>
      <c r="DEN326" s="47"/>
      <c r="DEO326" s="47"/>
      <c r="DEP326" s="47"/>
      <c r="DEQ326" s="47"/>
      <c r="DER326" s="47"/>
      <c r="DES326" s="47"/>
      <c r="DET326" s="47"/>
      <c r="DEU326" s="47"/>
      <c r="DEV326" s="47"/>
      <c r="DEW326" s="47"/>
      <c r="DEX326" s="47"/>
      <c r="DEY326" s="47"/>
      <c r="DEZ326" s="47"/>
      <c r="DFA326" s="47"/>
      <c r="DFB326" s="47"/>
      <c r="DFC326" s="47"/>
      <c r="DFD326" s="47"/>
      <c r="DFE326" s="47"/>
      <c r="DFF326" s="47"/>
      <c r="DFG326" s="47"/>
      <c r="DFH326" s="47"/>
      <c r="DFI326" s="47"/>
      <c r="DFJ326" s="47"/>
      <c r="DFK326" s="47"/>
      <c r="DFL326" s="47"/>
      <c r="DFM326" s="47"/>
      <c r="DFN326" s="47"/>
      <c r="DFO326" s="47"/>
      <c r="DFP326" s="47"/>
      <c r="DFQ326" s="47"/>
      <c r="DFR326" s="47"/>
      <c r="DFS326" s="47"/>
      <c r="DFT326" s="47"/>
      <c r="DFU326" s="47"/>
      <c r="DFV326" s="47"/>
      <c r="DFW326" s="47"/>
      <c r="DFX326" s="47"/>
      <c r="DFY326" s="47"/>
      <c r="DFZ326" s="47"/>
      <c r="DGA326" s="47"/>
      <c r="DGB326" s="47"/>
      <c r="DGC326" s="47"/>
      <c r="DGD326" s="47"/>
      <c r="DGE326" s="47"/>
      <c r="DGF326" s="47"/>
      <c r="DGG326" s="47"/>
      <c r="DGH326" s="47"/>
      <c r="DGI326" s="47"/>
      <c r="DGJ326" s="47"/>
      <c r="DGK326" s="47"/>
      <c r="DGL326" s="47"/>
      <c r="DGM326" s="47"/>
      <c r="DGN326" s="47"/>
      <c r="DGO326" s="47"/>
      <c r="DGP326" s="47"/>
      <c r="DGQ326" s="47"/>
      <c r="DGR326" s="47"/>
      <c r="DGS326" s="47"/>
      <c r="DGT326" s="47"/>
      <c r="DGU326" s="47"/>
      <c r="DGV326" s="47"/>
      <c r="DGW326" s="47"/>
      <c r="DGX326" s="47"/>
      <c r="DGY326" s="47"/>
      <c r="DGZ326" s="47"/>
      <c r="DHA326" s="47"/>
      <c r="DHB326" s="47"/>
      <c r="DHC326" s="47"/>
      <c r="DHD326" s="47"/>
      <c r="DHE326" s="47"/>
      <c r="DHF326" s="47"/>
      <c r="DHG326" s="47"/>
      <c r="DHH326" s="47"/>
      <c r="DHI326" s="47"/>
      <c r="DHJ326" s="47"/>
      <c r="DHK326" s="47"/>
      <c r="DHL326" s="47"/>
      <c r="DHM326" s="47"/>
      <c r="DHN326" s="47"/>
      <c r="DHO326" s="47"/>
      <c r="DHP326" s="47"/>
      <c r="DHQ326" s="47"/>
      <c r="DHR326" s="47"/>
      <c r="DHS326" s="47"/>
      <c r="DHT326" s="47"/>
      <c r="DHU326" s="47"/>
      <c r="DHV326" s="47"/>
      <c r="DHW326" s="47"/>
      <c r="DHX326" s="47"/>
      <c r="DHY326" s="47"/>
      <c r="DHZ326" s="47"/>
      <c r="DIA326" s="47"/>
      <c r="DIB326" s="47"/>
      <c r="DIC326" s="47"/>
      <c r="DID326" s="47"/>
      <c r="DIE326" s="47"/>
      <c r="DIF326" s="47"/>
      <c r="DIG326" s="47"/>
      <c r="DIH326" s="47"/>
      <c r="DII326" s="47"/>
      <c r="DIJ326" s="47"/>
      <c r="DIK326" s="47"/>
      <c r="DIL326" s="47"/>
      <c r="DIM326" s="47"/>
      <c r="DIN326" s="47"/>
      <c r="DIO326" s="47"/>
      <c r="DIP326" s="47"/>
      <c r="DIQ326" s="47"/>
      <c r="DIR326" s="47"/>
      <c r="DIS326" s="47"/>
      <c r="DIT326" s="47"/>
      <c r="DIU326" s="47"/>
      <c r="DIV326" s="47"/>
      <c r="DIW326" s="47"/>
      <c r="DIX326" s="47"/>
      <c r="DIY326" s="47"/>
      <c r="DIZ326" s="47"/>
      <c r="DJA326" s="47"/>
      <c r="DJB326" s="47"/>
      <c r="DJC326" s="47"/>
      <c r="DJD326" s="47"/>
      <c r="DJE326" s="47"/>
      <c r="DJF326" s="47"/>
      <c r="DJG326" s="47"/>
      <c r="DJH326" s="47"/>
      <c r="DJI326" s="47"/>
      <c r="DJJ326" s="47"/>
      <c r="DJK326" s="47"/>
      <c r="DJL326" s="47"/>
      <c r="DJM326" s="47"/>
      <c r="DJN326" s="47"/>
      <c r="DJO326" s="47"/>
      <c r="DJP326" s="47"/>
      <c r="DJQ326" s="47"/>
      <c r="DJR326" s="47"/>
      <c r="DJS326" s="47"/>
      <c r="DJT326" s="47"/>
      <c r="DJU326" s="47"/>
      <c r="DJV326" s="47"/>
      <c r="DJW326" s="47"/>
      <c r="DJX326" s="47"/>
      <c r="DJY326" s="47"/>
      <c r="DJZ326" s="47"/>
      <c r="DKA326" s="47"/>
      <c r="DKB326" s="47"/>
      <c r="DKC326" s="47"/>
      <c r="DKD326" s="47"/>
      <c r="DKE326" s="47"/>
      <c r="DKF326" s="47"/>
      <c r="DKG326" s="47"/>
      <c r="DKH326" s="47"/>
      <c r="DKI326" s="47"/>
      <c r="DKJ326" s="47"/>
      <c r="DKK326" s="47"/>
      <c r="DKL326" s="47"/>
      <c r="DKM326" s="47"/>
      <c r="DKN326" s="47"/>
      <c r="DKO326" s="47"/>
      <c r="DKP326" s="47"/>
      <c r="DKQ326" s="47"/>
      <c r="DKR326" s="47"/>
      <c r="DKS326" s="47"/>
      <c r="DKT326" s="47"/>
      <c r="DKU326" s="47"/>
      <c r="DKV326" s="47"/>
      <c r="DKW326" s="47"/>
      <c r="DKX326" s="47"/>
      <c r="DKY326" s="47"/>
      <c r="DKZ326" s="47"/>
      <c r="DLA326" s="47"/>
      <c r="DLB326" s="47"/>
      <c r="DLC326" s="47"/>
      <c r="DLD326" s="47"/>
      <c r="DLE326" s="47"/>
      <c r="DLF326" s="47"/>
      <c r="DLG326" s="47"/>
      <c r="DLH326" s="47"/>
      <c r="DLI326" s="47"/>
      <c r="DLJ326" s="47"/>
      <c r="DLK326" s="47"/>
      <c r="DLL326" s="47"/>
      <c r="DLM326" s="47"/>
      <c r="DLN326" s="47"/>
      <c r="DLO326" s="47"/>
      <c r="DLP326" s="47"/>
      <c r="DLQ326" s="47"/>
      <c r="DLR326" s="47"/>
      <c r="DLS326" s="47"/>
      <c r="DLT326" s="47"/>
      <c r="DLU326" s="47"/>
      <c r="DLV326" s="47"/>
      <c r="DLW326" s="47"/>
      <c r="DLX326" s="47"/>
      <c r="DLY326" s="47"/>
      <c r="DLZ326" s="47"/>
      <c r="DMA326" s="47"/>
      <c r="DMB326" s="47"/>
      <c r="DMC326" s="47"/>
      <c r="DMD326" s="47"/>
      <c r="DME326" s="47"/>
      <c r="DMF326" s="47"/>
      <c r="DMG326" s="47"/>
      <c r="DMH326" s="47"/>
      <c r="DMI326" s="47"/>
      <c r="DMJ326" s="47"/>
      <c r="DMK326" s="47"/>
      <c r="DML326" s="47"/>
      <c r="DMM326" s="47"/>
      <c r="DMN326" s="47"/>
      <c r="DMO326" s="47"/>
      <c r="DMP326" s="47"/>
      <c r="DMQ326" s="47"/>
      <c r="DMR326" s="47"/>
      <c r="DMS326" s="47"/>
      <c r="DMT326" s="47"/>
      <c r="DMU326" s="47"/>
      <c r="DMV326" s="47"/>
      <c r="DMW326" s="47"/>
      <c r="DMX326" s="47"/>
      <c r="DMY326" s="47"/>
      <c r="DMZ326" s="47"/>
      <c r="DNA326" s="47"/>
      <c r="DNB326" s="47"/>
      <c r="DNC326" s="47"/>
      <c r="DND326" s="47"/>
      <c r="DNE326" s="47"/>
      <c r="DNF326" s="47"/>
      <c r="DNG326" s="47"/>
      <c r="DNH326" s="47"/>
      <c r="DNI326" s="47"/>
      <c r="DNJ326" s="47"/>
      <c r="DNK326" s="47"/>
      <c r="DNL326" s="47"/>
      <c r="DNM326" s="47"/>
      <c r="DNN326" s="47"/>
      <c r="DNO326" s="47"/>
      <c r="DNP326" s="47"/>
      <c r="DNQ326" s="47"/>
      <c r="DNR326" s="47"/>
      <c r="DNS326" s="47"/>
      <c r="DNT326" s="47"/>
      <c r="DNU326" s="47"/>
      <c r="DNV326" s="47"/>
      <c r="DNW326" s="47"/>
      <c r="DNX326" s="47"/>
      <c r="DNY326" s="47"/>
      <c r="DNZ326" s="47"/>
      <c r="DOA326" s="47"/>
      <c r="DOB326" s="47"/>
      <c r="DOC326" s="47"/>
      <c r="DOD326" s="47"/>
      <c r="DOE326" s="47"/>
      <c r="DOF326" s="47"/>
      <c r="DOG326" s="47"/>
      <c r="DOH326" s="47"/>
      <c r="DOI326" s="47"/>
      <c r="DOJ326" s="47"/>
      <c r="DOK326" s="47"/>
      <c r="DOL326" s="47"/>
      <c r="DOM326" s="47"/>
      <c r="DON326" s="47"/>
      <c r="DOO326" s="47"/>
      <c r="DOP326" s="47"/>
      <c r="DOQ326" s="47"/>
      <c r="DOR326" s="47"/>
      <c r="DOS326" s="47"/>
      <c r="DOT326" s="47"/>
      <c r="DOU326" s="47"/>
      <c r="DOV326" s="47"/>
      <c r="DOW326" s="47"/>
      <c r="DOX326" s="47"/>
      <c r="DOY326" s="47"/>
      <c r="DOZ326" s="47"/>
      <c r="DPA326" s="47"/>
      <c r="DPB326" s="47"/>
      <c r="DPC326" s="47"/>
      <c r="DPD326" s="47"/>
      <c r="DPE326" s="47"/>
      <c r="DPF326" s="47"/>
      <c r="DPG326" s="47"/>
      <c r="DPH326" s="47"/>
      <c r="DPI326" s="47"/>
      <c r="DPJ326" s="47"/>
      <c r="DPK326" s="47"/>
      <c r="DPL326" s="47"/>
      <c r="DPM326" s="47"/>
      <c r="DPN326" s="47"/>
      <c r="DPO326" s="47"/>
      <c r="DPP326" s="47"/>
      <c r="DPQ326" s="47"/>
      <c r="DPR326" s="47"/>
      <c r="DPS326" s="47"/>
      <c r="DPT326" s="47"/>
      <c r="DPU326" s="47"/>
      <c r="DPV326" s="47"/>
      <c r="DPW326" s="47"/>
      <c r="DPX326" s="47"/>
      <c r="DPY326" s="47"/>
      <c r="DPZ326" s="47"/>
      <c r="DQA326" s="47"/>
      <c r="DQB326" s="47"/>
      <c r="DQC326" s="47"/>
      <c r="DQD326" s="47"/>
      <c r="DQE326" s="47"/>
      <c r="DQF326" s="47"/>
      <c r="DQG326" s="47"/>
      <c r="DQH326" s="47"/>
      <c r="DQI326" s="47"/>
      <c r="DQJ326" s="47"/>
      <c r="DQK326" s="47"/>
      <c r="DQL326" s="47"/>
      <c r="DQM326" s="47"/>
      <c r="DQN326" s="47"/>
      <c r="DQO326" s="47"/>
      <c r="DQP326" s="47"/>
      <c r="DQQ326" s="47"/>
      <c r="DQR326" s="47"/>
      <c r="DQS326" s="47"/>
      <c r="DQT326" s="47"/>
      <c r="DQU326" s="47"/>
      <c r="DQV326" s="47"/>
      <c r="DQW326" s="47"/>
      <c r="DQX326" s="47"/>
      <c r="DQY326" s="47"/>
      <c r="DQZ326" s="47"/>
      <c r="DRA326" s="47"/>
      <c r="DRB326" s="47"/>
      <c r="DRC326" s="47"/>
      <c r="DRD326" s="47"/>
      <c r="DRE326" s="47"/>
      <c r="DRF326" s="47"/>
      <c r="DRG326" s="47"/>
      <c r="DRH326" s="47"/>
      <c r="DRI326" s="47"/>
      <c r="DRJ326" s="47"/>
      <c r="DRK326" s="47"/>
      <c r="DRL326" s="47"/>
      <c r="DRM326" s="47"/>
      <c r="DRN326" s="47"/>
      <c r="DRO326" s="47"/>
      <c r="DRP326" s="47"/>
      <c r="DRQ326" s="47"/>
      <c r="DRR326" s="47"/>
      <c r="DRS326" s="47"/>
      <c r="DRT326" s="47"/>
      <c r="DRU326" s="47"/>
      <c r="DRV326" s="47"/>
      <c r="DRW326" s="47"/>
      <c r="DRX326" s="47"/>
      <c r="DRY326" s="47"/>
      <c r="DRZ326" s="47"/>
      <c r="DSA326" s="47"/>
      <c r="DSB326" s="47"/>
      <c r="DSC326" s="47"/>
      <c r="DSD326" s="47"/>
      <c r="DSE326" s="47"/>
      <c r="DSF326" s="47"/>
      <c r="DSG326" s="47"/>
      <c r="DSH326" s="47"/>
      <c r="DSI326" s="47"/>
      <c r="DSJ326" s="47"/>
      <c r="DSK326" s="47"/>
      <c r="DSL326" s="47"/>
      <c r="DSM326" s="47"/>
      <c r="DSN326" s="47"/>
      <c r="DSO326" s="47"/>
      <c r="DSP326" s="47"/>
      <c r="DSQ326" s="47"/>
      <c r="DSR326" s="47"/>
      <c r="DSS326" s="47"/>
      <c r="DST326" s="47"/>
      <c r="DSU326" s="47"/>
      <c r="DSV326" s="47"/>
      <c r="DSW326" s="47"/>
      <c r="DSX326" s="47"/>
      <c r="DSY326" s="47"/>
      <c r="DSZ326" s="47"/>
      <c r="DTA326" s="47"/>
      <c r="DTB326" s="47"/>
      <c r="DTC326" s="47"/>
      <c r="DTD326" s="47"/>
      <c r="DTE326" s="47"/>
      <c r="DTF326" s="47"/>
      <c r="DTG326" s="47"/>
      <c r="DTH326" s="47"/>
      <c r="DTI326" s="47"/>
      <c r="DTJ326" s="47"/>
      <c r="DTK326" s="47"/>
      <c r="DTL326" s="47"/>
      <c r="DTM326" s="47"/>
      <c r="DTN326" s="47"/>
      <c r="DTO326" s="47"/>
      <c r="DTP326" s="47"/>
      <c r="DTQ326" s="47"/>
      <c r="DTR326" s="47"/>
      <c r="DTS326" s="47"/>
      <c r="DTT326" s="47"/>
      <c r="DTU326" s="47"/>
      <c r="DTV326" s="47"/>
      <c r="DTW326" s="47"/>
      <c r="DTX326" s="47"/>
      <c r="DTY326" s="47"/>
      <c r="DTZ326" s="47"/>
      <c r="DUA326" s="47"/>
      <c r="DUB326" s="47"/>
      <c r="DUC326" s="47"/>
      <c r="DUD326" s="47"/>
      <c r="DUE326" s="47"/>
      <c r="DUF326" s="47"/>
      <c r="DUG326" s="47"/>
      <c r="DUH326" s="47"/>
      <c r="DUI326" s="47"/>
      <c r="DUJ326" s="47"/>
      <c r="DUK326" s="47"/>
      <c r="DUL326" s="47"/>
      <c r="DUM326" s="47"/>
      <c r="DUN326" s="47"/>
      <c r="DUO326" s="47"/>
      <c r="DUP326" s="47"/>
      <c r="DUQ326" s="47"/>
      <c r="DUR326" s="47"/>
      <c r="DUS326" s="47"/>
      <c r="DUT326" s="47"/>
      <c r="DUU326" s="47"/>
      <c r="DUV326" s="47"/>
      <c r="DUW326" s="47"/>
      <c r="DUX326" s="47"/>
      <c r="DUY326" s="47"/>
      <c r="DUZ326" s="47"/>
      <c r="DVA326" s="47"/>
      <c r="DVB326" s="47"/>
      <c r="DVC326" s="47"/>
      <c r="DVD326" s="47"/>
      <c r="DVE326" s="47"/>
      <c r="DVF326" s="47"/>
      <c r="DVG326" s="47"/>
      <c r="DVH326" s="47"/>
      <c r="DVI326" s="47"/>
      <c r="DVJ326" s="47"/>
      <c r="DVK326" s="47"/>
      <c r="DVL326" s="47"/>
      <c r="DVM326" s="47"/>
      <c r="DVN326" s="47"/>
      <c r="DVO326" s="47"/>
      <c r="DVP326" s="47"/>
      <c r="DVQ326" s="47"/>
      <c r="DVR326" s="47"/>
      <c r="DVS326" s="47"/>
      <c r="DVT326" s="47"/>
      <c r="DVU326" s="47"/>
      <c r="DVV326" s="47"/>
      <c r="DVW326" s="47"/>
      <c r="DVX326" s="47"/>
      <c r="DVY326" s="47"/>
      <c r="DVZ326" s="47"/>
      <c r="DWA326" s="47"/>
      <c r="DWB326" s="47"/>
      <c r="DWC326" s="47"/>
      <c r="DWD326" s="47"/>
      <c r="DWE326" s="47"/>
      <c r="DWF326" s="47"/>
      <c r="DWG326" s="47"/>
      <c r="DWH326" s="47"/>
      <c r="DWI326" s="47"/>
      <c r="DWJ326" s="47"/>
      <c r="DWK326" s="47"/>
      <c r="DWL326" s="47"/>
      <c r="DWM326" s="47"/>
      <c r="DWN326" s="47"/>
      <c r="DWO326" s="47"/>
      <c r="DWP326" s="47"/>
      <c r="DWQ326" s="47"/>
      <c r="DWR326" s="47"/>
      <c r="DWS326" s="47"/>
      <c r="DWT326" s="47"/>
      <c r="DWU326" s="47"/>
      <c r="DWV326" s="47"/>
      <c r="DWW326" s="47"/>
      <c r="DWX326" s="47"/>
      <c r="DWY326" s="47"/>
      <c r="DWZ326" s="47"/>
      <c r="DXA326" s="47"/>
      <c r="DXB326" s="47"/>
      <c r="DXC326" s="47"/>
      <c r="DXD326" s="47"/>
      <c r="DXE326" s="47"/>
      <c r="DXF326" s="47"/>
      <c r="DXG326" s="47"/>
      <c r="DXH326" s="47"/>
      <c r="DXI326" s="47"/>
      <c r="DXJ326" s="47"/>
      <c r="DXK326" s="47"/>
      <c r="DXL326" s="47"/>
      <c r="DXM326" s="47"/>
      <c r="DXN326" s="47"/>
      <c r="DXO326" s="47"/>
      <c r="DXP326" s="47"/>
      <c r="DXQ326" s="47"/>
      <c r="DXR326" s="47"/>
      <c r="DXS326" s="47"/>
      <c r="DXT326" s="47"/>
      <c r="DXU326" s="47"/>
      <c r="DXV326" s="47"/>
      <c r="DXW326" s="47"/>
      <c r="DXX326" s="47"/>
      <c r="DXY326" s="47"/>
      <c r="DXZ326" s="47"/>
      <c r="DYA326" s="47"/>
      <c r="DYB326" s="47"/>
      <c r="DYC326" s="47"/>
      <c r="DYD326" s="47"/>
      <c r="DYE326" s="47"/>
      <c r="DYF326" s="47"/>
      <c r="DYG326" s="47"/>
      <c r="DYH326" s="47"/>
      <c r="DYI326" s="47"/>
      <c r="DYJ326" s="47"/>
      <c r="DYK326" s="47"/>
      <c r="DYL326" s="47"/>
      <c r="DYM326" s="47"/>
      <c r="DYN326" s="47"/>
      <c r="DYO326" s="47"/>
      <c r="DYP326" s="47"/>
      <c r="DYQ326" s="47"/>
      <c r="DYR326" s="47"/>
      <c r="DYS326" s="47"/>
      <c r="DYT326" s="47"/>
      <c r="DYU326" s="47"/>
      <c r="DYV326" s="47"/>
      <c r="DYW326" s="47"/>
      <c r="DYX326" s="47"/>
      <c r="DYY326" s="47"/>
      <c r="DYZ326" s="47"/>
      <c r="DZA326" s="47"/>
      <c r="DZB326" s="47"/>
      <c r="DZC326" s="47"/>
      <c r="DZD326" s="47"/>
      <c r="DZE326" s="47"/>
      <c r="DZF326" s="47"/>
      <c r="DZG326" s="47"/>
      <c r="DZH326" s="47"/>
      <c r="DZI326" s="47"/>
      <c r="DZJ326" s="47"/>
      <c r="DZK326" s="47"/>
      <c r="DZL326" s="47"/>
      <c r="DZM326" s="47"/>
      <c r="DZN326" s="47"/>
      <c r="DZO326" s="47"/>
      <c r="DZP326" s="47"/>
      <c r="DZQ326" s="47"/>
      <c r="DZR326" s="47"/>
      <c r="DZS326" s="47"/>
      <c r="DZT326" s="47"/>
      <c r="DZU326" s="47"/>
      <c r="DZV326" s="47"/>
      <c r="DZW326" s="47"/>
      <c r="DZX326" s="47"/>
      <c r="DZY326" s="47"/>
      <c r="DZZ326" s="47"/>
      <c r="EAA326" s="47"/>
      <c r="EAB326" s="47"/>
      <c r="EAC326" s="47"/>
      <c r="EAD326" s="47"/>
      <c r="EAE326" s="47"/>
      <c r="EAF326" s="47"/>
      <c r="EAG326" s="47"/>
      <c r="EAH326" s="47"/>
      <c r="EAI326" s="47"/>
      <c r="EAJ326" s="47"/>
      <c r="EAK326" s="47"/>
      <c r="EAL326" s="47"/>
      <c r="EAM326" s="47"/>
      <c r="EAN326" s="47"/>
      <c r="EAO326" s="47"/>
      <c r="EAP326" s="47"/>
      <c r="EAQ326" s="47"/>
      <c r="EAR326" s="47"/>
      <c r="EAS326" s="47"/>
      <c r="EAT326" s="47"/>
      <c r="EAU326" s="47"/>
      <c r="EAV326" s="47"/>
      <c r="EAW326" s="47"/>
      <c r="EAX326" s="47"/>
      <c r="EAY326" s="47"/>
      <c r="EAZ326" s="47"/>
      <c r="EBA326" s="47"/>
      <c r="EBB326" s="47"/>
      <c r="EBC326" s="47"/>
      <c r="EBD326" s="47"/>
      <c r="EBE326" s="47"/>
      <c r="EBF326" s="47"/>
      <c r="EBG326" s="47"/>
      <c r="EBH326" s="47"/>
      <c r="EBI326" s="47"/>
      <c r="EBJ326" s="47"/>
      <c r="EBK326" s="47"/>
      <c r="EBL326" s="47"/>
      <c r="EBM326" s="47"/>
      <c r="EBN326" s="47"/>
      <c r="EBO326" s="47"/>
      <c r="EBP326" s="47"/>
      <c r="EBQ326" s="47"/>
      <c r="EBR326" s="47"/>
      <c r="EBS326" s="47"/>
      <c r="EBT326" s="47"/>
      <c r="EBU326" s="47"/>
      <c r="EBV326" s="47"/>
      <c r="EBW326" s="47"/>
      <c r="EBX326" s="47"/>
      <c r="EBY326" s="47"/>
      <c r="EBZ326" s="47"/>
      <c r="ECA326" s="47"/>
      <c r="ECB326" s="47"/>
      <c r="ECC326" s="47"/>
      <c r="ECD326" s="47"/>
      <c r="ECE326" s="47"/>
      <c r="ECF326" s="47"/>
      <c r="ECG326" s="47"/>
      <c r="ECH326" s="47"/>
      <c r="ECI326" s="47"/>
      <c r="ECJ326" s="47"/>
      <c r="ECK326" s="47"/>
      <c r="ECL326" s="47"/>
      <c r="ECM326" s="47"/>
      <c r="ECN326" s="47"/>
      <c r="ECO326" s="47"/>
      <c r="ECP326" s="47"/>
      <c r="ECQ326" s="47"/>
      <c r="ECR326" s="47"/>
      <c r="ECS326" s="47"/>
      <c r="ECT326" s="47"/>
      <c r="ECU326" s="47"/>
      <c r="ECV326" s="47"/>
      <c r="ECW326" s="47"/>
      <c r="ECX326" s="47"/>
      <c r="ECY326" s="47"/>
      <c r="ECZ326" s="47"/>
      <c r="EDA326" s="47"/>
      <c r="EDB326" s="47"/>
      <c r="EDC326" s="47"/>
      <c r="EDD326" s="47"/>
      <c r="EDE326" s="47"/>
      <c r="EDF326" s="47"/>
      <c r="EDG326" s="47"/>
      <c r="EDH326" s="47"/>
      <c r="EDI326" s="47"/>
      <c r="EDJ326" s="47"/>
      <c r="EDK326" s="47"/>
      <c r="EDL326" s="47"/>
      <c r="EDM326" s="47"/>
      <c r="EDN326" s="47"/>
      <c r="EDO326" s="47"/>
      <c r="EDP326" s="47"/>
      <c r="EDQ326" s="47"/>
      <c r="EDR326" s="47"/>
      <c r="EDS326" s="47"/>
      <c r="EDT326" s="47"/>
      <c r="EDU326" s="47"/>
      <c r="EDV326" s="47"/>
      <c r="EDW326" s="47"/>
      <c r="EDX326" s="47"/>
      <c r="EDY326" s="47"/>
      <c r="EDZ326" s="47"/>
      <c r="EEA326" s="47"/>
      <c r="EEB326" s="47"/>
      <c r="EEC326" s="47"/>
      <c r="EED326" s="47"/>
      <c r="EEE326" s="47"/>
      <c r="EEF326" s="47"/>
      <c r="EEG326" s="47"/>
      <c r="EEH326" s="47"/>
      <c r="EEI326" s="47"/>
      <c r="EEJ326" s="47"/>
      <c r="EEK326" s="47"/>
      <c r="EEL326" s="47"/>
      <c r="EEM326" s="47"/>
      <c r="EEN326" s="47"/>
      <c r="EEO326" s="47"/>
      <c r="EEP326" s="47"/>
      <c r="EEQ326" s="47"/>
      <c r="EER326" s="47"/>
      <c r="EES326" s="47"/>
      <c r="EET326" s="47"/>
      <c r="EEU326" s="47"/>
      <c r="EEV326" s="47"/>
      <c r="EEW326" s="47"/>
      <c r="EEX326" s="47"/>
      <c r="EEY326" s="47"/>
      <c r="EEZ326" s="47"/>
      <c r="EFA326" s="47"/>
      <c r="EFB326" s="47"/>
      <c r="EFC326" s="47"/>
      <c r="EFD326" s="47"/>
      <c r="EFE326" s="47"/>
      <c r="EFF326" s="47"/>
      <c r="EFG326" s="47"/>
      <c r="EFH326" s="47"/>
      <c r="EFI326" s="47"/>
      <c r="EFJ326" s="47"/>
      <c r="EFK326" s="47"/>
      <c r="EFL326" s="47"/>
      <c r="EFM326" s="47"/>
      <c r="EFN326" s="47"/>
      <c r="EFO326" s="47"/>
      <c r="EFP326" s="47"/>
      <c r="EFQ326" s="47"/>
      <c r="EFR326" s="47"/>
      <c r="EFS326" s="47"/>
      <c r="EFT326" s="47"/>
      <c r="EFU326" s="47"/>
      <c r="EFV326" s="47"/>
      <c r="EFW326" s="47"/>
      <c r="EFX326" s="47"/>
      <c r="EFY326" s="47"/>
      <c r="EFZ326" s="47"/>
      <c r="EGA326" s="47"/>
      <c r="EGB326" s="47"/>
      <c r="EGC326" s="47"/>
      <c r="EGD326" s="47"/>
      <c r="EGE326" s="47"/>
      <c r="EGF326" s="47"/>
      <c r="EGG326" s="47"/>
      <c r="EGH326" s="47"/>
      <c r="EGI326" s="47"/>
      <c r="EGJ326" s="47"/>
      <c r="EGK326" s="47"/>
      <c r="EGL326" s="47"/>
      <c r="EGM326" s="47"/>
      <c r="EGN326" s="47"/>
      <c r="EGO326" s="47"/>
      <c r="EGP326" s="47"/>
      <c r="EGQ326" s="47"/>
      <c r="EGR326" s="47"/>
      <c r="EGS326" s="47"/>
      <c r="EGT326" s="47"/>
      <c r="EGU326" s="47"/>
      <c r="EGV326" s="47"/>
      <c r="EGW326" s="47"/>
      <c r="EGX326" s="47"/>
      <c r="EGY326" s="47"/>
      <c r="EGZ326" s="47"/>
      <c r="EHA326" s="47"/>
      <c r="EHB326" s="47"/>
      <c r="EHC326" s="47"/>
      <c r="EHD326" s="47"/>
      <c r="EHE326" s="47"/>
      <c r="EHF326" s="47"/>
      <c r="EHG326" s="47"/>
      <c r="EHH326" s="47"/>
      <c r="EHI326" s="47"/>
      <c r="EHJ326" s="47"/>
      <c r="EHK326" s="47"/>
      <c r="EHL326" s="47"/>
      <c r="EHM326" s="47"/>
      <c r="EHN326" s="47"/>
      <c r="EHO326" s="47"/>
      <c r="EHP326" s="47"/>
      <c r="EHQ326" s="47"/>
      <c r="EHR326" s="47"/>
      <c r="EHS326" s="47"/>
      <c r="EHT326" s="47"/>
      <c r="EHU326" s="47"/>
      <c r="EHV326" s="47"/>
      <c r="EHW326" s="47"/>
      <c r="EHX326" s="47"/>
      <c r="EHY326" s="47"/>
      <c r="EHZ326" s="47"/>
      <c r="EIA326" s="47"/>
      <c r="EIB326" s="47"/>
      <c r="EIC326" s="47"/>
      <c r="EID326" s="47"/>
      <c r="EIE326" s="47"/>
      <c r="EIF326" s="47"/>
      <c r="EIG326" s="47"/>
      <c r="EIH326" s="47"/>
      <c r="EII326" s="47"/>
      <c r="EIJ326" s="47"/>
      <c r="EIK326" s="47"/>
      <c r="EIL326" s="47"/>
      <c r="EIM326" s="47"/>
      <c r="EIN326" s="47"/>
      <c r="EIO326" s="47"/>
      <c r="EIP326" s="47"/>
      <c r="EIQ326" s="47"/>
      <c r="EIR326" s="47"/>
      <c r="EIS326" s="47"/>
      <c r="EIT326" s="47"/>
      <c r="EIU326" s="47"/>
      <c r="EIV326" s="47"/>
      <c r="EIW326" s="47"/>
      <c r="EIX326" s="47"/>
      <c r="EIY326" s="47"/>
      <c r="EIZ326" s="47"/>
      <c r="EJA326" s="47"/>
      <c r="EJB326" s="47"/>
      <c r="EJC326" s="47"/>
      <c r="EJD326" s="47"/>
      <c r="EJE326" s="47"/>
      <c r="EJF326" s="47"/>
      <c r="EJG326" s="47"/>
      <c r="EJH326" s="47"/>
      <c r="EJI326" s="47"/>
      <c r="EJJ326" s="47"/>
      <c r="EJK326" s="47"/>
      <c r="EJL326" s="47"/>
      <c r="EJM326" s="47"/>
      <c r="EJN326" s="47"/>
      <c r="EJO326" s="47"/>
      <c r="EJP326" s="47"/>
      <c r="EJQ326" s="47"/>
      <c r="EJR326" s="47"/>
      <c r="EJS326" s="47"/>
      <c r="EJT326" s="47"/>
      <c r="EJU326" s="47"/>
      <c r="EJV326" s="47"/>
      <c r="EJW326" s="47"/>
      <c r="EJX326" s="47"/>
      <c r="EJY326" s="47"/>
      <c r="EJZ326" s="47"/>
      <c r="EKA326" s="47"/>
      <c r="EKB326" s="47"/>
      <c r="EKC326" s="47"/>
      <c r="EKD326" s="47"/>
      <c r="EKE326" s="47"/>
      <c r="EKF326" s="47"/>
      <c r="EKG326" s="47"/>
      <c r="EKH326" s="47"/>
      <c r="EKI326" s="47"/>
      <c r="EKJ326" s="47"/>
      <c r="EKK326" s="47"/>
      <c r="EKL326" s="47"/>
      <c r="EKM326" s="47"/>
      <c r="EKN326" s="47"/>
      <c r="EKO326" s="47"/>
      <c r="EKP326" s="47"/>
      <c r="EKQ326" s="47"/>
      <c r="EKR326" s="47"/>
      <c r="EKS326" s="47"/>
      <c r="EKT326" s="47"/>
      <c r="EKU326" s="47"/>
      <c r="EKV326" s="47"/>
      <c r="EKW326" s="47"/>
      <c r="EKX326" s="47"/>
      <c r="EKY326" s="47"/>
      <c r="EKZ326" s="47"/>
      <c r="ELA326" s="47"/>
      <c r="ELB326" s="47"/>
      <c r="ELC326" s="47"/>
      <c r="ELD326" s="47"/>
      <c r="ELE326" s="47"/>
      <c r="ELF326" s="47"/>
      <c r="ELG326" s="47"/>
      <c r="ELH326" s="47"/>
      <c r="ELI326" s="47"/>
      <c r="ELJ326" s="47"/>
      <c r="ELK326" s="47"/>
      <c r="ELL326" s="47"/>
      <c r="ELM326" s="47"/>
      <c r="ELN326" s="47"/>
      <c r="ELO326" s="47"/>
      <c r="ELP326" s="47"/>
      <c r="ELQ326" s="47"/>
      <c r="ELR326" s="47"/>
      <c r="ELS326" s="47"/>
      <c r="ELT326" s="47"/>
      <c r="ELU326" s="47"/>
      <c r="ELV326" s="47"/>
      <c r="ELW326" s="47"/>
      <c r="ELX326" s="47"/>
      <c r="ELY326" s="47"/>
      <c r="ELZ326" s="47"/>
      <c r="EMA326" s="47"/>
      <c r="EMB326" s="47"/>
      <c r="EMC326" s="47"/>
      <c r="EMD326" s="47"/>
      <c r="EME326" s="47"/>
      <c r="EMF326" s="47"/>
      <c r="EMG326" s="47"/>
      <c r="EMH326" s="47"/>
      <c r="EMI326" s="47"/>
      <c r="EMJ326" s="47"/>
      <c r="EMK326" s="47"/>
      <c r="EML326" s="47"/>
      <c r="EMM326" s="47"/>
      <c r="EMN326" s="47"/>
      <c r="EMO326" s="47"/>
      <c r="EMP326" s="47"/>
      <c r="EMQ326" s="47"/>
      <c r="EMR326" s="47"/>
      <c r="EMS326" s="47"/>
      <c r="EMT326" s="47"/>
      <c r="EMU326" s="47"/>
      <c r="EMV326" s="47"/>
      <c r="EMW326" s="47"/>
      <c r="EMX326" s="47"/>
      <c r="EMY326" s="47"/>
      <c r="EMZ326" s="47"/>
      <c r="ENA326" s="47"/>
      <c r="ENB326" s="47"/>
      <c r="ENC326" s="47"/>
      <c r="END326" s="47"/>
      <c r="ENE326" s="47"/>
      <c r="ENF326" s="47"/>
      <c r="ENG326" s="47"/>
      <c r="ENH326" s="47"/>
      <c r="ENI326" s="47"/>
      <c r="ENJ326" s="47"/>
      <c r="ENK326" s="47"/>
      <c r="ENL326" s="47"/>
      <c r="ENM326" s="47"/>
      <c r="ENN326" s="47"/>
      <c r="ENO326" s="47"/>
      <c r="ENP326" s="47"/>
      <c r="ENQ326" s="47"/>
      <c r="ENR326" s="47"/>
      <c r="ENS326" s="47"/>
      <c r="ENT326" s="47"/>
      <c r="ENU326" s="47"/>
      <c r="ENV326" s="47"/>
      <c r="ENW326" s="47"/>
      <c r="ENX326" s="47"/>
      <c r="ENY326" s="47"/>
      <c r="ENZ326" s="47"/>
      <c r="EOA326" s="47"/>
      <c r="EOB326" s="47"/>
      <c r="EOC326" s="47"/>
      <c r="EOD326" s="47"/>
      <c r="EOE326" s="47"/>
      <c r="EOF326" s="47"/>
      <c r="EOG326" s="47"/>
      <c r="EOH326" s="47"/>
      <c r="EOI326" s="47"/>
      <c r="EOJ326" s="47"/>
      <c r="EOK326" s="47"/>
      <c r="EOL326" s="47"/>
      <c r="EOM326" s="47"/>
      <c r="EON326" s="47"/>
      <c r="EOO326" s="47"/>
      <c r="EOP326" s="47"/>
      <c r="EOQ326" s="47"/>
      <c r="EOR326" s="47"/>
      <c r="EOS326" s="47"/>
      <c r="EOT326" s="47"/>
      <c r="EOU326" s="47"/>
      <c r="EOV326" s="47"/>
      <c r="EOW326" s="47"/>
      <c r="EOX326" s="47"/>
      <c r="EOY326" s="47"/>
      <c r="EOZ326" s="47"/>
      <c r="EPA326" s="47"/>
      <c r="EPB326" s="47"/>
      <c r="EPC326" s="47"/>
      <c r="EPD326" s="47"/>
      <c r="EPE326" s="47"/>
      <c r="EPF326" s="47"/>
      <c r="EPG326" s="47"/>
      <c r="EPH326" s="47"/>
      <c r="EPI326" s="47"/>
      <c r="EPJ326" s="47"/>
      <c r="EPK326" s="47"/>
      <c r="EPL326" s="47"/>
      <c r="EPM326" s="47"/>
      <c r="EPN326" s="47"/>
      <c r="EPO326" s="47"/>
      <c r="EPP326" s="47"/>
      <c r="EPQ326" s="47"/>
      <c r="EPR326" s="47"/>
      <c r="EPS326" s="47"/>
      <c r="EPT326" s="47"/>
      <c r="EPU326" s="47"/>
      <c r="EPV326" s="47"/>
      <c r="EPW326" s="47"/>
      <c r="EPX326" s="47"/>
      <c r="EPY326" s="47"/>
      <c r="EPZ326" s="47"/>
      <c r="EQA326" s="47"/>
      <c r="EQB326" s="47"/>
      <c r="EQC326" s="47"/>
      <c r="EQD326" s="47"/>
      <c r="EQE326" s="47"/>
      <c r="EQF326" s="47"/>
      <c r="EQG326" s="47"/>
      <c r="EQH326" s="47"/>
      <c r="EQI326" s="47"/>
      <c r="EQJ326" s="47"/>
      <c r="EQK326" s="47"/>
      <c r="EQL326" s="47"/>
      <c r="EQM326" s="47"/>
      <c r="EQN326" s="47"/>
      <c r="EQO326" s="47"/>
      <c r="EQP326" s="47"/>
      <c r="EQQ326" s="47"/>
      <c r="EQR326" s="47"/>
      <c r="EQS326" s="47"/>
      <c r="EQT326" s="47"/>
      <c r="EQU326" s="47"/>
      <c r="EQV326" s="47"/>
      <c r="EQW326" s="47"/>
      <c r="EQX326" s="47"/>
      <c r="EQY326" s="47"/>
      <c r="EQZ326" s="47"/>
      <c r="ERA326" s="47"/>
      <c r="ERB326" s="47"/>
      <c r="ERC326" s="47"/>
      <c r="ERD326" s="47"/>
      <c r="ERE326" s="47"/>
      <c r="ERF326" s="47"/>
      <c r="ERG326" s="47"/>
      <c r="ERH326" s="47"/>
      <c r="ERI326" s="47"/>
      <c r="ERJ326" s="47"/>
      <c r="ERK326" s="47"/>
      <c r="ERL326" s="47"/>
      <c r="ERM326" s="47"/>
      <c r="ERN326" s="47"/>
      <c r="ERO326" s="47"/>
      <c r="ERP326" s="47"/>
      <c r="ERQ326" s="47"/>
      <c r="ERR326" s="47"/>
      <c r="ERS326" s="47"/>
      <c r="ERT326" s="47"/>
      <c r="ERU326" s="47"/>
      <c r="ERV326" s="47"/>
      <c r="ERW326" s="47"/>
      <c r="ERX326" s="47"/>
      <c r="ERY326" s="47"/>
      <c r="ERZ326" s="47"/>
      <c r="ESA326" s="47"/>
      <c r="ESB326" s="47"/>
      <c r="ESC326" s="47"/>
      <c r="ESD326" s="47"/>
      <c r="ESE326" s="47"/>
      <c r="ESF326" s="47"/>
      <c r="ESG326" s="47"/>
      <c r="ESH326" s="47"/>
      <c r="ESI326" s="47"/>
      <c r="ESJ326" s="47"/>
      <c r="ESK326" s="47"/>
      <c r="ESL326" s="47"/>
      <c r="ESM326" s="47"/>
      <c r="ESN326" s="47"/>
      <c r="ESO326" s="47"/>
      <c r="ESP326" s="47"/>
      <c r="ESQ326" s="47"/>
      <c r="ESR326" s="47"/>
      <c r="ESS326" s="47"/>
      <c r="EST326" s="47"/>
      <c r="ESU326" s="47"/>
      <c r="ESV326" s="47"/>
      <c r="ESW326" s="47"/>
      <c r="ESX326" s="47"/>
      <c r="ESY326" s="47"/>
      <c r="ESZ326" s="47"/>
      <c r="ETA326" s="47"/>
      <c r="ETB326" s="47"/>
      <c r="ETC326" s="47"/>
      <c r="ETD326" s="47"/>
      <c r="ETE326" s="47"/>
      <c r="ETF326" s="47"/>
      <c r="ETG326" s="47"/>
      <c r="ETH326" s="47"/>
      <c r="ETI326" s="47"/>
      <c r="ETJ326" s="47"/>
      <c r="ETK326" s="47"/>
      <c r="ETL326" s="47"/>
      <c r="ETM326" s="47"/>
      <c r="ETN326" s="47"/>
      <c r="ETO326" s="47"/>
      <c r="ETP326" s="47"/>
      <c r="ETQ326" s="47"/>
      <c r="ETR326" s="47"/>
      <c r="ETS326" s="47"/>
      <c r="ETT326" s="47"/>
      <c r="ETU326" s="47"/>
      <c r="ETV326" s="47"/>
      <c r="ETW326" s="47"/>
      <c r="ETX326" s="47"/>
      <c r="ETY326" s="47"/>
      <c r="ETZ326" s="47"/>
      <c r="EUA326" s="47"/>
      <c r="EUB326" s="47"/>
      <c r="EUC326" s="47"/>
      <c r="EUD326" s="47"/>
      <c r="EUE326" s="47"/>
      <c r="EUF326" s="47"/>
      <c r="EUG326" s="47"/>
      <c r="EUH326" s="47"/>
      <c r="EUI326" s="47"/>
      <c r="EUJ326" s="47"/>
      <c r="EUK326" s="47"/>
      <c r="EUL326" s="47"/>
      <c r="EUM326" s="47"/>
      <c r="EUN326" s="47"/>
      <c r="EUO326" s="47"/>
      <c r="EUP326" s="47"/>
      <c r="EUQ326" s="47"/>
      <c r="EUR326" s="47"/>
      <c r="EUS326" s="47"/>
      <c r="EUT326" s="47"/>
      <c r="EUU326" s="47"/>
      <c r="EUV326" s="47"/>
      <c r="EUW326" s="47"/>
      <c r="EUX326" s="47"/>
      <c r="EUY326" s="47"/>
      <c r="EUZ326" s="47"/>
      <c r="EVA326" s="47"/>
      <c r="EVB326" s="47"/>
      <c r="EVC326" s="47"/>
      <c r="EVD326" s="47"/>
      <c r="EVE326" s="47"/>
      <c r="EVF326" s="47"/>
      <c r="EVG326" s="47"/>
      <c r="EVH326" s="47"/>
      <c r="EVI326" s="47"/>
      <c r="EVJ326" s="47"/>
      <c r="EVK326" s="47"/>
      <c r="EVL326" s="47"/>
      <c r="EVM326" s="47"/>
      <c r="EVN326" s="47"/>
      <c r="EVO326" s="47"/>
      <c r="EVP326" s="47"/>
      <c r="EVQ326" s="47"/>
      <c r="EVR326" s="47"/>
      <c r="EVS326" s="47"/>
      <c r="EVT326" s="47"/>
      <c r="EVU326" s="47"/>
      <c r="EVV326" s="47"/>
      <c r="EVW326" s="47"/>
      <c r="EVX326" s="47"/>
      <c r="EVY326" s="47"/>
      <c r="EVZ326" s="47"/>
      <c r="EWA326" s="47"/>
      <c r="EWB326" s="47"/>
      <c r="EWC326" s="47"/>
      <c r="EWD326" s="47"/>
      <c r="EWE326" s="47"/>
      <c r="EWF326" s="47"/>
      <c r="EWG326" s="47"/>
      <c r="EWH326" s="47"/>
      <c r="EWI326" s="47"/>
      <c r="EWJ326" s="47"/>
      <c r="EWK326" s="47"/>
      <c r="EWL326" s="47"/>
      <c r="EWM326" s="47"/>
      <c r="EWN326" s="47"/>
      <c r="EWO326" s="47"/>
      <c r="EWP326" s="47"/>
      <c r="EWQ326" s="47"/>
      <c r="EWR326" s="47"/>
      <c r="EWS326" s="47"/>
      <c r="EWT326" s="47"/>
      <c r="EWU326" s="47"/>
      <c r="EWV326" s="47"/>
      <c r="EWW326" s="47"/>
      <c r="EWX326" s="47"/>
      <c r="EWY326" s="47"/>
      <c r="EWZ326" s="47"/>
      <c r="EXA326" s="47"/>
      <c r="EXB326" s="47"/>
      <c r="EXC326" s="47"/>
      <c r="EXD326" s="47"/>
      <c r="EXE326" s="47"/>
      <c r="EXF326" s="47"/>
      <c r="EXG326" s="47"/>
      <c r="EXH326" s="47"/>
      <c r="EXI326" s="47"/>
      <c r="EXJ326" s="47"/>
      <c r="EXK326" s="47"/>
      <c r="EXL326" s="47"/>
      <c r="EXM326" s="47"/>
      <c r="EXN326" s="47"/>
      <c r="EXO326" s="47"/>
      <c r="EXP326" s="47"/>
      <c r="EXQ326" s="47"/>
      <c r="EXR326" s="47"/>
      <c r="EXS326" s="47"/>
      <c r="EXT326" s="47"/>
      <c r="EXU326" s="47"/>
      <c r="EXV326" s="47"/>
      <c r="EXW326" s="47"/>
      <c r="EXX326" s="47"/>
      <c r="EXY326" s="47"/>
      <c r="EXZ326" s="47"/>
      <c r="EYA326" s="47"/>
      <c r="EYB326" s="47"/>
      <c r="EYC326" s="47"/>
      <c r="EYD326" s="47"/>
      <c r="EYE326" s="47"/>
      <c r="EYF326" s="47"/>
      <c r="EYG326" s="47"/>
      <c r="EYH326" s="47"/>
      <c r="EYI326" s="47"/>
      <c r="EYJ326" s="47"/>
      <c r="EYK326" s="47"/>
      <c r="EYL326" s="47"/>
      <c r="EYM326" s="47"/>
      <c r="EYN326" s="47"/>
      <c r="EYO326" s="47"/>
      <c r="EYP326" s="47"/>
      <c r="EYQ326" s="47"/>
      <c r="EYR326" s="47"/>
      <c r="EYS326" s="47"/>
      <c r="EYT326" s="47"/>
      <c r="EYU326" s="47"/>
      <c r="EYV326" s="47"/>
      <c r="EYW326" s="47"/>
      <c r="EYX326" s="47"/>
      <c r="EYY326" s="47"/>
      <c r="EYZ326" s="47"/>
      <c r="EZA326" s="47"/>
      <c r="EZB326" s="47"/>
      <c r="EZC326" s="47"/>
      <c r="EZD326" s="47"/>
      <c r="EZE326" s="47"/>
      <c r="EZF326" s="47"/>
      <c r="EZG326" s="47"/>
      <c r="EZH326" s="47"/>
      <c r="EZI326" s="47"/>
      <c r="EZJ326" s="47"/>
      <c r="EZK326" s="47"/>
      <c r="EZL326" s="47"/>
      <c r="EZM326" s="47"/>
      <c r="EZN326" s="47"/>
      <c r="EZO326" s="47"/>
      <c r="EZP326" s="47"/>
      <c r="EZQ326" s="47"/>
      <c r="EZR326" s="47"/>
      <c r="EZS326" s="47"/>
      <c r="EZT326" s="47"/>
      <c r="EZU326" s="47"/>
      <c r="EZV326" s="47"/>
      <c r="EZW326" s="47"/>
      <c r="EZX326" s="47"/>
      <c r="EZY326" s="47"/>
      <c r="EZZ326" s="47"/>
      <c r="FAA326" s="47"/>
      <c r="FAB326" s="47"/>
      <c r="FAC326" s="47"/>
      <c r="FAD326" s="47"/>
      <c r="FAE326" s="47"/>
      <c r="FAF326" s="47"/>
      <c r="FAG326" s="47"/>
      <c r="FAH326" s="47"/>
      <c r="FAI326" s="47"/>
      <c r="FAJ326" s="47"/>
      <c r="FAK326" s="47"/>
      <c r="FAL326" s="47"/>
      <c r="FAM326" s="47"/>
      <c r="FAN326" s="47"/>
      <c r="FAO326" s="47"/>
      <c r="FAP326" s="47"/>
      <c r="FAQ326" s="47"/>
      <c r="FAR326" s="47"/>
      <c r="FAS326" s="47"/>
      <c r="FAT326" s="47"/>
      <c r="FAU326" s="47"/>
      <c r="FAV326" s="47"/>
      <c r="FAW326" s="47"/>
      <c r="FAX326" s="47"/>
      <c r="FAY326" s="47"/>
      <c r="FAZ326" s="47"/>
      <c r="FBA326" s="47"/>
      <c r="FBB326" s="47"/>
      <c r="FBC326" s="47"/>
      <c r="FBD326" s="47"/>
      <c r="FBE326" s="47"/>
      <c r="FBF326" s="47"/>
      <c r="FBG326" s="47"/>
      <c r="FBH326" s="47"/>
      <c r="FBI326" s="47"/>
      <c r="FBJ326" s="47"/>
      <c r="FBK326" s="47"/>
      <c r="FBL326" s="47"/>
      <c r="FBM326" s="47"/>
      <c r="FBN326" s="47"/>
      <c r="FBO326" s="47"/>
      <c r="FBP326" s="47"/>
      <c r="FBQ326" s="47"/>
      <c r="FBR326" s="47"/>
      <c r="FBS326" s="47"/>
      <c r="FBT326" s="47"/>
      <c r="FBU326" s="47"/>
      <c r="FBV326" s="47"/>
      <c r="FBW326" s="47"/>
      <c r="FBX326" s="47"/>
      <c r="FBY326" s="47"/>
      <c r="FBZ326" s="47"/>
      <c r="FCA326" s="47"/>
      <c r="FCB326" s="47"/>
      <c r="FCC326" s="47"/>
      <c r="FCD326" s="47"/>
      <c r="FCE326" s="47"/>
      <c r="FCF326" s="47"/>
      <c r="FCG326" s="47"/>
      <c r="FCH326" s="47"/>
      <c r="FCI326" s="47"/>
      <c r="FCJ326" s="47"/>
      <c r="FCK326" s="47"/>
      <c r="FCL326" s="47"/>
      <c r="FCM326" s="47"/>
      <c r="FCN326" s="47"/>
      <c r="FCO326" s="47"/>
      <c r="FCP326" s="47"/>
      <c r="FCQ326" s="47"/>
      <c r="FCR326" s="47"/>
      <c r="FCS326" s="47"/>
      <c r="FCT326" s="47"/>
      <c r="FCU326" s="47"/>
      <c r="FCV326" s="47"/>
      <c r="FCW326" s="47"/>
      <c r="FCX326" s="47"/>
      <c r="FCY326" s="47"/>
      <c r="FCZ326" s="47"/>
      <c r="FDA326" s="47"/>
      <c r="FDB326" s="47"/>
      <c r="FDC326" s="47"/>
      <c r="FDD326" s="47"/>
      <c r="FDE326" s="47"/>
      <c r="FDF326" s="47"/>
      <c r="FDG326" s="47"/>
      <c r="FDH326" s="47"/>
      <c r="FDI326" s="47"/>
      <c r="FDJ326" s="47"/>
      <c r="FDK326" s="47"/>
      <c r="FDL326" s="47"/>
      <c r="FDM326" s="47"/>
      <c r="FDN326" s="47"/>
      <c r="FDO326" s="47"/>
      <c r="FDP326" s="47"/>
      <c r="FDQ326" s="47"/>
      <c r="FDR326" s="47"/>
      <c r="FDS326" s="47"/>
      <c r="FDT326" s="47"/>
      <c r="FDU326" s="47"/>
      <c r="FDV326" s="47"/>
      <c r="FDW326" s="47"/>
      <c r="FDX326" s="47"/>
      <c r="FDY326" s="47"/>
      <c r="FDZ326" s="47"/>
      <c r="FEA326" s="47"/>
      <c r="FEB326" s="47"/>
      <c r="FEC326" s="47"/>
      <c r="FED326" s="47"/>
      <c r="FEE326" s="47"/>
      <c r="FEF326" s="47"/>
      <c r="FEG326" s="47"/>
      <c r="FEH326" s="47"/>
      <c r="FEI326" s="47"/>
      <c r="FEJ326" s="47"/>
      <c r="FEK326" s="47"/>
      <c r="FEL326" s="47"/>
      <c r="FEM326" s="47"/>
      <c r="FEN326" s="47"/>
      <c r="FEO326" s="47"/>
      <c r="FEP326" s="47"/>
      <c r="FEQ326" s="47"/>
      <c r="FER326" s="47"/>
      <c r="FES326" s="47"/>
      <c r="FET326" s="47"/>
      <c r="FEU326" s="47"/>
      <c r="FEV326" s="47"/>
      <c r="FEW326" s="47"/>
      <c r="FEX326" s="47"/>
      <c r="FEY326" s="47"/>
      <c r="FEZ326" s="47"/>
      <c r="FFA326" s="47"/>
      <c r="FFB326" s="47"/>
      <c r="FFC326" s="47"/>
      <c r="FFD326" s="47"/>
      <c r="FFE326" s="47"/>
      <c r="FFF326" s="47"/>
      <c r="FFG326" s="47"/>
      <c r="FFH326" s="47"/>
      <c r="FFI326" s="47"/>
      <c r="FFJ326" s="47"/>
      <c r="FFK326" s="47"/>
      <c r="FFL326" s="47"/>
      <c r="FFM326" s="47"/>
      <c r="FFN326" s="47"/>
      <c r="FFO326" s="47"/>
      <c r="FFP326" s="47"/>
      <c r="FFQ326" s="47"/>
      <c r="FFR326" s="47"/>
      <c r="FFS326" s="47"/>
      <c r="FFT326" s="47"/>
      <c r="FFU326" s="47"/>
      <c r="FFV326" s="47"/>
      <c r="FFW326" s="47"/>
      <c r="FFX326" s="47"/>
      <c r="FFY326" s="47"/>
      <c r="FFZ326" s="47"/>
      <c r="FGA326" s="47"/>
      <c r="FGB326" s="47"/>
      <c r="FGC326" s="47"/>
      <c r="FGD326" s="47"/>
      <c r="FGE326" s="47"/>
      <c r="FGF326" s="47"/>
      <c r="FGG326" s="47"/>
      <c r="FGH326" s="47"/>
      <c r="FGI326" s="47"/>
      <c r="FGJ326" s="47"/>
      <c r="FGK326" s="47"/>
      <c r="FGL326" s="47"/>
      <c r="FGM326" s="47"/>
      <c r="FGN326" s="47"/>
      <c r="FGO326" s="47"/>
      <c r="FGP326" s="47"/>
      <c r="FGQ326" s="47"/>
      <c r="FGR326" s="47"/>
      <c r="FGS326" s="47"/>
      <c r="FGT326" s="47"/>
      <c r="FGU326" s="47"/>
      <c r="FGV326" s="47"/>
      <c r="FGW326" s="47"/>
      <c r="FGX326" s="47"/>
      <c r="FGY326" s="47"/>
      <c r="FGZ326" s="47"/>
      <c r="FHA326" s="47"/>
      <c r="FHB326" s="47"/>
      <c r="FHC326" s="47"/>
      <c r="FHD326" s="47"/>
      <c r="FHE326" s="47"/>
      <c r="FHF326" s="47"/>
      <c r="FHG326" s="47"/>
      <c r="FHH326" s="47"/>
      <c r="FHI326" s="47"/>
      <c r="FHJ326" s="47"/>
      <c r="FHK326" s="47"/>
      <c r="FHL326" s="47"/>
      <c r="FHM326" s="47"/>
      <c r="FHN326" s="47"/>
      <c r="FHO326" s="47"/>
      <c r="FHP326" s="47"/>
      <c r="FHQ326" s="47"/>
      <c r="FHR326" s="47"/>
      <c r="FHS326" s="47"/>
      <c r="FHT326" s="47"/>
      <c r="FHU326" s="47"/>
      <c r="FHV326" s="47"/>
      <c r="FHW326" s="47"/>
      <c r="FHX326" s="47"/>
      <c r="FHY326" s="47"/>
      <c r="FHZ326" s="47"/>
      <c r="FIA326" s="47"/>
      <c r="FIB326" s="47"/>
      <c r="FIC326" s="47"/>
      <c r="FID326" s="47"/>
      <c r="FIE326" s="47"/>
      <c r="FIF326" s="47"/>
      <c r="FIG326" s="47"/>
      <c r="FIH326" s="47"/>
      <c r="FII326" s="47"/>
      <c r="FIJ326" s="47"/>
      <c r="FIK326" s="47"/>
      <c r="FIL326" s="47"/>
      <c r="FIM326" s="47"/>
      <c r="FIN326" s="47"/>
      <c r="FIO326" s="47"/>
      <c r="FIP326" s="47"/>
      <c r="FIQ326" s="47"/>
      <c r="FIR326" s="47"/>
      <c r="FIS326" s="47"/>
      <c r="FIT326" s="47"/>
      <c r="FIU326" s="47"/>
      <c r="FIV326" s="47"/>
      <c r="FIW326" s="47"/>
      <c r="FIX326" s="47"/>
      <c r="FIY326" s="47"/>
      <c r="FIZ326" s="47"/>
      <c r="FJA326" s="47"/>
      <c r="FJB326" s="47"/>
      <c r="FJC326" s="47"/>
      <c r="FJD326" s="47"/>
      <c r="FJE326" s="47"/>
      <c r="FJF326" s="47"/>
      <c r="FJG326" s="47"/>
      <c r="FJH326" s="47"/>
      <c r="FJI326" s="47"/>
      <c r="FJJ326" s="47"/>
      <c r="FJK326" s="47"/>
      <c r="FJL326" s="47"/>
      <c r="FJM326" s="47"/>
      <c r="FJN326" s="47"/>
      <c r="FJO326" s="47"/>
      <c r="FJP326" s="47"/>
      <c r="FJQ326" s="47"/>
      <c r="FJR326" s="47"/>
      <c r="FJS326" s="47"/>
      <c r="FJT326" s="47"/>
      <c r="FJU326" s="47"/>
      <c r="FJV326" s="47"/>
      <c r="FJW326" s="47"/>
      <c r="FJX326" s="47"/>
      <c r="FJY326" s="47"/>
      <c r="FJZ326" s="47"/>
      <c r="FKA326" s="47"/>
      <c r="FKB326" s="47"/>
      <c r="FKC326" s="47"/>
      <c r="FKD326" s="47"/>
      <c r="FKE326" s="47"/>
      <c r="FKF326" s="47"/>
      <c r="FKG326" s="47"/>
      <c r="FKH326" s="47"/>
      <c r="FKI326" s="47"/>
      <c r="FKJ326" s="47"/>
      <c r="FKK326" s="47"/>
      <c r="FKL326" s="47"/>
      <c r="FKM326" s="47"/>
      <c r="FKN326" s="47"/>
      <c r="FKO326" s="47"/>
      <c r="FKP326" s="47"/>
      <c r="FKQ326" s="47"/>
      <c r="FKR326" s="47"/>
      <c r="FKS326" s="47"/>
      <c r="FKT326" s="47"/>
      <c r="FKU326" s="47"/>
      <c r="FKV326" s="47"/>
      <c r="FKW326" s="47"/>
      <c r="FKX326" s="47"/>
      <c r="FKY326" s="47"/>
      <c r="FKZ326" s="47"/>
      <c r="FLA326" s="47"/>
      <c r="FLB326" s="47"/>
      <c r="FLC326" s="47"/>
      <c r="FLD326" s="47"/>
      <c r="FLE326" s="47"/>
      <c r="FLF326" s="47"/>
      <c r="FLG326" s="47"/>
      <c r="FLH326" s="47"/>
      <c r="FLI326" s="47"/>
      <c r="FLJ326" s="47"/>
      <c r="FLK326" s="47"/>
      <c r="FLL326" s="47"/>
      <c r="FLM326" s="47"/>
      <c r="FLN326" s="47"/>
      <c r="FLO326" s="47"/>
      <c r="FLP326" s="47"/>
      <c r="FLQ326" s="47"/>
      <c r="FLR326" s="47"/>
      <c r="FLS326" s="47"/>
      <c r="FLT326" s="47"/>
      <c r="FLU326" s="47"/>
      <c r="FLV326" s="47"/>
      <c r="FLW326" s="47"/>
      <c r="FLX326" s="47"/>
      <c r="FLY326" s="47"/>
      <c r="FLZ326" s="47"/>
      <c r="FMA326" s="47"/>
      <c r="FMB326" s="47"/>
      <c r="FMC326" s="47"/>
      <c r="FMD326" s="47"/>
      <c r="FME326" s="47"/>
      <c r="FMF326" s="47"/>
      <c r="FMG326" s="47"/>
      <c r="FMH326" s="47"/>
      <c r="FMI326" s="47"/>
      <c r="FMJ326" s="47"/>
      <c r="FMK326" s="47"/>
      <c r="FML326" s="47"/>
      <c r="FMM326" s="47"/>
      <c r="FMN326" s="47"/>
      <c r="FMO326" s="47"/>
      <c r="FMP326" s="47"/>
      <c r="FMQ326" s="47"/>
      <c r="FMR326" s="47"/>
      <c r="FMS326" s="47"/>
      <c r="FMT326" s="47"/>
      <c r="FMU326" s="47"/>
      <c r="FMV326" s="47"/>
      <c r="FMW326" s="47"/>
      <c r="FMX326" s="47"/>
      <c r="FMY326" s="47"/>
      <c r="FMZ326" s="47"/>
      <c r="FNA326" s="47"/>
      <c r="FNB326" s="47"/>
      <c r="FNC326" s="47"/>
      <c r="FND326" s="47"/>
      <c r="FNE326" s="47"/>
      <c r="FNF326" s="47"/>
      <c r="FNG326" s="47"/>
      <c r="FNH326" s="47"/>
      <c r="FNI326" s="47"/>
      <c r="FNJ326" s="47"/>
      <c r="FNK326" s="47"/>
      <c r="FNL326" s="47"/>
      <c r="FNM326" s="47"/>
      <c r="FNN326" s="47"/>
      <c r="FNO326" s="47"/>
      <c r="FNP326" s="47"/>
      <c r="FNQ326" s="47"/>
      <c r="FNR326" s="47"/>
      <c r="FNS326" s="47"/>
      <c r="FNT326" s="47"/>
      <c r="FNU326" s="47"/>
      <c r="FNV326" s="47"/>
      <c r="FNW326" s="47"/>
      <c r="FNX326" s="47"/>
      <c r="FNY326" s="47"/>
      <c r="FNZ326" s="47"/>
      <c r="FOA326" s="47"/>
      <c r="FOB326" s="47"/>
      <c r="FOC326" s="47"/>
      <c r="FOD326" s="47"/>
      <c r="FOE326" s="47"/>
      <c r="FOF326" s="47"/>
      <c r="FOG326" s="47"/>
      <c r="FOH326" s="47"/>
      <c r="FOI326" s="47"/>
      <c r="FOJ326" s="47"/>
      <c r="FOK326" s="47"/>
      <c r="FOL326" s="47"/>
      <c r="FOM326" s="47"/>
      <c r="FON326" s="47"/>
      <c r="FOO326" s="47"/>
      <c r="FOP326" s="47"/>
      <c r="FOQ326" s="47"/>
      <c r="FOR326" s="47"/>
      <c r="FOS326" s="47"/>
      <c r="FOT326" s="47"/>
      <c r="FOU326" s="47"/>
      <c r="FOV326" s="47"/>
      <c r="FOW326" s="47"/>
      <c r="FOX326" s="47"/>
      <c r="FOY326" s="47"/>
      <c r="FOZ326" s="47"/>
      <c r="FPA326" s="47"/>
      <c r="FPB326" s="47"/>
      <c r="FPC326" s="47"/>
      <c r="FPD326" s="47"/>
      <c r="FPE326" s="47"/>
      <c r="FPF326" s="47"/>
      <c r="FPG326" s="47"/>
      <c r="FPH326" s="47"/>
      <c r="FPI326" s="47"/>
      <c r="FPJ326" s="47"/>
      <c r="FPK326" s="47"/>
      <c r="FPL326" s="47"/>
      <c r="FPM326" s="47"/>
      <c r="FPN326" s="47"/>
      <c r="FPO326" s="47"/>
      <c r="FPP326" s="47"/>
      <c r="FPQ326" s="47"/>
      <c r="FPR326" s="47"/>
      <c r="FPS326" s="47"/>
      <c r="FPT326" s="47"/>
      <c r="FPU326" s="47"/>
      <c r="FPV326" s="47"/>
      <c r="FPW326" s="47"/>
      <c r="FPX326" s="47"/>
      <c r="FPY326" s="47"/>
      <c r="FPZ326" s="47"/>
      <c r="FQA326" s="47"/>
      <c r="FQB326" s="47"/>
      <c r="FQC326" s="47"/>
      <c r="FQD326" s="47"/>
      <c r="FQE326" s="47"/>
      <c r="FQF326" s="47"/>
      <c r="FQG326" s="47"/>
      <c r="FQH326" s="47"/>
      <c r="FQI326" s="47"/>
      <c r="FQJ326" s="47"/>
      <c r="FQK326" s="47"/>
      <c r="FQL326" s="47"/>
      <c r="FQM326" s="47"/>
      <c r="FQN326" s="47"/>
      <c r="FQO326" s="47"/>
      <c r="FQP326" s="47"/>
      <c r="FQQ326" s="47"/>
      <c r="FQR326" s="47"/>
      <c r="FQS326" s="47"/>
      <c r="FQT326" s="47"/>
      <c r="FQU326" s="47"/>
      <c r="FQV326" s="47"/>
      <c r="FQW326" s="47"/>
      <c r="FQX326" s="47"/>
      <c r="FQY326" s="47"/>
      <c r="FQZ326" s="47"/>
      <c r="FRA326" s="47"/>
      <c r="FRB326" s="47"/>
      <c r="FRC326" s="47"/>
      <c r="FRD326" s="47"/>
      <c r="FRE326" s="47"/>
      <c r="FRF326" s="47"/>
      <c r="FRG326" s="47"/>
      <c r="FRH326" s="47"/>
      <c r="FRI326" s="47"/>
      <c r="FRJ326" s="47"/>
      <c r="FRK326" s="47"/>
      <c r="FRL326" s="47"/>
      <c r="FRM326" s="47"/>
      <c r="FRN326" s="47"/>
      <c r="FRO326" s="47"/>
      <c r="FRP326" s="47"/>
      <c r="FRQ326" s="47"/>
      <c r="FRR326" s="47"/>
      <c r="FRS326" s="47"/>
      <c r="FRT326" s="47"/>
      <c r="FRU326" s="47"/>
      <c r="FRV326" s="47"/>
      <c r="FRW326" s="47"/>
      <c r="FRX326" s="47"/>
      <c r="FRY326" s="47"/>
      <c r="FRZ326" s="47"/>
      <c r="FSA326" s="47"/>
      <c r="FSB326" s="47"/>
      <c r="FSC326" s="47"/>
      <c r="FSD326" s="47"/>
      <c r="FSE326" s="47"/>
      <c r="FSF326" s="47"/>
      <c r="FSG326" s="47"/>
      <c r="FSH326" s="47"/>
      <c r="FSI326" s="47"/>
      <c r="FSJ326" s="47"/>
      <c r="FSK326" s="47"/>
      <c r="FSL326" s="47"/>
      <c r="FSM326" s="47"/>
      <c r="FSN326" s="47"/>
      <c r="FSO326" s="47"/>
      <c r="FSP326" s="47"/>
      <c r="FSQ326" s="47"/>
      <c r="FSR326" s="47"/>
      <c r="FSS326" s="47"/>
      <c r="FST326" s="47"/>
      <c r="FSU326" s="47"/>
      <c r="FSV326" s="47"/>
      <c r="FSW326" s="47"/>
      <c r="FSX326" s="47"/>
      <c r="FSY326" s="47"/>
      <c r="FSZ326" s="47"/>
      <c r="FTA326" s="47"/>
      <c r="FTB326" s="47"/>
      <c r="FTC326" s="47"/>
      <c r="FTD326" s="47"/>
      <c r="FTE326" s="47"/>
      <c r="FTF326" s="47"/>
      <c r="FTG326" s="47"/>
      <c r="FTH326" s="47"/>
      <c r="FTI326" s="47"/>
      <c r="FTJ326" s="47"/>
      <c r="FTK326" s="47"/>
      <c r="FTL326" s="47"/>
      <c r="FTM326" s="47"/>
      <c r="FTN326" s="47"/>
      <c r="FTO326" s="47"/>
      <c r="FTP326" s="47"/>
      <c r="FTQ326" s="47"/>
      <c r="FTR326" s="47"/>
      <c r="FTS326" s="47"/>
      <c r="FTT326" s="47"/>
      <c r="FTU326" s="47"/>
      <c r="FTV326" s="47"/>
      <c r="FTW326" s="47"/>
      <c r="FTX326" s="47"/>
      <c r="FTY326" s="47"/>
      <c r="FTZ326" s="47"/>
      <c r="FUA326" s="47"/>
      <c r="FUB326" s="47"/>
      <c r="FUC326" s="47"/>
      <c r="FUD326" s="47"/>
      <c r="FUE326" s="47"/>
      <c r="FUF326" s="47"/>
      <c r="FUG326" s="47"/>
      <c r="FUH326" s="47"/>
      <c r="FUI326" s="47"/>
      <c r="FUJ326" s="47"/>
      <c r="FUK326" s="47"/>
      <c r="FUL326" s="47"/>
      <c r="FUM326" s="47"/>
      <c r="FUN326" s="47"/>
      <c r="FUO326" s="47"/>
      <c r="FUP326" s="47"/>
      <c r="FUQ326" s="47"/>
      <c r="FUR326" s="47"/>
      <c r="FUS326" s="47"/>
      <c r="FUT326" s="47"/>
      <c r="FUU326" s="47"/>
      <c r="FUV326" s="47"/>
      <c r="FUW326" s="47"/>
      <c r="FUX326" s="47"/>
      <c r="FUY326" s="47"/>
      <c r="FUZ326" s="47"/>
      <c r="FVA326" s="47"/>
      <c r="FVB326" s="47"/>
      <c r="FVC326" s="47"/>
      <c r="FVD326" s="47"/>
      <c r="FVE326" s="47"/>
      <c r="FVF326" s="47"/>
      <c r="FVG326" s="47"/>
      <c r="FVH326" s="47"/>
      <c r="FVI326" s="47"/>
      <c r="FVJ326" s="47"/>
      <c r="FVK326" s="47"/>
      <c r="FVL326" s="47"/>
      <c r="FVM326" s="47"/>
      <c r="FVN326" s="47"/>
      <c r="FVO326" s="47"/>
      <c r="FVP326" s="47"/>
      <c r="FVQ326" s="47"/>
      <c r="FVR326" s="47"/>
      <c r="FVS326" s="47"/>
      <c r="FVT326" s="47"/>
      <c r="FVU326" s="47"/>
      <c r="FVV326" s="47"/>
      <c r="FVW326" s="47"/>
      <c r="FVX326" s="47"/>
      <c r="FVY326" s="47"/>
      <c r="FVZ326" s="47"/>
      <c r="FWA326" s="47"/>
      <c r="FWB326" s="47"/>
      <c r="FWC326" s="47"/>
      <c r="FWD326" s="47"/>
      <c r="FWE326" s="47"/>
      <c r="FWF326" s="47"/>
      <c r="FWG326" s="47"/>
      <c r="FWH326" s="47"/>
      <c r="FWI326" s="47"/>
      <c r="FWJ326" s="47"/>
      <c r="FWK326" s="47"/>
      <c r="FWL326" s="47"/>
      <c r="FWM326" s="47"/>
      <c r="FWN326" s="47"/>
      <c r="FWO326" s="47"/>
      <c r="FWP326" s="47"/>
      <c r="FWQ326" s="47"/>
      <c r="FWR326" s="47"/>
      <c r="FWS326" s="47"/>
      <c r="FWT326" s="47"/>
      <c r="FWU326" s="47"/>
      <c r="FWV326" s="47"/>
      <c r="FWW326" s="47"/>
      <c r="FWX326" s="47"/>
      <c r="FWY326" s="47"/>
      <c r="FWZ326" s="47"/>
      <c r="FXA326" s="47"/>
      <c r="FXB326" s="47"/>
      <c r="FXC326" s="47"/>
      <c r="FXD326" s="47"/>
      <c r="FXE326" s="47"/>
      <c r="FXF326" s="47"/>
      <c r="FXG326" s="47"/>
      <c r="FXH326" s="47"/>
      <c r="FXI326" s="47"/>
      <c r="FXJ326" s="47"/>
      <c r="FXK326" s="47"/>
      <c r="FXL326" s="47"/>
      <c r="FXM326" s="47"/>
      <c r="FXN326" s="47"/>
      <c r="FXO326" s="47"/>
      <c r="FXP326" s="47"/>
      <c r="FXQ326" s="47"/>
      <c r="FXR326" s="47"/>
      <c r="FXS326" s="47"/>
      <c r="FXT326" s="47"/>
      <c r="FXU326" s="47"/>
      <c r="FXV326" s="47"/>
      <c r="FXW326" s="47"/>
      <c r="FXX326" s="47"/>
      <c r="FXY326" s="47"/>
      <c r="FXZ326" s="47"/>
      <c r="FYA326" s="47"/>
      <c r="FYB326" s="47"/>
      <c r="FYC326" s="47"/>
      <c r="FYD326" s="47"/>
      <c r="FYE326" s="47"/>
      <c r="FYF326" s="47"/>
      <c r="FYG326" s="47"/>
      <c r="FYH326" s="47"/>
      <c r="FYI326" s="47"/>
      <c r="FYJ326" s="47"/>
      <c r="FYK326" s="47"/>
      <c r="FYL326" s="47"/>
      <c r="FYM326" s="47"/>
      <c r="FYN326" s="47"/>
      <c r="FYO326" s="47"/>
      <c r="FYP326" s="47"/>
      <c r="FYQ326" s="47"/>
      <c r="FYR326" s="47"/>
      <c r="FYS326" s="47"/>
      <c r="FYT326" s="47"/>
      <c r="FYU326" s="47"/>
      <c r="FYV326" s="47"/>
      <c r="FYW326" s="47"/>
      <c r="FYX326" s="47"/>
      <c r="FYY326" s="47"/>
      <c r="FYZ326" s="47"/>
      <c r="FZA326" s="47"/>
      <c r="FZB326" s="47"/>
      <c r="FZC326" s="47"/>
      <c r="FZD326" s="47"/>
      <c r="FZE326" s="47"/>
      <c r="FZF326" s="47"/>
      <c r="FZG326" s="47"/>
      <c r="FZH326" s="47"/>
      <c r="FZI326" s="47"/>
      <c r="FZJ326" s="47"/>
      <c r="FZK326" s="47"/>
      <c r="FZL326" s="47"/>
      <c r="FZM326" s="47"/>
      <c r="FZN326" s="47"/>
      <c r="FZO326" s="47"/>
      <c r="FZP326" s="47"/>
      <c r="FZQ326" s="47"/>
      <c r="FZR326" s="47"/>
      <c r="FZS326" s="47"/>
      <c r="FZT326" s="47"/>
      <c r="FZU326" s="47"/>
      <c r="FZV326" s="47"/>
      <c r="FZW326" s="47"/>
      <c r="FZX326" s="47"/>
      <c r="FZY326" s="47"/>
      <c r="FZZ326" s="47"/>
      <c r="GAA326" s="47"/>
      <c r="GAB326" s="47"/>
      <c r="GAC326" s="47"/>
      <c r="GAD326" s="47"/>
      <c r="GAE326" s="47"/>
      <c r="GAF326" s="47"/>
      <c r="GAG326" s="47"/>
      <c r="GAH326" s="47"/>
      <c r="GAI326" s="47"/>
      <c r="GAJ326" s="47"/>
      <c r="GAK326" s="47"/>
      <c r="GAL326" s="47"/>
      <c r="GAM326" s="47"/>
      <c r="GAN326" s="47"/>
      <c r="GAO326" s="47"/>
      <c r="GAP326" s="47"/>
      <c r="GAQ326" s="47"/>
      <c r="GAR326" s="47"/>
      <c r="GAS326" s="47"/>
      <c r="GAT326" s="47"/>
      <c r="GAU326" s="47"/>
      <c r="GAV326" s="47"/>
      <c r="GAW326" s="47"/>
      <c r="GAX326" s="47"/>
      <c r="GAY326" s="47"/>
      <c r="GAZ326" s="47"/>
      <c r="GBA326" s="47"/>
      <c r="GBB326" s="47"/>
      <c r="GBC326" s="47"/>
      <c r="GBD326" s="47"/>
      <c r="GBE326" s="47"/>
      <c r="GBF326" s="47"/>
      <c r="GBG326" s="47"/>
      <c r="GBH326" s="47"/>
      <c r="GBI326" s="47"/>
      <c r="GBJ326" s="47"/>
      <c r="GBK326" s="47"/>
      <c r="GBL326" s="47"/>
      <c r="GBM326" s="47"/>
      <c r="GBN326" s="47"/>
      <c r="GBO326" s="47"/>
      <c r="GBP326" s="47"/>
      <c r="GBQ326" s="47"/>
      <c r="GBR326" s="47"/>
      <c r="GBS326" s="47"/>
      <c r="GBT326" s="47"/>
      <c r="GBU326" s="47"/>
      <c r="GBV326" s="47"/>
      <c r="GBW326" s="47"/>
      <c r="GBX326" s="47"/>
      <c r="GBY326" s="47"/>
      <c r="GBZ326" s="47"/>
      <c r="GCA326" s="47"/>
      <c r="GCB326" s="47"/>
      <c r="GCC326" s="47"/>
      <c r="GCD326" s="47"/>
      <c r="GCE326" s="47"/>
      <c r="GCF326" s="47"/>
      <c r="GCG326" s="47"/>
      <c r="GCH326" s="47"/>
      <c r="GCI326" s="47"/>
      <c r="GCJ326" s="47"/>
      <c r="GCK326" s="47"/>
      <c r="GCL326" s="47"/>
      <c r="GCM326" s="47"/>
      <c r="GCN326" s="47"/>
      <c r="GCO326" s="47"/>
      <c r="GCP326" s="47"/>
      <c r="GCQ326" s="47"/>
      <c r="GCR326" s="47"/>
      <c r="GCS326" s="47"/>
      <c r="GCT326" s="47"/>
      <c r="GCU326" s="47"/>
      <c r="GCV326" s="47"/>
      <c r="GCW326" s="47"/>
      <c r="GCX326" s="47"/>
      <c r="GCY326" s="47"/>
      <c r="GCZ326" s="47"/>
      <c r="GDA326" s="47"/>
      <c r="GDB326" s="47"/>
      <c r="GDC326" s="47"/>
      <c r="GDD326" s="47"/>
      <c r="GDE326" s="47"/>
      <c r="GDF326" s="47"/>
      <c r="GDG326" s="47"/>
      <c r="GDH326" s="47"/>
      <c r="GDI326" s="47"/>
      <c r="GDJ326" s="47"/>
      <c r="GDK326" s="47"/>
      <c r="GDL326" s="47"/>
      <c r="GDM326" s="47"/>
      <c r="GDN326" s="47"/>
      <c r="GDO326" s="47"/>
      <c r="GDP326" s="47"/>
      <c r="GDQ326" s="47"/>
      <c r="GDR326" s="47"/>
      <c r="GDS326" s="47"/>
      <c r="GDT326" s="47"/>
      <c r="GDU326" s="47"/>
      <c r="GDV326" s="47"/>
      <c r="GDW326" s="47"/>
      <c r="GDX326" s="47"/>
      <c r="GDY326" s="47"/>
      <c r="GDZ326" s="47"/>
      <c r="GEA326" s="47"/>
      <c r="GEB326" s="47"/>
      <c r="GEC326" s="47"/>
      <c r="GED326" s="47"/>
      <c r="GEE326" s="47"/>
      <c r="GEF326" s="47"/>
      <c r="GEG326" s="47"/>
      <c r="GEH326" s="47"/>
      <c r="GEI326" s="47"/>
      <c r="GEJ326" s="47"/>
      <c r="GEK326" s="47"/>
      <c r="GEL326" s="47"/>
      <c r="GEM326" s="47"/>
      <c r="GEN326" s="47"/>
      <c r="GEO326" s="47"/>
      <c r="GEP326" s="47"/>
      <c r="GEQ326" s="47"/>
      <c r="GER326" s="47"/>
      <c r="GES326" s="47"/>
      <c r="GET326" s="47"/>
      <c r="GEU326" s="47"/>
      <c r="GEV326" s="47"/>
      <c r="GEW326" s="47"/>
      <c r="GEX326" s="47"/>
      <c r="GEY326" s="47"/>
      <c r="GEZ326" s="47"/>
      <c r="GFA326" s="47"/>
      <c r="GFB326" s="47"/>
      <c r="GFC326" s="47"/>
      <c r="GFD326" s="47"/>
      <c r="GFE326" s="47"/>
      <c r="GFF326" s="47"/>
      <c r="GFG326" s="47"/>
      <c r="GFH326" s="47"/>
      <c r="GFI326" s="47"/>
      <c r="GFJ326" s="47"/>
      <c r="GFK326" s="47"/>
      <c r="GFL326" s="47"/>
      <c r="GFM326" s="47"/>
      <c r="GFN326" s="47"/>
      <c r="GFO326" s="47"/>
      <c r="GFP326" s="47"/>
      <c r="GFQ326" s="47"/>
      <c r="GFR326" s="47"/>
      <c r="GFS326" s="47"/>
      <c r="GFT326" s="47"/>
      <c r="GFU326" s="47"/>
      <c r="GFV326" s="47"/>
      <c r="GFW326" s="47"/>
      <c r="GFX326" s="47"/>
      <c r="GFY326" s="47"/>
      <c r="GFZ326" s="47"/>
      <c r="GGA326" s="47"/>
      <c r="GGB326" s="47"/>
      <c r="GGC326" s="47"/>
      <c r="GGD326" s="47"/>
      <c r="GGE326" s="47"/>
      <c r="GGF326" s="47"/>
      <c r="GGG326" s="47"/>
      <c r="GGH326" s="47"/>
      <c r="GGI326" s="47"/>
      <c r="GGJ326" s="47"/>
      <c r="GGK326" s="47"/>
      <c r="GGL326" s="47"/>
      <c r="GGM326" s="47"/>
      <c r="GGN326" s="47"/>
      <c r="GGO326" s="47"/>
      <c r="GGP326" s="47"/>
      <c r="GGQ326" s="47"/>
      <c r="GGR326" s="47"/>
      <c r="GGS326" s="47"/>
      <c r="GGT326" s="47"/>
      <c r="GGU326" s="47"/>
      <c r="GGV326" s="47"/>
      <c r="GGW326" s="47"/>
      <c r="GGX326" s="47"/>
      <c r="GGY326" s="47"/>
      <c r="GGZ326" s="47"/>
      <c r="GHA326" s="47"/>
      <c r="GHB326" s="47"/>
      <c r="GHC326" s="47"/>
      <c r="GHD326" s="47"/>
      <c r="GHE326" s="47"/>
      <c r="GHF326" s="47"/>
      <c r="GHG326" s="47"/>
      <c r="GHH326" s="47"/>
      <c r="GHI326" s="47"/>
      <c r="GHJ326" s="47"/>
      <c r="GHK326" s="47"/>
      <c r="GHL326" s="47"/>
      <c r="GHM326" s="47"/>
      <c r="GHN326" s="47"/>
      <c r="GHO326" s="47"/>
      <c r="GHP326" s="47"/>
      <c r="GHQ326" s="47"/>
      <c r="GHR326" s="47"/>
      <c r="GHS326" s="47"/>
      <c r="GHT326" s="47"/>
      <c r="GHU326" s="47"/>
      <c r="GHV326" s="47"/>
      <c r="GHW326" s="47"/>
      <c r="GHX326" s="47"/>
      <c r="GHY326" s="47"/>
      <c r="GHZ326" s="47"/>
      <c r="GIA326" s="47"/>
      <c r="GIB326" s="47"/>
      <c r="GIC326" s="47"/>
      <c r="GID326" s="47"/>
      <c r="GIE326" s="47"/>
      <c r="GIF326" s="47"/>
      <c r="GIG326" s="47"/>
      <c r="GIH326" s="47"/>
      <c r="GII326" s="47"/>
      <c r="GIJ326" s="47"/>
      <c r="GIK326" s="47"/>
      <c r="GIL326" s="47"/>
      <c r="GIM326" s="47"/>
      <c r="GIN326" s="47"/>
      <c r="GIO326" s="47"/>
      <c r="GIP326" s="47"/>
      <c r="GIQ326" s="47"/>
      <c r="GIR326" s="47"/>
      <c r="GIS326" s="47"/>
      <c r="GIT326" s="47"/>
      <c r="GIU326" s="47"/>
      <c r="GIV326" s="47"/>
      <c r="GIW326" s="47"/>
      <c r="GIX326" s="47"/>
      <c r="GIY326" s="47"/>
      <c r="GIZ326" s="47"/>
      <c r="GJA326" s="47"/>
      <c r="GJB326" s="47"/>
      <c r="GJC326" s="47"/>
      <c r="GJD326" s="47"/>
      <c r="GJE326" s="47"/>
      <c r="GJF326" s="47"/>
      <c r="GJG326" s="47"/>
      <c r="GJH326" s="47"/>
      <c r="GJI326" s="47"/>
      <c r="GJJ326" s="47"/>
      <c r="GJK326" s="47"/>
      <c r="GJL326" s="47"/>
      <c r="GJM326" s="47"/>
      <c r="GJN326" s="47"/>
      <c r="GJO326" s="47"/>
      <c r="GJP326" s="47"/>
      <c r="GJQ326" s="47"/>
      <c r="GJR326" s="47"/>
      <c r="GJS326" s="47"/>
      <c r="GJT326" s="47"/>
      <c r="GJU326" s="47"/>
      <c r="GJV326" s="47"/>
      <c r="GJW326" s="47"/>
      <c r="GJX326" s="47"/>
      <c r="GJY326" s="47"/>
      <c r="GJZ326" s="47"/>
      <c r="GKA326" s="47"/>
      <c r="GKB326" s="47"/>
      <c r="GKC326" s="47"/>
      <c r="GKD326" s="47"/>
      <c r="GKE326" s="47"/>
      <c r="GKF326" s="47"/>
      <c r="GKG326" s="47"/>
      <c r="GKH326" s="47"/>
      <c r="GKI326" s="47"/>
      <c r="GKJ326" s="47"/>
      <c r="GKK326" s="47"/>
      <c r="GKL326" s="47"/>
      <c r="GKM326" s="47"/>
      <c r="GKN326" s="47"/>
      <c r="GKO326" s="47"/>
      <c r="GKP326" s="47"/>
      <c r="GKQ326" s="47"/>
      <c r="GKR326" s="47"/>
      <c r="GKS326" s="47"/>
      <c r="GKT326" s="47"/>
      <c r="GKU326" s="47"/>
      <c r="GKV326" s="47"/>
      <c r="GKW326" s="47"/>
      <c r="GKX326" s="47"/>
      <c r="GKY326" s="47"/>
      <c r="GKZ326" s="47"/>
      <c r="GLA326" s="47"/>
      <c r="GLB326" s="47"/>
      <c r="GLC326" s="47"/>
      <c r="GLD326" s="47"/>
      <c r="GLE326" s="47"/>
      <c r="GLF326" s="47"/>
      <c r="GLG326" s="47"/>
      <c r="GLH326" s="47"/>
      <c r="GLI326" s="47"/>
      <c r="GLJ326" s="47"/>
      <c r="GLK326" s="47"/>
      <c r="GLL326" s="47"/>
      <c r="GLM326" s="47"/>
      <c r="GLN326" s="47"/>
      <c r="GLO326" s="47"/>
      <c r="GLP326" s="47"/>
      <c r="GLQ326" s="47"/>
      <c r="GLR326" s="47"/>
      <c r="GLS326" s="47"/>
      <c r="GLT326" s="47"/>
      <c r="GLU326" s="47"/>
      <c r="GLV326" s="47"/>
      <c r="GLW326" s="47"/>
      <c r="GLX326" s="47"/>
      <c r="GLY326" s="47"/>
      <c r="GLZ326" s="47"/>
      <c r="GMA326" s="47"/>
      <c r="GMB326" s="47"/>
      <c r="GMC326" s="47"/>
      <c r="GMD326" s="47"/>
      <c r="GME326" s="47"/>
      <c r="GMF326" s="47"/>
      <c r="GMG326" s="47"/>
      <c r="GMH326" s="47"/>
      <c r="GMI326" s="47"/>
      <c r="GMJ326" s="47"/>
      <c r="GMK326" s="47"/>
      <c r="GML326" s="47"/>
      <c r="GMM326" s="47"/>
      <c r="GMN326" s="47"/>
      <c r="GMO326" s="47"/>
      <c r="GMP326" s="47"/>
      <c r="GMQ326" s="47"/>
      <c r="GMR326" s="47"/>
      <c r="GMS326" s="47"/>
      <c r="GMT326" s="47"/>
      <c r="GMU326" s="47"/>
      <c r="GMV326" s="47"/>
      <c r="GMW326" s="47"/>
      <c r="GMX326" s="47"/>
      <c r="GMY326" s="47"/>
      <c r="GMZ326" s="47"/>
      <c r="GNA326" s="47"/>
      <c r="GNB326" s="47"/>
      <c r="GNC326" s="47"/>
      <c r="GND326" s="47"/>
      <c r="GNE326" s="47"/>
      <c r="GNF326" s="47"/>
      <c r="GNG326" s="47"/>
      <c r="GNH326" s="47"/>
      <c r="GNI326" s="47"/>
      <c r="GNJ326" s="47"/>
      <c r="GNK326" s="47"/>
      <c r="GNL326" s="47"/>
      <c r="GNM326" s="47"/>
      <c r="GNN326" s="47"/>
      <c r="GNO326" s="47"/>
      <c r="GNP326" s="47"/>
      <c r="GNQ326" s="47"/>
      <c r="GNR326" s="47"/>
      <c r="GNS326" s="47"/>
      <c r="GNT326" s="47"/>
      <c r="GNU326" s="47"/>
      <c r="GNV326" s="47"/>
      <c r="GNW326" s="47"/>
      <c r="GNX326" s="47"/>
      <c r="GNY326" s="47"/>
      <c r="GNZ326" s="47"/>
      <c r="GOA326" s="47"/>
      <c r="GOB326" s="47"/>
      <c r="GOC326" s="47"/>
      <c r="GOD326" s="47"/>
      <c r="GOE326" s="47"/>
      <c r="GOF326" s="47"/>
      <c r="GOG326" s="47"/>
      <c r="GOH326" s="47"/>
      <c r="GOI326" s="47"/>
      <c r="GOJ326" s="47"/>
      <c r="GOK326" s="47"/>
      <c r="GOL326" s="47"/>
      <c r="GOM326" s="47"/>
      <c r="GON326" s="47"/>
      <c r="GOO326" s="47"/>
      <c r="GOP326" s="47"/>
      <c r="GOQ326" s="47"/>
      <c r="GOR326" s="47"/>
      <c r="GOS326" s="47"/>
      <c r="GOT326" s="47"/>
      <c r="GOU326" s="47"/>
      <c r="GOV326" s="47"/>
      <c r="GOW326" s="47"/>
      <c r="GOX326" s="47"/>
      <c r="GOY326" s="47"/>
      <c r="GOZ326" s="47"/>
      <c r="GPA326" s="47"/>
      <c r="GPB326" s="47"/>
      <c r="GPC326" s="47"/>
      <c r="GPD326" s="47"/>
      <c r="GPE326" s="47"/>
      <c r="GPF326" s="47"/>
      <c r="GPG326" s="47"/>
      <c r="GPH326" s="47"/>
      <c r="GPI326" s="47"/>
      <c r="GPJ326" s="47"/>
      <c r="GPK326" s="47"/>
      <c r="GPL326" s="47"/>
      <c r="GPM326" s="47"/>
      <c r="GPN326" s="47"/>
      <c r="GPO326" s="47"/>
      <c r="GPP326" s="47"/>
      <c r="GPQ326" s="47"/>
      <c r="GPR326" s="47"/>
      <c r="GPS326" s="47"/>
      <c r="GPT326" s="47"/>
      <c r="GPU326" s="47"/>
      <c r="GPV326" s="47"/>
      <c r="GPW326" s="47"/>
      <c r="GPX326" s="47"/>
      <c r="GPY326" s="47"/>
      <c r="GPZ326" s="47"/>
      <c r="GQA326" s="47"/>
      <c r="GQB326" s="47"/>
      <c r="GQC326" s="47"/>
      <c r="GQD326" s="47"/>
      <c r="GQE326" s="47"/>
      <c r="GQF326" s="47"/>
      <c r="GQG326" s="47"/>
      <c r="GQH326" s="47"/>
      <c r="GQI326" s="47"/>
      <c r="GQJ326" s="47"/>
      <c r="GQK326" s="47"/>
      <c r="GQL326" s="47"/>
      <c r="GQM326" s="47"/>
      <c r="GQN326" s="47"/>
      <c r="GQO326" s="47"/>
      <c r="GQP326" s="47"/>
      <c r="GQQ326" s="47"/>
      <c r="GQR326" s="47"/>
      <c r="GQS326" s="47"/>
      <c r="GQT326" s="47"/>
      <c r="GQU326" s="47"/>
      <c r="GQV326" s="47"/>
      <c r="GQW326" s="47"/>
      <c r="GQX326" s="47"/>
      <c r="GQY326" s="47"/>
      <c r="GQZ326" s="47"/>
      <c r="GRA326" s="47"/>
      <c r="GRB326" s="47"/>
      <c r="GRC326" s="47"/>
      <c r="GRD326" s="47"/>
      <c r="GRE326" s="47"/>
      <c r="GRF326" s="47"/>
      <c r="GRG326" s="47"/>
      <c r="GRH326" s="47"/>
      <c r="GRI326" s="47"/>
      <c r="GRJ326" s="47"/>
      <c r="GRK326" s="47"/>
      <c r="GRL326" s="47"/>
      <c r="GRM326" s="47"/>
      <c r="GRN326" s="47"/>
      <c r="GRO326" s="47"/>
      <c r="GRP326" s="47"/>
      <c r="GRQ326" s="47"/>
      <c r="GRR326" s="47"/>
      <c r="GRS326" s="47"/>
      <c r="GRT326" s="47"/>
      <c r="GRU326" s="47"/>
      <c r="GRV326" s="47"/>
      <c r="GRW326" s="47"/>
      <c r="GRX326" s="47"/>
      <c r="GRY326" s="47"/>
      <c r="GRZ326" s="47"/>
      <c r="GSA326" s="47"/>
      <c r="GSB326" s="47"/>
      <c r="GSC326" s="47"/>
      <c r="GSD326" s="47"/>
      <c r="GSE326" s="47"/>
      <c r="GSF326" s="47"/>
      <c r="GSG326" s="47"/>
      <c r="GSH326" s="47"/>
      <c r="GSI326" s="47"/>
      <c r="GSJ326" s="47"/>
      <c r="GSK326" s="47"/>
      <c r="GSL326" s="47"/>
      <c r="GSM326" s="47"/>
      <c r="GSN326" s="47"/>
      <c r="GSO326" s="47"/>
      <c r="GSP326" s="47"/>
      <c r="GSQ326" s="47"/>
      <c r="GSR326" s="47"/>
      <c r="GSS326" s="47"/>
      <c r="GST326" s="47"/>
      <c r="GSU326" s="47"/>
      <c r="GSV326" s="47"/>
      <c r="GSW326" s="47"/>
      <c r="GSX326" s="47"/>
      <c r="GSY326" s="47"/>
      <c r="GSZ326" s="47"/>
      <c r="GTA326" s="47"/>
      <c r="GTB326" s="47"/>
      <c r="GTC326" s="47"/>
      <c r="GTD326" s="47"/>
      <c r="GTE326" s="47"/>
      <c r="GTF326" s="47"/>
      <c r="GTG326" s="47"/>
      <c r="GTH326" s="47"/>
      <c r="GTI326" s="47"/>
      <c r="GTJ326" s="47"/>
      <c r="GTK326" s="47"/>
      <c r="GTL326" s="47"/>
      <c r="GTM326" s="47"/>
      <c r="GTN326" s="47"/>
      <c r="GTO326" s="47"/>
      <c r="GTP326" s="47"/>
      <c r="GTQ326" s="47"/>
      <c r="GTR326" s="47"/>
      <c r="GTS326" s="47"/>
      <c r="GTT326" s="47"/>
      <c r="GTU326" s="47"/>
      <c r="GTV326" s="47"/>
      <c r="GTW326" s="47"/>
      <c r="GTX326" s="47"/>
      <c r="GTY326" s="47"/>
      <c r="GTZ326" s="47"/>
      <c r="GUA326" s="47"/>
      <c r="GUB326" s="47"/>
      <c r="GUC326" s="47"/>
      <c r="GUD326" s="47"/>
      <c r="GUE326" s="47"/>
      <c r="GUF326" s="47"/>
      <c r="GUG326" s="47"/>
      <c r="GUH326" s="47"/>
      <c r="GUI326" s="47"/>
      <c r="GUJ326" s="47"/>
      <c r="GUK326" s="47"/>
      <c r="GUL326" s="47"/>
      <c r="GUM326" s="47"/>
      <c r="GUN326" s="47"/>
      <c r="GUO326" s="47"/>
      <c r="GUP326" s="47"/>
      <c r="GUQ326" s="47"/>
      <c r="GUR326" s="47"/>
      <c r="GUS326" s="47"/>
      <c r="GUT326" s="47"/>
      <c r="GUU326" s="47"/>
      <c r="GUV326" s="47"/>
      <c r="GUW326" s="47"/>
      <c r="GUX326" s="47"/>
      <c r="GUY326" s="47"/>
      <c r="GUZ326" s="47"/>
      <c r="GVA326" s="47"/>
      <c r="GVB326" s="47"/>
      <c r="GVC326" s="47"/>
      <c r="GVD326" s="47"/>
      <c r="GVE326" s="47"/>
      <c r="GVF326" s="47"/>
      <c r="GVG326" s="47"/>
      <c r="GVH326" s="47"/>
      <c r="GVI326" s="47"/>
      <c r="GVJ326" s="47"/>
      <c r="GVK326" s="47"/>
      <c r="GVL326" s="47"/>
      <c r="GVM326" s="47"/>
      <c r="GVN326" s="47"/>
      <c r="GVO326" s="47"/>
      <c r="GVP326" s="47"/>
      <c r="GVQ326" s="47"/>
      <c r="GVR326" s="47"/>
      <c r="GVS326" s="47"/>
      <c r="GVT326" s="47"/>
      <c r="GVU326" s="47"/>
      <c r="GVV326" s="47"/>
      <c r="GVW326" s="47"/>
      <c r="GVX326" s="47"/>
      <c r="GVY326" s="47"/>
      <c r="GVZ326" s="47"/>
      <c r="GWA326" s="47"/>
      <c r="GWB326" s="47"/>
      <c r="GWC326" s="47"/>
      <c r="GWD326" s="47"/>
      <c r="GWE326" s="47"/>
      <c r="GWF326" s="47"/>
      <c r="GWG326" s="47"/>
      <c r="GWH326" s="47"/>
      <c r="GWI326" s="47"/>
      <c r="GWJ326" s="47"/>
      <c r="GWK326" s="47"/>
      <c r="GWL326" s="47"/>
      <c r="GWM326" s="47"/>
      <c r="GWN326" s="47"/>
      <c r="GWO326" s="47"/>
      <c r="GWP326" s="47"/>
      <c r="GWQ326" s="47"/>
      <c r="GWR326" s="47"/>
      <c r="GWS326" s="47"/>
      <c r="GWT326" s="47"/>
      <c r="GWU326" s="47"/>
      <c r="GWV326" s="47"/>
      <c r="GWW326" s="47"/>
      <c r="GWX326" s="47"/>
      <c r="GWY326" s="47"/>
      <c r="GWZ326" s="47"/>
      <c r="GXA326" s="47"/>
      <c r="GXB326" s="47"/>
      <c r="GXC326" s="47"/>
      <c r="GXD326" s="47"/>
      <c r="GXE326" s="47"/>
      <c r="GXF326" s="47"/>
      <c r="GXG326" s="47"/>
      <c r="GXH326" s="47"/>
      <c r="GXI326" s="47"/>
      <c r="GXJ326" s="47"/>
      <c r="GXK326" s="47"/>
      <c r="GXL326" s="47"/>
      <c r="GXM326" s="47"/>
      <c r="GXN326" s="47"/>
      <c r="GXO326" s="47"/>
      <c r="GXP326" s="47"/>
      <c r="GXQ326" s="47"/>
      <c r="GXR326" s="47"/>
      <c r="GXS326" s="47"/>
      <c r="GXT326" s="47"/>
      <c r="GXU326" s="47"/>
      <c r="GXV326" s="47"/>
      <c r="GXW326" s="47"/>
      <c r="GXX326" s="47"/>
      <c r="GXY326" s="47"/>
      <c r="GXZ326" s="47"/>
      <c r="GYA326" s="47"/>
      <c r="GYB326" s="47"/>
      <c r="GYC326" s="47"/>
      <c r="GYD326" s="47"/>
      <c r="GYE326" s="47"/>
      <c r="GYF326" s="47"/>
      <c r="GYG326" s="47"/>
      <c r="GYH326" s="47"/>
      <c r="GYI326" s="47"/>
      <c r="GYJ326" s="47"/>
      <c r="GYK326" s="47"/>
      <c r="GYL326" s="47"/>
      <c r="GYM326" s="47"/>
      <c r="GYN326" s="47"/>
      <c r="GYO326" s="47"/>
      <c r="GYP326" s="47"/>
      <c r="GYQ326" s="47"/>
      <c r="GYR326" s="47"/>
      <c r="GYS326" s="47"/>
      <c r="GYT326" s="47"/>
      <c r="GYU326" s="47"/>
      <c r="GYV326" s="47"/>
      <c r="GYW326" s="47"/>
      <c r="GYX326" s="47"/>
      <c r="GYY326" s="47"/>
      <c r="GYZ326" s="47"/>
      <c r="GZA326" s="47"/>
      <c r="GZB326" s="47"/>
      <c r="GZC326" s="47"/>
      <c r="GZD326" s="47"/>
      <c r="GZE326" s="47"/>
      <c r="GZF326" s="47"/>
      <c r="GZG326" s="47"/>
      <c r="GZH326" s="47"/>
      <c r="GZI326" s="47"/>
      <c r="GZJ326" s="47"/>
      <c r="GZK326" s="47"/>
      <c r="GZL326" s="47"/>
      <c r="GZM326" s="47"/>
      <c r="GZN326" s="47"/>
      <c r="GZO326" s="47"/>
      <c r="GZP326" s="47"/>
      <c r="GZQ326" s="47"/>
      <c r="GZR326" s="47"/>
      <c r="GZS326" s="47"/>
      <c r="GZT326" s="47"/>
      <c r="GZU326" s="47"/>
      <c r="GZV326" s="47"/>
      <c r="GZW326" s="47"/>
      <c r="GZX326" s="47"/>
      <c r="GZY326" s="47"/>
      <c r="GZZ326" s="47"/>
      <c r="HAA326" s="47"/>
      <c r="HAB326" s="47"/>
      <c r="HAC326" s="47"/>
      <c r="HAD326" s="47"/>
      <c r="HAE326" s="47"/>
      <c r="HAF326" s="47"/>
      <c r="HAG326" s="47"/>
      <c r="HAH326" s="47"/>
      <c r="HAI326" s="47"/>
      <c r="HAJ326" s="47"/>
      <c r="HAK326" s="47"/>
      <c r="HAL326" s="47"/>
      <c r="HAM326" s="47"/>
      <c r="HAN326" s="47"/>
      <c r="HAO326" s="47"/>
      <c r="HAP326" s="47"/>
      <c r="HAQ326" s="47"/>
      <c r="HAR326" s="47"/>
      <c r="HAS326" s="47"/>
      <c r="HAT326" s="47"/>
      <c r="HAU326" s="47"/>
      <c r="HAV326" s="47"/>
      <c r="HAW326" s="47"/>
      <c r="HAX326" s="47"/>
      <c r="HAY326" s="47"/>
      <c r="HAZ326" s="47"/>
      <c r="HBA326" s="47"/>
      <c r="HBB326" s="47"/>
      <c r="HBC326" s="47"/>
      <c r="HBD326" s="47"/>
      <c r="HBE326" s="47"/>
      <c r="HBF326" s="47"/>
      <c r="HBG326" s="47"/>
      <c r="HBH326" s="47"/>
      <c r="HBI326" s="47"/>
      <c r="HBJ326" s="47"/>
      <c r="HBK326" s="47"/>
      <c r="HBL326" s="47"/>
      <c r="HBM326" s="47"/>
      <c r="HBN326" s="47"/>
      <c r="HBO326" s="47"/>
      <c r="HBP326" s="47"/>
      <c r="HBQ326" s="47"/>
      <c r="HBR326" s="47"/>
      <c r="HBS326" s="47"/>
      <c r="HBT326" s="47"/>
      <c r="HBU326" s="47"/>
      <c r="HBV326" s="47"/>
      <c r="HBW326" s="47"/>
      <c r="HBX326" s="47"/>
      <c r="HBY326" s="47"/>
      <c r="HBZ326" s="47"/>
      <c r="HCA326" s="47"/>
      <c r="HCB326" s="47"/>
      <c r="HCC326" s="47"/>
      <c r="HCD326" s="47"/>
      <c r="HCE326" s="47"/>
      <c r="HCF326" s="47"/>
      <c r="HCG326" s="47"/>
      <c r="HCH326" s="47"/>
      <c r="HCI326" s="47"/>
      <c r="HCJ326" s="47"/>
      <c r="HCK326" s="47"/>
      <c r="HCL326" s="47"/>
      <c r="HCM326" s="47"/>
      <c r="HCN326" s="47"/>
      <c r="HCO326" s="47"/>
      <c r="HCP326" s="47"/>
      <c r="HCQ326" s="47"/>
      <c r="HCR326" s="47"/>
      <c r="HCS326" s="47"/>
      <c r="HCT326" s="47"/>
      <c r="HCU326" s="47"/>
      <c r="HCV326" s="47"/>
      <c r="HCW326" s="47"/>
      <c r="HCX326" s="47"/>
      <c r="HCY326" s="47"/>
      <c r="HCZ326" s="47"/>
      <c r="HDA326" s="47"/>
      <c r="HDB326" s="47"/>
      <c r="HDC326" s="47"/>
      <c r="HDD326" s="47"/>
      <c r="HDE326" s="47"/>
      <c r="HDF326" s="47"/>
      <c r="HDG326" s="47"/>
      <c r="HDH326" s="47"/>
      <c r="HDI326" s="47"/>
      <c r="HDJ326" s="47"/>
      <c r="HDK326" s="47"/>
      <c r="HDL326" s="47"/>
      <c r="HDM326" s="47"/>
      <c r="HDN326" s="47"/>
      <c r="HDO326" s="47"/>
      <c r="HDP326" s="47"/>
      <c r="HDQ326" s="47"/>
      <c r="HDR326" s="47"/>
      <c r="HDS326" s="47"/>
      <c r="HDT326" s="47"/>
      <c r="HDU326" s="47"/>
      <c r="HDV326" s="47"/>
      <c r="HDW326" s="47"/>
      <c r="HDX326" s="47"/>
      <c r="HDY326" s="47"/>
      <c r="HDZ326" s="47"/>
      <c r="HEA326" s="47"/>
      <c r="HEB326" s="47"/>
      <c r="HEC326" s="47"/>
      <c r="HED326" s="47"/>
      <c r="HEE326" s="47"/>
      <c r="HEF326" s="47"/>
      <c r="HEG326" s="47"/>
      <c r="HEH326" s="47"/>
      <c r="HEI326" s="47"/>
      <c r="HEJ326" s="47"/>
      <c r="HEK326" s="47"/>
      <c r="HEL326" s="47"/>
      <c r="HEM326" s="47"/>
      <c r="HEN326" s="47"/>
      <c r="HEO326" s="47"/>
      <c r="HEP326" s="47"/>
      <c r="HEQ326" s="47"/>
      <c r="HER326" s="47"/>
      <c r="HES326" s="47"/>
      <c r="HET326" s="47"/>
      <c r="HEU326" s="47"/>
      <c r="HEV326" s="47"/>
      <c r="HEW326" s="47"/>
      <c r="HEX326" s="47"/>
      <c r="HEY326" s="47"/>
      <c r="HEZ326" s="47"/>
      <c r="HFA326" s="47"/>
      <c r="HFB326" s="47"/>
      <c r="HFC326" s="47"/>
      <c r="HFD326" s="47"/>
      <c r="HFE326" s="47"/>
      <c r="HFF326" s="47"/>
      <c r="HFG326" s="47"/>
      <c r="HFH326" s="47"/>
      <c r="HFI326" s="47"/>
      <c r="HFJ326" s="47"/>
      <c r="HFK326" s="47"/>
      <c r="HFL326" s="47"/>
      <c r="HFM326" s="47"/>
      <c r="HFN326" s="47"/>
      <c r="HFO326" s="47"/>
      <c r="HFP326" s="47"/>
      <c r="HFQ326" s="47"/>
      <c r="HFR326" s="47"/>
      <c r="HFS326" s="47"/>
      <c r="HFT326" s="47"/>
      <c r="HFU326" s="47"/>
      <c r="HFV326" s="47"/>
      <c r="HFW326" s="47"/>
      <c r="HFX326" s="47"/>
      <c r="HFY326" s="47"/>
      <c r="HFZ326" s="47"/>
      <c r="HGA326" s="47"/>
      <c r="HGB326" s="47"/>
      <c r="HGC326" s="47"/>
      <c r="HGD326" s="47"/>
      <c r="HGE326" s="47"/>
      <c r="HGF326" s="47"/>
      <c r="HGG326" s="47"/>
      <c r="HGH326" s="47"/>
      <c r="HGI326" s="47"/>
      <c r="HGJ326" s="47"/>
      <c r="HGK326" s="47"/>
      <c r="HGL326" s="47"/>
      <c r="HGM326" s="47"/>
      <c r="HGN326" s="47"/>
      <c r="HGO326" s="47"/>
      <c r="HGP326" s="47"/>
      <c r="HGQ326" s="47"/>
      <c r="HGR326" s="47"/>
      <c r="HGS326" s="47"/>
      <c r="HGT326" s="47"/>
      <c r="HGU326" s="47"/>
      <c r="HGV326" s="47"/>
      <c r="HGW326" s="47"/>
      <c r="HGX326" s="47"/>
      <c r="HGY326" s="47"/>
      <c r="HGZ326" s="47"/>
      <c r="HHA326" s="47"/>
      <c r="HHB326" s="47"/>
      <c r="HHC326" s="47"/>
      <c r="HHD326" s="47"/>
      <c r="HHE326" s="47"/>
      <c r="HHF326" s="47"/>
      <c r="HHG326" s="47"/>
      <c r="HHH326" s="47"/>
      <c r="HHI326" s="47"/>
      <c r="HHJ326" s="47"/>
      <c r="HHK326" s="47"/>
      <c r="HHL326" s="47"/>
      <c r="HHM326" s="47"/>
      <c r="HHN326" s="47"/>
      <c r="HHO326" s="47"/>
      <c r="HHP326" s="47"/>
      <c r="HHQ326" s="47"/>
      <c r="HHR326" s="47"/>
      <c r="HHS326" s="47"/>
      <c r="HHT326" s="47"/>
      <c r="HHU326" s="47"/>
      <c r="HHV326" s="47"/>
      <c r="HHW326" s="47"/>
      <c r="HHX326" s="47"/>
      <c r="HHY326" s="47"/>
      <c r="HHZ326" s="47"/>
      <c r="HIA326" s="47"/>
      <c r="HIB326" s="47"/>
      <c r="HIC326" s="47"/>
      <c r="HID326" s="47"/>
      <c r="HIE326" s="47"/>
      <c r="HIF326" s="47"/>
      <c r="HIG326" s="47"/>
      <c r="HIH326" s="47"/>
      <c r="HII326" s="47"/>
      <c r="HIJ326" s="47"/>
      <c r="HIK326" s="47"/>
      <c r="HIL326" s="47"/>
      <c r="HIM326" s="47"/>
      <c r="HIN326" s="47"/>
      <c r="HIO326" s="47"/>
      <c r="HIP326" s="47"/>
      <c r="HIQ326" s="47"/>
      <c r="HIR326" s="47"/>
      <c r="HIS326" s="47"/>
      <c r="HIT326" s="47"/>
      <c r="HIU326" s="47"/>
      <c r="HIV326" s="47"/>
      <c r="HIW326" s="47"/>
      <c r="HIX326" s="47"/>
      <c r="HIY326" s="47"/>
      <c r="HIZ326" s="47"/>
      <c r="HJA326" s="47"/>
      <c r="HJB326" s="47"/>
      <c r="HJC326" s="47"/>
      <c r="HJD326" s="47"/>
      <c r="HJE326" s="47"/>
      <c r="HJF326" s="47"/>
      <c r="HJG326" s="47"/>
      <c r="HJH326" s="47"/>
      <c r="HJI326" s="47"/>
      <c r="HJJ326" s="47"/>
      <c r="HJK326" s="47"/>
      <c r="HJL326" s="47"/>
      <c r="HJM326" s="47"/>
      <c r="HJN326" s="47"/>
      <c r="HJO326" s="47"/>
      <c r="HJP326" s="47"/>
      <c r="HJQ326" s="47"/>
      <c r="HJR326" s="47"/>
      <c r="HJS326" s="47"/>
      <c r="HJT326" s="47"/>
      <c r="HJU326" s="47"/>
      <c r="HJV326" s="47"/>
      <c r="HJW326" s="47"/>
      <c r="HJX326" s="47"/>
      <c r="HJY326" s="47"/>
      <c r="HJZ326" s="47"/>
      <c r="HKA326" s="47"/>
      <c r="HKB326" s="47"/>
      <c r="HKC326" s="47"/>
      <c r="HKD326" s="47"/>
      <c r="HKE326" s="47"/>
      <c r="HKF326" s="47"/>
      <c r="HKG326" s="47"/>
      <c r="HKH326" s="47"/>
      <c r="HKI326" s="47"/>
      <c r="HKJ326" s="47"/>
      <c r="HKK326" s="47"/>
      <c r="HKL326" s="47"/>
      <c r="HKM326" s="47"/>
      <c r="HKN326" s="47"/>
      <c r="HKO326" s="47"/>
      <c r="HKP326" s="47"/>
      <c r="HKQ326" s="47"/>
      <c r="HKR326" s="47"/>
      <c r="HKS326" s="47"/>
      <c r="HKT326" s="47"/>
      <c r="HKU326" s="47"/>
      <c r="HKV326" s="47"/>
      <c r="HKW326" s="47"/>
      <c r="HKX326" s="47"/>
      <c r="HKY326" s="47"/>
      <c r="HKZ326" s="47"/>
      <c r="HLA326" s="47"/>
      <c r="HLB326" s="47"/>
      <c r="HLC326" s="47"/>
      <c r="HLD326" s="47"/>
      <c r="HLE326" s="47"/>
      <c r="HLF326" s="47"/>
      <c r="HLG326" s="47"/>
      <c r="HLH326" s="47"/>
      <c r="HLI326" s="47"/>
      <c r="HLJ326" s="47"/>
      <c r="HLK326" s="47"/>
      <c r="HLL326" s="47"/>
      <c r="HLM326" s="47"/>
      <c r="HLN326" s="47"/>
      <c r="HLO326" s="47"/>
      <c r="HLP326" s="47"/>
      <c r="HLQ326" s="47"/>
      <c r="HLR326" s="47"/>
      <c r="HLS326" s="47"/>
      <c r="HLT326" s="47"/>
      <c r="HLU326" s="47"/>
      <c r="HLV326" s="47"/>
      <c r="HLW326" s="47"/>
      <c r="HLX326" s="47"/>
      <c r="HLY326" s="47"/>
      <c r="HLZ326" s="47"/>
      <c r="HMA326" s="47"/>
      <c r="HMB326" s="47"/>
      <c r="HMC326" s="47"/>
      <c r="HMD326" s="47"/>
      <c r="HME326" s="47"/>
      <c r="HMF326" s="47"/>
      <c r="HMG326" s="47"/>
      <c r="HMH326" s="47"/>
      <c r="HMI326" s="47"/>
      <c r="HMJ326" s="47"/>
      <c r="HMK326" s="47"/>
      <c r="HML326" s="47"/>
      <c r="HMM326" s="47"/>
      <c r="HMN326" s="47"/>
      <c r="HMO326" s="47"/>
      <c r="HMP326" s="47"/>
      <c r="HMQ326" s="47"/>
      <c r="HMR326" s="47"/>
      <c r="HMS326" s="47"/>
      <c r="HMT326" s="47"/>
      <c r="HMU326" s="47"/>
      <c r="HMV326" s="47"/>
      <c r="HMW326" s="47"/>
      <c r="HMX326" s="47"/>
      <c r="HMY326" s="47"/>
      <c r="HMZ326" s="47"/>
      <c r="HNA326" s="47"/>
      <c r="HNB326" s="47"/>
      <c r="HNC326" s="47"/>
      <c r="HND326" s="47"/>
      <c r="HNE326" s="47"/>
      <c r="HNF326" s="47"/>
      <c r="HNG326" s="47"/>
      <c r="HNH326" s="47"/>
      <c r="HNI326" s="47"/>
      <c r="HNJ326" s="47"/>
      <c r="HNK326" s="47"/>
      <c r="HNL326" s="47"/>
      <c r="HNM326" s="47"/>
      <c r="HNN326" s="47"/>
      <c r="HNO326" s="47"/>
      <c r="HNP326" s="47"/>
      <c r="HNQ326" s="47"/>
      <c r="HNR326" s="47"/>
      <c r="HNS326" s="47"/>
      <c r="HNT326" s="47"/>
      <c r="HNU326" s="47"/>
      <c r="HNV326" s="47"/>
      <c r="HNW326" s="47"/>
      <c r="HNX326" s="47"/>
      <c r="HNY326" s="47"/>
      <c r="HNZ326" s="47"/>
      <c r="HOA326" s="47"/>
      <c r="HOB326" s="47"/>
      <c r="HOC326" s="47"/>
      <c r="HOD326" s="47"/>
      <c r="HOE326" s="47"/>
      <c r="HOF326" s="47"/>
      <c r="HOG326" s="47"/>
      <c r="HOH326" s="47"/>
      <c r="HOI326" s="47"/>
      <c r="HOJ326" s="47"/>
      <c r="HOK326" s="47"/>
      <c r="HOL326" s="47"/>
      <c r="HOM326" s="47"/>
      <c r="HON326" s="47"/>
      <c r="HOO326" s="47"/>
      <c r="HOP326" s="47"/>
      <c r="HOQ326" s="47"/>
      <c r="HOR326" s="47"/>
      <c r="HOS326" s="47"/>
      <c r="HOT326" s="47"/>
      <c r="HOU326" s="47"/>
      <c r="HOV326" s="47"/>
      <c r="HOW326" s="47"/>
      <c r="HOX326" s="47"/>
      <c r="HOY326" s="47"/>
      <c r="HOZ326" s="47"/>
      <c r="HPA326" s="47"/>
      <c r="HPB326" s="47"/>
      <c r="HPC326" s="47"/>
      <c r="HPD326" s="47"/>
      <c r="HPE326" s="47"/>
      <c r="HPF326" s="47"/>
      <c r="HPG326" s="47"/>
      <c r="HPH326" s="47"/>
      <c r="HPI326" s="47"/>
      <c r="HPJ326" s="47"/>
      <c r="HPK326" s="47"/>
      <c r="HPL326" s="47"/>
      <c r="HPM326" s="47"/>
      <c r="HPN326" s="47"/>
      <c r="HPO326" s="47"/>
      <c r="HPP326" s="47"/>
      <c r="HPQ326" s="47"/>
      <c r="HPR326" s="47"/>
      <c r="HPS326" s="47"/>
      <c r="HPT326" s="47"/>
      <c r="HPU326" s="47"/>
      <c r="HPV326" s="47"/>
      <c r="HPW326" s="47"/>
      <c r="HPX326" s="47"/>
      <c r="HPY326" s="47"/>
      <c r="HPZ326" s="47"/>
      <c r="HQA326" s="47"/>
      <c r="HQB326" s="47"/>
      <c r="HQC326" s="47"/>
      <c r="HQD326" s="47"/>
      <c r="HQE326" s="47"/>
      <c r="HQF326" s="47"/>
      <c r="HQG326" s="47"/>
      <c r="HQH326" s="47"/>
      <c r="HQI326" s="47"/>
      <c r="HQJ326" s="47"/>
      <c r="HQK326" s="47"/>
      <c r="HQL326" s="47"/>
      <c r="HQM326" s="47"/>
      <c r="HQN326" s="47"/>
      <c r="HQO326" s="47"/>
      <c r="HQP326" s="47"/>
      <c r="HQQ326" s="47"/>
      <c r="HQR326" s="47"/>
      <c r="HQS326" s="47"/>
      <c r="HQT326" s="47"/>
      <c r="HQU326" s="47"/>
      <c r="HQV326" s="47"/>
      <c r="HQW326" s="47"/>
      <c r="HQX326" s="47"/>
      <c r="HQY326" s="47"/>
      <c r="HQZ326" s="47"/>
      <c r="HRA326" s="47"/>
      <c r="HRB326" s="47"/>
      <c r="HRC326" s="47"/>
      <c r="HRD326" s="47"/>
      <c r="HRE326" s="47"/>
      <c r="HRF326" s="47"/>
      <c r="HRG326" s="47"/>
      <c r="HRH326" s="47"/>
      <c r="HRI326" s="47"/>
      <c r="HRJ326" s="47"/>
      <c r="HRK326" s="47"/>
      <c r="HRL326" s="47"/>
      <c r="HRM326" s="47"/>
      <c r="HRN326" s="47"/>
      <c r="HRO326" s="47"/>
      <c r="HRP326" s="47"/>
      <c r="HRQ326" s="47"/>
      <c r="HRR326" s="47"/>
      <c r="HRS326" s="47"/>
      <c r="HRT326" s="47"/>
      <c r="HRU326" s="47"/>
      <c r="HRV326" s="47"/>
      <c r="HRW326" s="47"/>
      <c r="HRX326" s="47"/>
      <c r="HRY326" s="47"/>
      <c r="HRZ326" s="47"/>
      <c r="HSA326" s="47"/>
      <c r="HSB326" s="47"/>
      <c r="HSC326" s="47"/>
      <c r="HSD326" s="47"/>
      <c r="HSE326" s="47"/>
      <c r="HSF326" s="47"/>
      <c r="HSG326" s="47"/>
      <c r="HSH326" s="47"/>
      <c r="HSI326" s="47"/>
      <c r="HSJ326" s="47"/>
      <c r="HSK326" s="47"/>
      <c r="HSL326" s="47"/>
      <c r="HSM326" s="47"/>
      <c r="HSN326" s="47"/>
      <c r="HSO326" s="47"/>
      <c r="HSP326" s="47"/>
      <c r="HSQ326" s="47"/>
      <c r="HSR326" s="47"/>
      <c r="HSS326" s="47"/>
      <c r="HST326" s="47"/>
      <c r="HSU326" s="47"/>
      <c r="HSV326" s="47"/>
      <c r="HSW326" s="47"/>
      <c r="HSX326" s="47"/>
      <c r="HSY326" s="47"/>
      <c r="HSZ326" s="47"/>
      <c r="HTA326" s="47"/>
      <c r="HTB326" s="47"/>
      <c r="HTC326" s="47"/>
      <c r="HTD326" s="47"/>
      <c r="HTE326" s="47"/>
      <c r="HTF326" s="47"/>
      <c r="HTG326" s="47"/>
      <c r="HTH326" s="47"/>
      <c r="HTI326" s="47"/>
      <c r="HTJ326" s="47"/>
      <c r="HTK326" s="47"/>
      <c r="HTL326" s="47"/>
      <c r="HTM326" s="47"/>
      <c r="HTN326" s="47"/>
      <c r="HTO326" s="47"/>
      <c r="HTP326" s="47"/>
      <c r="HTQ326" s="47"/>
      <c r="HTR326" s="47"/>
      <c r="HTS326" s="47"/>
      <c r="HTT326" s="47"/>
      <c r="HTU326" s="47"/>
      <c r="HTV326" s="47"/>
      <c r="HTW326" s="47"/>
      <c r="HTX326" s="47"/>
      <c r="HTY326" s="47"/>
      <c r="HTZ326" s="47"/>
      <c r="HUA326" s="47"/>
      <c r="HUB326" s="47"/>
      <c r="HUC326" s="47"/>
      <c r="HUD326" s="47"/>
      <c r="HUE326" s="47"/>
      <c r="HUF326" s="47"/>
      <c r="HUG326" s="47"/>
      <c r="HUH326" s="47"/>
      <c r="HUI326" s="47"/>
      <c r="HUJ326" s="47"/>
      <c r="HUK326" s="47"/>
      <c r="HUL326" s="47"/>
      <c r="HUM326" s="47"/>
      <c r="HUN326" s="47"/>
      <c r="HUO326" s="47"/>
      <c r="HUP326" s="47"/>
      <c r="HUQ326" s="47"/>
      <c r="HUR326" s="47"/>
      <c r="HUS326" s="47"/>
      <c r="HUT326" s="47"/>
      <c r="HUU326" s="47"/>
      <c r="HUV326" s="47"/>
      <c r="HUW326" s="47"/>
      <c r="HUX326" s="47"/>
      <c r="HUY326" s="47"/>
      <c r="HUZ326" s="47"/>
      <c r="HVA326" s="47"/>
      <c r="HVB326" s="47"/>
      <c r="HVC326" s="47"/>
      <c r="HVD326" s="47"/>
      <c r="HVE326" s="47"/>
      <c r="HVF326" s="47"/>
      <c r="HVG326" s="47"/>
      <c r="HVH326" s="47"/>
      <c r="HVI326" s="47"/>
      <c r="HVJ326" s="47"/>
      <c r="HVK326" s="47"/>
      <c r="HVL326" s="47"/>
      <c r="HVM326" s="47"/>
      <c r="HVN326" s="47"/>
      <c r="HVO326" s="47"/>
      <c r="HVP326" s="47"/>
      <c r="HVQ326" s="47"/>
      <c r="HVR326" s="47"/>
      <c r="HVS326" s="47"/>
      <c r="HVT326" s="47"/>
      <c r="HVU326" s="47"/>
      <c r="HVV326" s="47"/>
      <c r="HVW326" s="47"/>
      <c r="HVX326" s="47"/>
      <c r="HVY326" s="47"/>
      <c r="HVZ326" s="47"/>
      <c r="HWA326" s="47"/>
      <c r="HWB326" s="47"/>
      <c r="HWC326" s="47"/>
      <c r="HWD326" s="47"/>
      <c r="HWE326" s="47"/>
      <c r="HWF326" s="47"/>
      <c r="HWG326" s="47"/>
      <c r="HWH326" s="47"/>
      <c r="HWI326" s="47"/>
      <c r="HWJ326" s="47"/>
      <c r="HWK326" s="47"/>
      <c r="HWL326" s="47"/>
      <c r="HWM326" s="47"/>
      <c r="HWN326" s="47"/>
      <c r="HWO326" s="47"/>
      <c r="HWP326" s="47"/>
      <c r="HWQ326" s="47"/>
      <c r="HWR326" s="47"/>
      <c r="HWS326" s="47"/>
      <c r="HWT326" s="47"/>
      <c r="HWU326" s="47"/>
      <c r="HWV326" s="47"/>
      <c r="HWW326" s="47"/>
      <c r="HWX326" s="47"/>
      <c r="HWY326" s="47"/>
      <c r="HWZ326" s="47"/>
      <c r="HXA326" s="47"/>
      <c r="HXB326" s="47"/>
      <c r="HXC326" s="47"/>
      <c r="HXD326" s="47"/>
      <c r="HXE326" s="47"/>
      <c r="HXF326" s="47"/>
      <c r="HXG326" s="47"/>
      <c r="HXH326" s="47"/>
      <c r="HXI326" s="47"/>
      <c r="HXJ326" s="47"/>
      <c r="HXK326" s="47"/>
      <c r="HXL326" s="47"/>
      <c r="HXM326" s="47"/>
      <c r="HXN326" s="47"/>
      <c r="HXO326" s="47"/>
      <c r="HXP326" s="47"/>
      <c r="HXQ326" s="47"/>
      <c r="HXR326" s="47"/>
      <c r="HXS326" s="47"/>
      <c r="HXT326" s="47"/>
      <c r="HXU326" s="47"/>
      <c r="HXV326" s="47"/>
      <c r="HXW326" s="47"/>
      <c r="HXX326" s="47"/>
      <c r="HXY326" s="47"/>
      <c r="HXZ326" s="47"/>
      <c r="HYA326" s="47"/>
      <c r="HYB326" s="47"/>
      <c r="HYC326" s="47"/>
      <c r="HYD326" s="47"/>
      <c r="HYE326" s="47"/>
      <c r="HYF326" s="47"/>
      <c r="HYG326" s="47"/>
      <c r="HYH326" s="47"/>
      <c r="HYI326" s="47"/>
      <c r="HYJ326" s="47"/>
      <c r="HYK326" s="47"/>
      <c r="HYL326" s="47"/>
      <c r="HYM326" s="47"/>
      <c r="HYN326" s="47"/>
      <c r="HYO326" s="47"/>
      <c r="HYP326" s="47"/>
      <c r="HYQ326" s="47"/>
      <c r="HYR326" s="47"/>
      <c r="HYS326" s="47"/>
      <c r="HYT326" s="47"/>
      <c r="HYU326" s="47"/>
      <c r="HYV326" s="47"/>
      <c r="HYW326" s="47"/>
      <c r="HYX326" s="47"/>
      <c r="HYY326" s="47"/>
      <c r="HYZ326" s="47"/>
      <c r="HZA326" s="47"/>
      <c r="HZB326" s="47"/>
      <c r="HZC326" s="47"/>
      <c r="HZD326" s="47"/>
      <c r="HZE326" s="47"/>
      <c r="HZF326" s="47"/>
      <c r="HZG326" s="47"/>
      <c r="HZH326" s="47"/>
      <c r="HZI326" s="47"/>
      <c r="HZJ326" s="47"/>
      <c r="HZK326" s="47"/>
      <c r="HZL326" s="47"/>
      <c r="HZM326" s="47"/>
      <c r="HZN326" s="47"/>
      <c r="HZO326" s="47"/>
      <c r="HZP326" s="47"/>
      <c r="HZQ326" s="47"/>
      <c r="HZR326" s="47"/>
      <c r="HZS326" s="47"/>
      <c r="HZT326" s="47"/>
      <c r="HZU326" s="47"/>
      <c r="HZV326" s="47"/>
      <c r="HZW326" s="47"/>
      <c r="HZX326" s="47"/>
      <c r="HZY326" s="47"/>
      <c r="HZZ326" s="47"/>
      <c r="IAA326" s="47"/>
      <c r="IAB326" s="47"/>
      <c r="IAC326" s="47"/>
      <c r="IAD326" s="47"/>
      <c r="IAE326" s="47"/>
      <c r="IAF326" s="47"/>
      <c r="IAG326" s="47"/>
      <c r="IAH326" s="47"/>
      <c r="IAI326" s="47"/>
      <c r="IAJ326" s="47"/>
      <c r="IAK326" s="47"/>
      <c r="IAL326" s="47"/>
      <c r="IAM326" s="47"/>
      <c r="IAN326" s="47"/>
      <c r="IAO326" s="47"/>
      <c r="IAP326" s="47"/>
      <c r="IAQ326" s="47"/>
      <c r="IAR326" s="47"/>
      <c r="IAS326" s="47"/>
      <c r="IAT326" s="47"/>
      <c r="IAU326" s="47"/>
      <c r="IAV326" s="47"/>
      <c r="IAW326" s="47"/>
      <c r="IAX326" s="47"/>
      <c r="IAY326" s="47"/>
      <c r="IAZ326" s="47"/>
      <c r="IBA326" s="47"/>
      <c r="IBB326" s="47"/>
      <c r="IBC326" s="47"/>
      <c r="IBD326" s="47"/>
      <c r="IBE326" s="47"/>
      <c r="IBF326" s="47"/>
      <c r="IBG326" s="47"/>
      <c r="IBH326" s="47"/>
      <c r="IBI326" s="47"/>
      <c r="IBJ326" s="47"/>
      <c r="IBK326" s="47"/>
      <c r="IBL326" s="47"/>
      <c r="IBM326" s="47"/>
      <c r="IBN326" s="47"/>
      <c r="IBO326" s="47"/>
      <c r="IBP326" s="47"/>
      <c r="IBQ326" s="47"/>
      <c r="IBR326" s="47"/>
      <c r="IBS326" s="47"/>
      <c r="IBT326" s="47"/>
      <c r="IBU326" s="47"/>
      <c r="IBV326" s="47"/>
      <c r="IBW326" s="47"/>
      <c r="IBX326" s="47"/>
      <c r="IBY326" s="47"/>
      <c r="IBZ326" s="47"/>
      <c r="ICA326" s="47"/>
      <c r="ICB326" s="47"/>
      <c r="ICC326" s="47"/>
      <c r="ICD326" s="47"/>
      <c r="ICE326" s="47"/>
      <c r="ICF326" s="47"/>
      <c r="ICG326" s="47"/>
      <c r="ICH326" s="47"/>
      <c r="ICI326" s="47"/>
      <c r="ICJ326" s="47"/>
      <c r="ICK326" s="47"/>
      <c r="ICL326" s="47"/>
      <c r="ICM326" s="47"/>
      <c r="ICN326" s="47"/>
      <c r="ICO326" s="47"/>
      <c r="ICP326" s="47"/>
      <c r="ICQ326" s="47"/>
      <c r="ICR326" s="47"/>
      <c r="ICS326" s="47"/>
      <c r="ICT326" s="47"/>
      <c r="ICU326" s="47"/>
      <c r="ICV326" s="47"/>
      <c r="ICW326" s="47"/>
      <c r="ICX326" s="47"/>
      <c r="ICY326" s="47"/>
      <c r="ICZ326" s="47"/>
      <c r="IDA326" s="47"/>
      <c r="IDB326" s="47"/>
      <c r="IDC326" s="47"/>
      <c r="IDD326" s="47"/>
      <c r="IDE326" s="47"/>
      <c r="IDF326" s="47"/>
      <c r="IDG326" s="47"/>
      <c r="IDH326" s="47"/>
      <c r="IDI326" s="47"/>
      <c r="IDJ326" s="47"/>
      <c r="IDK326" s="47"/>
      <c r="IDL326" s="47"/>
      <c r="IDM326" s="47"/>
      <c r="IDN326" s="47"/>
      <c r="IDO326" s="47"/>
      <c r="IDP326" s="47"/>
      <c r="IDQ326" s="47"/>
      <c r="IDR326" s="47"/>
      <c r="IDS326" s="47"/>
      <c r="IDT326" s="47"/>
      <c r="IDU326" s="47"/>
      <c r="IDV326" s="47"/>
      <c r="IDW326" s="47"/>
      <c r="IDX326" s="47"/>
      <c r="IDY326" s="47"/>
      <c r="IDZ326" s="47"/>
      <c r="IEA326" s="47"/>
      <c r="IEB326" s="47"/>
      <c r="IEC326" s="47"/>
      <c r="IED326" s="47"/>
      <c r="IEE326" s="47"/>
      <c r="IEF326" s="47"/>
      <c r="IEG326" s="47"/>
      <c r="IEH326" s="47"/>
      <c r="IEI326" s="47"/>
      <c r="IEJ326" s="47"/>
      <c r="IEK326" s="47"/>
      <c r="IEL326" s="47"/>
      <c r="IEM326" s="47"/>
      <c r="IEN326" s="47"/>
      <c r="IEO326" s="47"/>
      <c r="IEP326" s="47"/>
      <c r="IEQ326" s="47"/>
      <c r="IER326" s="47"/>
      <c r="IES326" s="47"/>
      <c r="IET326" s="47"/>
      <c r="IEU326" s="47"/>
      <c r="IEV326" s="47"/>
      <c r="IEW326" s="47"/>
      <c r="IEX326" s="47"/>
      <c r="IEY326" s="47"/>
      <c r="IEZ326" s="47"/>
      <c r="IFA326" s="47"/>
      <c r="IFB326" s="47"/>
      <c r="IFC326" s="47"/>
      <c r="IFD326" s="47"/>
      <c r="IFE326" s="47"/>
      <c r="IFF326" s="47"/>
      <c r="IFG326" s="47"/>
      <c r="IFH326" s="47"/>
      <c r="IFI326" s="47"/>
      <c r="IFJ326" s="47"/>
      <c r="IFK326" s="47"/>
      <c r="IFL326" s="47"/>
      <c r="IFM326" s="47"/>
      <c r="IFN326" s="47"/>
      <c r="IFO326" s="47"/>
      <c r="IFP326" s="47"/>
      <c r="IFQ326" s="47"/>
      <c r="IFR326" s="47"/>
      <c r="IFS326" s="47"/>
      <c r="IFT326" s="47"/>
      <c r="IFU326" s="47"/>
      <c r="IFV326" s="47"/>
      <c r="IFW326" s="47"/>
      <c r="IFX326" s="47"/>
      <c r="IFY326" s="47"/>
      <c r="IFZ326" s="47"/>
      <c r="IGA326" s="47"/>
      <c r="IGB326" s="47"/>
      <c r="IGC326" s="47"/>
      <c r="IGD326" s="47"/>
      <c r="IGE326" s="47"/>
      <c r="IGF326" s="47"/>
      <c r="IGG326" s="47"/>
      <c r="IGH326" s="47"/>
      <c r="IGI326" s="47"/>
      <c r="IGJ326" s="47"/>
      <c r="IGK326" s="47"/>
      <c r="IGL326" s="47"/>
      <c r="IGM326" s="47"/>
      <c r="IGN326" s="47"/>
      <c r="IGO326" s="47"/>
      <c r="IGP326" s="47"/>
      <c r="IGQ326" s="47"/>
      <c r="IGR326" s="47"/>
      <c r="IGS326" s="47"/>
      <c r="IGT326" s="47"/>
      <c r="IGU326" s="47"/>
      <c r="IGV326" s="47"/>
      <c r="IGW326" s="47"/>
      <c r="IGX326" s="47"/>
      <c r="IGY326" s="47"/>
      <c r="IGZ326" s="47"/>
      <c r="IHA326" s="47"/>
      <c r="IHB326" s="47"/>
      <c r="IHC326" s="47"/>
      <c r="IHD326" s="47"/>
      <c r="IHE326" s="47"/>
      <c r="IHF326" s="47"/>
      <c r="IHG326" s="47"/>
      <c r="IHH326" s="47"/>
      <c r="IHI326" s="47"/>
      <c r="IHJ326" s="47"/>
      <c r="IHK326" s="47"/>
      <c r="IHL326" s="47"/>
      <c r="IHM326" s="47"/>
      <c r="IHN326" s="47"/>
      <c r="IHO326" s="47"/>
      <c r="IHP326" s="47"/>
      <c r="IHQ326" s="47"/>
      <c r="IHR326" s="47"/>
      <c r="IHS326" s="47"/>
      <c r="IHT326" s="47"/>
      <c r="IHU326" s="47"/>
      <c r="IHV326" s="47"/>
      <c r="IHW326" s="47"/>
      <c r="IHX326" s="47"/>
      <c r="IHY326" s="47"/>
      <c r="IHZ326" s="47"/>
      <c r="IIA326" s="47"/>
      <c r="IIB326" s="47"/>
      <c r="IIC326" s="47"/>
      <c r="IID326" s="47"/>
      <c r="IIE326" s="47"/>
      <c r="IIF326" s="47"/>
      <c r="IIG326" s="47"/>
      <c r="IIH326" s="47"/>
      <c r="III326" s="47"/>
      <c r="IIJ326" s="47"/>
      <c r="IIK326" s="47"/>
      <c r="IIL326" s="47"/>
      <c r="IIM326" s="47"/>
      <c r="IIN326" s="47"/>
      <c r="IIO326" s="47"/>
      <c r="IIP326" s="47"/>
      <c r="IIQ326" s="47"/>
      <c r="IIR326" s="47"/>
      <c r="IIS326" s="47"/>
      <c r="IIT326" s="47"/>
      <c r="IIU326" s="47"/>
      <c r="IIV326" s="47"/>
      <c r="IIW326" s="47"/>
      <c r="IIX326" s="47"/>
      <c r="IIY326" s="47"/>
      <c r="IIZ326" s="47"/>
      <c r="IJA326" s="47"/>
      <c r="IJB326" s="47"/>
      <c r="IJC326" s="47"/>
      <c r="IJD326" s="47"/>
      <c r="IJE326" s="47"/>
      <c r="IJF326" s="47"/>
      <c r="IJG326" s="47"/>
      <c r="IJH326" s="47"/>
      <c r="IJI326" s="47"/>
      <c r="IJJ326" s="47"/>
      <c r="IJK326" s="47"/>
      <c r="IJL326" s="47"/>
      <c r="IJM326" s="47"/>
      <c r="IJN326" s="47"/>
      <c r="IJO326" s="47"/>
      <c r="IJP326" s="47"/>
      <c r="IJQ326" s="47"/>
      <c r="IJR326" s="47"/>
      <c r="IJS326" s="47"/>
      <c r="IJT326" s="47"/>
      <c r="IJU326" s="47"/>
      <c r="IJV326" s="47"/>
      <c r="IJW326" s="47"/>
      <c r="IJX326" s="47"/>
      <c r="IJY326" s="47"/>
      <c r="IJZ326" s="47"/>
      <c r="IKA326" s="47"/>
      <c r="IKB326" s="47"/>
      <c r="IKC326" s="47"/>
      <c r="IKD326" s="47"/>
      <c r="IKE326" s="47"/>
      <c r="IKF326" s="47"/>
      <c r="IKG326" s="47"/>
      <c r="IKH326" s="47"/>
      <c r="IKI326" s="47"/>
      <c r="IKJ326" s="47"/>
      <c r="IKK326" s="47"/>
      <c r="IKL326" s="47"/>
      <c r="IKM326" s="47"/>
      <c r="IKN326" s="47"/>
      <c r="IKO326" s="47"/>
      <c r="IKP326" s="47"/>
      <c r="IKQ326" s="47"/>
      <c r="IKR326" s="47"/>
      <c r="IKS326" s="47"/>
      <c r="IKT326" s="47"/>
      <c r="IKU326" s="47"/>
      <c r="IKV326" s="47"/>
      <c r="IKW326" s="47"/>
      <c r="IKX326" s="47"/>
      <c r="IKY326" s="47"/>
      <c r="IKZ326" s="47"/>
      <c r="ILA326" s="47"/>
      <c r="ILB326" s="47"/>
      <c r="ILC326" s="47"/>
      <c r="ILD326" s="47"/>
      <c r="ILE326" s="47"/>
      <c r="ILF326" s="47"/>
      <c r="ILG326" s="47"/>
      <c r="ILH326" s="47"/>
      <c r="ILI326" s="47"/>
      <c r="ILJ326" s="47"/>
      <c r="ILK326" s="47"/>
      <c r="ILL326" s="47"/>
      <c r="ILM326" s="47"/>
      <c r="ILN326" s="47"/>
      <c r="ILO326" s="47"/>
      <c r="ILP326" s="47"/>
      <c r="ILQ326" s="47"/>
      <c r="ILR326" s="47"/>
      <c r="ILS326" s="47"/>
      <c r="ILT326" s="47"/>
      <c r="ILU326" s="47"/>
      <c r="ILV326" s="47"/>
      <c r="ILW326" s="47"/>
      <c r="ILX326" s="47"/>
      <c r="ILY326" s="47"/>
      <c r="ILZ326" s="47"/>
      <c r="IMA326" s="47"/>
      <c r="IMB326" s="47"/>
      <c r="IMC326" s="47"/>
      <c r="IMD326" s="47"/>
      <c r="IME326" s="47"/>
      <c r="IMF326" s="47"/>
      <c r="IMG326" s="47"/>
      <c r="IMH326" s="47"/>
      <c r="IMI326" s="47"/>
      <c r="IMJ326" s="47"/>
      <c r="IMK326" s="47"/>
      <c r="IML326" s="47"/>
      <c r="IMM326" s="47"/>
      <c r="IMN326" s="47"/>
      <c r="IMO326" s="47"/>
      <c r="IMP326" s="47"/>
      <c r="IMQ326" s="47"/>
      <c r="IMR326" s="47"/>
      <c r="IMS326" s="47"/>
      <c r="IMT326" s="47"/>
      <c r="IMU326" s="47"/>
      <c r="IMV326" s="47"/>
      <c r="IMW326" s="47"/>
      <c r="IMX326" s="47"/>
      <c r="IMY326" s="47"/>
      <c r="IMZ326" s="47"/>
      <c r="INA326" s="47"/>
      <c r="INB326" s="47"/>
      <c r="INC326" s="47"/>
      <c r="IND326" s="47"/>
      <c r="INE326" s="47"/>
      <c r="INF326" s="47"/>
      <c r="ING326" s="47"/>
      <c r="INH326" s="47"/>
      <c r="INI326" s="47"/>
      <c r="INJ326" s="47"/>
      <c r="INK326" s="47"/>
      <c r="INL326" s="47"/>
      <c r="INM326" s="47"/>
      <c r="INN326" s="47"/>
      <c r="INO326" s="47"/>
      <c r="INP326" s="47"/>
      <c r="INQ326" s="47"/>
      <c r="INR326" s="47"/>
      <c r="INS326" s="47"/>
      <c r="INT326" s="47"/>
      <c r="INU326" s="47"/>
      <c r="INV326" s="47"/>
      <c r="INW326" s="47"/>
      <c r="INX326" s="47"/>
      <c r="INY326" s="47"/>
      <c r="INZ326" s="47"/>
      <c r="IOA326" s="47"/>
      <c r="IOB326" s="47"/>
      <c r="IOC326" s="47"/>
      <c r="IOD326" s="47"/>
      <c r="IOE326" s="47"/>
      <c r="IOF326" s="47"/>
      <c r="IOG326" s="47"/>
      <c r="IOH326" s="47"/>
      <c r="IOI326" s="47"/>
      <c r="IOJ326" s="47"/>
      <c r="IOK326" s="47"/>
      <c r="IOL326" s="47"/>
      <c r="IOM326" s="47"/>
      <c r="ION326" s="47"/>
      <c r="IOO326" s="47"/>
      <c r="IOP326" s="47"/>
      <c r="IOQ326" s="47"/>
      <c r="IOR326" s="47"/>
      <c r="IOS326" s="47"/>
      <c r="IOT326" s="47"/>
      <c r="IOU326" s="47"/>
      <c r="IOV326" s="47"/>
      <c r="IOW326" s="47"/>
      <c r="IOX326" s="47"/>
      <c r="IOY326" s="47"/>
      <c r="IOZ326" s="47"/>
      <c r="IPA326" s="47"/>
      <c r="IPB326" s="47"/>
      <c r="IPC326" s="47"/>
      <c r="IPD326" s="47"/>
      <c r="IPE326" s="47"/>
      <c r="IPF326" s="47"/>
      <c r="IPG326" s="47"/>
      <c r="IPH326" s="47"/>
      <c r="IPI326" s="47"/>
      <c r="IPJ326" s="47"/>
      <c r="IPK326" s="47"/>
      <c r="IPL326" s="47"/>
      <c r="IPM326" s="47"/>
      <c r="IPN326" s="47"/>
      <c r="IPO326" s="47"/>
      <c r="IPP326" s="47"/>
      <c r="IPQ326" s="47"/>
      <c r="IPR326" s="47"/>
      <c r="IPS326" s="47"/>
      <c r="IPT326" s="47"/>
      <c r="IPU326" s="47"/>
      <c r="IPV326" s="47"/>
      <c r="IPW326" s="47"/>
      <c r="IPX326" s="47"/>
      <c r="IPY326" s="47"/>
      <c r="IPZ326" s="47"/>
      <c r="IQA326" s="47"/>
      <c r="IQB326" s="47"/>
      <c r="IQC326" s="47"/>
      <c r="IQD326" s="47"/>
      <c r="IQE326" s="47"/>
      <c r="IQF326" s="47"/>
      <c r="IQG326" s="47"/>
      <c r="IQH326" s="47"/>
      <c r="IQI326" s="47"/>
      <c r="IQJ326" s="47"/>
      <c r="IQK326" s="47"/>
      <c r="IQL326" s="47"/>
      <c r="IQM326" s="47"/>
      <c r="IQN326" s="47"/>
      <c r="IQO326" s="47"/>
      <c r="IQP326" s="47"/>
      <c r="IQQ326" s="47"/>
      <c r="IQR326" s="47"/>
      <c r="IQS326" s="47"/>
      <c r="IQT326" s="47"/>
      <c r="IQU326" s="47"/>
      <c r="IQV326" s="47"/>
      <c r="IQW326" s="47"/>
      <c r="IQX326" s="47"/>
      <c r="IQY326" s="47"/>
      <c r="IQZ326" s="47"/>
      <c r="IRA326" s="47"/>
      <c r="IRB326" s="47"/>
      <c r="IRC326" s="47"/>
      <c r="IRD326" s="47"/>
      <c r="IRE326" s="47"/>
      <c r="IRF326" s="47"/>
      <c r="IRG326" s="47"/>
      <c r="IRH326" s="47"/>
      <c r="IRI326" s="47"/>
      <c r="IRJ326" s="47"/>
      <c r="IRK326" s="47"/>
      <c r="IRL326" s="47"/>
      <c r="IRM326" s="47"/>
      <c r="IRN326" s="47"/>
      <c r="IRO326" s="47"/>
      <c r="IRP326" s="47"/>
      <c r="IRQ326" s="47"/>
      <c r="IRR326" s="47"/>
      <c r="IRS326" s="47"/>
      <c r="IRT326" s="47"/>
      <c r="IRU326" s="47"/>
      <c r="IRV326" s="47"/>
      <c r="IRW326" s="47"/>
      <c r="IRX326" s="47"/>
      <c r="IRY326" s="47"/>
      <c r="IRZ326" s="47"/>
      <c r="ISA326" s="47"/>
      <c r="ISB326" s="47"/>
      <c r="ISC326" s="47"/>
      <c r="ISD326" s="47"/>
      <c r="ISE326" s="47"/>
      <c r="ISF326" s="47"/>
      <c r="ISG326" s="47"/>
      <c r="ISH326" s="47"/>
      <c r="ISI326" s="47"/>
      <c r="ISJ326" s="47"/>
      <c r="ISK326" s="47"/>
      <c r="ISL326" s="47"/>
      <c r="ISM326" s="47"/>
      <c r="ISN326" s="47"/>
      <c r="ISO326" s="47"/>
      <c r="ISP326" s="47"/>
      <c r="ISQ326" s="47"/>
      <c r="ISR326" s="47"/>
      <c r="ISS326" s="47"/>
      <c r="IST326" s="47"/>
      <c r="ISU326" s="47"/>
      <c r="ISV326" s="47"/>
      <c r="ISW326" s="47"/>
      <c r="ISX326" s="47"/>
      <c r="ISY326" s="47"/>
      <c r="ISZ326" s="47"/>
      <c r="ITA326" s="47"/>
      <c r="ITB326" s="47"/>
      <c r="ITC326" s="47"/>
      <c r="ITD326" s="47"/>
      <c r="ITE326" s="47"/>
      <c r="ITF326" s="47"/>
      <c r="ITG326" s="47"/>
      <c r="ITH326" s="47"/>
      <c r="ITI326" s="47"/>
      <c r="ITJ326" s="47"/>
      <c r="ITK326" s="47"/>
      <c r="ITL326" s="47"/>
      <c r="ITM326" s="47"/>
      <c r="ITN326" s="47"/>
      <c r="ITO326" s="47"/>
      <c r="ITP326" s="47"/>
      <c r="ITQ326" s="47"/>
      <c r="ITR326" s="47"/>
      <c r="ITS326" s="47"/>
      <c r="ITT326" s="47"/>
      <c r="ITU326" s="47"/>
      <c r="ITV326" s="47"/>
      <c r="ITW326" s="47"/>
      <c r="ITX326" s="47"/>
      <c r="ITY326" s="47"/>
      <c r="ITZ326" s="47"/>
      <c r="IUA326" s="47"/>
      <c r="IUB326" s="47"/>
      <c r="IUC326" s="47"/>
      <c r="IUD326" s="47"/>
      <c r="IUE326" s="47"/>
      <c r="IUF326" s="47"/>
      <c r="IUG326" s="47"/>
      <c r="IUH326" s="47"/>
      <c r="IUI326" s="47"/>
      <c r="IUJ326" s="47"/>
      <c r="IUK326" s="47"/>
      <c r="IUL326" s="47"/>
      <c r="IUM326" s="47"/>
      <c r="IUN326" s="47"/>
      <c r="IUO326" s="47"/>
      <c r="IUP326" s="47"/>
      <c r="IUQ326" s="47"/>
      <c r="IUR326" s="47"/>
      <c r="IUS326" s="47"/>
      <c r="IUT326" s="47"/>
      <c r="IUU326" s="47"/>
      <c r="IUV326" s="47"/>
      <c r="IUW326" s="47"/>
      <c r="IUX326" s="47"/>
      <c r="IUY326" s="47"/>
      <c r="IUZ326" s="47"/>
      <c r="IVA326" s="47"/>
      <c r="IVB326" s="47"/>
      <c r="IVC326" s="47"/>
      <c r="IVD326" s="47"/>
      <c r="IVE326" s="47"/>
      <c r="IVF326" s="47"/>
      <c r="IVG326" s="47"/>
      <c r="IVH326" s="47"/>
      <c r="IVI326" s="47"/>
      <c r="IVJ326" s="47"/>
      <c r="IVK326" s="47"/>
      <c r="IVL326" s="47"/>
      <c r="IVM326" s="47"/>
      <c r="IVN326" s="47"/>
      <c r="IVO326" s="47"/>
      <c r="IVP326" s="47"/>
      <c r="IVQ326" s="47"/>
      <c r="IVR326" s="47"/>
      <c r="IVS326" s="47"/>
      <c r="IVT326" s="47"/>
      <c r="IVU326" s="47"/>
      <c r="IVV326" s="47"/>
      <c r="IVW326" s="47"/>
      <c r="IVX326" s="47"/>
      <c r="IVY326" s="47"/>
      <c r="IVZ326" s="47"/>
      <c r="IWA326" s="47"/>
      <c r="IWB326" s="47"/>
      <c r="IWC326" s="47"/>
      <c r="IWD326" s="47"/>
      <c r="IWE326" s="47"/>
      <c r="IWF326" s="47"/>
      <c r="IWG326" s="47"/>
      <c r="IWH326" s="47"/>
      <c r="IWI326" s="47"/>
      <c r="IWJ326" s="47"/>
      <c r="IWK326" s="47"/>
      <c r="IWL326" s="47"/>
      <c r="IWM326" s="47"/>
      <c r="IWN326" s="47"/>
      <c r="IWO326" s="47"/>
      <c r="IWP326" s="47"/>
      <c r="IWQ326" s="47"/>
      <c r="IWR326" s="47"/>
      <c r="IWS326" s="47"/>
      <c r="IWT326" s="47"/>
      <c r="IWU326" s="47"/>
      <c r="IWV326" s="47"/>
      <c r="IWW326" s="47"/>
      <c r="IWX326" s="47"/>
      <c r="IWY326" s="47"/>
      <c r="IWZ326" s="47"/>
      <c r="IXA326" s="47"/>
      <c r="IXB326" s="47"/>
      <c r="IXC326" s="47"/>
      <c r="IXD326" s="47"/>
      <c r="IXE326" s="47"/>
      <c r="IXF326" s="47"/>
      <c r="IXG326" s="47"/>
      <c r="IXH326" s="47"/>
      <c r="IXI326" s="47"/>
      <c r="IXJ326" s="47"/>
      <c r="IXK326" s="47"/>
      <c r="IXL326" s="47"/>
      <c r="IXM326" s="47"/>
      <c r="IXN326" s="47"/>
      <c r="IXO326" s="47"/>
      <c r="IXP326" s="47"/>
      <c r="IXQ326" s="47"/>
      <c r="IXR326" s="47"/>
      <c r="IXS326" s="47"/>
      <c r="IXT326" s="47"/>
      <c r="IXU326" s="47"/>
      <c r="IXV326" s="47"/>
      <c r="IXW326" s="47"/>
      <c r="IXX326" s="47"/>
      <c r="IXY326" s="47"/>
      <c r="IXZ326" s="47"/>
      <c r="IYA326" s="47"/>
      <c r="IYB326" s="47"/>
      <c r="IYC326" s="47"/>
      <c r="IYD326" s="47"/>
      <c r="IYE326" s="47"/>
      <c r="IYF326" s="47"/>
      <c r="IYG326" s="47"/>
      <c r="IYH326" s="47"/>
      <c r="IYI326" s="47"/>
      <c r="IYJ326" s="47"/>
      <c r="IYK326" s="47"/>
      <c r="IYL326" s="47"/>
      <c r="IYM326" s="47"/>
      <c r="IYN326" s="47"/>
      <c r="IYO326" s="47"/>
      <c r="IYP326" s="47"/>
      <c r="IYQ326" s="47"/>
      <c r="IYR326" s="47"/>
      <c r="IYS326" s="47"/>
      <c r="IYT326" s="47"/>
      <c r="IYU326" s="47"/>
      <c r="IYV326" s="47"/>
      <c r="IYW326" s="47"/>
      <c r="IYX326" s="47"/>
      <c r="IYY326" s="47"/>
      <c r="IYZ326" s="47"/>
      <c r="IZA326" s="47"/>
      <c r="IZB326" s="47"/>
      <c r="IZC326" s="47"/>
      <c r="IZD326" s="47"/>
      <c r="IZE326" s="47"/>
      <c r="IZF326" s="47"/>
      <c r="IZG326" s="47"/>
      <c r="IZH326" s="47"/>
      <c r="IZI326" s="47"/>
      <c r="IZJ326" s="47"/>
      <c r="IZK326" s="47"/>
      <c r="IZL326" s="47"/>
      <c r="IZM326" s="47"/>
      <c r="IZN326" s="47"/>
      <c r="IZO326" s="47"/>
      <c r="IZP326" s="47"/>
      <c r="IZQ326" s="47"/>
      <c r="IZR326" s="47"/>
      <c r="IZS326" s="47"/>
      <c r="IZT326" s="47"/>
      <c r="IZU326" s="47"/>
      <c r="IZV326" s="47"/>
      <c r="IZW326" s="47"/>
      <c r="IZX326" s="47"/>
      <c r="IZY326" s="47"/>
      <c r="IZZ326" s="47"/>
      <c r="JAA326" s="47"/>
      <c r="JAB326" s="47"/>
      <c r="JAC326" s="47"/>
      <c r="JAD326" s="47"/>
      <c r="JAE326" s="47"/>
      <c r="JAF326" s="47"/>
      <c r="JAG326" s="47"/>
      <c r="JAH326" s="47"/>
      <c r="JAI326" s="47"/>
      <c r="JAJ326" s="47"/>
      <c r="JAK326" s="47"/>
      <c r="JAL326" s="47"/>
      <c r="JAM326" s="47"/>
      <c r="JAN326" s="47"/>
      <c r="JAO326" s="47"/>
      <c r="JAP326" s="47"/>
      <c r="JAQ326" s="47"/>
      <c r="JAR326" s="47"/>
      <c r="JAS326" s="47"/>
      <c r="JAT326" s="47"/>
      <c r="JAU326" s="47"/>
      <c r="JAV326" s="47"/>
      <c r="JAW326" s="47"/>
      <c r="JAX326" s="47"/>
      <c r="JAY326" s="47"/>
      <c r="JAZ326" s="47"/>
      <c r="JBA326" s="47"/>
      <c r="JBB326" s="47"/>
      <c r="JBC326" s="47"/>
      <c r="JBD326" s="47"/>
      <c r="JBE326" s="47"/>
      <c r="JBF326" s="47"/>
      <c r="JBG326" s="47"/>
      <c r="JBH326" s="47"/>
      <c r="JBI326" s="47"/>
      <c r="JBJ326" s="47"/>
      <c r="JBK326" s="47"/>
      <c r="JBL326" s="47"/>
      <c r="JBM326" s="47"/>
      <c r="JBN326" s="47"/>
      <c r="JBO326" s="47"/>
      <c r="JBP326" s="47"/>
      <c r="JBQ326" s="47"/>
      <c r="JBR326" s="47"/>
      <c r="JBS326" s="47"/>
      <c r="JBT326" s="47"/>
      <c r="JBU326" s="47"/>
      <c r="JBV326" s="47"/>
      <c r="JBW326" s="47"/>
      <c r="JBX326" s="47"/>
      <c r="JBY326" s="47"/>
      <c r="JBZ326" s="47"/>
      <c r="JCA326" s="47"/>
      <c r="JCB326" s="47"/>
      <c r="JCC326" s="47"/>
      <c r="JCD326" s="47"/>
      <c r="JCE326" s="47"/>
      <c r="JCF326" s="47"/>
      <c r="JCG326" s="47"/>
      <c r="JCH326" s="47"/>
      <c r="JCI326" s="47"/>
      <c r="JCJ326" s="47"/>
      <c r="JCK326" s="47"/>
      <c r="JCL326" s="47"/>
      <c r="JCM326" s="47"/>
      <c r="JCN326" s="47"/>
      <c r="JCO326" s="47"/>
      <c r="JCP326" s="47"/>
      <c r="JCQ326" s="47"/>
      <c r="JCR326" s="47"/>
      <c r="JCS326" s="47"/>
      <c r="JCT326" s="47"/>
      <c r="JCU326" s="47"/>
      <c r="JCV326" s="47"/>
      <c r="JCW326" s="47"/>
      <c r="JCX326" s="47"/>
      <c r="JCY326" s="47"/>
      <c r="JCZ326" s="47"/>
      <c r="JDA326" s="47"/>
      <c r="JDB326" s="47"/>
      <c r="JDC326" s="47"/>
      <c r="JDD326" s="47"/>
      <c r="JDE326" s="47"/>
      <c r="JDF326" s="47"/>
      <c r="JDG326" s="47"/>
      <c r="JDH326" s="47"/>
      <c r="JDI326" s="47"/>
      <c r="JDJ326" s="47"/>
      <c r="JDK326" s="47"/>
      <c r="JDL326" s="47"/>
      <c r="JDM326" s="47"/>
      <c r="JDN326" s="47"/>
      <c r="JDO326" s="47"/>
      <c r="JDP326" s="47"/>
      <c r="JDQ326" s="47"/>
      <c r="JDR326" s="47"/>
      <c r="JDS326" s="47"/>
      <c r="JDT326" s="47"/>
      <c r="JDU326" s="47"/>
      <c r="JDV326" s="47"/>
      <c r="JDW326" s="47"/>
      <c r="JDX326" s="47"/>
      <c r="JDY326" s="47"/>
      <c r="JDZ326" s="47"/>
      <c r="JEA326" s="47"/>
      <c r="JEB326" s="47"/>
      <c r="JEC326" s="47"/>
      <c r="JED326" s="47"/>
      <c r="JEE326" s="47"/>
      <c r="JEF326" s="47"/>
      <c r="JEG326" s="47"/>
      <c r="JEH326" s="47"/>
      <c r="JEI326" s="47"/>
      <c r="JEJ326" s="47"/>
      <c r="JEK326" s="47"/>
      <c r="JEL326" s="47"/>
      <c r="JEM326" s="47"/>
      <c r="JEN326" s="47"/>
      <c r="JEO326" s="47"/>
      <c r="JEP326" s="47"/>
      <c r="JEQ326" s="47"/>
      <c r="JER326" s="47"/>
      <c r="JES326" s="47"/>
      <c r="JET326" s="47"/>
      <c r="JEU326" s="47"/>
      <c r="JEV326" s="47"/>
      <c r="JEW326" s="47"/>
      <c r="JEX326" s="47"/>
      <c r="JEY326" s="47"/>
      <c r="JEZ326" s="47"/>
      <c r="JFA326" s="47"/>
      <c r="JFB326" s="47"/>
      <c r="JFC326" s="47"/>
      <c r="JFD326" s="47"/>
      <c r="JFE326" s="47"/>
      <c r="JFF326" s="47"/>
      <c r="JFG326" s="47"/>
      <c r="JFH326" s="47"/>
      <c r="JFI326" s="47"/>
      <c r="JFJ326" s="47"/>
      <c r="JFK326" s="47"/>
      <c r="JFL326" s="47"/>
      <c r="JFM326" s="47"/>
      <c r="JFN326" s="47"/>
      <c r="JFO326" s="47"/>
      <c r="JFP326" s="47"/>
      <c r="JFQ326" s="47"/>
      <c r="JFR326" s="47"/>
      <c r="JFS326" s="47"/>
      <c r="JFT326" s="47"/>
      <c r="JFU326" s="47"/>
      <c r="JFV326" s="47"/>
      <c r="JFW326" s="47"/>
      <c r="JFX326" s="47"/>
      <c r="JFY326" s="47"/>
      <c r="JFZ326" s="47"/>
      <c r="JGA326" s="47"/>
      <c r="JGB326" s="47"/>
      <c r="JGC326" s="47"/>
      <c r="JGD326" s="47"/>
      <c r="JGE326" s="47"/>
      <c r="JGF326" s="47"/>
      <c r="JGG326" s="47"/>
      <c r="JGH326" s="47"/>
      <c r="JGI326" s="47"/>
      <c r="JGJ326" s="47"/>
      <c r="JGK326" s="47"/>
      <c r="JGL326" s="47"/>
      <c r="JGM326" s="47"/>
      <c r="JGN326" s="47"/>
      <c r="JGO326" s="47"/>
      <c r="JGP326" s="47"/>
      <c r="JGQ326" s="47"/>
      <c r="JGR326" s="47"/>
      <c r="JGS326" s="47"/>
      <c r="JGT326" s="47"/>
      <c r="JGU326" s="47"/>
      <c r="JGV326" s="47"/>
      <c r="JGW326" s="47"/>
      <c r="JGX326" s="47"/>
      <c r="JGY326" s="47"/>
      <c r="JGZ326" s="47"/>
      <c r="JHA326" s="47"/>
      <c r="JHB326" s="47"/>
      <c r="JHC326" s="47"/>
      <c r="JHD326" s="47"/>
      <c r="JHE326" s="47"/>
      <c r="JHF326" s="47"/>
      <c r="JHG326" s="47"/>
      <c r="JHH326" s="47"/>
      <c r="JHI326" s="47"/>
      <c r="JHJ326" s="47"/>
      <c r="JHK326" s="47"/>
      <c r="JHL326" s="47"/>
      <c r="JHM326" s="47"/>
      <c r="JHN326" s="47"/>
      <c r="JHO326" s="47"/>
      <c r="JHP326" s="47"/>
      <c r="JHQ326" s="47"/>
      <c r="JHR326" s="47"/>
      <c r="JHS326" s="47"/>
      <c r="JHT326" s="47"/>
      <c r="JHU326" s="47"/>
      <c r="JHV326" s="47"/>
      <c r="JHW326" s="47"/>
      <c r="JHX326" s="47"/>
      <c r="JHY326" s="47"/>
      <c r="JHZ326" s="47"/>
      <c r="JIA326" s="47"/>
      <c r="JIB326" s="47"/>
      <c r="JIC326" s="47"/>
      <c r="JID326" s="47"/>
      <c r="JIE326" s="47"/>
      <c r="JIF326" s="47"/>
      <c r="JIG326" s="47"/>
      <c r="JIH326" s="47"/>
      <c r="JII326" s="47"/>
      <c r="JIJ326" s="47"/>
      <c r="JIK326" s="47"/>
      <c r="JIL326" s="47"/>
      <c r="JIM326" s="47"/>
      <c r="JIN326" s="47"/>
      <c r="JIO326" s="47"/>
      <c r="JIP326" s="47"/>
      <c r="JIQ326" s="47"/>
      <c r="JIR326" s="47"/>
      <c r="JIS326" s="47"/>
      <c r="JIT326" s="47"/>
      <c r="JIU326" s="47"/>
      <c r="JIV326" s="47"/>
      <c r="JIW326" s="47"/>
      <c r="JIX326" s="47"/>
      <c r="JIY326" s="47"/>
      <c r="JIZ326" s="47"/>
      <c r="JJA326" s="47"/>
      <c r="JJB326" s="47"/>
      <c r="JJC326" s="47"/>
      <c r="JJD326" s="47"/>
      <c r="JJE326" s="47"/>
      <c r="JJF326" s="47"/>
      <c r="JJG326" s="47"/>
      <c r="JJH326" s="47"/>
      <c r="JJI326" s="47"/>
      <c r="JJJ326" s="47"/>
      <c r="JJK326" s="47"/>
      <c r="JJL326" s="47"/>
      <c r="JJM326" s="47"/>
      <c r="JJN326" s="47"/>
      <c r="JJO326" s="47"/>
      <c r="JJP326" s="47"/>
      <c r="JJQ326" s="47"/>
      <c r="JJR326" s="47"/>
      <c r="JJS326" s="47"/>
      <c r="JJT326" s="47"/>
      <c r="JJU326" s="47"/>
      <c r="JJV326" s="47"/>
      <c r="JJW326" s="47"/>
      <c r="JJX326" s="47"/>
      <c r="JJY326" s="47"/>
      <c r="JJZ326" s="47"/>
      <c r="JKA326" s="47"/>
      <c r="JKB326" s="47"/>
      <c r="JKC326" s="47"/>
      <c r="JKD326" s="47"/>
      <c r="JKE326" s="47"/>
      <c r="JKF326" s="47"/>
      <c r="JKG326" s="47"/>
      <c r="JKH326" s="47"/>
      <c r="JKI326" s="47"/>
      <c r="JKJ326" s="47"/>
      <c r="JKK326" s="47"/>
      <c r="JKL326" s="47"/>
      <c r="JKM326" s="47"/>
      <c r="JKN326" s="47"/>
      <c r="JKO326" s="47"/>
      <c r="JKP326" s="47"/>
      <c r="JKQ326" s="47"/>
      <c r="JKR326" s="47"/>
      <c r="JKS326" s="47"/>
      <c r="JKT326" s="47"/>
      <c r="JKU326" s="47"/>
      <c r="JKV326" s="47"/>
      <c r="JKW326" s="47"/>
      <c r="JKX326" s="47"/>
      <c r="JKY326" s="47"/>
      <c r="JKZ326" s="47"/>
      <c r="JLA326" s="47"/>
      <c r="JLB326" s="47"/>
      <c r="JLC326" s="47"/>
      <c r="JLD326" s="47"/>
      <c r="JLE326" s="47"/>
      <c r="JLF326" s="47"/>
      <c r="JLG326" s="47"/>
      <c r="JLH326" s="47"/>
      <c r="JLI326" s="47"/>
      <c r="JLJ326" s="47"/>
      <c r="JLK326" s="47"/>
      <c r="JLL326" s="47"/>
      <c r="JLM326" s="47"/>
      <c r="JLN326" s="47"/>
      <c r="JLO326" s="47"/>
      <c r="JLP326" s="47"/>
      <c r="JLQ326" s="47"/>
      <c r="JLR326" s="47"/>
      <c r="JLS326" s="47"/>
      <c r="JLT326" s="47"/>
      <c r="JLU326" s="47"/>
      <c r="JLV326" s="47"/>
      <c r="JLW326" s="47"/>
      <c r="JLX326" s="47"/>
      <c r="JLY326" s="47"/>
      <c r="JLZ326" s="47"/>
      <c r="JMA326" s="47"/>
      <c r="JMB326" s="47"/>
      <c r="JMC326" s="47"/>
      <c r="JMD326" s="47"/>
      <c r="JME326" s="47"/>
      <c r="JMF326" s="47"/>
      <c r="JMG326" s="47"/>
      <c r="JMH326" s="47"/>
      <c r="JMI326" s="47"/>
      <c r="JMJ326" s="47"/>
      <c r="JMK326" s="47"/>
      <c r="JML326" s="47"/>
      <c r="JMM326" s="47"/>
      <c r="JMN326" s="47"/>
      <c r="JMO326" s="47"/>
      <c r="JMP326" s="47"/>
      <c r="JMQ326" s="47"/>
      <c r="JMR326" s="47"/>
      <c r="JMS326" s="47"/>
      <c r="JMT326" s="47"/>
      <c r="JMU326" s="47"/>
      <c r="JMV326" s="47"/>
      <c r="JMW326" s="47"/>
      <c r="JMX326" s="47"/>
      <c r="JMY326" s="47"/>
      <c r="JMZ326" s="47"/>
      <c r="JNA326" s="47"/>
      <c r="JNB326" s="47"/>
      <c r="JNC326" s="47"/>
      <c r="JND326" s="47"/>
      <c r="JNE326" s="47"/>
      <c r="JNF326" s="47"/>
      <c r="JNG326" s="47"/>
      <c r="JNH326" s="47"/>
      <c r="JNI326" s="47"/>
      <c r="JNJ326" s="47"/>
      <c r="JNK326" s="47"/>
      <c r="JNL326" s="47"/>
      <c r="JNM326" s="47"/>
      <c r="JNN326" s="47"/>
      <c r="JNO326" s="47"/>
      <c r="JNP326" s="47"/>
      <c r="JNQ326" s="47"/>
      <c r="JNR326" s="47"/>
      <c r="JNS326" s="47"/>
      <c r="JNT326" s="47"/>
      <c r="JNU326" s="47"/>
      <c r="JNV326" s="47"/>
      <c r="JNW326" s="47"/>
      <c r="JNX326" s="47"/>
      <c r="JNY326" s="47"/>
      <c r="JNZ326" s="47"/>
      <c r="JOA326" s="47"/>
      <c r="JOB326" s="47"/>
      <c r="JOC326" s="47"/>
      <c r="JOD326" s="47"/>
      <c r="JOE326" s="47"/>
      <c r="JOF326" s="47"/>
      <c r="JOG326" s="47"/>
      <c r="JOH326" s="47"/>
      <c r="JOI326" s="47"/>
      <c r="JOJ326" s="47"/>
      <c r="JOK326" s="47"/>
      <c r="JOL326" s="47"/>
      <c r="JOM326" s="47"/>
      <c r="JON326" s="47"/>
      <c r="JOO326" s="47"/>
      <c r="JOP326" s="47"/>
      <c r="JOQ326" s="47"/>
      <c r="JOR326" s="47"/>
      <c r="JOS326" s="47"/>
      <c r="JOT326" s="47"/>
      <c r="JOU326" s="47"/>
      <c r="JOV326" s="47"/>
      <c r="JOW326" s="47"/>
      <c r="JOX326" s="47"/>
      <c r="JOY326" s="47"/>
      <c r="JOZ326" s="47"/>
      <c r="JPA326" s="47"/>
      <c r="JPB326" s="47"/>
      <c r="JPC326" s="47"/>
      <c r="JPD326" s="47"/>
      <c r="JPE326" s="47"/>
      <c r="JPF326" s="47"/>
      <c r="JPG326" s="47"/>
      <c r="JPH326" s="47"/>
      <c r="JPI326" s="47"/>
      <c r="JPJ326" s="47"/>
      <c r="JPK326" s="47"/>
      <c r="JPL326" s="47"/>
      <c r="JPM326" s="47"/>
      <c r="JPN326" s="47"/>
      <c r="JPO326" s="47"/>
      <c r="JPP326" s="47"/>
      <c r="JPQ326" s="47"/>
      <c r="JPR326" s="47"/>
      <c r="JPS326" s="47"/>
      <c r="JPT326" s="47"/>
      <c r="JPU326" s="47"/>
      <c r="JPV326" s="47"/>
      <c r="JPW326" s="47"/>
      <c r="JPX326" s="47"/>
      <c r="JPY326" s="47"/>
      <c r="JPZ326" s="47"/>
      <c r="JQA326" s="47"/>
      <c r="JQB326" s="47"/>
      <c r="JQC326" s="47"/>
      <c r="JQD326" s="47"/>
      <c r="JQE326" s="47"/>
      <c r="JQF326" s="47"/>
      <c r="JQG326" s="47"/>
      <c r="JQH326" s="47"/>
      <c r="JQI326" s="47"/>
      <c r="JQJ326" s="47"/>
      <c r="JQK326" s="47"/>
      <c r="JQL326" s="47"/>
      <c r="JQM326" s="47"/>
      <c r="JQN326" s="47"/>
      <c r="JQO326" s="47"/>
      <c r="JQP326" s="47"/>
      <c r="JQQ326" s="47"/>
      <c r="JQR326" s="47"/>
      <c r="JQS326" s="47"/>
      <c r="JQT326" s="47"/>
      <c r="JQU326" s="47"/>
      <c r="JQV326" s="47"/>
      <c r="JQW326" s="47"/>
      <c r="JQX326" s="47"/>
      <c r="JQY326" s="47"/>
      <c r="JQZ326" s="47"/>
      <c r="JRA326" s="47"/>
      <c r="JRB326" s="47"/>
      <c r="JRC326" s="47"/>
      <c r="JRD326" s="47"/>
      <c r="JRE326" s="47"/>
      <c r="JRF326" s="47"/>
      <c r="JRG326" s="47"/>
      <c r="JRH326" s="47"/>
      <c r="JRI326" s="47"/>
      <c r="JRJ326" s="47"/>
      <c r="JRK326" s="47"/>
      <c r="JRL326" s="47"/>
      <c r="JRM326" s="47"/>
      <c r="JRN326" s="47"/>
      <c r="JRO326" s="47"/>
      <c r="JRP326" s="47"/>
      <c r="JRQ326" s="47"/>
      <c r="JRR326" s="47"/>
      <c r="JRS326" s="47"/>
      <c r="JRT326" s="47"/>
      <c r="JRU326" s="47"/>
      <c r="JRV326" s="47"/>
      <c r="JRW326" s="47"/>
      <c r="JRX326" s="47"/>
      <c r="JRY326" s="47"/>
      <c r="JRZ326" s="47"/>
      <c r="JSA326" s="47"/>
      <c r="JSB326" s="47"/>
      <c r="JSC326" s="47"/>
      <c r="JSD326" s="47"/>
      <c r="JSE326" s="47"/>
      <c r="JSF326" s="47"/>
      <c r="JSG326" s="47"/>
      <c r="JSH326" s="47"/>
      <c r="JSI326" s="47"/>
      <c r="JSJ326" s="47"/>
      <c r="JSK326" s="47"/>
      <c r="JSL326" s="47"/>
      <c r="JSM326" s="47"/>
      <c r="JSN326" s="47"/>
      <c r="JSO326" s="47"/>
      <c r="JSP326" s="47"/>
      <c r="JSQ326" s="47"/>
      <c r="JSR326" s="47"/>
      <c r="JSS326" s="47"/>
      <c r="JST326" s="47"/>
      <c r="JSU326" s="47"/>
      <c r="JSV326" s="47"/>
      <c r="JSW326" s="47"/>
      <c r="JSX326" s="47"/>
      <c r="JSY326" s="47"/>
      <c r="JSZ326" s="47"/>
      <c r="JTA326" s="47"/>
      <c r="JTB326" s="47"/>
      <c r="JTC326" s="47"/>
      <c r="JTD326" s="47"/>
      <c r="JTE326" s="47"/>
      <c r="JTF326" s="47"/>
      <c r="JTG326" s="47"/>
      <c r="JTH326" s="47"/>
      <c r="JTI326" s="47"/>
      <c r="JTJ326" s="47"/>
      <c r="JTK326" s="47"/>
      <c r="JTL326" s="47"/>
      <c r="JTM326" s="47"/>
      <c r="JTN326" s="47"/>
      <c r="JTO326" s="47"/>
      <c r="JTP326" s="47"/>
      <c r="JTQ326" s="47"/>
      <c r="JTR326" s="47"/>
      <c r="JTS326" s="47"/>
      <c r="JTT326" s="47"/>
      <c r="JTU326" s="47"/>
      <c r="JTV326" s="47"/>
      <c r="JTW326" s="47"/>
      <c r="JTX326" s="47"/>
      <c r="JTY326" s="47"/>
      <c r="JTZ326" s="47"/>
      <c r="JUA326" s="47"/>
      <c r="JUB326" s="47"/>
      <c r="JUC326" s="47"/>
      <c r="JUD326" s="47"/>
      <c r="JUE326" s="47"/>
      <c r="JUF326" s="47"/>
      <c r="JUG326" s="47"/>
      <c r="JUH326" s="47"/>
      <c r="JUI326" s="47"/>
      <c r="JUJ326" s="47"/>
      <c r="JUK326" s="47"/>
      <c r="JUL326" s="47"/>
      <c r="JUM326" s="47"/>
      <c r="JUN326" s="47"/>
      <c r="JUO326" s="47"/>
      <c r="JUP326" s="47"/>
      <c r="JUQ326" s="47"/>
      <c r="JUR326" s="47"/>
      <c r="JUS326" s="47"/>
      <c r="JUT326" s="47"/>
      <c r="JUU326" s="47"/>
      <c r="JUV326" s="47"/>
      <c r="JUW326" s="47"/>
      <c r="JUX326" s="47"/>
      <c r="JUY326" s="47"/>
      <c r="JUZ326" s="47"/>
      <c r="JVA326" s="47"/>
      <c r="JVB326" s="47"/>
      <c r="JVC326" s="47"/>
      <c r="JVD326" s="47"/>
      <c r="JVE326" s="47"/>
      <c r="JVF326" s="47"/>
      <c r="JVG326" s="47"/>
      <c r="JVH326" s="47"/>
      <c r="JVI326" s="47"/>
      <c r="JVJ326" s="47"/>
      <c r="JVK326" s="47"/>
      <c r="JVL326" s="47"/>
      <c r="JVM326" s="47"/>
      <c r="JVN326" s="47"/>
      <c r="JVO326" s="47"/>
      <c r="JVP326" s="47"/>
      <c r="JVQ326" s="47"/>
      <c r="JVR326" s="47"/>
      <c r="JVS326" s="47"/>
      <c r="JVT326" s="47"/>
      <c r="JVU326" s="47"/>
      <c r="JVV326" s="47"/>
      <c r="JVW326" s="47"/>
      <c r="JVX326" s="47"/>
      <c r="JVY326" s="47"/>
      <c r="JVZ326" s="47"/>
      <c r="JWA326" s="47"/>
      <c r="JWB326" s="47"/>
      <c r="JWC326" s="47"/>
      <c r="JWD326" s="47"/>
      <c r="JWE326" s="47"/>
      <c r="JWF326" s="47"/>
      <c r="JWG326" s="47"/>
      <c r="JWH326" s="47"/>
      <c r="JWI326" s="47"/>
      <c r="JWJ326" s="47"/>
      <c r="JWK326" s="47"/>
      <c r="JWL326" s="47"/>
      <c r="JWM326" s="47"/>
      <c r="JWN326" s="47"/>
      <c r="JWO326" s="47"/>
      <c r="JWP326" s="47"/>
      <c r="JWQ326" s="47"/>
      <c r="JWR326" s="47"/>
      <c r="JWS326" s="47"/>
      <c r="JWT326" s="47"/>
      <c r="JWU326" s="47"/>
      <c r="JWV326" s="47"/>
      <c r="JWW326" s="47"/>
      <c r="JWX326" s="47"/>
      <c r="JWY326" s="47"/>
      <c r="JWZ326" s="47"/>
      <c r="JXA326" s="47"/>
      <c r="JXB326" s="47"/>
      <c r="JXC326" s="47"/>
      <c r="JXD326" s="47"/>
      <c r="JXE326" s="47"/>
      <c r="JXF326" s="47"/>
      <c r="JXG326" s="47"/>
      <c r="JXH326" s="47"/>
      <c r="JXI326" s="47"/>
      <c r="JXJ326" s="47"/>
      <c r="JXK326" s="47"/>
      <c r="JXL326" s="47"/>
      <c r="JXM326" s="47"/>
      <c r="JXN326" s="47"/>
      <c r="JXO326" s="47"/>
      <c r="JXP326" s="47"/>
      <c r="JXQ326" s="47"/>
      <c r="JXR326" s="47"/>
      <c r="JXS326" s="47"/>
      <c r="JXT326" s="47"/>
      <c r="JXU326" s="47"/>
      <c r="JXV326" s="47"/>
      <c r="JXW326" s="47"/>
      <c r="JXX326" s="47"/>
      <c r="JXY326" s="47"/>
      <c r="JXZ326" s="47"/>
      <c r="JYA326" s="47"/>
      <c r="JYB326" s="47"/>
      <c r="JYC326" s="47"/>
      <c r="JYD326" s="47"/>
      <c r="JYE326" s="47"/>
      <c r="JYF326" s="47"/>
      <c r="JYG326" s="47"/>
      <c r="JYH326" s="47"/>
      <c r="JYI326" s="47"/>
      <c r="JYJ326" s="47"/>
      <c r="JYK326" s="47"/>
      <c r="JYL326" s="47"/>
      <c r="JYM326" s="47"/>
      <c r="JYN326" s="47"/>
      <c r="JYO326" s="47"/>
      <c r="JYP326" s="47"/>
      <c r="JYQ326" s="47"/>
      <c r="JYR326" s="47"/>
      <c r="JYS326" s="47"/>
      <c r="JYT326" s="47"/>
      <c r="JYU326" s="47"/>
      <c r="JYV326" s="47"/>
      <c r="JYW326" s="47"/>
      <c r="JYX326" s="47"/>
      <c r="JYY326" s="47"/>
      <c r="JYZ326" s="47"/>
      <c r="JZA326" s="47"/>
      <c r="JZB326" s="47"/>
      <c r="JZC326" s="47"/>
      <c r="JZD326" s="47"/>
      <c r="JZE326" s="47"/>
      <c r="JZF326" s="47"/>
      <c r="JZG326" s="47"/>
      <c r="JZH326" s="47"/>
      <c r="JZI326" s="47"/>
      <c r="JZJ326" s="47"/>
      <c r="JZK326" s="47"/>
      <c r="JZL326" s="47"/>
      <c r="JZM326" s="47"/>
      <c r="JZN326" s="47"/>
      <c r="JZO326" s="47"/>
      <c r="JZP326" s="47"/>
      <c r="JZQ326" s="47"/>
      <c r="JZR326" s="47"/>
      <c r="JZS326" s="47"/>
      <c r="JZT326" s="47"/>
      <c r="JZU326" s="47"/>
      <c r="JZV326" s="47"/>
      <c r="JZW326" s="47"/>
      <c r="JZX326" s="47"/>
      <c r="JZY326" s="47"/>
      <c r="JZZ326" s="47"/>
      <c r="KAA326" s="47"/>
      <c r="KAB326" s="47"/>
      <c r="KAC326" s="47"/>
      <c r="KAD326" s="47"/>
      <c r="KAE326" s="47"/>
      <c r="KAF326" s="47"/>
      <c r="KAG326" s="47"/>
      <c r="KAH326" s="47"/>
      <c r="KAI326" s="47"/>
      <c r="KAJ326" s="47"/>
      <c r="KAK326" s="47"/>
      <c r="KAL326" s="47"/>
      <c r="KAM326" s="47"/>
      <c r="KAN326" s="47"/>
      <c r="KAO326" s="47"/>
      <c r="KAP326" s="47"/>
      <c r="KAQ326" s="47"/>
      <c r="KAR326" s="47"/>
      <c r="KAS326" s="47"/>
      <c r="KAT326" s="47"/>
      <c r="KAU326" s="47"/>
      <c r="KAV326" s="47"/>
      <c r="KAW326" s="47"/>
      <c r="KAX326" s="47"/>
      <c r="KAY326" s="47"/>
      <c r="KAZ326" s="47"/>
      <c r="KBA326" s="47"/>
      <c r="KBB326" s="47"/>
      <c r="KBC326" s="47"/>
      <c r="KBD326" s="47"/>
      <c r="KBE326" s="47"/>
      <c r="KBF326" s="47"/>
      <c r="KBG326" s="47"/>
      <c r="KBH326" s="47"/>
      <c r="KBI326" s="47"/>
      <c r="KBJ326" s="47"/>
      <c r="KBK326" s="47"/>
      <c r="KBL326" s="47"/>
      <c r="KBM326" s="47"/>
      <c r="KBN326" s="47"/>
      <c r="KBO326" s="47"/>
      <c r="KBP326" s="47"/>
      <c r="KBQ326" s="47"/>
      <c r="KBR326" s="47"/>
      <c r="KBS326" s="47"/>
      <c r="KBT326" s="47"/>
      <c r="KBU326" s="47"/>
      <c r="KBV326" s="47"/>
      <c r="KBW326" s="47"/>
      <c r="KBX326" s="47"/>
      <c r="KBY326" s="47"/>
      <c r="KBZ326" s="47"/>
      <c r="KCA326" s="47"/>
      <c r="KCB326" s="47"/>
      <c r="KCC326" s="47"/>
      <c r="KCD326" s="47"/>
      <c r="KCE326" s="47"/>
      <c r="KCF326" s="47"/>
      <c r="KCG326" s="47"/>
      <c r="KCH326" s="47"/>
      <c r="KCI326" s="47"/>
      <c r="KCJ326" s="47"/>
      <c r="KCK326" s="47"/>
      <c r="KCL326" s="47"/>
      <c r="KCM326" s="47"/>
      <c r="KCN326" s="47"/>
      <c r="KCO326" s="47"/>
      <c r="KCP326" s="47"/>
      <c r="KCQ326" s="47"/>
      <c r="KCR326" s="47"/>
      <c r="KCS326" s="47"/>
      <c r="KCT326" s="47"/>
      <c r="KCU326" s="47"/>
      <c r="KCV326" s="47"/>
      <c r="KCW326" s="47"/>
      <c r="KCX326" s="47"/>
      <c r="KCY326" s="47"/>
      <c r="KCZ326" s="47"/>
      <c r="KDA326" s="47"/>
      <c r="KDB326" s="47"/>
      <c r="KDC326" s="47"/>
      <c r="KDD326" s="47"/>
      <c r="KDE326" s="47"/>
      <c r="KDF326" s="47"/>
      <c r="KDG326" s="47"/>
      <c r="KDH326" s="47"/>
      <c r="KDI326" s="47"/>
      <c r="KDJ326" s="47"/>
      <c r="KDK326" s="47"/>
      <c r="KDL326" s="47"/>
      <c r="KDM326" s="47"/>
      <c r="KDN326" s="47"/>
      <c r="KDO326" s="47"/>
      <c r="KDP326" s="47"/>
      <c r="KDQ326" s="47"/>
      <c r="KDR326" s="47"/>
      <c r="KDS326" s="47"/>
      <c r="KDT326" s="47"/>
      <c r="KDU326" s="47"/>
      <c r="KDV326" s="47"/>
      <c r="KDW326" s="47"/>
      <c r="KDX326" s="47"/>
      <c r="KDY326" s="47"/>
      <c r="KDZ326" s="47"/>
      <c r="KEA326" s="47"/>
      <c r="KEB326" s="47"/>
      <c r="KEC326" s="47"/>
      <c r="KED326" s="47"/>
      <c r="KEE326" s="47"/>
      <c r="KEF326" s="47"/>
      <c r="KEG326" s="47"/>
      <c r="KEH326" s="47"/>
      <c r="KEI326" s="47"/>
      <c r="KEJ326" s="47"/>
      <c r="KEK326" s="47"/>
      <c r="KEL326" s="47"/>
      <c r="KEM326" s="47"/>
      <c r="KEN326" s="47"/>
      <c r="KEO326" s="47"/>
      <c r="KEP326" s="47"/>
      <c r="KEQ326" s="47"/>
      <c r="KER326" s="47"/>
      <c r="KES326" s="47"/>
      <c r="KET326" s="47"/>
      <c r="KEU326" s="47"/>
      <c r="KEV326" s="47"/>
      <c r="KEW326" s="47"/>
      <c r="KEX326" s="47"/>
      <c r="KEY326" s="47"/>
      <c r="KEZ326" s="47"/>
      <c r="KFA326" s="47"/>
      <c r="KFB326" s="47"/>
      <c r="KFC326" s="47"/>
      <c r="KFD326" s="47"/>
      <c r="KFE326" s="47"/>
      <c r="KFF326" s="47"/>
      <c r="KFG326" s="47"/>
      <c r="KFH326" s="47"/>
      <c r="KFI326" s="47"/>
      <c r="KFJ326" s="47"/>
      <c r="KFK326" s="47"/>
      <c r="KFL326" s="47"/>
      <c r="KFM326" s="47"/>
      <c r="KFN326" s="47"/>
      <c r="KFO326" s="47"/>
      <c r="KFP326" s="47"/>
      <c r="KFQ326" s="47"/>
      <c r="KFR326" s="47"/>
      <c r="KFS326" s="47"/>
      <c r="KFT326" s="47"/>
      <c r="KFU326" s="47"/>
      <c r="KFV326" s="47"/>
      <c r="KFW326" s="47"/>
      <c r="KFX326" s="47"/>
      <c r="KFY326" s="47"/>
      <c r="KFZ326" s="47"/>
      <c r="KGA326" s="47"/>
      <c r="KGB326" s="47"/>
      <c r="KGC326" s="47"/>
      <c r="KGD326" s="47"/>
      <c r="KGE326" s="47"/>
      <c r="KGF326" s="47"/>
      <c r="KGG326" s="47"/>
      <c r="KGH326" s="47"/>
      <c r="KGI326" s="47"/>
      <c r="KGJ326" s="47"/>
      <c r="KGK326" s="47"/>
      <c r="KGL326" s="47"/>
      <c r="KGM326" s="47"/>
      <c r="KGN326" s="47"/>
      <c r="KGO326" s="47"/>
      <c r="KGP326" s="47"/>
      <c r="KGQ326" s="47"/>
      <c r="KGR326" s="47"/>
      <c r="KGS326" s="47"/>
      <c r="KGT326" s="47"/>
      <c r="KGU326" s="47"/>
      <c r="KGV326" s="47"/>
      <c r="KGW326" s="47"/>
      <c r="KGX326" s="47"/>
      <c r="KGY326" s="47"/>
      <c r="KGZ326" s="47"/>
      <c r="KHA326" s="47"/>
      <c r="KHB326" s="47"/>
      <c r="KHC326" s="47"/>
      <c r="KHD326" s="47"/>
      <c r="KHE326" s="47"/>
      <c r="KHF326" s="47"/>
      <c r="KHG326" s="47"/>
      <c r="KHH326" s="47"/>
      <c r="KHI326" s="47"/>
      <c r="KHJ326" s="47"/>
      <c r="KHK326" s="47"/>
      <c r="KHL326" s="47"/>
      <c r="KHM326" s="47"/>
      <c r="KHN326" s="47"/>
      <c r="KHO326" s="47"/>
      <c r="KHP326" s="47"/>
      <c r="KHQ326" s="47"/>
      <c r="KHR326" s="47"/>
      <c r="KHS326" s="47"/>
      <c r="KHT326" s="47"/>
      <c r="KHU326" s="47"/>
      <c r="KHV326" s="47"/>
      <c r="KHW326" s="47"/>
      <c r="KHX326" s="47"/>
      <c r="KHY326" s="47"/>
      <c r="KHZ326" s="47"/>
      <c r="KIA326" s="47"/>
      <c r="KIB326" s="47"/>
      <c r="KIC326" s="47"/>
      <c r="KID326" s="47"/>
      <c r="KIE326" s="47"/>
      <c r="KIF326" s="47"/>
      <c r="KIG326" s="47"/>
      <c r="KIH326" s="47"/>
      <c r="KII326" s="47"/>
      <c r="KIJ326" s="47"/>
      <c r="KIK326" s="47"/>
      <c r="KIL326" s="47"/>
      <c r="KIM326" s="47"/>
      <c r="KIN326" s="47"/>
      <c r="KIO326" s="47"/>
      <c r="KIP326" s="47"/>
      <c r="KIQ326" s="47"/>
      <c r="KIR326" s="47"/>
      <c r="KIS326" s="47"/>
      <c r="KIT326" s="47"/>
      <c r="KIU326" s="47"/>
      <c r="KIV326" s="47"/>
      <c r="KIW326" s="47"/>
      <c r="KIX326" s="47"/>
      <c r="KIY326" s="47"/>
      <c r="KIZ326" s="47"/>
      <c r="KJA326" s="47"/>
      <c r="KJB326" s="47"/>
      <c r="KJC326" s="47"/>
      <c r="KJD326" s="47"/>
      <c r="KJE326" s="47"/>
      <c r="KJF326" s="47"/>
      <c r="KJG326" s="47"/>
      <c r="KJH326" s="47"/>
      <c r="KJI326" s="47"/>
      <c r="KJJ326" s="47"/>
      <c r="KJK326" s="47"/>
      <c r="KJL326" s="47"/>
      <c r="KJM326" s="47"/>
      <c r="KJN326" s="47"/>
      <c r="KJO326" s="47"/>
      <c r="KJP326" s="47"/>
      <c r="KJQ326" s="47"/>
      <c r="KJR326" s="47"/>
      <c r="KJS326" s="47"/>
      <c r="KJT326" s="47"/>
      <c r="KJU326" s="47"/>
      <c r="KJV326" s="47"/>
      <c r="KJW326" s="47"/>
      <c r="KJX326" s="47"/>
      <c r="KJY326" s="47"/>
      <c r="KJZ326" s="47"/>
      <c r="KKA326" s="47"/>
      <c r="KKB326" s="47"/>
      <c r="KKC326" s="47"/>
      <c r="KKD326" s="47"/>
      <c r="KKE326" s="47"/>
      <c r="KKF326" s="47"/>
      <c r="KKG326" s="47"/>
      <c r="KKH326" s="47"/>
      <c r="KKI326" s="47"/>
      <c r="KKJ326" s="47"/>
      <c r="KKK326" s="47"/>
      <c r="KKL326" s="47"/>
      <c r="KKM326" s="47"/>
      <c r="KKN326" s="47"/>
      <c r="KKO326" s="47"/>
      <c r="KKP326" s="47"/>
      <c r="KKQ326" s="47"/>
      <c r="KKR326" s="47"/>
      <c r="KKS326" s="47"/>
      <c r="KKT326" s="47"/>
      <c r="KKU326" s="47"/>
      <c r="KKV326" s="47"/>
      <c r="KKW326" s="47"/>
      <c r="KKX326" s="47"/>
      <c r="KKY326" s="47"/>
      <c r="KKZ326" s="47"/>
      <c r="KLA326" s="47"/>
      <c r="KLB326" s="47"/>
      <c r="KLC326" s="47"/>
      <c r="KLD326" s="47"/>
      <c r="KLE326" s="47"/>
      <c r="KLF326" s="47"/>
      <c r="KLG326" s="47"/>
      <c r="KLH326" s="47"/>
      <c r="KLI326" s="47"/>
      <c r="KLJ326" s="47"/>
      <c r="KLK326" s="47"/>
      <c r="KLL326" s="47"/>
      <c r="KLM326" s="47"/>
      <c r="KLN326" s="47"/>
      <c r="KLO326" s="47"/>
      <c r="KLP326" s="47"/>
      <c r="KLQ326" s="47"/>
      <c r="KLR326" s="47"/>
      <c r="KLS326" s="47"/>
      <c r="KLT326" s="47"/>
      <c r="KLU326" s="47"/>
      <c r="KLV326" s="47"/>
      <c r="KLW326" s="47"/>
      <c r="KLX326" s="47"/>
      <c r="KLY326" s="47"/>
      <c r="KLZ326" s="47"/>
      <c r="KMA326" s="47"/>
      <c r="KMB326" s="47"/>
      <c r="KMC326" s="47"/>
      <c r="KMD326" s="47"/>
      <c r="KME326" s="47"/>
      <c r="KMF326" s="47"/>
      <c r="KMG326" s="47"/>
      <c r="KMH326" s="47"/>
      <c r="KMI326" s="47"/>
      <c r="KMJ326" s="47"/>
      <c r="KMK326" s="47"/>
      <c r="KML326" s="47"/>
      <c r="KMM326" s="47"/>
      <c r="KMN326" s="47"/>
      <c r="KMO326" s="47"/>
      <c r="KMP326" s="47"/>
      <c r="KMQ326" s="47"/>
      <c r="KMR326" s="47"/>
      <c r="KMS326" s="47"/>
      <c r="KMT326" s="47"/>
      <c r="KMU326" s="47"/>
      <c r="KMV326" s="47"/>
      <c r="KMW326" s="47"/>
      <c r="KMX326" s="47"/>
      <c r="KMY326" s="47"/>
      <c r="KMZ326" s="47"/>
      <c r="KNA326" s="47"/>
      <c r="KNB326" s="47"/>
      <c r="KNC326" s="47"/>
      <c r="KND326" s="47"/>
      <c r="KNE326" s="47"/>
      <c r="KNF326" s="47"/>
      <c r="KNG326" s="47"/>
      <c r="KNH326" s="47"/>
      <c r="KNI326" s="47"/>
      <c r="KNJ326" s="47"/>
      <c r="KNK326" s="47"/>
      <c r="KNL326" s="47"/>
      <c r="KNM326" s="47"/>
      <c r="KNN326" s="47"/>
      <c r="KNO326" s="47"/>
      <c r="KNP326" s="47"/>
      <c r="KNQ326" s="47"/>
      <c r="KNR326" s="47"/>
      <c r="KNS326" s="47"/>
      <c r="KNT326" s="47"/>
      <c r="KNU326" s="47"/>
      <c r="KNV326" s="47"/>
      <c r="KNW326" s="47"/>
      <c r="KNX326" s="47"/>
      <c r="KNY326" s="47"/>
      <c r="KNZ326" s="47"/>
      <c r="KOA326" s="47"/>
      <c r="KOB326" s="47"/>
      <c r="KOC326" s="47"/>
      <c r="KOD326" s="47"/>
      <c r="KOE326" s="47"/>
      <c r="KOF326" s="47"/>
      <c r="KOG326" s="47"/>
      <c r="KOH326" s="47"/>
      <c r="KOI326" s="47"/>
      <c r="KOJ326" s="47"/>
      <c r="KOK326" s="47"/>
      <c r="KOL326" s="47"/>
      <c r="KOM326" s="47"/>
      <c r="KON326" s="47"/>
      <c r="KOO326" s="47"/>
      <c r="KOP326" s="47"/>
      <c r="KOQ326" s="47"/>
      <c r="KOR326" s="47"/>
      <c r="KOS326" s="47"/>
      <c r="KOT326" s="47"/>
      <c r="KOU326" s="47"/>
      <c r="KOV326" s="47"/>
      <c r="KOW326" s="47"/>
      <c r="KOX326" s="47"/>
      <c r="KOY326" s="47"/>
      <c r="KOZ326" s="47"/>
      <c r="KPA326" s="47"/>
      <c r="KPB326" s="47"/>
      <c r="KPC326" s="47"/>
      <c r="KPD326" s="47"/>
      <c r="KPE326" s="47"/>
      <c r="KPF326" s="47"/>
      <c r="KPG326" s="47"/>
      <c r="KPH326" s="47"/>
      <c r="KPI326" s="47"/>
      <c r="KPJ326" s="47"/>
      <c r="KPK326" s="47"/>
      <c r="KPL326" s="47"/>
      <c r="KPM326" s="47"/>
      <c r="KPN326" s="47"/>
      <c r="KPO326" s="47"/>
      <c r="KPP326" s="47"/>
      <c r="KPQ326" s="47"/>
      <c r="KPR326" s="47"/>
      <c r="KPS326" s="47"/>
      <c r="KPT326" s="47"/>
      <c r="KPU326" s="47"/>
      <c r="KPV326" s="47"/>
      <c r="KPW326" s="47"/>
      <c r="KPX326" s="47"/>
      <c r="KPY326" s="47"/>
      <c r="KPZ326" s="47"/>
      <c r="KQA326" s="47"/>
      <c r="KQB326" s="47"/>
      <c r="KQC326" s="47"/>
      <c r="KQD326" s="47"/>
      <c r="KQE326" s="47"/>
      <c r="KQF326" s="47"/>
      <c r="KQG326" s="47"/>
      <c r="KQH326" s="47"/>
      <c r="KQI326" s="47"/>
      <c r="KQJ326" s="47"/>
      <c r="KQK326" s="47"/>
      <c r="KQL326" s="47"/>
      <c r="KQM326" s="47"/>
      <c r="KQN326" s="47"/>
      <c r="KQO326" s="47"/>
      <c r="KQP326" s="47"/>
      <c r="KQQ326" s="47"/>
      <c r="KQR326" s="47"/>
      <c r="KQS326" s="47"/>
      <c r="KQT326" s="47"/>
      <c r="KQU326" s="47"/>
      <c r="KQV326" s="47"/>
      <c r="KQW326" s="47"/>
      <c r="KQX326" s="47"/>
      <c r="KQY326" s="47"/>
      <c r="KQZ326" s="47"/>
      <c r="KRA326" s="47"/>
      <c r="KRB326" s="47"/>
      <c r="KRC326" s="47"/>
      <c r="KRD326" s="47"/>
      <c r="KRE326" s="47"/>
      <c r="KRF326" s="47"/>
      <c r="KRG326" s="47"/>
      <c r="KRH326" s="47"/>
      <c r="KRI326" s="47"/>
      <c r="KRJ326" s="47"/>
      <c r="KRK326" s="47"/>
      <c r="KRL326" s="47"/>
      <c r="KRM326" s="47"/>
      <c r="KRN326" s="47"/>
      <c r="KRO326" s="47"/>
      <c r="KRP326" s="47"/>
      <c r="KRQ326" s="47"/>
      <c r="KRR326" s="47"/>
      <c r="KRS326" s="47"/>
      <c r="KRT326" s="47"/>
      <c r="KRU326" s="47"/>
      <c r="KRV326" s="47"/>
      <c r="KRW326" s="47"/>
      <c r="KRX326" s="47"/>
      <c r="KRY326" s="47"/>
      <c r="KRZ326" s="47"/>
      <c r="KSA326" s="47"/>
      <c r="KSB326" s="47"/>
      <c r="KSC326" s="47"/>
      <c r="KSD326" s="47"/>
      <c r="KSE326" s="47"/>
      <c r="KSF326" s="47"/>
      <c r="KSG326" s="47"/>
      <c r="KSH326" s="47"/>
      <c r="KSI326" s="47"/>
      <c r="KSJ326" s="47"/>
      <c r="KSK326" s="47"/>
      <c r="KSL326" s="47"/>
      <c r="KSM326" s="47"/>
      <c r="KSN326" s="47"/>
      <c r="KSO326" s="47"/>
      <c r="KSP326" s="47"/>
      <c r="KSQ326" s="47"/>
      <c r="KSR326" s="47"/>
      <c r="KSS326" s="47"/>
      <c r="KST326" s="47"/>
      <c r="KSU326" s="47"/>
      <c r="KSV326" s="47"/>
      <c r="KSW326" s="47"/>
      <c r="KSX326" s="47"/>
      <c r="KSY326" s="47"/>
      <c r="KSZ326" s="47"/>
      <c r="KTA326" s="47"/>
      <c r="KTB326" s="47"/>
      <c r="KTC326" s="47"/>
      <c r="KTD326" s="47"/>
      <c r="KTE326" s="47"/>
      <c r="KTF326" s="47"/>
      <c r="KTG326" s="47"/>
      <c r="KTH326" s="47"/>
      <c r="KTI326" s="47"/>
      <c r="KTJ326" s="47"/>
      <c r="KTK326" s="47"/>
      <c r="KTL326" s="47"/>
      <c r="KTM326" s="47"/>
      <c r="KTN326" s="47"/>
      <c r="KTO326" s="47"/>
      <c r="KTP326" s="47"/>
      <c r="KTQ326" s="47"/>
      <c r="KTR326" s="47"/>
      <c r="KTS326" s="47"/>
      <c r="KTT326" s="47"/>
      <c r="KTU326" s="47"/>
      <c r="KTV326" s="47"/>
      <c r="KTW326" s="47"/>
      <c r="KTX326" s="47"/>
      <c r="KTY326" s="47"/>
      <c r="KTZ326" s="47"/>
      <c r="KUA326" s="47"/>
      <c r="KUB326" s="47"/>
      <c r="KUC326" s="47"/>
      <c r="KUD326" s="47"/>
      <c r="KUE326" s="47"/>
      <c r="KUF326" s="47"/>
      <c r="KUG326" s="47"/>
      <c r="KUH326" s="47"/>
      <c r="KUI326" s="47"/>
      <c r="KUJ326" s="47"/>
      <c r="KUK326" s="47"/>
      <c r="KUL326" s="47"/>
      <c r="KUM326" s="47"/>
      <c r="KUN326" s="47"/>
      <c r="KUO326" s="47"/>
      <c r="KUP326" s="47"/>
      <c r="KUQ326" s="47"/>
      <c r="KUR326" s="47"/>
      <c r="KUS326" s="47"/>
      <c r="KUT326" s="47"/>
      <c r="KUU326" s="47"/>
      <c r="KUV326" s="47"/>
      <c r="KUW326" s="47"/>
      <c r="KUX326" s="47"/>
      <c r="KUY326" s="47"/>
      <c r="KUZ326" s="47"/>
      <c r="KVA326" s="47"/>
      <c r="KVB326" s="47"/>
      <c r="KVC326" s="47"/>
      <c r="KVD326" s="47"/>
      <c r="KVE326" s="47"/>
      <c r="KVF326" s="47"/>
      <c r="KVG326" s="47"/>
      <c r="KVH326" s="47"/>
      <c r="KVI326" s="47"/>
      <c r="KVJ326" s="47"/>
      <c r="KVK326" s="47"/>
      <c r="KVL326" s="47"/>
      <c r="KVM326" s="47"/>
      <c r="KVN326" s="47"/>
      <c r="KVO326" s="47"/>
      <c r="KVP326" s="47"/>
      <c r="KVQ326" s="47"/>
      <c r="KVR326" s="47"/>
      <c r="KVS326" s="47"/>
      <c r="KVT326" s="47"/>
      <c r="KVU326" s="47"/>
      <c r="KVV326" s="47"/>
      <c r="KVW326" s="47"/>
      <c r="KVX326" s="47"/>
      <c r="KVY326" s="47"/>
      <c r="KVZ326" s="47"/>
      <c r="KWA326" s="47"/>
      <c r="KWB326" s="47"/>
      <c r="KWC326" s="47"/>
      <c r="KWD326" s="47"/>
      <c r="KWE326" s="47"/>
      <c r="KWF326" s="47"/>
      <c r="KWG326" s="47"/>
      <c r="KWH326" s="47"/>
      <c r="KWI326" s="47"/>
      <c r="KWJ326" s="47"/>
      <c r="KWK326" s="47"/>
      <c r="KWL326" s="47"/>
      <c r="KWM326" s="47"/>
      <c r="KWN326" s="47"/>
      <c r="KWO326" s="47"/>
      <c r="KWP326" s="47"/>
      <c r="KWQ326" s="47"/>
      <c r="KWR326" s="47"/>
      <c r="KWS326" s="47"/>
      <c r="KWT326" s="47"/>
      <c r="KWU326" s="47"/>
      <c r="KWV326" s="47"/>
      <c r="KWW326" s="47"/>
      <c r="KWX326" s="47"/>
      <c r="KWY326" s="47"/>
      <c r="KWZ326" s="47"/>
      <c r="KXA326" s="47"/>
      <c r="KXB326" s="47"/>
      <c r="KXC326" s="47"/>
      <c r="KXD326" s="47"/>
      <c r="KXE326" s="47"/>
      <c r="KXF326" s="47"/>
      <c r="KXG326" s="47"/>
      <c r="KXH326" s="47"/>
      <c r="KXI326" s="47"/>
      <c r="KXJ326" s="47"/>
      <c r="KXK326" s="47"/>
      <c r="KXL326" s="47"/>
      <c r="KXM326" s="47"/>
      <c r="KXN326" s="47"/>
      <c r="KXO326" s="47"/>
      <c r="KXP326" s="47"/>
      <c r="KXQ326" s="47"/>
      <c r="KXR326" s="47"/>
      <c r="KXS326" s="47"/>
      <c r="KXT326" s="47"/>
      <c r="KXU326" s="47"/>
      <c r="KXV326" s="47"/>
      <c r="KXW326" s="47"/>
      <c r="KXX326" s="47"/>
      <c r="KXY326" s="47"/>
      <c r="KXZ326" s="47"/>
      <c r="KYA326" s="47"/>
      <c r="KYB326" s="47"/>
      <c r="KYC326" s="47"/>
      <c r="KYD326" s="47"/>
      <c r="KYE326" s="47"/>
      <c r="KYF326" s="47"/>
      <c r="KYG326" s="47"/>
      <c r="KYH326" s="47"/>
      <c r="KYI326" s="47"/>
      <c r="KYJ326" s="47"/>
      <c r="KYK326" s="47"/>
      <c r="KYL326" s="47"/>
      <c r="KYM326" s="47"/>
      <c r="KYN326" s="47"/>
      <c r="KYO326" s="47"/>
      <c r="KYP326" s="47"/>
      <c r="KYQ326" s="47"/>
      <c r="KYR326" s="47"/>
      <c r="KYS326" s="47"/>
      <c r="KYT326" s="47"/>
      <c r="KYU326" s="47"/>
      <c r="KYV326" s="47"/>
      <c r="KYW326" s="47"/>
      <c r="KYX326" s="47"/>
      <c r="KYY326" s="47"/>
      <c r="KYZ326" s="47"/>
      <c r="KZA326" s="47"/>
      <c r="KZB326" s="47"/>
      <c r="KZC326" s="47"/>
      <c r="KZD326" s="47"/>
      <c r="KZE326" s="47"/>
      <c r="KZF326" s="47"/>
      <c r="KZG326" s="47"/>
      <c r="KZH326" s="47"/>
      <c r="KZI326" s="47"/>
      <c r="KZJ326" s="47"/>
      <c r="KZK326" s="47"/>
      <c r="KZL326" s="47"/>
      <c r="KZM326" s="47"/>
      <c r="KZN326" s="47"/>
      <c r="KZO326" s="47"/>
      <c r="KZP326" s="47"/>
      <c r="KZQ326" s="47"/>
      <c r="KZR326" s="47"/>
      <c r="KZS326" s="47"/>
      <c r="KZT326" s="47"/>
      <c r="KZU326" s="47"/>
      <c r="KZV326" s="47"/>
      <c r="KZW326" s="47"/>
      <c r="KZX326" s="47"/>
      <c r="KZY326" s="47"/>
      <c r="KZZ326" s="47"/>
      <c r="LAA326" s="47"/>
      <c r="LAB326" s="47"/>
      <c r="LAC326" s="47"/>
      <c r="LAD326" s="47"/>
      <c r="LAE326" s="47"/>
      <c r="LAF326" s="47"/>
      <c r="LAG326" s="47"/>
      <c r="LAH326" s="47"/>
      <c r="LAI326" s="47"/>
      <c r="LAJ326" s="47"/>
      <c r="LAK326" s="47"/>
      <c r="LAL326" s="47"/>
      <c r="LAM326" s="47"/>
      <c r="LAN326" s="47"/>
      <c r="LAO326" s="47"/>
      <c r="LAP326" s="47"/>
      <c r="LAQ326" s="47"/>
      <c r="LAR326" s="47"/>
      <c r="LAS326" s="47"/>
      <c r="LAT326" s="47"/>
      <c r="LAU326" s="47"/>
      <c r="LAV326" s="47"/>
      <c r="LAW326" s="47"/>
      <c r="LAX326" s="47"/>
      <c r="LAY326" s="47"/>
      <c r="LAZ326" s="47"/>
      <c r="LBA326" s="47"/>
      <c r="LBB326" s="47"/>
      <c r="LBC326" s="47"/>
      <c r="LBD326" s="47"/>
      <c r="LBE326" s="47"/>
      <c r="LBF326" s="47"/>
      <c r="LBG326" s="47"/>
      <c r="LBH326" s="47"/>
      <c r="LBI326" s="47"/>
      <c r="LBJ326" s="47"/>
      <c r="LBK326" s="47"/>
      <c r="LBL326" s="47"/>
      <c r="LBM326" s="47"/>
      <c r="LBN326" s="47"/>
      <c r="LBO326" s="47"/>
      <c r="LBP326" s="47"/>
      <c r="LBQ326" s="47"/>
      <c r="LBR326" s="47"/>
      <c r="LBS326" s="47"/>
      <c r="LBT326" s="47"/>
      <c r="LBU326" s="47"/>
      <c r="LBV326" s="47"/>
      <c r="LBW326" s="47"/>
      <c r="LBX326" s="47"/>
      <c r="LBY326" s="47"/>
      <c r="LBZ326" s="47"/>
      <c r="LCA326" s="47"/>
      <c r="LCB326" s="47"/>
      <c r="LCC326" s="47"/>
      <c r="LCD326" s="47"/>
      <c r="LCE326" s="47"/>
      <c r="LCF326" s="47"/>
      <c r="LCG326" s="47"/>
      <c r="LCH326" s="47"/>
      <c r="LCI326" s="47"/>
      <c r="LCJ326" s="47"/>
      <c r="LCK326" s="47"/>
      <c r="LCL326" s="47"/>
      <c r="LCM326" s="47"/>
      <c r="LCN326" s="47"/>
      <c r="LCO326" s="47"/>
      <c r="LCP326" s="47"/>
      <c r="LCQ326" s="47"/>
      <c r="LCR326" s="47"/>
      <c r="LCS326" s="47"/>
      <c r="LCT326" s="47"/>
      <c r="LCU326" s="47"/>
      <c r="LCV326" s="47"/>
      <c r="LCW326" s="47"/>
      <c r="LCX326" s="47"/>
      <c r="LCY326" s="47"/>
      <c r="LCZ326" s="47"/>
      <c r="LDA326" s="47"/>
      <c r="LDB326" s="47"/>
      <c r="LDC326" s="47"/>
      <c r="LDD326" s="47"/>
      <c r="LDE326" s="47"/>
      <c r="LDF326" s="47"/>
      <c r="LDG326" s="47"/>
      <c r="LDH326" s="47"/>
      <c r="LDI326" s="47"/>
      <c r="LDJ326" s="47"/>
      <c r="LDK326" s="47"/>
      <c r="LDL326" s="47"/>
      <c r="LDM326" s="47"/>
      <c r="LDN326" s="47"/>
      <c r="LDO326" s="47"/>
      <c r="LDP326" s="47"/>
      <c r="LDQ326" s="47"/>
      <c r="LDR326" s="47"/>
      <c r="LDS326" s="47"/>
      <c r="LDT326" s="47"/>
      <c r="LDU326" s="47"/>
      <c r="LDV326" s="47"/>
      <c r="LDW326" s="47"/>
      <c r="LDX326" s="47"/>
      <c r="LDY326" s="47"/>
      <c r="LDZ326" s="47"/>
      <c r="LEA326" s="47"/>
      <c r="LEB326" s="47"/>
      <c r="LEC326" s="47"/>
      <c r="LED326" s="47"/>
      <c r="LEE326" s="47"/>
      <c r="LEF326" s="47"/>
      <c r="LEG326" s="47"/>
      <c r="LEH326" s="47"/>
      <c r="LEI326" s="47"/>
      <c r="LEJ326" s="47"/>
      <c r="LEK326" s="47"/>
      <c r="LEL326" s="47"/>
      <c r="LEM326" s="47"/>
      <c r="LEN326" s="47"/>
      <c r="LEO326" s="47"/>
      <c r="LEP326" s="47"/>
      <c r="LEQ326" s="47"/>
      <c r="LER326" s="47"/>
      <c r="LES326" s="47"/>
      <c r="LET326" s="47"/>
      <c r="LEU326" s="47"/>
      <c r="LEV326" s="47"/>
      <c r="LEW326" s="47"/>
      <c r="LEX326" s="47"/>
      <c r="LEY326" s="47"/>
      <c r="LEZ326" s="47"/>
      <c r="LFA326" s="47"/>
      <c r="LFB326" s="47"/>
      <c r="LFC326" s="47"/>
      <c r="LFD326" s="47"/>
      <c r="LFE326" s="47"/>
      <c r="LFF326" s="47"/>
      <c r="LFG326" s="47"/>
      <c r="LFH326" s="47"/>
      <c r="LFI326" s="47"/>
      <c r="LFJ326" s="47"/>
      <c r="LFK326" s="47"/>
      <c r="LFL326" s="47"/>
      <c r="LFM326" s="47"/>
      <c r="LFN326" s="47"/>
      <c r="LFO326" s="47"/>
      <c r="LFP326" s="47"/>
      <c r="LFQ326" s="47"/>
      <c r="LFR326" s="47"/>
      <c r="LFS326" s="47"/>
      <c r="LFT326" s="47"/>
      <c r="LFU326" s="47"/>
      <c r="LFV326" s="47"/>
      <c r="LFW326" s="47"/>
      <c r="LFX326" s="47"/>
      <c r="LFY326" s="47"/>
      <c r="LFZ326" s="47"/>
      <c r="LGA326" s="47"/>
      <c r="LGB326" s="47"/>
      <c r="LGC326" s="47"/>
      <c r="LGD326" s="47"/>
      <c r="LGE326" s="47"/>
      <c r="LGF326" s="47"/>
      <c r="LGG326" s="47"/>
      <c r="LGH326" s="47"/>
      <c r="LGI326" s="47"/>
      <c r="LGJ326" s="47"/>
      <c r="LGK326" s="47"/>
      <c r="LGL326" s="47"/>
      <c r="LGM326" s="47"/>
      <c r="LGN326" s="47"/>
      <c r="LGO326" s="47"/>
      <c r="LGP326" s="47"/>
      <c r="LGQ326" s="47"/>
      <c r="LGR326" s="47"/>
      <c r="LGS326" s="47"/>
      <c r="LGT326" s="47"/>
      <c r="LGU326" s="47"/>
      <c r="LGV326" s="47"/>
      <c r="LGW326" s="47"/>
      <c r="LGX326" s="47"/>
      <c r="LGY326" s="47"/>
      <c r="LGZ326" s="47"/>
      <c r="LHA326" s="47"/>
      <c r="LHB326" s="47"/>
      <c r="LHC326" s="47"/>
      <c r="LHD326" s="47"/>
      <c r="LHE326" s="47"/>
      <c r="LHF326" s="47"/>
      <c r="LHG326" s="47"/>
      <c r="LHH326" s="47"/>
      <c r="LHI326" s="47"/>
      <c r="LHJ326" s="47"/>
      <c r="LHK326" s="47"/>
      <c r="LHL326" s="47"/>
      <c r="LHM326" s="47"/>
      <c r="LHN326" s="47"/>
      <c r="LHO326" s="47"/>
      <c r="LHP326" s="47"/>
      <c r="LHQ326" s="47"/>
      <c r="LHR326" s="47"/>
      <c r="LHS326" s="47"/>
      <c r="LHT326" s="47"/>
      <c r="LHU326" s="47"/>
      <c r="LHV326" s="47"/>
      <c r="LHW326" s="47"/>
      <c r="LHX326" s="47"/>
      <c r="LHY326" s="47"/>
      <c r="LHZ326" s="47"/>
      <c r="LIA326" s="47"/>
      <c r="LIB326" s="47"/>
      <c r="LIC326" s="47"/>
      <c r="LID326" s="47"/>
      <c r="LIE326" s="47"/>
      <c r="LIF326" s="47"/>
      <c r="LIG326" s="47"/>
      <c r="LIH326" s="47"/>
      <c r="LII326" s="47"/>
      <c r="LIJ326" s="47"/>
      <c r="LIK326" s="47"/>
      <c r="LIL326" s="47"/>
      <c r="LIM326" s="47"/>
      <c r="LIN326" s="47"/>
      <c r="LIO326" s="47"/>
      <c r="LIP326" s="47"/>
      <c r="LIQ326" s="47"/>
      <c r="LIR326" s="47"/>
      <c r="LIS326" s="47"/>
      <c r="LIT326" s="47"/>
      <c r="LIU326" s="47"/>
      <c r="LIV326" s="47"/>
      <c r="LIW326" s="47"/>
      <c r="LIX326" s="47"/>
      <c r="LIY326" s="47"/>
      <c r="LIZ326" s="47"/>
      <c r="LJA326" s="47"/>
      <c r="LJB326" s="47"/>
      <c r="LJC326" s="47"/>
      <c r="LJD326" s="47"/>
      <c r="LJE326" s="47"/>
      <c r="LJF326" s="47"/>
      <c r="LJG326" s="47"/>
      <c r="LJH326" s="47"/>
      <c r="LJI326" s="47"/>
      <c r="LJJ326" s="47"/>
      <c r="LJK326" s="47"/>
      <c r="LJL326" s="47"/>
      <c r="LJM326" s="47"/>
      <c r="LJN326" s="47"/>
      <c r="LJO326" s="47"/>
      <c r="LJP326" s="47"/>
      <c r="LJQ326" s="47"/>
      <c r="LJR326" s="47"/>
      <c r="LJS326" s="47"/>
      <c r="LJT326" s="47"/>
      <c r="LJU326" s="47"/>
      <c r="LJV326" s="47"/>
      <c r="LJW326" s="47"/>
      <c r="LJX326" s="47"/>
      <c r="LJY326" s="47"/>
      <c r="LJZ326" s="47"/>
      <c r="LKA326" s="47"/>
      <c r="LKB326" s="47"/>
      <c r="LKC326" s="47"/>
      <c r="LKD326" s="47"/>
      <c r="LKE326" s="47"/>
      <c r="LKF326" s="47"/>
      <c r="LKG326" s="47"/>
      <c r="LKH326" s="47"/>
      <c r="LKI326" s="47"/>
      <c r="LKJ326" s="47"/>
      <c r="LKK326" s="47"/>
      <c r="LKL326" s="47"/>
      <c r="LKM326" s="47"/>
      <c r="LKN326" s="47"/>
      <c r="LKO326" s="47"/>
      <c r="LKP326" s="47"/>
      <c r="LKQ326" s="47"/>
      <c r="LKR326" s="47"/>
      <c r="LKS326" s="47"/>
      <c r="LKT326" s="47"/>
      <c r="LKU326" s="47"/>
      <c r="LKV326" s="47"/>
      <c r="LKW326" s="47"/>
      <c r="LKX326" s="47"/>
      <c r="LKY326" s="47"/>
      <c r="LKZ326" s="47"/>
      <c r="LLA326" s="47"/>
      <c r="LLB326" s="47"/>
      <c r="LLC326" s="47"/>
      <c r="LLD326" s="47"/>
      <c r="LLE326" s="47"/>
      <c r="LLF326" s="47"/>
      <c r="LLG326" s="47"/>
      <c r="LLH326" s="47"/>
      <c r="LLI326" s="47"/>
      <c r="LLJ326" s="47"/>
      <c r="LLK326" s="47"/>
      <c r="LLL326" s="47"/>
      <c r="LLM326" s="47"/>
      <c r="LLN326" s="47"/>
      <c r="LLO326" s="47"/>
      <c r="LLP326" s="47"/>
      <c r="LLQ326" s="47"/>
      <c r="LLR326" s="47"/>
      <c r="LLS326" s="47"/>
      <c r="LLT326" s="47"/>
      <c r="LLU326" s="47"/>
      <c r="LLV326" s="47"/>
      <c r="LLW326" s="47"/>
      <c r="LLX326" s="47"/>
      <c r="LLY326" s="47"/>
      <c r="LLZ326" s="47"/>
      <c r="LMA326" s="47"/>
      <c r="LMB326" s="47"/>
      <c r="LMC326" s="47"/>
      <c r="LMD326" s="47"/>
      <c r="LME326" s="47"/>
      <c r="LMF326" s="47"/>
      <c r="LMG326" s="47"/>
      <c r="LMH326" s="47"/>
      <c r="LMI326" s="47"/>
      <c r="LMJ326" s="47"/>
      <c r="LMK326" s="47"/>
      <c r="LML326" s="47"/>
      <c r="LMM326" s="47"/>
      <c r="LMN326" s="47"/>
      <c r="LMO326" s="47"/>
      <c r="LMP326" s="47"/>
      <c r="LMQ326" s="47"/>
      <c r="LMR326" s="47"/>
      <c r="LMS326" s="47"/>
      <c r="LMT326" s="47"/>
      <c r="LMU326" s="47"/>
      <c r="LMV326" s="47"/>
      <c r="LMW326" s="47"/>
      <c r="LMX326" s="47"/>
      <c r="LMY326" s="47"/>
      <c r="LMZ326" s="47"/>
      <c r="LNA326" s="47"/>
      <c r="LNB326" s="47"/>
      <c r="LNC326" s="47"/>
      <c r="LND326" s="47"/>
      <c r="LNE326" s="47"/>
      <c r="LNF326" s="47"/>
      <c r="LNG326" s="47"/>
      <c r="LNH326" s="47"/>
      <c r="LNI326" s="47"/>
      <c r="LNJ326" s="47"/>
      <c r="LNK326" s="47"/>
      <c r="LNL326" s="47"/>
      <c r="LNM326" s="47"/>
      <c r="LNN326" s="47"/>
      <c r="LNO326" s="47"/>
      <c r="LNP326" s="47"/>
      <c r="LNQ326" s="47"/>
      <c r="LNR326" s="47"/>
      <c r="LNS326" s="47"/>
      <c r="LNT326" s="47"/>
      <c r="LNU326" s="47"/>
      <c r="LNV326" s="47"/>
      <c r="LNW326" s="47"/>
      <c r="LNX326" s="47"/>
      <c r="LNY326" s="47"/>
      <c r="LNZ326" s="47"/>
      <c r="LOA326" s="47"/>
      <c r="LOB326" s="47"/>
      <c r="LOC326" s="47"/>
      <c r="LOD326" s="47"/>
      <c r="LOE326" s="47"/>
      <c r="LOF326" s="47"/>
      <c r="LOG326" s="47"/>
      <c r="LOH326" s="47"/>
      <c r="LOI326" s="47"/>
      <c r="LOJ326" s="47"/>
      <c r="LOK326" s="47"/>
      <c r="LOL326" s="47"/>
      <c r="LOM326" s="47"/>
      <c r="LON326" s="47"/>
      <c r="LOO326" s="47"/>
      <c r="LOP326" s="47"/>
      <c r="LOQ326" s="47"/>
      <c r="LOR326" s="47"/>
      <c r="LOS326" s="47"/>
      <c r="LOT326" s="47"/>
      <c r="LOU326" s="47"/>
      <c r="LOV326" s="47"/>
      <c r="LOW326" s="47"/>
      <c r="LOX326" s="47"/>
      <c r="LOY326" s="47"/>
      <c r="LOZ326" s="47"/>
      <c r="LPA326" s="47"/>
      <c r="LPB326" s="47"/>
      <c r="LPC326" s="47"/>
      <c r="LPD326" s="47"/>
      <c r="LPE326" s="47"/>
      <c r="LPF326" s="47"/>
      <c r="LPG326" s="47"/>
      <c r="LPH326" s="47"/>
      <c r="LPI326" s="47"/>
      <c r="LPJ326" s="47"/>
      <c r="LPK326" s="47"/>
      <c r="LPL326" s="47"/>
      <c r="LPM326" s="47"/>
      <c r="LPN326" s="47"/>
      <c r="LPO326" s="47"/>
      <c r="LPP326" s="47"/>
      <c r="LPQ326" s="47"/>
      <c r="LPR326" s="47"/>
      <c r="LPS326" s="47"/>
      <c r="LPT326" s="47"/>
      <c r="LPU326" s="47"/>
      <c r="LPV326" s="47"/>
      <c r="LPW326" s="47"/>
      <c r="LPX326" s="47"/>
      <c r="LPY326" s="47"/>
      <c r="LPZ326" s="47"/>
      <c r="LQA326" s="47"/>
      <c r="LQB326" s="47"/>
      <c r="LQC326" s="47"/>
      <c r="LQD326" s="47"/>
      <c r="LQE326" s="47"/>
      <c r="LQF326" s="47"/>
      <c r="LQG326" s="47"/>
      <c r="LQH326" s="47"/>
      <c r="LQI326" s="47"/>
      <c r="LQJ326" s="47"/>
      <c r="LQK326" s="47"/>
      <c r="LQL326" s="47"/>
      <c r="LQM326" s="47"/>
      <c r="LQN326" s="47"/>
      <c r="LQO326" s="47"/>
      <c r="LQP326" s="47"/>
      <c r="LQQ326" s="47"/>
      <c r="LQR326" s="47"/>
      <c r="LQS326" s="47"/>
      <c r="LQT326" s="47"/>
      <c r="LQU326" s="47"/>
      <c r="LQV326" s="47"/>
      <c r="LQW326" s="47"/>
      <c r="LQX326" s="47"/>
      <c r="LQY326" s="47"/>
      <c r="LQZ326" s="47"/>
      <c r="LRA326" s="47"/>
      <c r="LRB326" s="47"/>
      <c r="LRC326" s="47"/>
      <c r="LRD326" s="47"/>
      <c r="LRE326" s="47"/>
      <c r="LRF326" s="47"/>
      <c r="LRG326" s="47"/>
      <c r="LRH326" s="47"/>
      <c r="LRI326" s="47"/>
      <c r="LRJ326" s="47"/>
      <c r="LRK326" s="47"/>
      <c r="LRL326" s="47"/>
      <c r="LRM326" s="47"/>
      <c r="LRN326" s="47"/>
      <c r="LRO326" s="47"/>
      <c r="LRP326" s="47"/>
      <c r="LRQ326" s="47"/>
      <c r="LRR326" s="47"/>
      <c r="LRS326" s="47"/>
      <c r="LRT326" s="47"/>
      <c r="LRU326" s="47"/>
      <c r="LRV326" s="47"/>
      <c r="LRW326" s="47"/>
      <c r="LRX326" s="47"/>
      <c r="LRY326" s="47"/>
      <c r="LRZ326" s="47"/>
      <c r="LSA326" s="47"/>
      <c r="LSB326" s="47"/>
      <c r="LSC326" s="47"/>
      <c r="LSD326" s="47"/>
      <c r="LSE326" s="47"/>
      <c r="LSF326" s="47"/>
      <c r="LSG326" s="47"/>
      <c r="LSH326" s="47"/>
      <c r="LSI326" s="47"/>
      <c r="LSJ326" s="47"/>
      <c r="LSK326" s="47"/>
      <c r="LSL326" s="47"/>
      <c r="LSM326" s="47"/>
      <c r="LSN326" s="47"/>
      <c r="LSO326" s="47"/>
      <c r="LSP326" s="47"/>
      <c r="LSQ326" s="47"/>
      <c r="LSR326" s="47"/>
      <c r="LSS326" s="47"/>
      <c r="LST326" s="47"/>
      <c r="LSU326" s="47"/>
      <c r="LSV326" s="47"/>
      <c r="LSW326" s="47"/>
      <c r="LSX326" s="47"/>
      <c r="LSY326" s="47"/>
      <c r="LSZ326" s="47"/>
      <c r="LTA326" s="47"/>
      <c r="LTB326" s="47"/>
      <c r="LTC326" s="47"/>
      <c r="LTD326" s="47"/>
      <c r="LTE326" s="47"/>
      <c r="LTF326" s="47"/>
      <c r="LTG326" s="47"/>
      <c r="LTH326" s="47"/>
      <c r="LTI326" s="47"/>
      <c r="LTJ326" s="47"/>
      <c r="LTK326" s="47"/>
      <c r="LTL326" s="47"/>
      <c r="LTM326" s="47"/>
      <c r="LTN326" s="47"/>
      <c r="LTO326" s="47"/>
      <c r="LTP326" s="47"/>
      <c r="LTQ326" s="47"/>
      <c r="LTR326" s="47"/>
      <c r="LTS326" s="47"/>
      <c r="LTT326" s="47"/>
      <c r="LTU326" s="47"/>
      <c r="LTV326" s="47"/>
      <c r="LTW326" s="47"/>
      <c r="LTX326" s="47"/>
      <c r="LTY326" s="47"/>
      <c r="LTZ326" s="47"/>
      <c r="LUA326" s="47"/>
      <c r="LUB326" s="47"/>
      <c r="LUC326" s="47"/>
      <c r="LUD326" s="47"/>
      <c r="LUE326" s="47"/>
      <c r="LUF326" s="47"/>
      <c r="LUG326" s="47"/>
      <c r="LUH326" s="47"/>
      <c r="LUI326" s="47"/>
      <c r="LUJ326" s="47"/>
      <c r="LUK326" s="47"/>
      <c r="LUL326" s="47"/>
      <c r="LUM326" s="47"/>
      <c r="LUN326" s="47"/>
      <c r="LUO326" s="47"/>
      <c r="LUP326" s="47"/>
      <c r="LUQ326" s="47"/>
      <c r="LUR326" s="47"/>
      <c r="LUS326" s="47"/>
      <c r="LUT326" s="47"/>
      <c r="LUU326" s="47"/>
      <c r="LUV326" s="47"/>
      <c r="LUW326" s="47"/>
      <c r="LUX326" s="47"/>
      <c r="LUY326" s="47"/>
      <c r="LUZ326" s="47"/>
      <c r="LVA326" s="47"/>
      <c r="LVB326" s="47"/>
      <c r="LVC326" s="47"/>
      <c r="LVD326" s="47"/>
      <c r="LVE326" s="47"/>
      <c r="LVF326" s="47"/>
      <c r="LVG326" s="47"/>
      <c r="LVH326" s="47"/>
      <c r="LVI326" s="47"/>
      <c r="LVJ326" s="47"/>
      <c r="LVK326" s="47"/>
      <c r="LVL326" s="47"/>
      <c r="LVM326" s="47"/>
      <c r="LVN326" s="47"/>
      <c r="LVO326" s="47"/>
      <c r="LVP326" s="47"/>
      <c r="LVQ326" s="47"/>
      <c r="LVR326" s="47"/>
      <c r="LVS326" s="47"/>
      <c r="LVT326" s="47"/>
      <c r="LVU326" s="47"/>
      <c r="LVV326" s="47"/>
      <c r="LVW326" s="47"/>
      <c r="LVX326" s="47"/>
      <c r="LVY326" s="47"/>
      <c r="LVZ326" s="47"/>
      <c r="LWA326" s="47"/>
      <c r="LWB326" s="47"/>
      <c r="LWC326" s="47"/>
      <c r="LWD326" s="47"/>
      <c r="LWE326" s="47"/>
      <c r="LWF326" s="47"/>
      <c r="LWG326" s="47"/>
      <c r="LWH326" s="47"/>
      <c r="LWI326" s="47"/>
      <c r="LWJ326" s="47"/>
      <c r="LWK326" s="47"/>
      <c r="LWL326" s="47"/>
      <c r="LWM326" s="47"/>
      <c r="LWN326" s="47"/>
      <c r="LWO326" s="47"/>
      <c r="LWP326" s="47"/>
      <c r="LWQ326" s="47"/>
      <c r="LWR326" s="47"/>
      <c r="LWS326" s="47"/>
      <c r="LWT326" s="47"/>
      <c r="LWU326" s="47"/>
      <c r="LWV326" s="47"/>
      <c r="LWW326" s="47"/>
      <c r="LWX326" s="47"/>
      <c r="LWY326" s="47"/>
      <c r="LWZ326" s="47"/>
      <c r="LXA326" s="47"/>
      <c r="LXB326" s="47"/>
      <c r="LXC326" s="47"/>
      <c r="LXD326" s="47"/>
      <c r="LXE326" s="47"/>
      <c r="LXF326" s="47"/>
      <c r="LXG326" s="47"/>
      <c r="LXH326" s="47"/>
      <c r="LXI326" s="47"/>
      <c r="LXJ326" s="47"/>
      <c r="LXK326" s="47"/>
      <c r="LXL326" s="47"/>
      <c r="LXM326" s="47"/>
      <c r="LXN326" s="47"/>
      <c r="LXO326" s="47"/>
      <c r="LXP326" s="47"/>
      <c r="LXQ326" s="47"/>
      <c r="LXR326" s="47"/>
      <c r="LXS326" s="47"/>
      <c r="LXT326" s="47"/>
      <c r="LXU326" s="47"/>
      <c r="LXV326" s="47"/>
      <c r="LXW326" s="47"/>
      <c r="LXX326" s="47"/>
      <c r="LXY326" s="47"/>
      <c r="LXZ326" s="47"/>
      <c r="LYA326" s="47"/>
      <c r="LYB326" s="47"/>
      <c r="LYC326" s="47"/>
      <c r="LYD326" s="47"/>
      <c r="LYE326" s="47"/>
      <c r="LYF326" s="47"/>
      <c r="LYG326" s="47"/>
      <c r="LYH326" s="47"/>
      <c r="LYI326" s="47"/>
      <c r="LYJ326" s="47"/>
      <c r="LYK326" s="47"/>
      <c r="LYL326" s="47"/>
      <c r="LYM326" s="47"/>
      <c r="LYN326" s="47"/>
      <c r="LYO326" s="47"/>
      <c r="LYP326" s="47"/>
      <c r="LYQ326" s="47"/>
      <c r="LYR326" s="47"/>
      <c r="LYS326" s="47"/>
      <c r="LYT326" s="47"/>
      <c r="LYU326" s="47"/>
      <c r="LYV326" s="47"/>
      <c r="LYW326" s="47"/>
      <c r="LYX326" s="47"/>
      <c r="LYY326" s="47"/>
      <c r="LYZ326" s="47"/>
      <c r="LZA326" s="47"/>
      <c r="LZB326" s="47"/>
      <c r="LZC326" s="47"/>
      <c r="LZD326" s="47"/>
      <c r="LZE326" s="47"/>
      <c r="LZF326" s="47"/>
      <c r="LZG326" s="47"/>
      <c r="LZH326" s="47"/>
      <c r="LZI326" s="47"/>
      <c r="LZJ326" s="47"/>
      <c r="LZK326" s="47"/>
      <c r="LZL326" s="47"/>
      <c r="LZM326" s="47"/>
      <c r="LZN326" s="47"/>
      <c r="LZO326" s="47"/>
      <c r="LZP326" s="47"/>
      <c r="LZQ326" s="47"/>
      <c r="LZR326" s="47"/>
      <c r="LZS326" s="47"/>
      <c r="LZT326" s="47"/>
      <c r="LZU326" s="47"/>
      <c r="LZV326" s="47"/>
      <c r="LZW326" s="47"/>
      <c r="LZX326" s="47"/>
      <c r="LZY326" s="47"/>
      <c r="LZZ326" s="47"/>
      <c r="MAA326" s="47"/>
      <c r="MAB326" s="47"/>
      <c r="MAC326" s="47"/>
      <c r="MAD326" s="47"/>
      <c r="MAE326" s="47"/>
      <c r="MAF326" s="47"/>
      <c r="MAG326" s="47"/>
      <c r="MAH326" s="47"/>
      <c r="MAI326" s="47"/>
      <c r="MAJ326" s="47"/>
      <c r="MAK326" s="47"/>
      <c r="MAL326" s="47"/>
      <c r="MAM326" s="47"/>
      <c r="MAN326" s="47"/>
      <c r="MAO326" s="47"/>
      <c r="MAP326" s="47"/>
      <c r="MAQ326" s="47"/>
      <c r="MAR326" s="47"/>
      <c r="MAS326" s="47"/>
      <c r="MAT326" s="47"/>
      <c r="MAU326" s="47"/>
      <c r="MAV326" s="47"/>
      <c r="MAW326" s="47"/>
      <c r="MAX326" s="47"/>
      <c r="MAY326" s="47"/>
      <c r="MAZ326" s="47"/>
      <c r="MBA326" s="47"/>
      <c r="MBB326" s="47"/>
      <c r="MBC326" s="47"/>
      <c r="MBD326" s="47"/>
      <c r="MBE326" s="47"/>
      <c r="MBF326" s="47"/>
      <c r="MBG326" s="47"/>
      <c r="MBH326" s="47"/>
      <c r="MBI326" s="47"/>
      <c r="MBJ326" s="47"/>
      <c r="MBK326" s="47"/>
      <c r="MBL326" s="47"/>
      <c r="MBM326" s="47"/>
      <c r="MBN326" s="47"/>
      <c r="MBO326" s="47"/>
      <c r="MBP326" s="47"/>
      <c r="MBQ326" s="47"/>
      <c r="MBR326" s="47"/>
      <c r="MBS326" s="47"/>
      <c r="MBT326" s="47"/>
      <c r="MBU326" s="47"/>
      <c r="MBV326" s="47"/>
      <c r="MBW326" s="47"/>
      <c r="MBX326" s="47"/>
      <c r="MBY326" s="47"/>
      <c r="MBZ326" s="47"/>
      <c r="MCA326" s="47"/>
      <c r="MCB326" s="47"/>
      <c r="MCC326" s="47"/>
      <c r="MCD326" s="47"/>
      <c r="MCE326" s="47"/>
      <c r="MCF326" s="47"/>
      <c r="MCG326" s="47"/>
      <c r="MCH326" s="47"/>
      <c r="MCI326" s="47"/>
      <c r="MCJ326" s="47"/>
      <c r="MCK326" s="47"/>
      <c r="MCL326" s="47"/>
      <c r="MCM326" s="47"/>
      <c r="MCN326" s="47"/>
      <c r="MCO326" s="47"/>
      <c r="MCP326" s="47"/>
      <c r="MCQ326" s="47"/>
      <c r="MCR326" s="47"/>
      <c r="MCS326" s="47"/>
      <c r="MCT326" s="47"/>
      <c r="MCU326" s="47"/>
      <c r="MCV326" s="47"/>
      <c r="MCW326" s="47"/>
      <c r="MCX326" s="47"/>
      <c r="MCY326" s="47"/>
      <c r="MCZ326" s="47"/>
      <c r="MDA326" s="47"/>
      <c r="MDB326" s="47"/>
      <c r="MDC326" s="47"/>
      <c r="MDD326" s="47"/>
      <c r="MDE326" s="47"/>
      <c r="MDF326" s="47"/>
      <c r="MDG326" s="47"/>
      <c r="MDH326" s="47"/>
      <c r="MDI326" s="47"/>
      <c r="MDJ326" s="47"/>
      <c r="MDK326" s="47"/>
      <c r="MDL326" s="47"/>
      <c r="MDM326" s="47"/>
      <c r="MDN326" s="47"/>
      <c r="MDO326" s="47"/>
      <c r="MDP326" s="47"/>
      <c r="MDQ326" s="47"/>
      <c r="MDR326" s="47"/>
      <c r="MDS326" s="47"/>
      <c r="MDT326" s="47"/>
      <c r="MDU326" s="47"/>
      <c r="MDV326" s="47"/>
      <c r="MDW326" s="47"/>
      <c r="MDX326" s="47"/>
      <c r="MDY326" s="47"/>
      <c r="MDZ326" s="47"/>
      <c r="MEA326" s="47"/>
      <c r="MEB326" s="47"/>
      <c r="MEC326" s="47"/>
      <c r="MED326" s="47"/>
      <c r="MEE326" s="47"/>
      <c r="MEF326" s="47"/>
      <c r="MEG326" s="47"/>
      <c r="MEH326" s="47"/>
      <c r="MEI326" s="47"/>
      <c r="MEJ326" s="47"/>
      <c r="MEK326" s="47"/>
      <c r="MEL326" s="47"/>
      <c r="MEM326" s="47"/>
      <c r="MEN326" s="47"/>
      <c r="MEO326" s="47"/>
      <c r="MEP326" s="47"/>
      <c r="MEQ326" s="47"/>
      <c r="MER326" s="47"/>
      <c r="MES326" s="47"/>
      <c r="MET326" s="47"/>
      <c r="MEU326" s="47"/>
      <c r="MEV326" s="47"/>
      <c r="MEW326" s="47"/>
      <c r="MEX326" s="47"/>
      <c r="MEY326" s="47"/>
      <c r="MEZ326" s="47"/>
      <c r="MFA326" s="47"/>
      <c r="MFB326" s="47"/>
      <c r="MFC326" s="47"/>
      <c r="MFD326" s="47"/>
      <c r="MFE326" s="47"/>
      <c r="MFF326" s="47"/>
      <c r="MFG326" s="47"/>
      <c r="MFH326" s="47"/>
      <c r="MFI326" s="47"/>
      <c r="MFJ326" s="47"/>
      <c r="MFK326" s="47"/>
      <c r="MFL326" s="47"/>
      <c r="MFM326" s="47"/>
      <c r="MFN326" s="47"/>
      <c r="MFO326" s="47"/>
      <c r="MFP326" s="47"/>
      <c r="MFQ326" s="47"/>
      <c r="MFR326" s="47"/>
      <c r="MFS326" s="47"/>
      <c r="MFT326" s="47"/>
      <c r="MFU326" s="47"/>
      <c r="MFV326" s="47"/>
      <c r="MFW326" s="47"/>
      <c r="MFX326" s="47"/>
      <c r="MFY326" s="47"/>
      <c r="MFZ326" s="47"/>
      <c r="MGA326" s="47"/>
      <c r="MGB326" s="47"/>
      <c r="MGC326" s="47"/>
      <c r="MGD326" s="47"/>
      <c r="MGE326" s="47"/>
      <c r="MGF326" s="47"/>
      <c r="MGG326" s="47"/>
      <c r="MGH326" s="47"/>
      <c r="MGI326" s="47"/>
      <c r="MGJ326" s="47"/>
      <c r="MGK326" s="47"/>
      <c r="MGL326" s="47"/>
      <c r="MGM326" s="47"/>
      <c r="MGN326" s="47"/>
      <c r="MGO326" s="47"/>
      <c r="MGP326" s="47"/>
      <c r="MGQ326" s="47"/>
      <c r="MGR326" s="47"/>
      <c r="MGS326" s="47"/>
      <c r="MGT326" s="47"/>
      <c r="MGU326" s="47"/>
      <c r="MGV326" s="47"/>
      <c r="MGW326" s="47"/>
      <c r="MGX326" s="47"/>
      <c r="MGY326" s="47"/>
      <c r="MGZ326" s="47"/>
      <c r="MHA326" s="47"/>
      <c r="MHB326" s="47"/>
      <c r="MHC326" s="47"/>
      <c r="MHD326" s="47"/>
      <c r="MHE326" s="47"/>
      <c r="MHF326" s="47"/>
      <c r="MHG326" s="47"/>
      <c r="MHH326" s="47"/>
      <c r="MHI326" s="47"/>
      <c r="MHJ326" s="47"/>
      <c r="MHK326" s="47"/>
      <c r="MHL326" s="47"/>
      <c r="MHM326" s="47"/>
      <c r="MHN326" s="47"/>
      <c r="MHO326" s="47"/>
      <c r="MHP326" s="47"/>
      <c r="MHQ326" s="47"/>
      <c r="MHR326" s="47"/>
      <c r="MHS326" s="47"/>
      <c r="MHT326" s="47"/>
      <c r="MHU326" s="47"/>
      <c r="MHV326" s="47"/>
      <c r="MHW326" s="47"/>
      <c r="MHX326" s="47"/>
      <c r="MHY326" s="47"/>
      <c r="MHZ326" s="47"/>
      <c r="MIA326" s="47"/>
      <c r="MIB326" s="47"/>
      <c r="MIC326" s="47"/>
      <c r="MID326" s="47"/>
      <c r="MIE326" s="47"/>
      <c r="MIF326" s="47"/>
      <c r="MIG326" s="47"/>
      <c r="MIH326" s="47"/>
      <c r="MII326" s="47"/>
      <c r="MIJ326" s="47"/>
      <c r="MIK326" s="47"/>
      <c r="MIL326" s="47"/>
      <c r="MIM326" s="47"/>
      <c r="MIN326" s="47"/>
      <c r="MIO326" s="47"/>
      <c r="MIP326" s="47"/>
      <c r="MIQ326" s="47"/>
      <c r="MIR326" s="47"/>
      <c r="MIS326" s="47"/>
      <c r="MIT326" s="47"/>
      <c r="MIU326" s="47"/>
      <c r="MIV326" s="47"/>
      <c r="MIW326" s="47"/>
      <c r="MIX326" s="47"/>
      <c r="MIY326" s="47"/>
      <c r="MIZ326" s="47"/>
      <c r="MJA326" s="47"/>
      <c r="MJB326" s="47"/>
      <c r="MJC326" s="47"/>
      <c r="MJD326" s="47"/>
      <c r="MJE326" s="47"/>
      <c r="MJF326" s="47"/>
      <c r="MJG326" s="47"/>
      <c r="MJH326" s="47"/>
      <c r="MJI326" s="47"/>
      <c r="MJJ326" s="47"/>
      <c r="MJK326" s="47"/>
      <c r="MJL326" s="47"/>
      <c r="MJM326" s="47"/>
      <c r="MJN326" s="47"/>
      <c r="MJO326" s="47"/>
      <c r="MJP326" s="47"/>
      <c r="MJQ326" s="47"/>
      <c r="MJR326" s="47"/>
      <c r="MJS326" s="47"/>
      <c r="MJT326" s="47"/>
      <c r="MJU326" s="47"/>
      <c r="MJV326" s="47"/>
      <c r="MJW326" s="47"/>
      <c r="MJX326" s="47"/>
      <c r="MJY326" s="47"/>
      <c r="MJZ326" s="47"/>
      <c r="MKA326" s="47"/>
      <c r="MKB326" s="47"/>
      <c r="MKC326" s="47"/>
      <c r="MKD326" s="47"/>
      <c r="MKE326" s="47"/>
      <c r="MKF326" s="47"/>
      <c r="MKG326" s="47"/>
      <c r="MKH326" s="47"/>
      <c r="MKI326" s="47"/>
      <c r="MKJ326" s="47"/>
      <c r="MKK326" s="47"/>
      <c r="MKL326" s="47"/>
      <c r="MKM326" s="47"/>
      <c r="MKN326" s="47"/>
      <c r="MKO326" s="47"/>
      <c r="MKP326" s="47"/>
      <c r="MKQ326" s="47"/>
      <c r="MKR326" s="47"/>
      <c r="MKS326" s="47"/>
      <c r="MKT326" s="47"/>
      <c r="MKU326" s="47"/>
      <c r="MKV326" s="47"/>
      <c r="MKW326" s="47"/>
      <c r="MKX326" s="47"/>
      <c r="MKY326" s="47"/>
      <c r="MKZ326" s="47"/>
      <c r="MLA326" s="47"/>
      <c r="MLB326" s="47"/>
      <c r="MLC326" s="47"/>
      <c r="MLD326" s="47"/>
      <c r="MLE326" s="47"/>
      <c r="MLF326" s="47"/>
      <c r="MLG326" s="47"/>
      <c r="MLH326" s="47"/>
      <c r="MLI326" s="47"/>
      <c r="MLJ326" s="47"/>
      <c r="MLK326" s="47"/>
      <c r="MLL326" s="47"/>
      <c r="MLM326" s="47"/>
      <c r="MLN326" s="47"/>
      <c r="MLO326" s="47"/>
      <c r="MLP326" s="47"/>
      <c r="MLQ326" s="47"/>
      <c r="MLR326" s="47"/>
      <c r="MLS326" s="47"/>
      <c r="MLT326" s="47"/>
      <c r="MLU326" s="47"/>
      <c r="MLV326" s="47"/>
      <c r="MLW326" s="47"/>
      <c r="MLX326" s="47"/>
      <c r="MLY326" s="47"/>
      <c r="MLZ326" s="47"/>
      <c r="MMA326" s="47"/>
      <c r="MMB326" s="47"/>
      <c r="MMC326" s="47"/>
      <c r="MMD326" s="47"/>
      <c r="MME326" s="47"/>
      <c r="MMF326" s="47"/>
      <c r="MMG326" s="47"/>
      <c r="MMH326" s="47"/>
      <c r="MMI326" s="47"/>
      <c r="MMJ326" s="47"/>
      <c r="MMK326" s="47"/>
      <c r="MML326" s="47"/>
      <c r="MMM326" s="47"/>
      <c r="MMN326" s="47"/>
      <c r="MMO326" s="47"/>
      <c r="MMP326" s="47"/>
      <c r="MMQ326" s="47"/>
      <c r="MMR326" s="47"/>
      <c r="MMS326" s="47"/>
      <c r="MMT326" s="47"/>
      <c r="MMU326" s="47"/>
      <c r="MMV326" s="47"/>
      <c r="MMW326" s="47"/>
      <c r="MMX326" s="47"/>
      <c r="MMY326" s="47"/>
      <c r="MMZ326" s="47"/>
      <c r="MNA326" s="47"/>
      <c r="MNB326" s="47"/>
      <c r="MNC326" s="47"/>
      <c r="MND326" s="47"/>
      <c r="MNE326" s="47"/>
      <c r="MNF326" s="47"/>
      <c r="MNG326" s="47"/>
      <c r="MNH326" s="47"/>
      <c r="MNI326" s="47"/>
      <c r="MNJ326" s="47"/>
      <c r="MNK326" s="47"/>
      <c r="MNL326" s="47"/>
      <c r="MNM326" s="47"/>
      <c r="MNN326" s="47"/>
      <c r="MNO326" s="47"/>
      <c r="MNP326" s="47"/>
      <c r="MNQ326" s="47"/>
      <c r="MNR326" s="47"/>
      <c r="MNS326" s="47"/>
      <c r="MNT326" s="47"/>
      <c r="MNU326" s="47"/>
      <c r="MNV326" s="47"/>
      <c r="MNW326" s="47"/>
      <c r="MNX326" s="47"/>
      <c r="MNY326" s="47"/>
      <c r="MNZ326" s="47"/>
      <c r="MOA326" s="47"/>
      <c r="MOB326" s="47"/>
      <c r="MOC326" s="47"/>
      <c r="MOD326" s="47"/>
      <c r="MOE326" s="47"/>
      <c r="MOF326" s="47"/>
      <c r="MOG326" s="47"/>
      <c r="MOH326" s="47"/>
      <c r="MOI326" s="47"/>
      <c r="MOJ326" s="47"/>
      <c r="MOK326" s="47"/>
      <c r="MOL326" s="47"/>
      <c r="MOM326" s="47"/>
      <c r="MON326" s="47"/>
      <c r="MOO326" s="47"/>
      <c r="MOP326" s="47"/>
      <c r="MOQ326" s="47"/>
      <c r="MOR326" s="47"/>
      <c r="MOS326" s="47"/>
      <c r="MOT326" s="47"/>
      <c r="MOU326" s="47"/>
      <c r="MOV326" s="47"/>
      <c r="MOW326" s="47"/>
      <c r="MOX326" s="47"/>
      <c r="MOY326" s="47"/>
      <c r="MOZ326" s="47"/>
      <c r="MPA326" s="47"/>
      <c r="MPB326" s="47"/>
      <c r="MPC326" s="47"/>
      <c r="MPD326" s="47"/>
      <c r="MPE326" s="47"/>
      <c r="MPF326" s="47"/>
      <c r="MPG326" s="47"/>
      <c r="MPH326" s="47"/>
      <c r="MPI326" s="47"/>
      <c r="MPJ326" s="47"/>
      <c r="MPK326" s="47"/>
      <c r="MPL326" s="47"/>
      <c r="MPM326" s="47"/>
      <c r="MPN326" s="47"/>
      <c r="MPO326" s="47"/>
      <c r="MPP326" s="47"/>
      <c r="MPQ326" s="47"/>
      <c r="MPR326" s="47"/>
      <c r="MPS326" s="47"/>
      <c r="MPT326" s="47"/>
      <c r="MPU326" s="47"/>
      <c r="MPV326" s="47"/>
      <c r="MPW326" s="47"/>
      <c r="MPX326" s="47"/>
      <c r="MPY326" s="47"/>
      <c r="MPZ326" s="47"/>
      <c r="MQA326" s="47"/>
      <c r="MQB326" s="47"/>
      <c r="MQC326" s="47"/>
      <c r="MQD326" s="47"/>
      <c r="MQE326" s="47"/>
      <c r="MQF326" s="47"/>
      <c r="MQG326" s="47"/>
      <c r="MQH326" s="47"/>
      <c r="MQI326" s="47"/>
      <c r="MQJ326" s="47"/>
      <c r="MQK326" s="47"/>
      <c r="MQL326" s="47"/>
      <c r="MQM326" s="47"/>
      <c r="MQN326" s="47"/>
      <c r="MQO326" s="47"/>
      <c r="MQP326" s="47"/>
      <c r="MQQ326" s="47"/>
      <c r="MQR326" s="47"/>
      <c r="MQS326" s="47"/>
      <c r="MQT326" s="47"/>
      <c r="MQU326" s="47"/>
      <c r="MQV326" s="47"/>
      <c r="MQW326" s="47"/>
      <c r="MQX326" s="47"/>
      <c r="MQY326" s="47"/>
      <c r="MQZ326" s="47"/>
      <c r="MRA326" s="47"/>
      <c r="MRB326" s="47"/>
      <c r="MRC326" s="47"/>
      <c r="MRD326" s="47"/>
      <c r="MRE326" s="47"/>
      <c r="MRF326" s="47"/>
      <c r="MRG326" s="47"/>
      <c r="MRH326" s="47"/>
      <c r="MRI326" s="47"/>
      <c r="MRJ326" s="47"/>
      <c r="MRK326" s="47"/>
      <c r="MRL326" s="47"/>
      <c r="MRM326" s="47"/>
      <c r="MRN326" s="47"/>
      <c r="MRO326" s="47"/>
      <c r="MRP326" s="47"/>
      <c r="MRQ326" s="47"/>
      <c r="MRR326" s="47"/>
      <c r="MRS326" s="47"/>
      <c r="MRT326" s="47"/>
      <c r="MRU326" s="47"/>
      <c r="MRV326" s="47"/>
      <c r="MRW326" s="47"/>
      <c r="MRX326" s="47"/>
      <c r="MRY326" s="47"/>
      <c r="MRZ326" s="47"/>
      <c r="MSA326" s="47"/>
      <c r="MSB326" s="47"/>
      <c r="MSC326" s="47"/>
      <c r="MSD326" s="47"/>
      <c r="MSE326" s="47"/>
      <c r="MSF326" s="47"/>
      <c r="MSG326" s="47"/>
      <c r="MSH326" s="47"/>
      <c r="MSI326" s="47"/>
      <c r="MSJ326" s="47"/>
      <c r="MSK326" s="47"/>
      <c r="MSL326" s="47"/>
      <c r="MSM326" s="47"/>
      <c r="MSN326" s="47"/>
      <c r="MSO326" s="47"/>
      <c r="MSP326" s="47"/>
      <c r="MSQ326" s="47"/>
      <c r="MSR326" s="47"/>
      <c r="MSS326" s="47"/>
      <c r="MST326" s="47"/>
      <c r="MSU326" s="47"/>
      <c r="MSV326" s="47"/>
      <c r="MSW326" s="47"/>
      <c r="MSX326" s="47"/>
      <c r="MSY326" s="47"/>
      <c r="MSZ326" s="47"/>
      <c r="MTA326" s="47"/>
      <c r="MTB326" s="47"/>
      <c r="MTC326" s="47"/>
      <c r="MTD326" s="47"/>
      <c r="MTE326" s="47"/>
      <c r="MTF326" s="47"/>
      <c r="MTG326" s="47"/>
      <c r="MTH326" s="47"/>
      <c r="MTI326" s="47"/>
      <c r="MTJ326" s="47"/>
      <c r="MTK326" s="47"/>
      <c r="MTL326" s="47"/>
      <c r="MTM326" s="47"/>
      <c r="MTN326" s="47"/>
      <c r="MTO326" s="47"/>
      <c r="MTP326" s="47"/>
      <c r="MTQ326" s="47"/>
      <c r="MTR326" s="47"/>
      <c r="MTS326" s="47"/>
      <c r="MTT326" s="47"/>
      <c r="MTU326" s="47"/>
      <c r="MTV326" s="47"/>
      <c r="MTW326" s="47"/>
      <c r="MTX326" s="47"/>
      <c r="MTY326" s="47"/>
      <c r="MTZ326" s="47"/>
      <c r="MUA326" s="47"/>
      <c r="MUB326" s="47"/>
      <c r="MUC326" s="47"/>
      <c r="MUD326" s="47"/>
      <c r="MUE326" s="47"/>
      <c r="MUF326" s="47"/>
      <c r="MUG326" s="47"/>
      <c r="MUH326" s="47"/>
      <c r="MUI326" s="47"/>
      <c r="MUJ326" s="47"/>
      <c r="MUK326" s="47"/>
      <c r="MUL326" s="47"/>
      <c r="MUM326" s="47"/>
      <c r="MUN326" s="47"/>
      <c r="MUO326" s="47"/>
      <c r="MUP326" s="47"/>
      <c r="MUQ326" s="47"/>
      <c r="MUR326" s="47"/>
      <c r="MUS326" s="47"/>
      <c r="MUT326" s="47"/>
      <c r="MUU326" s="47"/>
      <c r="MUV326" s="47"/>
      <c r="MUW326" s="47"/>
      <c r="MUX326" s="47"/>
      <c r="MUY326" s="47"/>
      <c r="MUZ326" s="47"/>
      <c r="MVA326" s="47"/>
      <c r="MVB326" s="47"/>
      <c r="MVC326" s="47"/>
      <c r="MVD326" s="47"/>
      <c r="MVE326" s="47"/>
      <c r="MVF326" s="47"/>
      <c r="MVG326" s="47"/>
      <c r="MVH326" s="47"/>
      <c r="MVI326" s="47"/>
      <c r="MVJ326" s="47"/>
      <c r="MVK326" s="47"/>
      <c r="MVL326" s="47"/>
      <c r="MVM326" s="47"/>
      <c r="MVN326" s="47"/>
      <c r="MVO326" s="47"/>
      <c r="MVP326" s="47"/>
      <c r="MVQ326" s="47"/>
      <c r="MVR326" s="47"/>
      <c r="MVS326" s="47"/>
      <c r="MVT326" s="47"/>
      <c r="MVU326" s="47"/>
      <c r="MVV326" s="47"/>
      <c r="MVW326" s="47"/>
      <c r="MVX326" s="47"/>
      <c r="MVY326" s="47"/>
      <c r="MVZ326" s="47"/>
      <c r="MWA326" s="47"/>
      <c r="MWB326" s="47"/>
      <c r="MWC326" s="47"/>
      <c r="MWD326" s="47"/>
      <c r="MWE326" s="47"/>
      <c r="MWF326" s="47"/>
      <c r="MWG326" s="47"/>
      <c r="MWH326" s="47"/>
      <c r="MWI326" s="47"/>
      <c r="MWJ326" s="47"/>
      <c r="MWK326" s="47"/>
      <c r="MWL326" s="47"/>
      <c r="MWM326" s="47"/>
      <c r="MWN326" s="47"/>
      <c r="MWO326" s="47"/>
      <c r="MWP326" s="47"/>
      <c r="MWQ326" s="47"/>
      <c r="MWR326" s="47"/>
      <c r="MWS326" s="47"/>
      <c r="MWT326" s="47"/>
      <c r="MWU326" s="47"/>
      <c r="MWV326" s="47"/>
      <c r="MWW326" s="47"/>
      <c r="MWX326" s="47"/>
      <c r="MWY326" s="47"/>
      <c r="MWZ326" s="47"/>
      <c r="MXA326" s="47"/>
      <c r="MXB326" s="47"/>
      <c r="MXC326" s="47"/>
      <c r="MXD326" s="47"/>
      <c r="MXE326" s="47"/>
      <c r="MXF326" s="47"/>
      <c r="MXG326" s="47"/>
      <c r="MXH326" s="47"/>
      <c r="MXI326" s="47"/>
      <c r="MXJ326" s="47"/>
      <c r="MXK326" s="47"/>
      <c r="MXL326" s="47"/>
      <c r="MXM326" s="47"/>
      <c r="MXN326" s="47"/>
      <c r="MXO326" s="47"/>
      <c r="MXP326" s="47"/>
      <c r="MXQ326" s="47"/>
      <c r="MXR326" s="47"/>
      <c r="MXS326" s="47"/>
      <c r="MXT326" s="47"/>
      <c r="MXU326" s="47"/>
      <c r="MXV326" s="47"/>
      <c r="MXW326" s="47"/>
      <c r="MXX326" s="47"/>
      <c r="MXY326" s="47"/>
      <c r="MXZ326" s="47"/>
      <c r="MYA326" s="47"/>
      <c r="MYB326" s="47"/>
      <c r="MYC326" s="47"/>
      <c r="MYD326" s="47"/>
      <c r="MYE326" s="47"/>
      <c r="MYF326" s="47"/>
      <c r="MYG326" s="47"/>
      <c r="MYH326" s="47"/>
      <c r="MYI326" s="47"/>
      <c r="MYJ326" s="47"/>
      <c r="MYK326" s="47"/>
      <c r="MYL326" s="47"/>
      <c r="MYM326" s="47"/>
      <c r="MYN326" s="47"/>
      <c r="MYO326" s="47"/>
      <c r="MYP326" s="47"/>
      <c r="MYQ326" s="47"/>
      <c r="MYR326" s="47"/>
      <c r="MYS326" s="47"/>
      <c r="MYT326" s="47"/>
      <c r="MYU326" s="47"/>
      <c r="MYV326" s="47"/>
      <c r="MYW326" s="47"/>
      <c r="MYX326" s="47"/>
      <c r="MYY326" s="47"/>
      <c r="MYZ326" s="47"/>
      <c r="MZA326" s="47"/>
      <c r="MZB326" s="47"/>
      <c r="MZC326" s="47"/>
      <c r="MZD326" s="47"/>
      <c r="MZE326" s="47"/>
      <c r="MZF326" s="47"/>
      <c r="MZG326" s="47"/>
      <c r="MZH326" s="47"/>
      <c r="MZI326" s="47"/>
      <c r="MZJ326" s="47"/>
      <c r="MZK326" s="47"/>
      <c r="MZL326" s="47"/>
      <c r="MZM326" s="47"/>
      <c r="MZN326" s="47"/>
      <c r="MZO326" s="47"/>
      <c r="MZP326" s="47"/>
      <c r="MZQ326" s="47"/>
      <c r="MZR326" s="47"/>
      <c r="MZS326" s="47"/>
      <c r="MZT326" s="47"/>
      <c r="MZU326" s="47"/>
      <c r="MZV326" s="47"/>
      <c r="MZW326" s="47"/>
      <c r="MZX326" s="47"/>
      <c r="MZY326" s="47"/>
      <c r="MZZ326" s="47"/>
      <c r="NAA326" s="47"/>
      <c r="NAB326" s="47"/>
      <c r="NAC326" s="47"/>
      <c r="NAD326" s="47"/>
      <c r="NAE326" s="47"/>
      <c r="NAF326" s="47"/>
      <c r="NAG326" s="47"/>
      <c r="NAH326" s="47"/>
      <c r="NAI326" s="47"/>
      <c r="NAJ326" s="47"/>
      <c r="NAK326" s="47"/>
      <c r="NAL326" s="47"/>
      <c r="NAM326" s="47"/>
      <c r="NAN326" s="47"/>
      <c r="NAO326" s="47"/>
      <c r="NAP326" s="47"/>
      <c r="NAQ326" s="47"/>
      <c r="NAR326" s="47"/>
      <c r="NAS326" s="47"/>
      <c r="NAT326" s="47"/>
      <c r="NAU326" s="47"/>
      <c r="NAV326" s="47"/>
      <c r="NAW326" s="47"/>
      <c r="NAX326" s="47"/>
      <c r="NAY326" s="47"/>
      <c r="NAZ326" s="47"/>
      <c r="NBA326" s="47"/>
      <c r="NBB326" s="47"/>
      <c r="NBC326" s="47"/>
      <c r="NBD326" s="47"/>
      <c r="NBE326" s="47"/>
      <c r="NBF326" s="47"/>
      <c r="NBG326" s="47"/>
      <c r="NBH326" s="47"/>
      <c r="NBI326" s="47"/>
      <c r="NBJ326" s="47"/>
      <c r="NBK326" s="47"/>
      <c r="NBL326" s="47"/>
      <c r="NBM326" s="47"/>
      <c r="NBN326" s="47"/>
      <c r="NBO326" s="47"/>
      <c r="NBP326" s="47"/>
      <c r="NBQ326" s="47"/>
      <c r="NBR326" s="47"/>
      <c r="NBS326" s="47"/>
      <c r="NBT326" s="47"/>
      <c r="NBU326" s="47"/>
      <c r="NBV326" s="47"/>
      <c r="NBW326" s="47"/>
      <c r="NBX326" s="47"/>
      <c r="NBY326" s="47"/>
      <c r="NBZ326" s="47"/>
      <c r="NCA326" s="47"/>
      <c r="NCB326" s="47"/>
      <c r="NCC326" s="47"/>
      <c r="NCD326" s="47"/>
      <c r="NCE326" s="47"/>
      <c r="NCF326" s="47"/>
      <c r="NCG326" s="47"/>
      <c r="NCH326" s="47"/>
      <c r="NCI326" s="47"/>
      <c r="NCJ326" s="47"/>
      <c r="NCK326" s="47"/>
      <c r="NCL326" s="47"/>
      <c r="NCM326" s="47"/>
      <c r="NCN326" s="47"/>
      <c r="NCO326" s="47"/>
      <c r="NCP326" s="47"/>
      <c r="NCQ326" s="47"/>
      <c r="NCR326" s="47"/>
      <c r="NCS326" s="47"/>
      <c r="NCT326" s="47"/>
      <c r="NCU326" s="47"/>
      <c r="NCV326" s="47"/>
      <c r="NCW326" s="47"/>
      <c r="NCX326" s="47"/>
      <c r="NCY326" s="47"/>
      <c r="NCZ326" s="47"/>
      <c r="NDA326" s="47"/>
      <c r="NDB326" s="47"/>
      <c r="NDC326" s="47"/>
      <c r="NDD326" s="47"/>
      <c r="NDE326" s="47"/>
      <c r="NDF326" s="47"/>
      <c r="NDG326" s="47"/>
      <c r="NDH326" s="47"/>
      <c r="NDI326" s="47"/>
      <c r="NDJ326" s="47"/>
      <c r="NDK326" s="47"/>
      <c r="NDL326" s="47"/>
      <c r="NDM326" s="47"/>
      <c r="NDN326" s="47"/>
      <c r="NDO326" s="47"/>
      <c r="NDP326" s="47"/>
      <c r="NDQ326" s="47"/>
      <c r="NDR326" s="47"/>
      <c r="NDS326" s="47"/>
      <c r="NDT326" s="47"/>
      <c r="NDU326" s="47"/>
      <c r="NDV326" s="47"/>
      <c r="NDW326" s="47"/>
      <c r="NDX326" s="47"/>
      <c r="NDY326" s="47"/>
      <c r="NDZ326" s="47"/>
      <c r="NEA326" s="47"/>
      <c r="NEB326" s="47"/>
      <c r="NEC326" s="47"/>
      <c r="NED326" s="47"/>
      <c r="NEE326" s="47"/>
      <c r="NEF326" s="47"/>
      <c r="NEG326" s="47"/>
      <c r="NEH326" s="47"/>
      <c r="NEI326" s="47"/>
      <c r="NEJ326" s="47"/>
      <c r="NEK326" s="47"/>
      <c r="NEL326" s="47"/>
      <c r="NEM326" s="47"/>
      <c r="NEN326" s="47"/>
      <c r="NEO326" s="47"/>
      <c r="NEP326" s="47"/>
      <c r="NEQ326" s="47"/>
      <c r="NER326" s="47"/>
      <c r="NES326" s="47"/>
      <c r="NET326" s="47"/>
      <c r="NEU326" s="47"/>
      <c r="NEV326" s="47"/>
      <c r="NEW326" s="47"/>
      <c r="NEX326" s="47"/>
      <c r="NEY326" s="47"/>
      <c r="NEZ326" s="47"/>
      <c r="NFA326" s="47"/>
      <c r="NFB326" s="47"/>
      <c r="NFC326" s="47"/>
      <c r="NFD326" s="47"/>
      <c r="NFE326" s="47"/>
      <c r="NFF326" s="47"/>
      <c r="NFG326" s="47"/>
      <c r="NFH326" s="47"/>
      <c r="NFI326" s="47"/>
      <c r="NFJ326" s="47"/>
      <c r="NFK326" s="47"/>
      <c r="NFL326" s="47"/>
      <c r="NFM326" s="47"/>
      <c r="NFN326" s="47"/>
      <c r="NFO326" s="47"/>
      <c r="NFP326" s="47"/>
      <c r="NFQ326" s="47"/>
      <c r="NFR326" s="47"/>
      <c r="NFS326" s="47"/>
      <c r="NFT326" s="47"/>
      <c r="NFU326" s="47"/>
      <c r="NFV326" s="47"/>
      <c r="NFW326" s="47"/>
      <c r="NFX326" s="47"/>
      <c r="NFY326" s="47"/>
      <c r="NFZ326" s="47"/>
      <c r="NGA326" s="47"/>
      <c r="NGB326" s="47"/>
      <c r="NGC326" s="47"/>
      <c r="NGD326" s="47"/>
      <c r="NGE326" s="47"/>
      <c r="NGF326" s="47"/>
      <c r="NGG326" s="47"/>
      <c r="NGH326" s="47"/>
      <c r="NGI326" s="47"/>
      <c r="NGJ326" s="47"/>
      <c r="NGK326" s="47"/>
      <c r="NGL326" s="47"/>
      <c r="NGM326" s="47"/>
      <c r="NGN326" s="47"/>
      <c r="NGO326" s="47"/>
      <c r="NGP326" s="47"/>
      <c r="NGQ326" s="47"/>
      <c r="NGR326" s="47"/>
      <c r="NGS326" s="47"/>
      <c r="NGT326" s="47"/>
      <c r="NGU326" s="47"/>
      <c r="NGV326" s="47"/>
      <c r="NGW326" s="47"/>
      <c r="NGX326" s="47"/>
      <c r="NGY326" s="47"/>
      <c r="NGZ326" s="47"/>
      <c r="NHA326" s="47"/>
      <c r="NHB326" s="47"/>
      <c r="NHC326" s="47"/>
      <c r="NHD326" s="47"/>
      <c r="NHE326" s="47"/>
      <c r="NHF326" s="47"/>
      <c r="NHG326" s="47"/>
      <c r="NHH326" s="47"/>
      <c r="NHI326" s="47"/>
      <c r="NHJ326" s="47"/>
      <c r="NHK326" s="47"/>
      <c r="NHL326" s="47"/>
      <c r="NHM326" s="47"/>
      <c r="NHN326" s="47"/>
      <c r="NHO326" s="47"/>
      <c r="NHP326" s="47"/>
      <c r="NHQ326" s="47"/>
      <c r="NHR326" s="47"/>
      <c r="NHS326" s="47"/>
      <c r="NHT326" s="47"/>
      <c r="NHU326" s="47"/>
      <c r="NHV326" s="47"/>
      <c r="NHW326" s="47"/>
      <c r="NHX326" s="47"/>
      <c r="NHY326" s="47"/>
      <c r="NHZ326" s="47"/>
      <c r="NIA326" s="47"/>
      <c r="NIB326" s="47"/>
      <c r="NIC326" s="47"/>
      <c r="NID326" s="47"/>
      <c r="NIE326" s="47"/>
      <c r="NIF326" s="47"/>
      <c r="NIG326" s="47"/>
      <c r="NIH326" s="47"/>
      <c r="NII326" s="47"/>
      <c r="NIJ326" s="47"/>
      <c r="NIK326" s="47"/>
      <c r="NIL326" s="47"/>
      <c r="NIM326" s="47"/>
      <c r="NIN326" s="47"/>
      <c r="NIO326" s="47"/>
      <c r="NIP326" s="47"/>
      <c r="NIQ326" s="47"/>
      <c r="NIR326" s="47"/>
      <c r="NIS326" s="47"/>
      <c r="NIT326" s="47"/>
      <c r="NIU326" s="47"/>
      <c r="NIV326" s="47"/>
      <c r="NIW326" s="47"/>
      <c r="NIX326" s="47"/>
      <c r="NIY326" s="47"/>
      <c r="NIZ326" s="47"/>
      <c r="NJA326" s="47"/>
      <c r="NJB326" s="47"/>
      <c r="NJC326" s="47"/>
      <c r="NJD326" s="47"/>
      <c r="NJE326" s="47"/>
      <c r="NJF326" s="47"/>
      <c r="NJG326" s="47"/>
      <c r="NJH326" s="47"/>
      <c r="NJI326" s="47"/>
      <c r="NJJ326" s="47"/>
      <c r="NJK326" s="47"/>
      <c r="NJL326" s="47"/>
      <c r="NJM326" s="47"/>
      <c r="NJN326" s="47"/>
      <c r="NJO326" s="47"/>
      <c r="NJP326" s="47"/>
      <c r="NJQ326" s="47"/>
      <c r="NJR326" s="47"/>
      <c r="NJS326" s="47"/>
      <c r="NJT326" s="47"/>
      <c r="NJU326" s="47"/>
      <c r="NJV326" s="47"/>
      <c r="NJW326" s="47"/>
      <c r="NJX326" s="47"/>
      <c r="NJY326" s="47"/>
      <c r="NJZ326" s="47"/>
      <c r="NKA326" s="47"/>
      <c r="NKB326" s="47"/>
      <c r="NKC326" s="47"/>
      <c r="NKD326" s="47"/>
      <c r="NKE326" s="47"/>
      <c r="NKF326" s="47"/>
      <c r="NKG326" s="47"/>
      <c r="NKH326" s="47"/>
      <c r="NKI326" s="47"/>
      <c r="NKJ326" s="47"/>
      <c r="NKK326" s="47"/>
      <c r="NKL326" s="47"/>
      <c r="NKM326" s="47"/>
      <c r="NKN326" s="47"/>
      <c r="NKO326" s="47"/>
      <c r="NKP326" s="47"/>
      <c r="NKQ326" s="47"/>
      <c r="NKR326" s="47"/>
      <c r="NKS326" s="47"/>
      <c r="NKT326" s="47"/>
      <c r="NKU326" s="47"/>
      <c r="NKV326" s="47"/>
      <c r="NKW326" s="47"/>
      <c r="NKX326" s="47"/>
      <c r="NKY326" s="47"/>
      <c r="NKZ326" s="47"/>
      <c r="NLA326" s="47"/>
      <c r="NLB326" s="47"/>
      <c r="NLC326" s="47"/>
      <c r="NLD326" s="47"/>
      <c r="NLE326" s="47"/>
      <c r="NLF326" s="47"/>
      <c r="NLG326" s="47"/>
      <c r="NLH326" s="47"/>
      <c r="NLI326" s="47"/>
      <c r="NLJ326" s="47"/>
      <c r="NLK326" s="47"/>
      <c r="NLL326" s="47"/>
      <c r="NLM326" s="47"/>
      <c r="NLN326" s="47"/>
      <c r="NLO326" s="47"/>
      <c r="NLP326" s="47"/>
      <c r="NLQ326" s="47"/>
      <c r="NLR326" s="47"/>
      <c r="NLS326" s="47"/>
      <c r="NLT326" s="47"/>
      <c r="NLU326" s="47"/>
      <c r="NLV326" s="47"/>
      <c r="NLW326" s="47"/>
      <c r="NLX326" s="47"/>
      <c r="NLY326" s="47"/>
      <c r="NLZ326" s="47"/>
      <c r="NMA326" s="47"/>
      <c r="NMB326" s="47"/>
      <c r="NMC326" s="47"/>
      <c r="NMD326" s="47"/>
      <c r="NME326" s="47"/>
      <c r="NMF326" s="47"/>
      <c r="NMG326" s="47"/>
      <c r="NMH326" s="47"/>
      <c r="NMI326" s="47"/>
      <c r="NMJ326" s="47"/>
      <c r="NMK326" s="47"/>
      <c r="NML326" s="47"/>
      <c r="NMM326" s="47"/>
      <c r="NMN326" s="47"/>
      <c r="NMO326" s="47"/>
      <c r="NMP326" s="47"/>
      <c r="NMQ326" s="47"/>
      <c r="NMR326" s="47"/>
      <c r="NMS326" s="47"/>
      <c r="NMT326" s="47"/>
      <c r="NMU326" s="47"/>
      <c r="NMV326" s="47"/>
      <c r="NMW326" s="47"/>
      <c r="NMX326" s="47"/>
      <c r="NMY326" s="47"/>
      <c r="NMZ326" s="47"/>
      <c r="NNA326" s="47"/>
      <c r="NNB326" s="47"/>
      <c r="NNC326" s="47"/>
      <c r="NND326" s="47"/>
      <c r="NNE326" s="47"/>
      <c r="NNF326" s="47"/>
      <c r="NNG326" s="47"/>
      <c r="NNH326" s="47"/>
      <c r="NNI326" s="47"/>
      <c r="NNJ326" s="47"/>
      <c r="NNK326" s="47"/>
      <c r="NNL326" s="47"/>
      <c r="NNM326" s="47"/>
      <c r="NNN326" s="47"/>
      <c r="NNO326" s="47"/>
      <c r="NNP326" s="47"/>
      <c r="NNQ326" s="47"/>
      <c r="NNR326" s="47"/>
      <c r="NNS326" s="47"/>
      <c r="NNT326" s="47"/>
      <c r="NNU326" s="47"/>
      <c r="NNV326" s="47"/>
      <c r="NNW326" s="47"/>
      <c r="NNX326" s="47"/>
      <c r="NNY326" s="47"/>
      <c r="NNZ326" s="47"/>
      <c r="NOA326" s="47"/>
      <c r="NOB326" s="47"/>
      <c r="NOC326" s="47"/>
      <c r="NOD326" s="47"/>
      <c r="NOE326" s="47"/>
      <c r="NOF326" s="47"/>
      <c r="NOG326" s="47"/>
      <c r="NOH326" s="47"/>
      <c r="NOI326" s="47"/>
      <c r="NOJ326" s="47"/>
      <c r="NOK326" s="47"/>
      <c r="NOL326" s="47"/>
      <c r="NOM326" s="47"/>
      <c r="NON326" s="47"/>
      <c r="NOO326" s="47"/>
      <c r="NOP326" s="47"/>
      <c r="NOQ326" s="47"/>
      <c r="NOR326" s="47"/>
      <c r="NOS326" s="47"/>
      <c r="NOT326" s="47"/>
      <c r="NOU326" s="47"/>
      <c r="NOV326" s="47"/>
      <c r="NOW326" s="47"/>
      <c r="NOX326" s="47"/>
      <c r="NOY326" s="47"/>
      <c r="NOZ326" s="47"/>
      <c r="NPA326" s="47"/>
      <c r="NPB326" s="47"/>
      <c r="NPC326" s="47"/>
      <c r="NPD326" s="47"/>
      <c r="NPE326" s="47"/>
      <c r="NPF326" s="47"/>
      <c r="NPG326" s="47"/>
      <c r="NPH326" s="47"/>
      <c r="NPI326" s="47"/>
      <c r="NPJ326" s="47"/>
      <c r="NPK326" s="47"/>
      <c r="NPL326" s="47"/>
      <c r="NPM326" s="47"/>
      <c r="NPN326" s="47"/>
      <c r="NPO326" s="47"/>
      <c r="NPP326" s="47"/>
      <c r="NPQ326" s="47"/>
      <c r="NPR326" s="47"/>
      <c r="NPS326" s="47"/>
      <c r="NPT326" s="47"/>
      <c r="NPU326" s="47"/>
      <c r="NPV326" s="47"/>
      <c r="NPW326" s="47"/>
      <c r="NPX326" s="47"/>
      <c r="NPY326" s="47"/>
      <c r="NPZ326" s="47"/>
      <c r="NQA326" s="47"/>
      <c r="NQB326" s="47"/>
      <c r="NQC326" s="47"/>
      <c r="NQD326" s="47"/>
      <c r="NQE326" s="47"/>
      <c r="NQF326" s="47"/>
      <c r="NQG326" s="47"/>
      <c r="NQH326" s="47"/>
      <c r="NQI326" s="47"/>
      <c r="NQJ326" s="47"/>
      <c r="NQK326" s="47"/>
      <c r="NQL326" s="47"/>
      <c r="NQM326" s="47"/>
      <c r="NQN326" s="47"/>
      <c r="NQO326" s="47"/>
      <c r="NQP326" s="47"/>
      <c r="NQQ326" s="47"/>
      <c r="NQR326" s="47"/>
      <c r="NQS326" s="47"/>
      <c r="NQT326" s="47"/>
      <c r="NQU326" s="47"/>
      <c r="NQV326" s="47"/>
      <c r="NQW326" s="47"/>
      <c r="NQX326" s="47"/>
      <c r="NQY326" s="47"/>
      <c r="NQZ326" s="47"/>
      <c r="NRA326" s="47"/>
      <c r="NRB326" s="47"/>
      <c r="NRC326" s="47"/>
      <c r="NRD326" s="47"/>
      <c r="NRE326" s="47"/>
      <c r="NRF326" s="47"/>
      <c r="NRG326" s="47"/>
      <c r="NRH326" s="47"/>
      <c r="NRI326" s="47"/>
      <c r="NRJ326" s="47"/>
      <c r="NRK326" s="47"/>
      <c r="NRL326" s="47"/>
      <c r="NRM326" s="47"/>
      <c r="NRN326" s="47"/>
      <c r="NRO326" s="47"/>
      <c r="NRP326" s="47"/>
      <c r="NRQ326" s="47"/>
      <c r="NRR326" s="47"/>
      <c r="NRS326" s="47"/>
      <c r="NRT326" s="47"/>
      <c r="NRU326" s="47"/>
      <c r="NRV326" s="47"/>
      <c r="NRW326" s="47"/>
      <c r="NRX326" s="47"/>
      <c r="NRY326" s="47"/>
      <c r="NRZ326" s="47"/>
      <c r="NSA326" s="47"/>
      <c r="NSB326" s="47"/>
      <c r="NSC326" s="47"/>
      <c r="NSD326" s="47"/>
      <c r="NSE326" s="47"/>
      <c r="NSF326" s="47"/>
      <c r="NSG326" s="47"/>
      <c r="NSH326" s="47"/>
      <c r="NSI326" s="47"/>
      <c r="NSJ326" s="47"/>
      <c r="NSK326" s="47"/>
      <c r="NSL326" s="47"/>
      <c r="NSM326" s="47"/>
      <c r="NSN326" s="47"/>
      <c r="NSO326" s="47"/>
      <c r="NSP326" s="47"/>
      <c r="NSQ326" s="47"/>
      <c r="NSR326" s="47"/>
      <c r="NSS326" s="47"/>
      <c r="NST326" s="47"/>
      <c r="NSU326" s="47"/>
      <c r="NSV326" s="47"/>
      <c r="NSW326" s="47"/>
      <c r="NSX326" s="47"/>
      <c r="NSY326" s="47"/>
      <c r="NSZ326" s="47"/>
      <c r="NTA326" s="47"/>
      <c r="NTB326" s="47"/>
      <c r="NTC326" s="47"/>
      <c r="NTD326" s="47"/>
      <c r="NTE326" s="47"/>
      <c r="NTF326" s="47"/>
      <c r="NTG326" s="47"/>
      <c r="NTH326" s="47"/>
      <c r="NTI326" s="47"/>
      <c r="NTJ326" s="47"/>
      <c r="NTK326" s="47"/>
      <c r="NTL326" s="47"/>
      <c r="NTM326" s="47"/>
      <c r="NTN326" s="47"/>
      <c r="NTO326" s="47"/>
      <c r="NTP326" s="47"/>
      <c r="NTQ326" s="47"/>
      <c r="NTR326" s="47"/>
      <c r="NTS326" s="47"/>
      <c r="NTT326" s="47"/>
      <c r="NTU326" s="47"/>
      <c r="NTV326" s="47"/>
      <c r="NTW326" s="47"/>
      <c r="NTX326" s="47"/>
      <c r="NTY326" s="47"/>
      <c r="NTZ326" s="47"/>
      <c r="NUA326" s="47"/>
      <c r="NUB326" s="47"/>
      <c r="NUC326" s="47"/>
      <c r="NUD326" s="47"/>
      <c r="NUE326" s="47"/>
      <c r="NUF326" s="47"/>
      <c r="NUG326" s="47"/>
      <c r="NUH326" s="47"/>
      <c r="NUI326" s="47"/>
      <c r="NUJ326" s="47"/>
      <c r="NUK326" s="47"/>
      <c r="NUL326" s="47"/>
      <c r="NUM326" s="47"/>
      <c r="NUN326" s="47"/>
      <c r="NUO326" s="47"/>
      <c r="NUP326" s="47"/>
      <c r="NUQ326" s="47"/>
      <c r="NUR326" s="47"/>
      <c r="NUS326" s="47"/>
      <c r="NUT326" s="47"/>
      <c r="NUU326" s="47"/>
      <c r="NUV326" s="47"/>
      <c r="NUW326" s="47"/>
      <c r="NUX326" s="47"/>
      <c r="NUY326" s="47"/>
      <c r="NUZ326" s="47"/>
      <c r="NVA326" s="47"/>
      <c r="NVB326" s="47"/>
      <c r="NVC326" s="47"/>
      <c r="NVD326" s="47"/>
      <c r="NVE326" s="47"/>
      <c r="NVF326" s="47"/>
      <c r="NVG326" s="47"/>
      <c r="NVH326" s="47"/>
      <c r="NVI326" s="47"/>
      <c r="NVJ326" s="47"/>
      <c r="NVK326" s="47"/>
      <c r="NVL326" s="47"/>
      <c r="NVM326" s="47"/>
      <c r="NVN326" s="47"/>
      <c r="NVO326" s="47"/>
      <c r="NVP326" s="47"/>
      <c r="NVQ326" s="47"/>
      <c r="NVR326" s="47"/>
      <c r="NVS326" s="47"/>
      <c r="NVT326" s="47"/>
      <c r="NVU326" s="47"/>
      <c r="NVV326" s="47"/>
      <c r="NVW326" s="47"/>
      <c r="NVX326" s="47"/>
      <c r="NVY326" s="47"/>
      <c r="NVZ326" s="47"/>
      <c r="NWA326" s="47"/>
      <c r="NWB326" s="47"/>
      <c r="NWC326" s="47"/>
      <c r="NWD326" s="47"/>
      <c r="NWE326" s="47"/>
      <c r="NWF326" s="47"/>
      <c r="NWG326" s="47"/>
      <c r="NWH326" s="47"/>
      <c r="NWI326" s="47"/>
      <c r="NWJ326" s="47"/>
      <c r="NWK326" s="47"/>
      <c r="NWL326" s="47"/>
      <c r="NWM326" s="47"/>
      <c r="NWN326" s="47"/>
      <c r="NWO326" s="47"/>
      <c r="NWP326" s="47"/>
      <c r="NWQ326" s="47"/>
      <c r="NWR326" s="47"/>
      <c r="NWS326" s="47"/>
      <c r="NWT326" s="47"/>
      <c r="NWU326" s="47"/>
      <c r="NWV326" s="47"/>
      <c r="NWW326" s="47"/>
      <c r="NWX326" s="47"/>
      <c r="NWY326" s="47"/>
      <c r="NWZ326" s="47"/>
      <c r="NXA326" s="47"/>
      <c r="NXB326" s="47"/>
      <c r="NXC326" s="47"/>
      <c r="NXD326" s="47"/>
      <c r="NXE326" s="47"/>
      <c r="NXF326" s="47"/>
      <c r="NXG326" s="47"/>
      <c r="NXH326" s="47"/>
      <c r="NXI326" s="47"/>
      <c r="NXJ326" s="47"/>
      <c r="NXK326" s="47"/>
      <c r="NXL326" s="47"/>
      <c r="NXM326" s="47"/>
      <c r="NXN326" s="47"/>
      <c r="NXO326" s="47"/>
      <c r="NXP326" s="47"/>
      <c r="NXQ326" s="47"/>
      <c r="NXR326" s="47"/>
      <c r="NXS326" s="47"/>
      <c r="NXT326" s="47"/>
      <c r="NXU326" s="47"/>
      <c r="NXV326" s="47"/>
      <c r="NXW326" s="47"/>
      <c r="NXX326" s="47"/>
      <c r="NXY326" s="47"/>
      <c r="NXZ326" s="47"/>
      <c r="NYA326" s="47"/>
      <c r="NYB326" s="47"/>
      <c r="NYC326" s="47"/>
      <c r="NYD326" s="47"/>
      <c r="NYE326" s="47"/>
      <c r="NYF326" s="47"/>
      <c r="NYG326" s="47"/>
      <c r="NYH326" s="47"/>
      <c r="NYI326" s="47"/>
      <c r="NYJ326" s="47"/>
      <c r="NYK326" s="47"/>
      <c r="NYL326" s="47"/>
      <c r="NYM326" s="47"/>
      <c r="NYN326" s="47"/>
      <c r="NYO326" s="47"/>
      <c r="NYP326" s="47"/>
      <c r="NYQ326" s="47"/>
      <c r="NYR326" s="47"/>
      <c r="NYS326" s="47"/>
      <c r="NYT326" s="47"/>
      <c r="NYU326" s="47"/>
      <c r="NYV326" s="47"/>
      <c r="NYW326" s="47"/>
      <c r="NYX326" s="47"/>
      <c r="NYY326" s="47"/>
      <c r="NYZ326" s="47"/>
      <c r="NZA326" s="47"/>
      <c r="NZB326" s="47"/>
      <c r="NZC326" s="47"/>
      <c r="NZD326" s="47"/>
      <c r="NZE326" s="47"/>
      <c r="NZF326" s="47"/>
      <c r="NZG326" s="47"/>
      <c r="NZH326" s="47"/>
      <c r="NZI326" s="47"/>
      <c r="NZJ326" s="47"/>
      <c r="NZK326" s="47"/>
      <c r="NZL326" s="47"/>
      <c r="NZM326" s="47"/>
      <c r="NZN326" s="47"/>
      <c r="NZO326" s="47"/>
      <c r="NZP326" s="47"/>
      <c r="NZQ326" s="47"/>
      <c r="NZR326" s="47"/>
      <c r="NZS326" s="47"/>
      <c r="NZT326" s="47"/>
      <c r="NZU326" s="47"/>
      <c r="NZV326" s="47"/>
      <c r="NZW326" s="47"/>
      <c r="NZX326" s="47"/>
      <c r="NZY326" s="47"/>
      <c r="NZZ326" s="47"/>
      <c r="OAA326" s="47"/>
      <c r="OAB326" s="47"/>
      <c r="OAC326" s="47"/>
      <c r="OAD326" s="47"/>
      <c r="OAE326" s="47"/>
      <c r="OAF326" s="47"/>
      <c r="OAG326" s="47"/>
      <c r="OAH326" s="47"/>
      <c r="OAI326" s="47"/>
      <c r="OAJ326" s="47"/>
      <c r="OAK326" s="47"/>
      <c r="OAL326" s="47"/>
      <c r="OAM326" s="47"/>
      <c r="OAN326" s="47"/>
      <c r="OAO326" s="47"/>
      <c r="OAP326" s="47"/>
      <c r="OAQ326" s="47"/>
      <c r="OAR326" s="47"/>
      <c r="OAS326" s="47"/>
      <c r="OAT326" s="47"/>
      <c r="OAU326" s="47"/>
      <c r="OAV326" s="47"/>
      <c r="OAW326" s="47"/>
      <c r="OAX326" s="47"/>
      <c r="OAY326" s="47"/>
      <c r="OAZ326" s="47"/>
      <c r="OBA326" s="47"/>
      <c r="OBB326" s="47"/>
      <c r="OBC326" s="47"/>
      <c r="OBD326" s="47"/>
      <c r="OBE326" s="47"/>
      <c r="OBF326" s="47"/>
      <c r="OBG326" s="47"/>
      <c r="OBH326" s="47"/>
      <c r="OBI326" s="47"/>
      <c r="OBJ326" s="47"/>
      <c r="OBK326" s="47"/>
      <c r="OBL326" s="47"/>
      <c r="OBM326" s="47"/>
      <c r="OBN326" s="47"/>
      <c r="OBO326" s="47"/>
      <c r="OBP326" s="47"/>
      <c r="OBQ326" s="47"/>
      <c r="OBR326" s="47"/>
      <c r="OBS326" s="47"/>
      <c r="OBT326" s="47"/>
      <c r="OBU326" s="47"/>
      <c r="OBV326" s="47"/>
      <c r="OBW326" s="47"/>
      <c r="OBX326" s="47"/>
      <c r="OBY326" s="47"/>
      <c r="OBZ326" s="47"/>
      <c r="OCA326" s="47"/>
      <c r="OCB326" s="47"/>
      <c r="OCC326" s="47"/>
      <c r="OCD326" s="47"/>
      <c r="OCE326" s="47"/>
      <c r="OCF326" s="47"/>
      <c r="OCG326" s="47"/>
      <c r="OCH326" s="47"/>
      <c r="OCI326" s="47"/>
      <c r="OCJ326" s="47"/>
      <c r="OCK326" s="47"/>
      <c r="OCL326" s="47"/>
      <c r="OCM326" s="47"/>
      <c r="OCN326" s="47"/>
      <c r="OCO326" s="47"/>
      <c r="OCP326" s="47"/>
      <c r="OCQ326" s="47"/>
      <c r="OCR326" s="47"/>
      <c r="OCS326" s="47"/>
      <c r="OCT326" s="47"/>
      <c r="OCU326" s="47"/>
      <c r="OCV326" s="47"/>
      <c r="OCW326" s="47"/>
      <c r="OCX326" s="47"/>
      <c r="OCY326" s="47"/>
      <c r="OCZ326" s="47"/>
      <c r="ODA326" s="47"/>
      <c r="ODB326" s="47"/>
      <c r="ODC326" s="47"/>
      <c r="ODD326" s="47"/>
      <c r="ODE326" s="47"/>
      <c r="ODF326" s="47"/>
      <c r="ODG326" s="47"/>
      <c r="ODH326" s="47"/>
      <c r="ODI326" s="47"/>
      <c r="ODJ326" s="47"/>
      <c r="ODK326" s="47"/>
      <c r="ODL326" s="47"/>
      <c r="ODM326" s="47"/>
      <c r="ODN326" s="47"/>
      <c r="ODO326" s="47"/>
      <c r="ODP326" s="47"/>
      <c r="ODQ326" s="47"/>
      <c r="ODR326" s="47"/>
      <c r="ODS326" s="47"/>
      <c r="ODT326" s="47"/>
      <c r="ODU326" s="47"/>
      <c r="ODV326" s="47"/>
      <c r="ODW326" s="47"/>
      <c r="ODX326" s="47"/>
      <c r="ODY326" s="47"/>
      <c r="ODZ326" s="47"/>
      <c r="OEA326" s="47"/>
      <c r="OEB326" s="47"/>
      <c r="OEC326" s="47"/>
      <c r="OED326" s="47"/>
      <c r="OEE326" s="47"/>
      <c r="OEF326" s="47"/>
      <c r="OEG326" s="47"/>
      <c r="OEH326" s="47"/>
      <c r="OEI326" s="47"/>
      <c r="OEJ326" s="47"/>
      <c r="OEK326" s="47"/>
      <c r="OEL326" s="47"/>
      <c r="OEM326" s="47"/>
      <c r="OEN326" s="47"/>
      <c r="OEO326" s="47"/>
      <c r="OEP326" s="47"/>
      <c r="OEQ326" s="47"/>
      <c r="OER326" s="47"/>
      <c r="OES326" s="47"/>
      <c r="OET326" s="47"/>
      <c r="OEU326" s="47"/>
      <c r="OEV326" s="47"/>
      <c r="OEW326" s="47"/>
      <c r="OEX326" s="47"/>
      <c r="OEY326" s="47"/>
      <c r="OEZ326" s="47"/>
      <c r="OFA326" s="47"/>
      <c r="OFB326" s="47"/>
      <c r="OFC326" s="47"/>
      <c r="OFD326" s="47"/>
      <c r="OFE326" s="47"/>
      <c r="OFF326" s="47"/>
      <c r="OFG326" s="47"/>
      <c r="OFH326" s="47"/>
      <c r="OFI326" s="47"/>
      <c r="OFJ326" s="47"/>
      <c r="OFK326" s="47"/>
      <c r="OFL326" s="47"/>
      <c r="OFM326" s="47"/>
      <c r="OFN326" s="47"/>
      <c r="OFO326" s="47"/>
      <c r="OFP326" s="47"/>
      <c r="OFQ326" s="47"/>
      <c r="OFR326" s="47"/>
      <c r="OFS326" s="47"/>
      <c r="OFT326" s="47"/>
      <c r="OFU326" s="47"/>
      <c r="OFV326" s="47"/>
      <c r="OFW326" s="47"/>
      <c r="OFX326" s="47"/>
      <c r="OFY326" s="47"/>
      <c r="OFZ326" s="47"/>
      <c r="OGA326" s="47"/>
      <c r="OGB326" s="47"/>
      <c r="OGC326" s="47"/>
      <c r="OGD326" s="47"/>
      <c r="OGE326" s="47"/>
      <c r="OGF326" s="47"/>
      <c r="OGG326" s="47"/>
      <c r="OGH326" s="47"/>
      <c r="OGI326" s="47"/>
      <c r="OGJ326" s="47"/>
      <c r="OGK326" s="47"/>
      <c r="OGL326" s="47"/>
      <c r="OGM326" s="47"/>
      <c r="OGN326" s="47"/>
      <c r="OGO326" s="47"/>
      <c r="OGP326" s="47"/>
      <c r="OGQ326" s="47"/>
      <c r="OGR326" s="47"/>
      <c r="OGS326" s="47"/>
      <c r="OGT326" s="47"/>
      <c r="OGU326" s="47"/>
      <c r="OGV326" s="47"/>
      <c r="OGW326" s="47"/>
      <c r="OGX326" s="47"/>
      <c r="OGY326" s="47"/>
      <c r="OGZ326" s="47"/>
      <c r="OHA326" s="47"/>
      <c r="OHB326" s="47"/>
      <c r="OHC326" s="47"/>
      <c r="OHD326" s="47"/>
      <c r="OHE326" s="47"/>
      <c r="OHF326" s="47"/>
      <c r="OHG326" s="47"/>
      <c r="OHH326" s="47"/>
      <c r="OHI326" s="47"/>
      <c r="OHJ326" s="47"/>
      <c r="OHK326" s="47"/>
      <c r="OHL326" s="47"/>
      <c r="OHM326" s="47"/>
      <c r="OHN326" s="47"/>
      <c r="OHO326" s="47"/>
      <c r="OHP326" s="47"/>
      <c r="OHQ326" s="47"/>
      <c r="OHR326" s="47"/>
      <c r="OHS326" s="47"/>
      <c r="OHT326" s="47"/>
      <c r="OHU326" s="47"/>
      <c r="OHV326" s="47"/>
      <c r="OHW326" s="47"/>
      <c r="OHX326" s="47"/>
      <c r="OHY326" s="47"/>
      <c r="OHZ326" s="47"/>
      <c r="OIA326" s="47"/>
      <c r="OIB326" s="47"/>
      <c r="OIC326" s="47"/>
      <c r="OID326" s="47"/>
      <c r="OIE326" s="47"/>
      <c r="OIF326" s="47"/>
      <c r="OIG326" s="47"/>
      <c r="OIH326" s="47"/>
      <c r="OII326" s="47"/>
      <c r="OIJ326" s="47"/>
      <c r="OIK326" s="47"/>
      <c r="OIL326" s="47"/>
      <c r="OIM326" s="47"/>
      <c r="OIN326" s="47"/>
      <c r="OIO326" s="47"/>
      <c r="OIP326" s="47"/>
      <c r="OIQ326" s="47"/>
      <c r="OIR326" s="47"/>
      <c r="OIS326" s="47"/>
      <c r="OIT326" s="47"/>
      <c r="OIU326" s="47"/>
      <c r="OIV326" s="47"/>
      <c r="OIW326" s="47"/>
      <c r="OIX326" s="47"/>
      <c r="OIY326" s="47"/>
      <c r="OIZ326" s="47"/>
      <c r="OJA326" s="47"/>
      <c r="OJB326" s="47"/>
      <c r="OJC326" s="47"/>
      <c r="OJD326" s="47"/>
      <c r="OJE326" s="47"/>
      <c r="OJF326" s="47"/>
      <c r="OJG326" s="47"/>
      <c r="OJH326" s="47"/>
      <c r="OJI326" s="47"/>
      <c r="OJJ326" s="47"/>
      <c r="OJK326" s="47"/>
      <c r="OJL326" s="47"/>
      <c r="OJM326" s="47"/>
      <c r="OJN326" s="47"/>
      <c r="OJO326" s="47"/>
      <c r="OJP326" s="47"/>
      <c r="OJQ326" s="47"/>
      <c r="OJR326" s="47"/>
      <c r="OJS326" s="47"/>
      <c r="OJT326" s="47"/>
      <c r="OJU326" s="47"/>
      <c r="OJV326" s="47"/>
      <c r="OJW326" s="47"/>
      <c r="OJX326" s="47"/>
      <c r="OJY326" s="47"/>
      <c r="OJZ326" s="47"/>
      <c r="OKA326" s="47"/>
      <c r="OKB326" s="47"/>
      <c r="OKC326" s="47"/>
      <c r="OKD326" s="47"/>
      <c r="OKE326" s="47"/>
      <c r="OKF326" s="47"/>
      <c r="OKG326" s="47"/>
      <c r="OKH326" s="47"/>
      <c r="OKI326" s="47"/>
      <c r="OKJ326" s="47"/>
      <c r="OKK326" s="47"/>
      <c r="OKL326" s="47"/>
      <c r="OKM326" s="47"/>
      <c r="OKN326" s="47"/>
      <c r="OKO326" s="47"/>
      <c r="OKP326" s="47"/>
      <c r="OKQ326" s="47"/>
      <c r="OKR326" s="47"/>
      <c r="OKS326" s="47"/>
      <c r="OKT326" s="47"/>
      <c r="OKU326" s="47"/>
      <c r="OKV326" s="47"/>
      <c r="OKW326" s="47"/>
      <c r="OKX326" s="47"/>
      <c r="OKY326" s="47"/>
      <c r="OKZ326" s="47"/>
      <c r="OLA326" s="47"/>
      <c r="OLB326" s="47"/>
      <c r="OLC326" s="47"/>
      <c r="OLD326" s="47"/>
      <c r="OLE326" s="47"/>
      <c r="OLF326" s="47"/>
      <c r="OLG326" s="47"/>
      <c r="OLH326" s="47"/>
      <c r="OLI326" s="47"/>
      <c r="OLJ326" s="47"/>
      <c r="OLK326" s="47"/>
      <c r="OLL326" s="47"/>
      <c r="OLM326" s="47"/>
      <c r="OLN326" s="47"/>
      <c r="OLO326" s="47"/>
      <c r="OLP326" s="47"/>
      <c r="OLQ326" s="47"/>
      <c r="OLR326" s="47"/>
      <c r="OLS326" s="47"/>
      <c r="OLT326" s="47"/>
      <c r="OLU326" s="47"/>
      <c r="OLV326" s="47"/>
      <c r="OLW326" s="47"/>
      <c r="OLX326" s="47"/>
      <c r="OLY326" s="47"/>
      <c r="OLZ326" s="47"/>
      <c r="OMA326" s="47"/>
      <c r="OMB326" s="47"/>
      <c r="OMC326" s="47"/>
      <c r="OMD326" s="47"/>
      <c r="OME326" s="47"/>
      <c r="OMF326" s="47"/>
      <c r="OMG326" s="47"/>
      <c r="OMH326" s="47"/>
      <c r="OMI326" s="47"/>
      <c r="OMJ326" s="47"/>
      <c r="OMK326" s="47"/>
      <c r="OML326" s="47"/>
      <c r="OMM326" s="47"/>
      <c r="OMN326" s="47"/>
      <c r="OMO326" s="47"/>
      <c r="OMP326" s="47"/>
      <c r="OMQ326" s="47"/>
      <c r="OMR326" s="47"/>
      <c r="OMS326" s="47"/>
      <c r="OMT326" s="47"/>
      <c r="OMU326" s="47"/>
      <c r="OMV326" s="47"/>
      <c r="OMW326" s="47"/>
      <c r="OMX326" s="47"/>
      <c r="OMY326" s="47"/>
      <c r="OMZ326" s="47"/>
      <c r="ONA326" s="47"/>
      <c r="ONB326" s="47"/>
      <c r="ONC326" s="47"/>
      <c r="OND326" s="47"/>
      <c r="ONE326" s="47"/>
      <c r="ONF326" s="47"/>
      <c r="ONG326" s="47"/>
      <c r="ONH326" s="47"/>
      <c r="ONI326" s="47"/>
      <c r="ONJ326" s="47"/>
      <c r="ONK326" s="47"/>
      <c r="ONL326" s="47"/>
      <c r="ONM326" s="47"/>
      <c r="ONN326" s="47"/>
      <c r="ONO326" s="47"/>
      <c r="ONP326" s="47"/>
      <c r="ONQ326" s="47"/>
      <c r="ONR326" s="47"/>
      <c r="ONS326" s="47"/>
      <c r="ONT326" s="47"/>
      <c r="ONU326" s="47"/>
      <c r="ONV326" s="47"/>
      <c r="ONW326" s="47"/>
      <c r="ONX326" s="47"/>
      <c r="ONY326" s="47"/>
      <c r="ONZ326" s="47"/>
      <c r="OOA326" s="47"/>
      <c r="OOB326" s="47"/>
      <c r="OOC326" s="47"/>
      <c r="OOD326" s="47"/>
      <c r="OOE326" s="47"/>
      <c r="OOF326" s="47"/>
      <c r="OOG326" s="47"/>
      <c r="OOH326" s="47"/>
      <c r="OOI326" s="47"/>
      <c r="OOJ326" s="47"/>
      <c r="OOK326" s="47"/>
      <c r="OOL326" s="47"/>
      <c r="OOM326" s="47"/>
      <c r="OON326" s="47"/>
      <c r="OOO326" s="47"/>
      <c r="OOP326" s="47"/>
      <c r="OOQ326" s="47"/>
      <c r="OOR326" s="47"/>
      <c r="OOS326" s="47"/>
      <c r="OOT326" s="47"/>
      <c r="OOU326" s="47"/>
      <c r="OOV326" s="47"/>
      <c r="OOW326" s="47"/>
      <c r="OOX326" s="47"/>
      <c r="OOY326" s="47"/>
      <c r="OOZ326" s="47"/>
      <c r="OPA326" s="47"/>
      <c r="OPB326" s="47"/>
      <c r="OPC326" s="47"/>
      <c r="OPD326" s="47"/>
      <c r="OPE326" s="47"/>
      <c r="OPF326" s="47"/>
      <c r="OPG326" s="47"/>
      <c r="OPH326" s="47"/>
      <c r="OPI326" s="47"/>
      <c r="OPJ326" s="47"/>
      <c r="OPK326" s="47"/>
      <c r="OPL326" s="47"/>
      <c r="OPM326" s="47"/>
      <c r="OPN326" s="47"/>
      <c r="OPO326" s="47"/>
      <c r="OPP326" s="47"/>
      <c r="OPQ326" s="47"/>
      <c r="OPR326" s="47"/>
      <c r="OPS326" s="47"/>
      <c r="OPT326" s="47"/>
      <c r="OPU326" s="47"/>
      <c r="OPV326" s="47"/>
      <c r="OPW326" s="47"/>
      <c r="OPX326" s="47"/>
      <c r="OPY326" s="47"/>
      <c r="OPZ326" s="47"/>
      <c r="OQA326" s="47"/>
      <c r="OQB326" s="47"/>
      <c r="OQC326" s="47"/>
      <c r="OQD326" s="47"/>
      <c r="OQE326" s="47"/>
      <c r="OQF326" s="47"/>
      <c r="OQG326" s="47"/>
      <c r="OQH326" s="47"/>
      <c r="OQI326" s="47"/>
      <c r="OQJ326" s="47"/>
      <c r="OQK326" s="47"/>
      <c r="OQL326" s="47"/>
      <c r="OQM326" s="47"/>
      <c r="OQN326" s="47"/>
      <c r="OQO326" s="47"/>
      <c r="OQP326" s="47"/>
      <c r="OQQ326" s="47"/>
      <c r="OQR326" s="47"/>
      <c r="OQS326" s="47"/>
      <c r="OQT326" s="47"/>
      <c r="OQU326" s="47"/>
      <c r="OQV326" s="47"/>
      <c r="OQW326" s="47"/>
      <c r="OQX326" s="47"/>
      <c r="OQY326" s="47"/>
      <c r="OQZ326" s="47"/>
      <c r="ORA326" s="47"/>
      <c r="ORB326" s="47"/>
      <c r="ORC326" s="47"/>
      <c r="ORD326" s="47"/>
      <c r="ORE326" s="47"/>
      <c r="ORF326" s="47"/>
      <c r="ORG326" s="47"/>
      <c r="ORH326" s="47"/>
      <c r="ORI326" s="47"/>
      <c r="ORJ326" s="47"/>
      <c r="ORK326" s="47"/>
      <c r="ORL326" s="47"/>
      <c r="ORM326" s="47"/>
      <c r="ORN326" s="47"/>
      <c r="ORO326" s="47"/>
      <c r="ORP326" s="47"/>
      <c r="ORQ326" s="47"/>
      <c r="ORR326" s="47"/>
      <c r="ORS326" s="47"/>
      <c r="ORT326" s="47"/>
      <c r="ORU326" s="47"/>
      <c r="ORV326" s="47"/>
      <c r="ORW326" s="47"/>
      <c r="ORX326" s="47"/>
      <c r="ORY326" s="47"/>
      <c r="ORZ326" s="47"/>
      <c r="OSA326" s="47"/>
      <c r="OSB326" s="47"/>
      <c r="OSC326" s="47"/>
      <c r="OSD326" s="47"/>
      <c r="OSE326" s="47"/>
      <c r="OSF326" s="47"/>
      <c r="OSG326" s="47"/>
      <c r="OSH326" s="47"/>
      <c r="OSI326" s="47"/>
      <c r="OSJ326" s="47"/>
      <c r="OSK326" s="47"/>
      <c r="OSL326" s="47"/>
      <c r="OSM326" s="47"/>
      <c r="OSN326" s="47"/>
      <c r="OSO326" s="47"/>
      <c r="OSP326" s="47"/>
      <c r="OSQ326" s="47"/>
      <c r="OSR326" s="47"/>
      <c r="OSS326" s="47"/>
      <c r="OST326" s="47"/>
      <c r="OSU326" s="47"/>
      <c r="OSV326" s="47"/>
      <c r="OSW326" s="47"/>
      <c r="OSX326" s="47"/>
      <c r="OSY326" s="47"/>
      <c r="OSZ326" s="47"/>
      <c r="OTA326" s="47"/>
      <c r="OTB326" s="47"/>
      <c r="OTC326" s="47"/>
      <c r="OTD326" s="47"/>
      <c r="OTE326" s="47"/>
      <c r="OTF326" s="47"/>
      <c r="OTG326" s="47"/>
      <c r="OTH326" s="47"/>
      <c r="OTI326" s="47"/>
      <c r="OTJ326" s="47"/>
      <c r="OTK326" s="47"/>
      <c r="OTL326" s="47"/>
      <c r="OTM326" s="47"/>
      <c r="OTN326" s="47"/>
      <c r="OTO326" s="47"/>
      <c r="OTP326" s="47"/>
      <c r="OTQ326" s="47"/>
      <c r="OTR326" s="47"/>
      <c r="OTS326" s="47"/>
      <c r="OTT326" s="47"/>
      <c r="OTU326" s="47"/>
      <c r="OTV326" s="47"/>
      <c r="OTW326" s="47"/>
      <c r="OTX326" s="47"/>
      <c r="OTY326" s="47"/>
      <c r="OTZ326" s="47"/>
      <c r="OUA326" s="47"/>
      <c r="OUB326" s="47"/>
      <c r="OUC326" s="47"/>
      <c r="OUD326" s="47"/>
      <c r="OUE326" s="47"/>
      <c r="OUF326" s="47"/>
      <c r="OUG326" s="47"/>
      <c r="OUH326" s="47"/>
      <c r="OUI326" s="47"/>
      <c r="OUJ326" s="47"/>
      <c r="OUK326" s="47"/>
      <c r="OUL326" s="47"/>
      <c r="OUM326" s="47"/>
      <c r="OUN326" s="47"/>
      <c r="OUO326" s="47"/>
      <c r="OUP326" s="47"/>
      <c r="OUQ326" s="47"/>
      <c r="OUR326" s="47"/>
      <c r="OUS326" s="47"/>
      <c r="OUT326" s="47"/>
      <c r="OUU326" s="47"/>
      <c r="OUV326" s="47"/>
      <c r="OUW326" s="47"/>
      <c r="OUX326" s="47"/>
      <c r="OUY326" s="47"/>
      <c r="OUZ326" s="47"/>
      <c r="OVA326" s="47"/>
      <c r="OVB326" s="47"/>
      <c r="OVC326" s="47"/>
      <c r="OVD326" s="47"/>
      <c r="OVE326" s="47"/>
      <c r="OVF326" s="47"/>
      <c r="OVG326" s="47"/>
      <c r="OVH326" s="47"/>
      <c r="OVI326" s="47"/>
      <c r="OVJ326" s="47"/>
      <c r="OVK326" s="47"/>
      <c r="OVL326" s="47"/>
      <c r="OVM326" s="47"/>
      <c r="OVN326" s="47"/>
      <c r="OVO326" s="47"/>
      <c r="OVP326" s="47"/>
      <c r="OVQ326" s="47"/>
      <c r="OVR326" s="47"/>
      <c r="OVS326" s="47"/>
      <c r="OVT326" s="47"/>
      <c r="OVU326" s="47"/>
      <c r="OVV326" s="47"/>
      <c r="OVW326" s="47"/>
      <c r="OVX326" s="47"/>
      <c r="OVY326" s="47"/>
      <c r="OVZ326" s="47"/>
      <c r="OWA326" s="47"/>
      <c r="OWB326" s="47"/>
      <c r="OWC326" s="47"/>
      <c r="OWD326" s="47"/>
      <c r="OWE326" s="47"/>
      <c r="OWF326" s="47"/>
      <c r="OWG326" s="47"/>
      <c r="OWH326" s="47"/>
      <c r="OWI326" s="47"/>
      <c r="OWJ326" s="47"/>
      <c r="OWK326" s="47"/>
      <c r="OWL326" s="47"/>
      <c r="OWM326" s="47"/>
      <c r="OWN326" s="47"/>
      <c r="OWO326" s="47"/>
      <c r="OWP326" s="47"/>
      <c r="OWQ326" s="47"/>
      <c r="OWR326" s="47"/>
      <c r="OWS326" s="47"/>
      <c r="OWT326" s="47"/>
      <c r="OWU326" s="47"/>
      <c r="OWV326" s="47"/>
      <c r="OWW326" s="47"/>
      <c r="OWX326" s="47"/>
      <c r="OWY326" s="47"/>
      <c r="OWZ326" s="47"/>
      <c r="OXA326" s="47"/>
      <c r="OXB326" s="47"/>
      <c r="OXC326" s="47"/>
      <c r="OXD326" s="47"/>
      <c r="OXE326" s="47"/>
      <c r="OXF326" s="47"/>
      <c r="OXG326" s="47"/>
      <c r="OXH326" s="47"/>
      <c r="OXI326" s="47"/>
      <c r="OXJ326" s="47"/>
      <c r="OXK326" s="47"/>
      <c r="OXL326" s="47"/>
      <c r="OXM326" s="47"/>
      <c r="OXN326" s="47"/>
      <c r="OXO326" s="47"/>
      <c r="OXP326" s="47"/>
      <c r="OXQ326" s="47"/>
      <c r="OXR326" s="47"/>
      <c r="OXS326" s="47"/>
      <c r="OXT326" s="47"/>
      <c r="OXU326" s="47"/>
      <c r="OXV326" s="47"/>
      <c r="OXW326" s="47"/>
      <c r="OXX326" s="47"/>
      <c r="OXY326" s="47"/>
      <c r="OXZ326" s="47"/>
      <c r="OYA326" s="47"/>
      <c r="OYB326" s="47"/>
      <c r="OYC326" s="47"/>
      <c r="OYD326" s="47"/>
      <c r="OYE326" s="47"/>
      <c r="OYF326" s="47"/>
      <c r="OYG326" s="47"/>
      <c r="OYH326" s="47"/>
      <c r="OYI326" s="47"/>
      <c r="OYJ326" s="47"/>
      <c r="OYK326" s="47"/>
      <c r="OYL326" s="47"/>
      <c r="OYM326" s="47"/>
      <c r="OYN326" s="47"/>
      <c r="OYO326" s="47"/>
      <c r="OYP326" s="47"/>
      <c r="OYQ326" s="47"/>
      <c r="OYR326" s="47"/>
      <c r="OYS326" s="47"/>
      <c r="OYT326" s="47"/>
      <c r="OYU326" s="47"/>
      <c r="OYV326" s="47"/>
      <c r="OYW326" s="47"/>
      <c r="OYX326" s="47"/>
      <c r="OYY326" s="47"/>
      <c r="OYZ326" s="47"/>
      <c r="OZA326" s="47"/>
      <c r="OZB326" s="47"/>
      <c r="OZC326" s="47"/>
      <c r="OZD326" s="47"/>
      <c r="OZE326" s="47"/>
      <c r="OZF326" s="47"/>
      <c r="OZG326" s="47"/>
      <c r="OZH326" s="47"/>
      <c r="OZI326" s="47"/>
      <c r="OZJ326" s="47"/>
      <c r="OZK326" s="47"/>
      <c r="OZL326" s="47"/>
      <c r="OZM326" s="47"/>
      <c r="OZN326" s="47"/>
      <c r="OZO326" s="47"/>
      <c r="OZP326" s="47"/>
      <c r="OZQ326" s="47"/>
      <c r="OZR326" s="47"/>
      <c r="OZS326" s="47"/>
      <c r="OZT326" s="47"/>
      <c r="OZU326" s="47"/>
      <c r="OZV326" s="47"/>
      <c r="OZW326" s="47"/>
      <c r="OZX326" s="47"/>
      <c r="OZY326" s="47"/>
      <c r="OZZ326" s="47"/>
      <c r="PAA326" s="47"/>
      <c r="PAB326" s="47"/>
      <c r="PAC326" s="47"/>
      <c r="PAD326" s="47"/>
      <c r="PAE326" s="47"/>
      <c r="PAF326" s="47"/>
      <c r="PAG326" s="47"/>
      <c r="PAH326" s="47"/>
      <c r="PAI326" s="47"/>
      <c r="PAJ326" s="47"/>
      <c r="PAK326" s="47"/>
      <c r="PAL326" s="47"/>
      <c r="PAM326" s="47"/>
      <c r="PAN326" s="47"/>
      <c r="PAO326" s="47"/>
      <c r="PAP326" s="47"/>
      <c r="PAQ326" s="47"/>
      <c r="PAR326" s="47"/>
      <c r="PAS326" s="47"/>
      <c r="PAT326" s="47"/>
      <c r="PAU326" s="47"/>
      <c r="PAV326" s="47"/>
      <c r="PAW326" s="47"/>
      <c r="PAX326" s="47"/>
      <c r="PAY326" s="47"/>
      <c r="PAZ326" s="47"/>
      <c r="PBA326" s="47"/>
      <c r="PBB326" s="47"/>
      <c r="PBC326" s="47"/>
      <c r="PBD326" s="47"/>
      <c r="PBE326" s="47"/>
      <c r="PBF326" s="47"/>
      <c r="PBG326" s="47"/>
      <c r="PBH326" s="47"/>
      <c r="PBI326" s="47"/>
      <c r="PBJ326" s="47"/>
      <c r="PBK326" s="47"/>
      <c r="PBL326" s="47"/>
      <c r="PBM326" s="47"/>
      <c r="PBN326" s="47"/>
      <c r="PBO326" s="47"/>
      <c r="PBP326" s="47"/>
      <c r="PBQ326" s="47"/>
      <c r="PBR326" s="47"/>
      <c r="PBS326" s="47"/>
      <c r="PBT326" s="47"/>
      <c r="PBU326" s="47"/>
      <c r="PBV326" s="47"/>
      <c r="PBW326" s="47"/>
      <c r="PBX326" s="47"/>
      <c r="PBY326" s="47"/>
      <c r="PBZ326" s="47"/>
      <c r="PCA326" s="47"/>
      <c r="PCB326" s="47"/>
      <c r="PCC326" s="47"/>
      <c r="PCD326" s="47"/>
      <c r="PCE326" s="47"/>
      <c r="PCF326" s="47"/>
      <c r="PCG326" s="47"/>
      <c r="PCH326" s="47"/>
      <c r="PCI326" s="47"/>
      <c r="PCJ326" s="47"/>
      <c r="PCK326" s="47"/>
      <c r="PCL326" s="47"/>
      <c r="PCM326" s="47"/>
      <c r="PCN326" s="47"/>
      <c r="PCO326" s="47"/>
      <c r="PCP326" s="47"/>
      <c r="PCQ326" s="47"/>
      <c r="PCR326" s="47"/>
      <c r="PCS326" s="47"/>
      <c r="PCT326" s="47"/>
      <c r="PCU326" s="47"/>
      <c r="PCV326" s="47"/>
      <c r="PCW326" s="47"/>
      <c r="PCX326" s="47"/>
      <c r="PCY326" s="47"/>
      <c r="PCZ326" s="47"/>
      <c r="PDA326" s="47"/>
      <c r="PDB326" s="47"/>
      <c r="PDC326" s="47"/>
      <c r="PDD326" s="47"/>
      <c r="PDE326" s="47"/>
      <c r="PDF326" s="47"/>
      <c r="PDG326" s="47"/>
      <c r="PDH326" s="47"/>
      <c r="PDI326" s="47"/>
      <c r="PDJ326" s="47"/>
      <c r="PDK326" s="47"/>
      <c r="PDL326" s="47"/>
      <c r="PDM326" s="47"/>
      <c r="PDN326" s="47"/>
      <c r="PDO326" s="47"/>
      <c r="PDP326" s="47"/>
      <c r="PDQ326" s="47"/>
      <c r="PDR326" s="47"/>
      <c r="PDS326" s="47"/>
      <c r="PDT326" s="47"/>
      <c r="PDU326" s="47"/>
      <c r="PDV326" s="47"/>
      <c r="PDW326" s="47"/>
      <c r="PDX326" s="47"/>
      <c r="PDY326" s="47"/>
      <c r="PDZ326" s="47"/>
      <c r="PEA326" s="47"/>
      <c r="PEB326" s="47"/>
      <c r="PEC326" s="47"/>
      <c r="PED326" s="47"/>
      <c r="PEE326" s="47"/>
      <c r="PEF326" s="47"/>
      <c r="PEG326" s="47"/>
      <c r="PEH326" s="47"/>
      <c r="PEI326" s="47"/>
      <c r="PEJ326" s="47"/>
      <c r="PEK326" s="47"/>
      <c r="PEL326" s="47"/>
      <c r="PEM326" s="47"/>
      <c r="PEN326" s="47"/>
      <c r="PEO326" s="47"/>
      <c r="PEP326" s="47"/>
      <c r="PEQ326" s="47"/>
      <c r="PER326" s="47"/>
      <c r="PES326" s="47"/>
      <c r="PET326" s="47"/>
      <c r="PEU326" s="47"/>
      <c r="PEV326" s="47"/>
      <c r="PEW326" s="47"/>
      <c r="PEX326" s="47"/>
      <c r="PEY326" s="47"/>
      <c r="PEZ326" s="47"/>
      <c r="PFA326" s="47"/>
      <c r="PFB326" s="47"/>
      <c r="PFC326" s="47"/>
      <c r="PFD326" s="47"/>
      <c r="PFE326" s="47"/>
      <c r="PFF326" s="47"/>
      <c r="PFG326" s="47"/>
      <c r="PFH326" s="47"/>
      <c r="PFI326" s="47"/>
      <c r="PFJ326" s="47"/>
      <c r="PFK326" s="47"/>
      <c r="PFL326" s="47"/>
      <c r="PFM326" s="47"/>
      <c r="PFN326" s="47"/>
      <c r="PFO326" s="47"/>
      <c r="PFP326" s="47"/>
      <c r="PFQ326" s="47"/>
      <c r="PFR326" s="47"/>
      <c r="PFS326" s="47"/>
      <c r="PFT326" s="47"/>
      <c r="PFU326" s="47"/>
      <c r="PFV326" s="47"/>
      <c r="PFW326" s="47"/>
      <c r="PFX326" s="47"/>
      <c r="PFY326" s="47"/>
      <c r="PFZ326" s="47"/>
      <c r="PGA326" s="47"/>
      <c r="PGB326" s="47"/>
      <c r="PGC326" s="47"/>
      <c r="PGD326" s="47"/>
      <c r="PGE326" s="47"/>
      <c r="PGF326" s="47"/>
      <c r="PGG326" s="47"/>
      <c r="PGH326" s="47"/>
      <c r="PGI326" s="47"/>
      <c r="PGJ326" s="47"/>
      <c r="PGK326" s="47"/>
      <c r="PGL326" s="47"/>
      <c r="PGM326" s="47"/>
      <c r="PGN326" s="47"/>
      <c r="PGO326" s="47"/>
      <c r="PGP326" s="47"/>
      <c r="PGQ326" s="47"/>
      <c r="PGR326" s="47"/>
      <c r="PGS326" s="47"/>
      <c r="PGT326" s="47"/>
      <c r="PGU326" s="47"/>
      <c r="PGV326" s="47"/>
      <c r="PGW326" s="47"/>
      <c r="PGX326" s="47"/>
      <c r="PGY326" s="47"/>
      <c r="PGZ326" s="47"/>
      <c r="PHA326" s="47"/>
      <c r="PHB326" s="47"/>
      <c r="PHC326" s="47"/>
      <c r="PHD326" s="47"/>
      <c r="PHE326" s="47"/>
      <c r="PHF326" s="47"/>
      <c r="PHG326" s="47"/>
      <c r="PHH326" s="47"/>
      <c r="PHI326" s="47"/>
      <c r="PHJ326" s="47"/>
      <c r="PHK326" s="47"/>
      <c r="PHL326" s="47"/>
      <c r="PHM326" s="47"/>
      <c r="PHN326" s="47"/>
      <c r="PHO326" s="47"/>
      <c r="PHP326" s="47"/>
      <c r="PHQ326" s="47"/>
      <c r="PHR326" s="47"/>
      <c r="PHS326" s="47"/>
      <c r="PHT326" s="47"/>
      <c r="PHU326" s="47"/>
      <c r="PHV326" s="47"/>
      <c r="PHW326" s="47"/>
      <c r="PHX326" s="47"/>
      <c r="PHY326" s="47"/>
      <c r="PHZ326" s="47"/>
      <c r="PIA326" s="47"/>
      <c r="PIB326" s="47"/>
      <c r="PIC326" s="47"/>
      <c r="PID326" s="47"/>
      <c r="PIE326" s="47"/>
      <c r="PIF326" s="47"/>
      <c r="PIG326" s="47"/>
      <c r="PIH326" s="47"/>
      <c r="PII326" s="47"/>
      <c r="PIJ326" s="47"/>
      <c r="PIK326" s="47"/>
      <c r="PIL326" s="47"/>
      <c r="PIM326" s="47"/>
      <c r="PIN326" s="47"/>
      <c r="PIO326" s="47"/>
      <c r="PIP326" s="47"/>
      <c r="PIQ326" s="47"/>
      <c r="PIR326" s="47"/>
      <c r="PIS326" s="47"/>
      <c r="PIT326" s="47"/>
      <c r="PIU326" s="47"/>
      <c r="PIV326" s="47"/>
      <c r="PIW326" s="47"/>
      <c r="PIX326" s="47"/>
      <c r="PIY326" s="47"/>
      <c r="PIZ326" s="47"/>
      <c r="PJA326" s="47"/>
      <c r="PJB326" s="47"/>
      <c r="PJC326" s="47"/>
      <c r="PJD326" s="47"/>
      <c r="PJE326" s="47"/>
      <c r="PJF326" s="47"/>
      <c r="PJG326" s="47"/>
      <c r="PJH326" s="47"/>
      <c r="PJI326" s="47"/>
      <c r="PJJ326" s="47"/>
      <c r="PJK326" s="47"/>
      <c r="PJL326" s="47"/>
      <c r="PJM326" s="47"/>
      <c r="PJN326" s="47"/>
      <c r="PJO326" s="47"/>
      <c r="PJP326" s="47"/>
      <c r="PJQ326" s="47"/>
      <c r="PJR326" s="47"/>
      <c r="PJS326" s="47"/>
      <c r="PJT326" s="47"/>
      <c r="PJU326" s="47"/>
      <c r="PJV326" s="47"/>
      <c r="PJW326" s="47"/>
      <c r="PJX326" s="47"/>
      <c r="PJY326" s="47"/>
      <c r="PJZ326" s="47"/>
      <c r="PKA326" s="47"/>
      <c r="PKB326" s="47"/>
      <c r="PKC326" s="47"/>
      <c r="PKD326" s="47"/>
      <c r="PKE326" s="47"/>
      <c r="PKF326" s="47"/>
      <c r="PKG326" s="47"/>
      <c r="PKH326" s="47"/>
      <c r="PKI326" s="47"/>
      <c r="PKJ326" s="47"/>
      <c r="PKK326" s="47"/>
      <c r="PKL326" s="47"/>
      <c r="PKM326" s="47"/>
      <c r="PKN326" s="47"/>
      <c r="PKO326" s="47"/>
      <c r="PKP326" s="47"/>
      <c r="PKQ326" s="47"/>
      <c r="PKR326" s="47"/>
      <c r="PKS326" s="47"/>
      <c r="PKT326" s="47"/>
      <c r="PKU326" s="47"/>
      <c r="PKV326" s="47"/>
      <c r="PKW326" s="47"/>
      <c r="PKX326" s="47"/>
      <c r="PKY326" s="47"/>
      <c r="PKZ326" s="47"/>
      <c r="PLA326" s="47"/>
      <c r="PLB326" s="47"/>
      <c r="PLC326" s="47"/>
      <c r="PLD326" s="47"/>
      <c r="PLE326" s="47"/>
      <c r="PLF326" s="47"/>
      <c r="PLG326" s="47"/>
      <c r="PLH326" s="47"/>
      <c r="PLI326" s="47"/>
      <c r="PLJ326" s="47"/>
      <c r="PLK326" s="47"/>
      <c r="PLL326" s="47"/>
      <c r="PLM326" s="47"/>
      <c r="PLN326" s="47"/>
      <c r="PLO326" s="47"/>
      <c r="PLP326" s="47"/>
      <c r="PLQ326" s="47"/>
      <c r="PLR326" s="47"/>
      <c r="PLS326" s="47"/>
      <c r="PLT326" s="47"/>
      <c r="PLU326" s="47"/>
      <c r="PLV326" s="47"/>
      <c r="PLW326" s="47"/>
      <c r="PLX326" s="47"/>
      <c r="PLY326" s="47"/>
      <c r="PLZ326" s="47"/>
      <c r="PMA326" s="47"/>
      <c r="PMB326" s="47"/>
      <c r="PMC326" s="47"/>
      <c r="PMD326" s="47"/>
      <c r="PME326" s="47"/>
      <c r="PMF326" s="47"/>
      <c r="PMG326" s="47"/>
      <c r="PMH326" s="47"/>
      <c r="PMI326" s="47"/>
      <c r="PMJ326" s="47"/>
      <c r="PMK326" s="47"/>
      <c r="PML326" s="47"/>
      <c r="PMM326" s="47"/>
      <c r="PMN326" s="47"/>
      <c r="PMO326" s="47"/>
      <c r="PMP326" s="47"/>
      <c r="PMQ326" s="47"/>
      <c r="PMR326" s="47"/>
      <c r="PMS326" s="47"/>
      <c r="PMT326" s="47"/>
      <c r="PMU326" s="47"/>
      <c r="PMV326" s="47"/>
      <c r="PMW326" s="47"/>
      <c r="PMX326" s="47"/>
      <c r="PMY326" s="47"/>
      <c r="PMZ326" s="47"/>
      <c r="PNA326" s="47"/>
      <c r="PNB326" s="47"/>
      <c r="PNC326" s="47"/>
      <c r="PND326" s="47"/>
      <c r="PNE326" s="47"/>
      <c r="PNF326" s="47"/>
      <c r="PNG326" s="47"/>
      <c r="PNH326" s="47"/>
      <c r="PNI326" s="47"/>
      <c r="PNJ326" s="47"/>
      <c r="PNK326" s="47"/>
      <c r="PNL326" s="47"/>
      <c r="PNM326" s="47"/>
      <c r="PNN326" s="47"/>
      <c r="PNO326" s="47"/>
      <c r="PNP326" s="47"/>
      <c r="PNQ326" s="47"/>
      <c r="PNR326" s="47"/>
      <c r="PNS326" s="47"/>
      <c r="PNT326" s="47"/>
      <c r="PNU326" s="47"/>
      <c r="PNV326" s="47"/>
      <c r="PNW326" s="47"/>
      <c r="PNX326" s="47"/>
      <c r="PNY326" s="47"/>
      <c r="PNZ326" s="47"/>
      <c r="POA326" s="47"/>
      <c r="POB326" s="47"/>
      <c r="POC326" s="47"/>
      <c r="POD326" s="47"/>
      <c r="POE326" s="47"/>
      <c r="POF326" s="47"/>
      <c r="POG326" s="47"/>
      <c r="POH326" s="47"/>
      <c r="POI326" s="47"/>
      <c r="POJ326" s="47"/>
      <c r="POK326" s="47"/>
      <c r="POL326" s="47"/>
      <c r="POM326" s="47"/>
      <c r="PON326" s="47"/>
      <c r="POO326" s="47"/>
      <c r="POP326" s="47"/>
      <c r="POQ326" s="47"/>
      <c r="POR326" s="47"/>
      <c r="POS326" s="47"/>
      <c r="POT326" s="47"/>
      <c r="POU326" s="47"/>
      <c r="POV326" s="47"/>
      <c r="POW326" s="47"/>
      <c r="POX326" s="47"/>
      <c r="POY326" s="47"/>
      <c r="POZ326" s="47"/>
      <c r="PPA326" s="47"/>
      <c r="PPB326" s="47"/>
      <c r="PPC326" s="47"/>
      <c r="PPD326" s="47"/>
      <c r="PPE326" s="47"/>
      <c r="PPF326" s="47"/>
      <c r="PPG326" s="47"/>
      <c r="PPH326" s="47"/>
      <c r="PPI326" s="47"/>
      <c r="PPJ326" s="47"/>
      <c r="PPK326" s="47"/>
      <c r="PPL326" s="47"/>
      <c r="PPM326" s="47"/>
      <c r="PPN326" s="47"/>
      <c r="PPO326" s="47"/>
      <c r="PPP326" s="47"/>
      <c r="PPQ326" s="47"/>
      <c r="PPR326" s="47"/>
      <c r="PPS326" s="47"/>
      <c r="PPT326" s="47"/>
      <c r="PPU326" s="47"/>
      <c r="PPV326" s="47"/>
      <c r="PPW326" s="47"/>
      <c r="PPX326" s="47"/>
      <c r="PPY326" s="47"/>
      <c r="PPZ326" s="47"/>
      <c r="PQA326" s="47"/>
      <c r="PQB326" s="47"/>
      <c r="PQC326" s="47"/>
      <c r="PQD326" s="47"/>
      <c r="PQE326" s="47"/>
      <c r="PQF326" s="47"/>
      <c r="PQG326" s="47"/>
      <c r="PQH326" s="47"/>
      <c r="PQI326" s="47"/>
      <c r="PQJ326" s="47"/>
      <c r="PQK326" s="47"/>
      <c r="PQL326" s="47"/>
      <c r="PQM326" s="47"/>
      <c r="PQN326" s="47"/>
      <c r="PQO326" s="47"/>
      <c r="PQP326" s="47"/>
      <c r="PQQ326" s="47"/>
      <c r="PQR326" s="47"/>
      <c r="PQS326" s="47"/>
      <c r="PQT326" s="47"/>
      <c r="PQU326" s="47"/>
      <c r="PQV326" s="47"/>
      <c r="PQW326" s="47"/>
      <c r="PQX326" s="47"/>
      <c r="PQY326" s="47"/>
      <c r="PQZ326" s="47"/>
      <c r="PRA326" s="47"/>
      <c r="PRB326" s="47"/>
      <c r="PRC326" s="47"/>
      <c r="PRD326" s="47"/>
      <c r="PRE326" s="47"/>
      <c r="PRF326" s="47"/>
      <c r="PRG326" s="47"/>
      <c r="PRH326" s="47"/>
      <c r="PRI326" s="47"/>
      <c r="PRJ326" s="47"/>
      <c r="PRK326" s="47"/>
      <c r="PRL326" s="47"/>
      <c r="PRM326" s="47"/>
      <c r="PRN326" s="47"/>
      <c r="PRO326" s="47"/>
      <c r="PRP326" s="47"/>
      <c r="PRQ326" s="47"/>
      <c r="PRR326" s="47"/>
      <c r="PRS326" s="47"/>
      <c r="PRT326" s="47"/>
      <c r="PRU326" s="47"/>
      <c r="PRV326" s="47"/>
      <c r="PRW326" s="47"/>
      <c r="PRX326" s="47"/>
      <c r="PRY326" s="47"/>
      <c r="PRZ326" s="47"/>
      <c r="PSA326" s="47"/>
      <c r="PSB326" s="47"/>
      <c r="PSC326" s="47"/>
      <c r="PSD326" s="47"/>
      <c r="PSE326" s="47"/>
      <c r="PSF326" s="47"/>
      <c r="PSG326" s="47"/>
      <c r="PSH326" s="47"/>
      <c r="PSI326" s="47"/>
      <c r="PSJ326" s="47"/>
      <c r="PSK326" s="47"/>
      <c r="PSL326" s="47"/>
      <c r="PSM326" s="47"/>
      <c r="PSN326" s="47"/>
      <c r="PSO326" s="47"/>
      <c r="PSP326" s="47"/>
      <c r="PSQ326" s="47"/>
      <c r="PSR326" s="47"/>
      <c r="PSS326" s="47"/>
      <c r="PST326" s="47"/>
      <c r="PSU326" s="47"/>
      <c r="PSV326" s="47"/>
      <c r="PSW326" s="47"/>
      <c r="PSX326" s="47"/>
      <c r="PSY326" s="47"/>
      <c r="PSZ326" s="47"/>
      <c r="PTA326" s="47"/>
      <c r="PTB326" s="47"/>
      <c r="PTC326" s="47"/>
      <c r="PTD326" s="47"/>
      <c r="PTE326" s="47"/>
      <c r="PTF326" s="47"/>
      <c r="PTG326" s="47"/>
      <c r="PTH326" s="47"/>
      <c r="PTI326" s="47"/>
      <c r="PTJ326" s="47"/>
      <c r="PTK326" s="47"/>
      <c r="PTL326" s="47"/>
      <c r="PTM326" s="47"/>
      <c r="PTN326" s="47"/>
      <c r="PTO326" s="47"/>
      <c r="PTP326" s="47"/>
      <c r="PTQ326" s="47"/>
      <c r="PTR326" s="47"/>
      <c r="PTS326" s="47"/>
      <c r="PTT326" s="47"/>
      <c r="PTU326" s="47"/>
      <c r="PTV326" s="47"/>
      <c r="PTW326" s="47"/>
      <c r="PTX326" s="47"/>
      <c r="PTY326" s="47"/>
      <c r="PTZ326" s="47"/>
      <c r="PUA326" s="47"/>
      <c r="PUB326" s="47"/>
      <c r="PUC326" s="47"/>
      <c r="PUD326" s="47"/>
      <c r="PUE326" s="47"/>
      <c r="PUF326" s="47"/>
      <c r="PUG326" s="47"/>
      <c r="PUH326" s="47"/>
      <c r="PUI326" s="47"/>
      <c r="PUJ326" s="47"/>
      <c r="PUK326" s="47"/>
      <c r="PUL326" s="47"/>
      <c r="PUM326" s="47"/>
      <c r="PUN326" s="47"/>
      <c r="PUO326" s="47"/>
      <c r="PUP326" s="47"/>
      <c r="PUQ326" s="47"/>
      <c r="PUR326" s="47"/>
      <c r="PUS326" s="47"/>
      <c r="PUT326" s="47"/>
      <c r="PUU326" s="47"/>
      <c r="PUV326" s="47"/>
      <c r="PUW326" s="47"/>
      <c r="PUX326" s="47"/>
      <c r="PUY326" s="47"/>
      <c r="PUZ326" s="47"/>
      <c r="PVA326" s="47"/>
      <c r="PVB326" s="47"/>
      <c r="PVC326" s="47"/>
      <c r="PVD326" s="47"/>
      <c r="PVE326" s="47"/>
      <c r="PVF326" s="47"/>
      <c r="PVG326" s="47"/>
      <c r="PVH326" s="47"/>
      <c r="PVI326" s="47"/>
      <c r="PVJ326" s="47"/>
      <c r="PVK326" s="47"/>
      <c r="PVL326" s="47"/>
      <c r="PVM326" s="47"/>
      <c r="PVN326" s="47"/>
      <c r="PVO326" s="47"/>
      <c r="PVP326" s="47"/>
      <c r="PVQ326" s="47"/>
      <c r="PVR326" s="47"/>
      <c r="PVS326" s="47"/>
      <c r="PVT326" s="47"/>
      <c r="PVU326" s="47"/>
      <c r="PVV326" s="47"/>
      <c r="PVW326" s="47"/>
      <c r="PVX326" s="47"/>
      <c r="PVY326" s="47"/>
      <c r="PVZ326" s="47"/>
      <c r="PWA326" s="47"/>
      <c r="PWB326" s="47"/>
      <c r="PWC326" s="47"/>
      <c r="PWD326" s="47"/>
      <c r="PWE326" s="47"/>
      <c r="PWF326" s="47"/>
      <c r="PWG326" s="47"/>
      <c r="PWH326" s="47"/>
      <c r="PWI326" s="47"/>
      <c r="PWJ326" s="47"/>
      <c r="PWK326" s="47"/>
      <c r="PWL326" s="47"/>
      <c r="PWM326" s="47"/>
      <c r="PWN326" s="47"/>
      <c r="PWO326" s="47"/>
      <c r="PWP326" s="47"/>
      <c r="PWQ326" s="47"/>
      <c r="PWR326" s="47"/>
      <c r="PWS326" s="47"/>
      <c r="PWT326" s="47"/>
      <c r="PWU326" s="47"/>
      <c r="PWV326" s="47"/>
      <c r="PWW326" s="47"/>
      <c r="PWX326" s="47"/>
      <c r="PWY326" s="47"/>
      <c r="PWZ326" s="47"/>
      <c r="PXA326" s="47"/>
      <c r="PXB326" s="47"/>
      <c r="PXC326" s="47"/>
      <c r="PXD326" s="47"/>
      <c r="PXE326" s="47"/>
      <c r="PXF326" s="47"/>
      <c r="PXG326" s="47"/>
      <c r="PXH326" s="47"/>
      <c r="PXI326" s="47"/>
      <c r="PXJ326" s="47"/>
      <c r="PXK326" s="47"/>
      <c r="PXL326" s="47"/>
      <c r="PXM326" s="47"/>
      <c r="PXN326" s="47"/>
      <c r="PXO326" s="47"/>
      <c r="PXP326" s="47"/>
      <c r="PXQ326" s="47"/>
      <c r="PXR326" s="47"/>
      <c r="PXS326" s="47"/>
      <c r="PXT326" s="47"/>
      <c r="PXU326" s="47"/>
      <c r="PXV326" s="47"/>
      <c r="PXW326" s="47"/>
      <c r="PXX326" s="47"/>
      <c r="PXY326" s="47"/>
      <c r="PXZ326" s="47"/>
      <c r="PYA326" s="47"/>
      <c r="PYB326" s="47"/>
      <c r="PYC326" s="47"/>
      <c r="PYD326" s="47"/>
      <c r="PYE326" s="47"/>
      <c r="PYF326" s="47"/>
      <c r="PYG326" s="47"/>
      <c r="PYH326" s="47"/>
      <c r="PYI326" s="47"/>
      <c r="PYJ326" s="47"/>
      <c r="PYK326" s="47"/>
      <c r="PYL326" s="47"/>
      <c r="PYM326" s="47"/>
      <c r="PYN326" s="47"/>
      <c r="PYO326" s="47"/>
      <c r="PYP326" s="47"/>
      <c r="PYQ326" s="47"/>
      <c r="PYR326" s="47"/>
      <c r="PYS326" s="47"/>
      <c r="PYT326" s="47"/>
      <c r="PYU326" s="47"/>
      <c r="PYV326" s="47"/>
      <c r="PYW326" s="47"/>
      <c r="PYX326" s="47"/>
      <c r="PYY326" s="47"/>
      <c r="PYZ326" s="47"/>
      <c r="PZA326" s="47"/>
      <c r="PZB326" s="47"/>
      <c r="PZC326" s="47"/>
      <c r="PZD326" s="47"/>
      <c r="PZE326" s="47"/>
      <c r="PZF326" s="47"/>
      <c r="PZG326" s="47"/>
      <c r="PZH326" s="47"/>
      <c r="PZI326" s="47"/>
      <c r="PZJ326" s="47"/>
      <c r="PZK326" s="47"/>
      <c r="PZL326" s="47"/>
      <c r="PZM326" s="47"/>
      <c r="PZN326" s="47"/>
      <c r="PZO326" s="47"/>
      <c r="PZP326" s="47"/>
      <c r="PZQ326" s="47"/>
      <c r="PZR326" s="47"/>
      <c r="PZS326" s="47"/>
      <c r="PZT326" s="47"/>
      <c r="PZU326" s="47"/>
      <c r="PZV326" s="47"/>
      <c r="PZW326" s="47"/>
      <c r="PZX326" s="47"/>
      <c r="PZY326" s="47"/>
      <c r="PZZ326" s="47"/>
      <c r="QAA326" s="47"/>
      <c r="QAB326" s="47"/>
      <c r="QAC326" s="47"/>
      <c r="QAD326" s="47"/>
      <c r="QAE326" s="47"/>
      <c r="QAF326" s="47"/>
      <c r="QAG326" s="47"/>
      <c r="QAH326" s="47"/>
      <c r="QAI326" s="47"/>
      <c r="QAJ326" s="47"/>
      <c r="QAK326" s="47"/>
      <c r="QAL326" s="47"/>
      <c r="QAM326" s="47"/>
      <c r="QAN326" s="47"/>
      <c r="QAO326" s="47"/>
      <c r="QAP326" s="47"/>
      <c r="QAQ326" s="47"/>
      <c r="QAR326" s="47"/>
      <c r="QAS326" s="47"/>
      <c r="QAT326" s="47"/>
      <c r="QAU326" s="47"/>
      <c r="QAV326" s="47"/>
      <c r="QAW326" s="47"/>
      <c r="QAX326" s="47"/>
      <c r="QAY326" s="47"/>
      <c r="QAZ326" s="47"/>
      <c r="QBA326" s="47"/>
      <c r="QBB326" s="47"/>
      <c r="QBC326" s="47"/>
      <c r="QBD326" s="47"/>
      <c r="QBE326" s="47"/>
      <c r="QBF326" s="47"/>
      <c r="QBG326" s="47"/>
      <c r="QBH326" s="47"/>
      <c r="QBI326" s="47"/>
      <c r="QBJ326" s="47"/>
      <c r="QBK326" s="47"/>
      <c r="QBL326" s="47"/>
      <c r="QBM326" s="47"/>
      <c r="QBN326" s="47"/>
      <c r="QBO326" s="47"/>
      <c r="QBP326" s="47"/>
      <c r="QBQ326" s="47"/>
      <c r="QBR326" s="47"/>
      <c r="QBS326" s="47"/>
      <c r="QBT326" s="47"/>
      <c r="QBU326" s="47"/>
      <c r="QBV326" s="47"/>
      <c r="QBW326" s="47"/>
      <c r="QBX326" s="47"/>
      <c r="QBY326" s="47"/>
      <c r="QBZ326" s="47"/>
      <c r="QCA326" s="47"/>
      <c r="QCB326" s="47"/>
      <c r="QCC326" s="47"/>
      <c r="QCD326" s="47"/>
      <c r="QCE326" s="47"/>
      <c r="QCF326" s="47"/>
      <c r="QCG326" s="47"/>
      <c r="QCH326" s="47"/>
      <c r="QCI326" s="47"/>
      <c r="QCJ326" s="47"/>
      <c r="QCK326" s="47"/>
      <c r="QCL326" s="47"/>
      <c r="QCM326" s="47"/>
      <c r="QCN326" s="47"/>
      <c r="QCO326" s="47"/>
      <c r="QCP326" s="47"/>
      <c r="QCQ326" s="47"/>
      <c r="QCR326" s="47"/>
      <c r="QCS326" s="47"/>
      <c r="QCT326" s="47"/>
      <c r="QCU326" s="47"/>
      <c r="QCV326" s="47"/>
      <c r="QCW326" s="47"/>
      <c r="QCX326" s="47"/>
      <c r="QCY326" s="47"/>
      <c r="QCZ326" s="47"/>
      <c r="QDA326" s="47"/>
      <c r="QDB326" s="47"/>
      <c r="QDC326" s="47"/>
      <c r="QDD326" s="47"/>
      <c r="QDE326" s="47"/>
      <c r="QDF326" s="47"/>
      <c r="QDG326" s="47"/>
      <c r="QDH326" s="47"/>
      <c r="QDI326" s="47"/>
      <c r="QDJ326" s="47"/>
      <c r="QDK326" s="47"/>
      <c r="QDL326" s="47"/>
      <c r="QDM326" s="47"/>
      <c r="QDN326" s="47"/>
      <c r="QDO326" s="47"/>
      <c r="QDP326" s="47"/>
      <c r="QDQ326" s="47"/>
      <c r="QDR326" s="47"/>
      <c r="QDS326" s="47"/>
      <c r="QDT326" s="47"/>
      <c r="QDU326" s="47"/>
      <c r="QDV326" s="47"/>
      <c r="QDW326" s="47"/>
      <c r="QDX326" s="47"/>
      <c r="QDY326" s="47"/>
      <c r="QDZ326" s="47"/>
      <c r="QEA326" s="47"/>
      <c r="QEB326" s="47"/>
      <c r="QEC326" s="47"/>
      <c r="QED326" s="47"/>
      <c r="QEE326" s="47"/>
      <c r="QEF326" s="47"/>
      <c r="QEG326" s="47"/>
      <c r="QEH326" s="47"/>
      <c r="QEI326" s="47"/>
      <c r="QEJ326" s="47"/>
      <c r="QEK326" s="47"/>
      <c r="QEL326" s="47"/>
      <c r="QEM326" s="47"/>
      <c r="QEN326" s="47"/>
      <c r="QEO326" s="47"/>
      <c r="QEP326" s="47"/>
      <c r="QEQ326" s="47"/>
      <c r="QER326" s="47"/>
      <c r="QES326" s="47"/>
      <c r="QET326" s="47"/>
      <c r="QEU326" s="47"/>
      <c r="QEV326" s="47"/>
      <c r="QEW326" s="47"/>
      <c r="QEX326" s="47"/>
      <c r="QEY326" s="47"/>
      <c r="QEZ326" s="47"/>
      <c r="QFA326" s="47"/>
      <c r="QFB326" s="47"/>
      <c r="QFC326" s="47"/>
      <c r="QFD326" s="47"/>
      <c r="QFE326" s="47"/>
      <c r="QFF326" s="47"/>
      <c r="QFG326" s="47"/>
      <c r="QFH326" s="47"/>
      <c r="QFI326" s="47"/>
      <c r="QFJ326" s="47"/>
      <c r="QFK326" s="47"/>
      <c r="QFL326" s="47"/>
      <c r="QFM326" s="47"/>
      <c r="QFN326" s="47"/>
      <c r="QFO326" s="47"/>
      <c r="QFP326" s="47"/>
      <c r="QFQ326" s="47"/>
      <c r="QFR326" s="47"/>
      <c r="QFS326" s="47"/>
      <c r="QFT326" s="47"/>
      <c r="QFU326" s="47"/>
      <c r="QFV326" s="47"/>
      <c r="QFW326" s="47"/>
      <c r="QFX326" s="47"/>
      <c r="QFY326" s="47"/>
      <c r="QFZ326" s="47"/>
      <c r="QGA326" s="47"/>
      <c r="QGB326" s="47"/>
      <c r="QGC326" s="47"/>
      <c r="QGD326" s="47"/>
      <c r="QGE326" s="47"/>
      <c r="QGF326" s="47"/>
      <c r="QGG326" s="47"/>
      <c r="QGH326" s="47"/>
      <c r="QGI326" s="47"/>
      <c r="QGJ326" s="47"/>
      <c r="QGK326" s="47"/>
      <c r="QGL326" s="47"/>
      <c r="QGM326" s="47"/>
      <c r="QGN326" s="47"/>
      <c r="QGO326" s="47"/>
      <c r="QGP326" s="47"/>
      <c r="QGQ326" s="47"/>
      <c r="QGR326" s="47"/>
      <c r="QGS326" s="47"/>
      <c r="QGT326" s="47"/>
      <c r="QGU326" s="47"/>
      <c r="QGV326" s="47"/>
      <c r="QGW326" s="47"/>
      <c r="QGX326" s="47"/>
      <c r="QGY326" s="47"/>
      <c r="QGZ326" s="47"/>
      <c r="QHA326" s="47"/>
      <c r="QHB326" s="47"/>
      <c r="QHC326" s="47"/>
      <c r="QHD326" s="47"/>
      <c r="QHE326" s="47"/>
      <c r="QHF326" s="47"/>
      <c r="QHG326" s="47"/>
      <c r="QHH326" s="47"/>
      <c r="QHI326" s="47"/>
      <c r="QHJ326" s="47"/>
      <c r="QHK326" s="47"/>
      <c r="QHL326" s="47"/>
      <c r="QHM326" s="47"/>
      <c r="QHN326" s="47"/>
      <c r="QHO326" s="47"/>
      <c r="QHP326" s="47"/>
      <c r="QHQ326" s="47"/>
      <c r="QHR326" s="47"/>
      <c r="QHS326" s="47"/>
      <c r="QHT326" s="47"/>
      <c r="QHU326" s="47"/>
      <c r="QHV326" s="47"/>
      <c r="QHW326" s="47"/>
      <c r="QHX326" s="47"/>
      <c r="QHY326" s="47"/>
      <c r="QHZ326" s="47"/>
      <c r="QIA326" s="47"/>
      <c r="QIB326" s="47"/>
      <c r="QIC326" s="47"/>
      <c r="QID326" s="47"/>
      <c r="QIE326" s="47"/>
      <c r="QIF326" s="47"/>
      <c r="QIG326" s="47"/>
      <c r="QIH326" s="47"/>
      <c r="QII326" s="47"/>
      <c r="QIJ326" s="47"/>
      <c r="QIK326" s="47"/>
      <c r="QIL326" s="47"/>
      <c r="QIM326" s="47"/>
      <c r="QIN326" s="47"/>
      <c r="QIO326" s="47"/>
      <c r="QIP326" s="47"/>
      <c r="QIQ326" s="47"/>
      <c r="QIR326" s="47"/>
      <c r="QIS326" s="47"/>
      <c r="QIT326" s="47"/>
      <c r="QIU326" s="47"/>
      <c r="QIV326" s="47"/>
      <c r="QIW326" s="47"/>
      <c r="QIX326" s="47"/>
      <c r="QIY326" s="47"/>
      <c r="QIZ326" s="47"/>
      <c r="QJA326" s="47"/>
      <c r="QJB326" s="47"/>
      <c r="QJC326" s="47"/>
      <c r="QJD326" s="47"/>
      <c r="QJE326" s="47"/>
      <c r="QJF326" s="47"/>
      <c r="QJG326" s="47"/>
      <c r="QJH326" s="47"/>
      <c r="QJI326" s="47"/>
      <c r="QJJ326" s="47"/>
      <c r="QJK326" s="47"/>
      <c r="QJL326" s="47"/>
      <c r="QJM326" s="47"/>
      <c r="QJN326" s="47"/>
      <c r="QJO326" s="47"/>
      <c r="QJP326" s="47"/>
      <c r="QJQ326" s="47"/>
      <c r="QJR326" s="47"/>
      <c r="QJS326" s="47"/>
      <c r="QJT326" s="47"/>
      <c r="QJU326" s="47"/>
      <c r="QJV326" s="47"/>
      <c r="QJW326" s="47"/>
      <c r="QJX326" s="47"/>
      <c r="QJY326" s="47"/>
      <c r="QJZ326" s="47"/>
      <c r="QKA326" s="47"/>
      <c r="QKB326" s="47"/>
      <c r="QKC326" s="47"/>
      <c r="QKD326" s="47"/>
      <c r="QKE326" s="47"/>
      <c r="QKF326" s="47"/>
      <c r="QKG326" s="47"/>
      <c r="QKH326" s="47"/>
      <c r="QKI326" s="47"/>
      <c r="QKJ326" s="47"/>
      <c r="QKK326" s="47"/>
      <c r="QKL326" s="47"/>
      <c r="QKM326" s="47"/>
      <c r="QKN326" s="47"/>
      <c r="QKO326" s="47"/>
      <c r="QKP326" s="47"/>
      <c r="QKQ326" s="47"/>
      <c r="QKR326" s="47"/>
      <c r="QKS326" s="47"/>
      <c r="QKT326" s="47"/>
      <c r="QKU326" s="47"/>
      <c r="QKV326" s="47"/>
      <c r="QKW326" s="47"/>
      <c r="QKX326" s="47"/>
      <c r="QKY326" s="47"/>
      <c r="QKZ326" s="47"/>
      <c r="QLA326" s="47"/>
      <c r="QLB326" s="47"/>
      <c r="QLC326" s="47"/>
      <c r="QLD326" s="47"/>
      <c r="QLE326" s="47"/>
      <c r="QLF326" s="47"/>
      <c r="QLG326" s="47"/>
      <c r="QLH326" s="47"/>
      <c r="QLI326" s="47"/>
      <c r="QLJ326" s="47"/>
      <c r="QLK326" s="47"/>
      <c r="QLL326" s="47"/>
      <c r="QLM326" s="47"/>
      <c r="QLN326" s="47"/>
      <c r="QLO326" s="47"/>
      <c r="QLP326" s="47"/>
      <c r="QLQ326" s="47"/>
      <c r="QLR326" s="47"/>
      <c r="QLS326" s="47"/>
      <c r="QLT326" s="47"/>
      <c r="QLU326" s="47"/>
      <c r="QLV326" s="47"/>
      <c r="QLW326" s="47"/>
      <c r="QLX326" s="47"/>
      <c r="QLY326" s="47"/>
      <c r="QLZ326" s="47"/>
      <c r="QMA326" s="47"/>
      <c r="QMB326" s="47"/>
      <c r="QMC326" s="47"/>
      <c r="QMD326" s="47"/>
      <c r="QME326" s="47"/>
      <c r="QMF326" s="47"/>
      <c r="QMG326" s="47"/>
      <c r="QMH326" s="47"/>
      <c r="QMI326" s="47"/>
      <c r="QMJ326" s="47"/>
      <c r="QMK326" s="47"/>
      <c r="QML326" s="47"/>
      <c r="QMM326" s="47"/>
      <c r="QMN326" s="47"/>
      <c r="QMO326" s="47"/>
      <c r="QMP326" s="47"/>
      <c r="QMQ326" s="47"/>
      <c r="QMR326" s="47"/>
      <c r="QMS326" s="47"/>
      <c r="QMT326" s="47"/>
      <c r="QMU326" s="47"/>
      <c r="QMV326" s="47"/>
      <c r="QMW326" s="47"/>
      <c r="QMX326" s="47"/>
      <c r="QMY326" s="47"/>
      <c r="QMZ326" s="47"/>
      <c r="QNA326" s="47"/>
      <c r="QNB326" s="47"/>
      <c r="QNC326" s="47"/>
      <c r="QND326" s="47"/>
      <c r="QNE326" s="47"/>
      <c r="QNF326" s="47"/>
      <c r="QNG326" s="47"/>
      <c r="QNH326" s="47"/>
      <c r="QNI326" s="47"/>
      <c r="QNJ326" s="47"/>
      <c r="QNK326" s="47"/>
      <c r="QNL326" s="47"/>
      <c r="QNM326" s="47"/>
      <c r="QNN326" s="47"/>
      <c r="QNO326" s="47"/>
      <c r="QNP326" s="47"/>
      <c r="QNQ326" s="47"/>
      <c r="QNR326" s="47"/>
      <c r="QNS326" s="47"/>
      <c r="QNT326" s="47"/>
      <c r="QNU326" s="47"/>
      <c r="QNV326" s="47"/>
      <c r="QNW326" s="47"/>
      <c r="QNX326" s="47"/>
      <c r="QNY326" s="47"/>
      <c r="QNZ326" s="47"/>
      <c r="QOA326" s="47"/>
      <c r="QOB326" s="47"/>
      <c r="QOC326" s="47"/>
      <c r="QOD326" s="47"/>
      <c r="QOE326" s="47"/>
      <c r="QOF326" s="47"/>
      <c r="QOG326" s="47"/>
      <c r="QOH326" s="47"/>
      <c r="QOI326" s="47"/>
      <c r="QOJ326" s="47"/>
      <c r="QOK326" s="47"/>
      <c r="QOL326" s="47"/>
      <c r="QOM326" s="47"/>
      <c r="QON326" s="47"/>
      <c r="QOO326" s="47"/>
      <c r="QOP326" s="47"/>
      <c r="QOQ326" s="47"/>
      <c r="QOR326" s="47"/>
      <c r="QOS326" s="47"/>
      <c r="QOT326" s="47"/>
      <c r="QOU326" s="47"/>
      <c r="QOV326" s="47"/>
      <c r="QOW326" s="47"/>
      <c r="QOX326" s="47"/>
      <c r="QOY326" s="47"/>
      <c r="QOZ326" s="47"/>
      <c r="QPA326" s="47"/>
      <c r="QPB326" s="47"/>
      <c r="QPC326" s="47"/>
      <c r="QPD326" s="47"/>
      <c r="QPE326" s="47"/>
      <c r="QPF326" s="47"/>
      <c r="QPG326" s="47"/>
      <c r="QPH326" s="47"/>
      <c r="QPI326" s="47"/>
      <c r="QPJ326" s="47"/>
      <c r="QPK326" s="47"/>
      <c r="QPL326" s="47"/>
      <c r="QPM326" s="47"/>
      <c r="QPN326" s="47"/>
      <c r="QPO326" s="47"/>
      <c r="QPP326" s="47"/>
      <c r="QPQ326" s="47"/>
      <c r="QPR326" s="47"/>
      <c r="QPS326" s="47"/>
      <c r="QPT326" s="47"/>
      <c r="QPU326" s="47"/>
      <c r="QPV326" s="47"/>
      <c r="QPW326" s="47"/>
      <c r="QPX326" s="47"/>
      <c r="QPY326" s="47"/>
      <c r="QPZ326" s="47"/>
      <c r="QQA326" s="47"/>
      <c r="QQB326" s="47"/>
      <c r="QQC326" s="47"/>
      <c r="QQD326" s="47"/>
      <c r="QQE326" s="47"/>
      <c r="QQF326" s="47"/>
      <c r="QQG326" s="47"/>
      <c r="QQH326" s="47"/>
      <c r="QQI326" s="47"/>
      <c r="QQJ326" s="47"/>
      <c r="QQK326" s="47"/>
      <c r="QQL326" s="47"/>
      <c r="QQM326" s="47"/>
      <c r="QQN326" s="47"/>
      <c r="QQO326" s="47"/>
      <c r="QQP326" s="47"/>
      <c r="QQQ326" s="47"/>
      <c r="QQR326" s="47"/>
      <c r="QQS326" s="47"/>
      <c r="QQT326" s="47"/>
      <c r="QQU326" s="47"/>
      <c r="QQV326" s="47"/>
      <c r="QQW326" s="47"/>
      <c r="QQX326" s="47"/>
      <c r="QQY326" s="47"/>
      <c r="QQZ326" s="47"/>
      <c r="QRA326" s="47"/>
      <c r="QRB326" s="47"/>
      <c r="QRC326" s="47"/>
      <c r="QRD326" s="47"/>
      <c r="QRE326" s="47"/>
      <c r="QRF326" s="47"/>
      <c r="QRG326" s="47"/>
      <c r="QRH326" s="47"/>
      <c r="QRI326" s="47"/>
      <c r="QRJ326" s="47"/>
      <c r="QRK326" s="47"/>
      <c r="QRL326" s="47"/>
      <c r="QRM326" s="47"/>
      <c r="QRN326" s="47"/>
      <c r="QRO326" s="47"/>
      <c r="QRP326" s="47"/>
      <c r="QRQ326" s="47"/>
      <c r="QRR326" s="47"/>
      <c r="QRS326" s="47"/>
      <c r="QRT326" s="47"/>
      <c r="QRU326" s="47"/>
      <c r="QRV326" s="47"/>
      <c r="QRW326" s="47"/>
      <c r="QRX326" s="47"/>
      <c r="QRY326" s="47"/>
      <c r="QRZ326" s="47"/>
      <c r="QSA326" s="47"/>
      <c r="QSB326" s="47"/>
      <c r="QSC326" s="47"/>
      <c r="QSD326" s="47"/>
      <c r="QSE326" s="47"/>
      <c r="QSF326" s="47"/>
      <c r="QSG326" s="47"/>
      <c r="QSH326" s="47"/>
      <c r="QSI326" s="47"/>
      <c r="QSJ326" s="47"/>
      <c r="QSK326" s="47"/>
      <c r="QSL326" s="47"/>
      <c r="QSM326" s="47"/>
      <c r="QSN326" s="47"/>
      <c r="QSO326" s="47"/>
      <c r="QSP326" s="47"/>
      <c r="QSQ326" s="47"/>
      <c r="QSR326" s="47"/>
      <c r="QSS326" s="47"/>
      <c r="QST326" s="47"/>
      <c r="QSU326" s="47"/>
      <c r="QSV326" s="47"/>
      <c r="QSW326" s="47"/>
      <c r="QSX326" s="47"/>
      <c r="QSY326" s="47"/>
      <c r="QSZ326" s="47"/>
      <c r="QTA326" s="47"/>
      <c r="QTB326" s="47"/>
      <c r="QTC326" s="47"/>
      <c r="QTD326" s="47"/>
      <c r="QTE326" s="47"/>
      <c r="QTF326" s="47"/>
      <c r="QTG326" s="47"/>
      <c r="QTH326" s="47"/>
      <c r="QTI326" s="47"/>
      <c r="QTJ326" s="47"/>
      <c r="QTK326" s="47"/>
      <c r="QTL326" s="47"/>
      <c r="QTM326" s="47"/>
      <c r="QTN326" s="47"/>
      <c r="QTO326" s="47"/>
      <c r="QTP326" s="47"/>
      <c r="QTQ326" s="47"/>
      <c r="QTR326" s="47"/>
      <c r="QTS326" s="47"/>
      <c r="QTT326" s="47"/>
      <c r="QTU326" s="47"/>
      <c r="QTV326" s="47"/>
      <c r="QTW326" s="47"/>
      <c r="QTX326" s="47"/>
      <c r="QTY326" s="47"/>
      <c r="QTZ326" s="47"/>
      <c r="QUA326" s="47"/>
      <c r="QUB326" s="47"/>
      <c r="QUC326" s="47"/>
      <c r="QUD326" s="47"/>
      <c r="QUE326" s="47"/>
      <c r="QUF326" s="47"/>
      <c r="QUG326" s="47"/>
      <c r="QUH326" s="47"/>
      <c r="QUI326" s="47"/>
      <c r="QUJ326" s="47"/>
      <c r="QUK326" s="47"/>
      <c r="QUL326" s="47"/>
      <c r="QUM326" s="47"/>
      <c r="QUN326" s="47"/>
      <c r="QUO326" s="47"/>
      <c r="QUP326" s="47"/>
      <c r="QUQ326" s="47"/>
      <c r="QUR326" s="47"/>
      <c r="QUS326" s="47"/>
      <c r="QUT326" s="47"/>
      <c r="QUU326" s="47"/>
      <c r="QUV326" s="47"/>
      <c r="QUW326" s="47"/>
      <c r="QUX326" s="47"/>
      <c r="QUY326" s="47"/>
      <c r="QUZ326" s="47"/>
      <c r="QVA326" s="47"/>
      <c r="QVB326" s="47"/>
      <c r="QVC326" s="47"/>
      <c r="QVD326" s="47"/>
      <c r="QVE326" s="47"/>
      <c r="QVF326" s="47"/>
      <c r="QVG326" s="47"/>
      <c r="QVH326" s="47"/>
      <c r="QVI326" s="47"/>
      <c r="QVJ326" s="47"/>
      <c r="QVK326" s="47"/>
      <c r="QVL326" s="47"/>
      <c r="QVM326" s="47"/>
      <c r="QVN326" s="47"/>
      <c r="QVO326" s="47"/>
      <c r="QVP326" s="47"/>
      <c r="QVQ326" s="47"/>
      <c r="QVR326" s="47"/>
      <c r="QVS326" s="47"/>
      <c r="QVT326" s="47"/>
      <c r="QVU326" s="47"/>
      <c r="QVV326" s="47"/>
      <c r="QVW326" s="47"/>
      <c r="QVX326" s="47"/>
      <c r="QVY326" s="47"/>
      <c r="QVZ326" s="47"/>
      <c r="QWA326" s="47"/>
      <c r="QWB326" s="47"/>
      <c r="QWC326" s="47"/>
      <c r="QWD326" s="47"/>
      <c r="QWE326" s="47"/>
      <c r="QWF326" s="47"/>
      <c r="QWG326" s="47"/>
      <c r="QWH326" s="47"/>
      <c r="QWI326" s="47"/>
      <c r="QWJ326" s="47"/>
      <c r="QWK326" s="47"/>
      <c r="QWL326" s="47"/>
      <c r="QWM326" s="47"/>
      <c r="QWN326" s="47"/>
      <c r="QWO326" s="47"/>
      <c r="QWP326" s="47"/>
      <c r="QWQ326" s="47"/>
      <c r="QWR326" s="47"/>
      <c r="QWS326" s="47"/>
      <c r="QWT326" s="47"/>
      <c r="QWU326" s="47"/>
      <c r="QWV326" s="47"/>
      <c r="QWW326" s="47"/>
      <c r="QWX326" s="47"/>
      <c r="QWY326" s="47"/>
      <c r="QWZ326" s="47"/>
      <c r="QXA326" s="47"/>
      <c r="QXB326" s="47"/>
      <c r="QXC326" s="47"/>
      <c r="QXD326" s="47"/>
      <c r="QXE326" s="47"/>
      <c r="QXF326" s="47"/>
      <c r="QXG326" s="47"/>
      <c r="QXH326" s="47"/>
      <c r="QXI326" s="47"/>
      <c r="QXJ326" s="47"/>
      <c r="QXK326" s="47"/>
      <c r="QXL326" s="47"/>
      <c r="QXM326" s="47"/>
      <c r="QXN326" s="47"/>
      <c r="QXO326" s="47"/>
      <c r="QXP326" s="47"/>
      <c r="QXQ326" s="47"/>
      <c r="QXR326" s="47"/>
      <c r="QXS326" s="47"/>
      <c r="QXT326" s="47"/>
      <c r="QXU326" s="47"/>
      <c r="QXV326" s="47"/>
      <c r="QXW326" s="47"/>
      <c r="QXX326" s="47"/>
      <c r="QXY326" s="47"/>
      <c r="QXZ326" s="47"/>
      <c r="QYA326" s="47"/>
      <c r="QYB326" s="47"/>
      <c r="QYC326" s="47"/>
      <c r="QYD326" s="47"/>
      <c r="QYE326" s="47"/>
      <c r="QYF326" s="47"/>
      <c r="QYG326" s="47"/>
      <c r="QYH326" s="47"/>
      <c r="QYI326" s="47"/>
      <c r="QYJ326" s="47"/>
      <c r="QYK326" s="47"/>
      <c r="QYL326" s="47"/>
      <c r="QYM326" s="47"/>
      <c r="QYN326" s="47"/>
      <c r="QYO326" s="47"/>
      <c r="QYP326" s="47"/>
      <c r="QYQ326" s="47"/>
      <c r="QYR326" s="47"/>
      <c r="QYS326" s="47"/>
      <c r="QYT326" s="47"/>
      <c r="QYU326" s="47"/>
      <c r="QYV326" s="47"/>
      <c r="QYW326" s="47"/>
      <c r="QYX326" s="47"/>
      <c r="QYY326" s="47"/>
      <c r="QYZ326" s="47"/>
      <c r="QZA326" s="47"/>
      <c r="QZB326" s="47"/>
      <c r="QZC326" s="47"/>
      <c r="QZD326" s="47"/>
      <c r="QZE326" s="47"/>
      <c r="QZF326" s="47"/>
      <c r="QZG326" s="47"/>
      <c r="QZH326" s="47"/>
      <c r="QZI326" s="47"/>
      <c r="QZJ326" s="47"/>
      <c r="QZK326" s="47"/>
      <c r="QZL326" s="47"/>
      <c r="QZM326" s="47"/>
      <c r="QZN326" s="47"/>
      <c r="QZO326" s="47"/>
      <c r="QZP326" s="47"/>
      <c r="QZQ326" s="47"/>
      <c r="QZR326" s="47"/>
      <c r="QZS326" s="47"/>
      <c r="QZT326" s="47"/>
      <c r="QZU326" s="47"/>
      <c r="QZV326" s="47"/>
      <c r="QZW326" s="47"/>
      <c r="QZX326" s="47"/>
      <c r="QZY326" s="47"/>
      <c r="QZZ326" s="47"/>
      <c r="RAA326" s="47"/>
      <c r="RAB326" s="47"/>
      <c r="RAC326" s="47"/>
      <c r="RAD326" s="47"/>
      <c r="RAE326" s="47"/>
      <c r="RAF326" s="47"/>
      <c r="RAG326" s="47"/>
      <c r="RAH326" s="47"/>
      <c r="RAI326" s="47"/>
      <c r="RAJ326" s="47"/>
      <c r="RAK326" s="47"/>
      <c r="RAL326" s="47"/>
      <c r="RAM326" s="47"/>
      <c r="RAN326" s="47"/>
      <c r="RAO326" s="47"/>
      <c r="RAP326" s="47"/>
      <c r="RAQ326" s="47"/>
      <c r="RAR326" s="47"/>
      <c r="RAS326" s="47"/>
      <c r="RAT326" s="47"/>
      <c r="RAU326" s="47"/>
      <c r="RAV326" s="47"/>
      <c r="RAW326" s="47"/>
      <c r="RAX326" s="47"/>
      <c r="RAY326" s="47"/>
      <c r="RAZ326" s="47"/>
      <c r="RBA326" s="47"/>
      <c r="RBB326" s="47"/>
      <c r="RBC326" s="47"/>
      <c r="RBD326" s="47"/>
      <c r="RBE326" s="47"/>
      <c r="RBF326" s="47"/>
      <c r="RBG326" s="47"/>
      <c r="RBH326" s="47"/>
      <c r="RBI326" s="47"/>
      <c r="RBJ326" s="47"/>
      <c r="RBK326" s="47"/>
      <c r="RBL326" s="47"/>
      <c r="RBM326" s="47"/>
      <c r="RBN326" s="47"/>
      <c r="RBO326" s="47"/>
      <c r="RBP326" s="47"/>
      <c r="RBQ326" s="47"/>
      <c r="RBR326" s="47"/>
      <c r="RBS326" s="47"/>
      <c r="RBT326" s="47"/>
      <c r="RBU326" s="47"/>
      <c r="RBV326" s="47"/>
      <c r="RBW326" s="47"/>
      <c r="RBX326" s="47"/>
      <c r="RBY326" s="47"/>
      <c r="RBZ326" s="47"/>
      <c r="RCA326" s="47"/>
      <c r="RCB326" s="47"/>
      <c r="RCC326" s="47"/>
      <c r="RCD326" s="47"/>
      <c r="RCE326" s="47"/>
      <c r="RCF326" s="47"/>
      <c r="RCG326" s="47"/>
      <c r="RCH326" s="47"/>
      <c r="RCI326" s="47"/>
      <c r="RCJ326" s="47"/>
      <c r="RCK326" s="47"/>
      <c r="RCL326" s="47"/>
      <c r="RCM326" s="47"/>
      <c r="RCN326" s="47"/>
      <c r="RCO326" s="47"/>
      <c r="RCP326" s="47"/>
      <c r="RCQ326" s="47"/>
      <c r="RCR326" s="47"/>
      <c r="RCS326" s="47"/>
      <c r="RCT326" s="47"/>
      <c r="RCU326" s="47"/>
      <c r="RCV326" s="47"/>
      <c r="RCW326" s="47"/>
      <c r="RCX326" s="47"/>
      <c r="RCY326" s="47"/>
      <c r="RCZ326" s="47"/>
      <c r="RDA326" s="47"/>
      <c r="RDB326" s="47"/>
      <c r="RDC326" s="47"/>
      <c r="RDD326" s="47"/>
      <c r="RDE326" s="47"/>
      <c r="RDF326" s="47"/>
      <c r="RDG326" s="47"/>
      <c r="RDH326" s="47"/>
      <c r="RDI326" s="47"/>
      <c r="RDJ326" s="47"/>
      <c r="RDK326" s="47"/>
      <c r="RDL326" s="47"/>
      <c r="RDM326" s="47"/>
      <c r="RDN326" s="47"/>
      <c r="RDO326" s="47"/>
      <c r="RDP326" s="47"/>
      <c r="RDQ326" s="47"/>
      <c r="RDR326" s="47"/>
      <c r="RDS326" s="47"/>
      <c r="RDT326" s="47"/>
      <c r="RDU326" s="47"/>
      <c r="RDV326" s="47"/>
      <c r="RDW326" s="47"/>
      <c r="RDX326" s="47"/>
      <c r="RDY326" s="47"/>
      <c r="RDZ326" s="47"/>
      <c r="REA326" s="47"/>
      <c r="REB326" s="47"/>
      <c r="REC326" s="47"/>
      <c r="RED326" s="47"/>
      <c r="REE326" s="47"/>
      <c r="REF326" s="47"/>
      <c r="REG326" s="47"/>
      <c r="REH326" s="47"/>
      <c r="REI326" s="47"/>
      <c r="REJ326" s="47"/>
      <c r="REK326" s="47"/>
      <c r="REL326" s="47"/>
      <c r="REM326" s="47"/>
      <c r="REN326" s="47"/>
      <c r="REO326" s="47"/>
      <c r="REP326" s="47"/>
      <c r="REQ326" s="47"/>
      <c r="RER326" s="47"/>
      <c r="RES326" s="47"/>
      <c r="RET326" s="47"/>
      <c r="REU326" s="47"/>
      <c r="REV326" s="47"/>
      <c r="REW326" s="47"/>
      <c r="REX326" s="47"/>
      <c r="REY326" s="47"/>
      <c r="REZ326" s="47"/>
      <c r="RFA326" s="47"/>
      <c r="RFB326" s="47"/>
      <c r="RFC326" s="47"/>
      <c r="RFD326" s="47"/>
      <c r="RFE326" s="47"/>
      <c r="RFF326" s="47"/>
      <c r="RFG326" s="47"/>
      <c r="RFH326" s="47"/>
      <c r="RFI326" s="47"/>
      <c r="RFJ326" s="47"/>
      <c r="RFK326" s="47"/>
      <c r="RFL326" s="47"/>
      <c r="RFM326" s="47"/>
      <c r="RFN326" s="47"/>
      <c r="RFO326" s="47"/>
      <c r="RFP326" s="47"/>
      <c r="RFQ326" s="47"/>
      <c r="RFR326" s="47"/>
      <c r="RFS326" s="47"/>
      <c r="RFT326" s="47"/>
      <c r="RFU326" s="47"/>
      <c r="RFV326" s="47"/>
      <c r="RFW326" s="47"/>
      <c r="RFX326" s="47"/>
      <c r="RFY326" s="47"/>
      <c r="RFZ326" s="47"/>
      <c r="RGA326" s="47"/>
      <c r="RGB326" s="47"/>
      <c r="RGC326" s="47"/>
      <c r="RGD326" s="47"/>
      <c r="RGE326" s="47"/>
      <c r="RGF326" s="47"/>
      <c r="RGG326" s="47"/>
      <c r="RGH326" s="47"/>
      <c r="RGI326" s="47"/>
      <c r="RGJ326" s="47"/>
      <c r="RGK326" s="47"/>
      <c r="RGL326" s="47"/>
      <c r="RGM326" s="47"/>
      <c r="RGN326" s="47"/>
      <c r="RGO326" s="47"/>
      <c r="RGP326" s="47"/>
      <c r="RGQ326" s="47"/>
      <c r="RGR326" s="47"/>
      <c r="RGS326" s="47"/>
      <c r="RGT326" s="47"/>
      <c r="RGU326" s="47"/>
      <c r="RGV326" s="47"/>
      <c r="RGW326" s="47"/>
      <c r="RGX326" s="47"/>
      <c r="RGY326" s="47"/>
      <c r="RGZ326" s="47"/>
      <c r="RHA326" s="47"/>
      <c r="RHB326" s="47"/>
      <c r="RHC326" s="47"/>
      <c r="RHD326" s="47"/>
      <c r="RHE326" s="47"/>
      <c r="RHF326" s="47"/>
      <c r="RHG326" s="47"/>
      <c r="RHH326" s="47"/>
      <c r="RHI326" s="47"/>
      <c r="RHJ326" s="47"/>
      <c r="RHK326" s="47"/>
      <c r="RHL326" s="47"/>
      <c r="RHM326" s="47"/>
      <c r="RHN326" s="47"/>
      <c r="RHO326" s="47"/>
      <c r="RHP326" s="47"/>
      <c r="RHQ326" s="47"/>
      <c r="RHR326" s="47"/>
      <c r="RHS326" s="47"/>
      <c r="RHT326" s="47"/>
      <c r="RHU326" s="47"/>
      <c r="RHV326" s="47"/>
      <c r="RHW326" s="47"/>
      <c r="RHX326" s="47"/>
      <c r="RHY326" s="47"/>
      <c r="RHZ326" s="47"/>
      <c r="RIA326" s="47"/>
      <c r="RIB326" s="47"/>
      <c r="RIC326" s="47"/>
      <c r="RID326" s="47"/>
      <c r="RIE326" s="47"/>
      <c r="RIF326" s="47"/>
      <c r="RIG326" s="47"/>
      <c r="RIH326" s="47"/>
      <c r="RII326" s="47"/>
      <c r="RIJ326" s="47"/>
      <c r="RIK326" s="47"/>
      <c r="RIL326" s="47"/>
      <c r="RIM326" s="47"/>
      <c r="RIN326" s="47"/>
      <c r="RIO326" s="47"/>
      <c r="RIP326" s="47"/>
      <c r="RIQ326" s="47"/>
      <c r="RIR326" s="47"/>
      <c r="RIS326" s="47"/>
      <c r="RIT326" s="47"/>
      <c r="RIU326" s="47"/>
      <c r="RIV326" s="47"/>
      <c r="RIW326" s="47"/>
      <c r="RIX326" s="47"/>
      <c r="RIY326" s="47"/>
      <c r="RIZ326" s="47"/>
      <c r="RJA326" s="47"/>
      <c r="RJB326" s="47"/>
      <c r="RJC326" s="47"/>
      <c r="RJD326" s="47"/>
      <c r="RJE326" s="47"/>
      <c r="RJF326" s="47"/>
      <c r="RJG326" s="47"/>
      <c r="RJH326" s="47"/>
      <c r="RJI326" s="47"/>
      <c r="RJJ326" s="47"/>
      <c r="RJK326" s="47"/>
      <c r="RJL326" s="47"/>
      <c r="RJM326" s="47"/>
      <c r="RJN326" s="47"/>
      <c r="RJO326" s="47"/>
      <c r="RJP326" s="47"/>
      <c r="RJQ326" s="47"/>
      <c r="RJR326" s="47"/>
      <c r="RJS326" s="47"/>
      <c r="RJT326" s="47"/>
      <c r="RJU326" s="47"/>
      <c r="RJV326" s="47"/>
      <c r="RJW326" s="47"/>
      <c r="RJX326" s="47"/>
      <c r="RJY326" s="47"/>
      <c r="RJZ326" s="47"/>
      <c r="RKA326" s="47"/>
      <c r="RKB326" s="47"/>
      <c r="RKC326" s="47"/>
      <c r="RKD326" s="47"/>
      <c r="RKE326" s="47"/>
      <c r="RKF326" s="47"/>
      <c r="RKG326" s="47"/>
      <c r="RKH326" s="47"/>
      <c r="RKI326" s="47"/>
      <c r="RKJ326" s="47"/>
      <c r="RKK326" s="47"/>
      <c r="RKL326" s="47"/>
      <c r="RKM326" s="47"/>
      <c r="RKN326" s="47"/>
      <c r="RKO326" s="47"/>
      <c r="RKP326" s="47"/>
      <c r="RKQ326" s="47"/>
      <c r="RKR326" s="47"/>
      <c r="RKS326" s="47"/>
      <c r="RKT326" s="47"/>
      <c r="RKU326" s="47"/>
      <c r="RKV326" s="47"/>
      <c r="RKW326" s="47"/>
      <c r="RKX326" s="47"/>
      <c r="RKY326" s="47"/>
      <c r="RKZ326" s="47"/>
      <c r="RLA326" s="47"/>
      <c r="RLB326" s="47"/>
      <c r="RLC326" s="47"/>
      <c r="RLD326" s="47"/>
      <c r="RLE326" s="47"/>
      <c r="RLF326" s="47"/>
      <c r="RLG326" s="47"/>
      <c r="RLH326" s="47"/>
      <c r="RLI326" s="47"/>
      <c r="RLJ326" s="47"/>
      <c r="RLK326" s="47"/>
      <c r="RLL326" s="47"/>
      <c r="RLM326" s="47"/>
      <c r="RLN326" s="47"/>
      <c r="RLO326" s="47"/>
      <c r="RLP326" s="47"/>
      <c r="RLQ326" s="47"/>
      <c r="RLR326" s="47"/>
      <c r="RLS326" s="47"/>
      <c r="RLT326" s="47"/>
      <c r="RLU326" s="47"/>
      <c r="RLV326" s="47"/>
      <c r="RLW326" s="47"/>
      <c r="RLX326" s="47"/>
      <c r="RLY326" s="47"/>
      <c r="RLZ326" s="47"/>
      <c r="RMA326" s="47"/>
      <c r="RMB326" s="47"/>
      <c r="RMC326" s="47"/>
      <c r="RMD326" s="47"/>
      <c r="RME326" s="47"/>
      <c r="RMF326" s="47"/>
      <c r="RMG326" s="47"/>
      <c r="RMH326" s="47"/>
      <c r="RMI326" s="47"/>
      <c r="RMJ326" s="47"/>
      <c r="RMK326" s="47"/>
      <c r="RML326" s="47"/>
      <c r="RMM326" s="47"/>
      <c r="RMN326" s="47"/>
      <c r="RMO326" s="47"/>
      <c r="RMP326" s="47"/>
      <c r="RMQ326" s="47"/>
      <c r="RMR326" s="47"/>
      <c r="RMS326" s="47"/>
      <c r="RMT326" s="47"/>
      <c r="RMU326" s="47"/>
      <c r="RMV326" s="47"/>
      <c r="RMW326" s="47"/>
      <c r="RMX326" s="47"/>
      <c r="RMY326" s="47"/>
      <c r="RMZ326" s="47"/>
      <c r="RNA326" s="47"/>
      <c r="RNB326" s="47"/>
      <c r="RNC326" s="47"/>
      <c r="RND326" s="47"/>
      <c r="RNE326" s="47"/>
      <c r="RNF326" s="47"/>
      <c r="RNG326" s="47"/>
      <c r="RNH326" s="47"/>
      <c r="RNI326" s="47"/>
      <c r="RNJ326" s="47"/>
      <c r="RNK326" s="47"/>
      <c r="RNL326" s="47"/>
      <c r="RNM326" s="47"/>
      <c r="RNN326" s="47"/>
      <c r="RNO326" s="47"/>
      <c r="RNP326" s="47"/>
      <c r="RNQ326" s="47"/>
      <c r="RNR326" s="47"/>
      <c r="RNS326" s="47"/>
      <c r="RNT326" s="47"/>
      <c r="RNU326" s="47"/>
      <c r="RNV326" s="47"/>
      <c r="RNW326" s="47"/>
      <c r="RNX326" s="47"/>
      <c r="RNY326" s="47"/>
      <c r="RNZ326" s="47"/>
      <c r="ROA326" s="47"/>
      <c r="ROB326" s="47"/>
      <c r="ROC326" s="47"/>
      <c r="ROD326" s="47"/>
      <c r="ROE326" s="47"/>
      <c r="ROF326" s="47"/>
      <c r="ROG326" s="47"/>
      <c r="ROH326" s="47"/>
      <c r="ROI326" s="47"/>
      <c r="ROJ326" s="47"/>
      <c r="ROK326" s="47"/>
      <c r="ROL326" s="47"/>
      <c r="ROM326" s="47"/>
      <c r="RON326" s="47"/>
      <c r="ROO326" s="47"/>
      <c r="ROP326" s="47"/>
      <c r="ROQ326" s="47"/>
      <c r="ROR326" s="47"/>
      <c r="ROS326" s="47"/>
      <c r="ROT326" s="47"/>
      <c r="ROU326" s="47"/>
      <c r="ROV326" s="47"/>
      <c r="ROW326" s="47"/>
      <c r="ROX326" s="47"/>
      <c r="ROY326" s="47"/>
      <c r="ROZ326" s="47"/>
      <c r="RPA326" s="47"/>
      <c r="RPB326" s="47"/>
      <c r="RPC326" s="47"/>
      <c r="RPD326" s="47"/>
      <c r="RPE326" s="47"/>
      <c r="RPF326" s="47"/>
      <c r="RPG326" s="47"/>
      <c r="RPH326" s="47"/>
      <c r="RPI326" s="47"/>
      <c r="RPJ326" s="47"/>
      <c r="RPK326" s="47"/>
      <c r="RPL326" s="47"/>
      <c r="RPM326" s="47"/>
      <c r="RPN326" s="47"/>
      <c r="RPO326" s="47"/>
      <c r="RPP326" s="47"/>
      <c r="RPQ326" s="47"/>
      <c r="RPR326" s="47"/>
      <c r="RPS326" s="47"/>
      <c r="RPT326" s="47"/>
      <c r="RPU326" s="47"/>
      <c r="RPV326" s="47"/>
      <c r="RPW326" s="47"/>
      <c r="RPX326" s="47"/>
      <c r="RPY326" s="47"/>
      <c r="RPZ326" s="47"/>
      <c r="RQA326" s="47"/>
      <c r="RQB326" s="47"/>
      <c r="RQC326" s="47"/>
      <c r="RQD326" s="47"/>
      <c r="RQE326" s="47"/>
      <c r="RQF326" s="47"/>
      <c r="RQG326" s="47"/>
      <c r="RQH326" s="47"/>
      <c r="RQI326" s="47"/>
      <c r="RQJ326" s="47"/>
      <c r="RQK326" s="47"/>
      <c r="RQL326" s="47"/>
      <c r="RQM326" s="47"/>
      <c r="RQN326" s="47"/>
      <c r="RQO326" s="47"/>
      <c r="RQP326" s="47"/>
      <c r="RQQ326" s="47"/>
      <c r="RQR326" s="47"/>
      <c r="RQS326" s="47"/>
      <c r="RQT326" s="47"/>
      <c r="RQU326" s="47"/>
      <c r="RQV326" s="47"/>
      <c r="RQW326" s="47"/>
      <c r="RQX326" s="47"/>
      <c r="RQY326" s="47"/>
      <c r="RQZ326" s="47"/>
      <c r="RRA326" s="47"/>
      <c r="RRB326" s="47"/>
      <c r="RRC326" s="47"/>
      <c r="RRD326" s="47"/>
      <c r="RRE326" s="47"/>
      <c r="RRF326" s="47"/>
      <c r="RRG326" s="47"/>
      <c r="RRH326" s="47"/>
      <c r="RRI326" s="47"/>
      <c r="RRJ326" s="47"/>
      <c r="RRK326" s="47"/>
      <c r="RRL326" s="47"/>
      <c r="RRM326" s="47"/>
      <c r="RRN326" s="47"/>
      <c r="RRO326" s="47"/>
      <c r="RRP326" s="47"/>
      <c r="RRQ326" s="47"/>
      <c r="RRR326" s="47"/>
      <c r="RRS326" s="47"/>
      <c r="RRT326" s="47"/>
      <c r="RRU326" s="47"/>
      <c r="RRV326" s="47"/>
      <c r="RRW326" s="47"/>
      <c r="RRX326" s="47"/>
      <c r="RRY326" s="47"/>
      <c r="RRZ326" s="47"/>
      <c r="RSA326" s="47"/>
      <c r="RSB326" s="47"/>
      <c r="RSC326" s="47"/>
      <c r="RSD326" s="47"/>
      <c r="RSE326" s="47"/>
      <c r="RSF326" s="47"/>
      <c r="RSG326" s="47"/>
      <c r="RSH326" s="47"/>
      <c r="RSI326" s="47"/>
      <c r="RSJ326" s="47"/>
      <c r="RSK326" s="47"/>
      <c r="RSL326" s="47"/>
      <c r="RSM326" s="47"/>
      <c r="RSN326" s="47"/>
      <c r="RSO326" s="47"/>
      <c r="RSP326" s="47"/>
      <c r="RSQ326" s="47"/>
      <c r="RSR326" s="47"/>
      <c r="RSS326" s="47"/>
      <c r="RST326" s="47"/>
      <c r="RSU326" s="47"/>
      <c r="RSV326" s="47"/>
      <c r="RSW326" s="47"/>
      <c r="RSX326" s="47"/>
      <c r="RSY326" s="47"/>
      <c r="RSZ326" s="47"/>
      <c r="RTA326" s="47"/>
      <c r="RTB326" s="47"/>
      <c r="RTC326" s="47"/>
      <c r="RTD326" s="47"/>
      <c r="RTE326" s="47"/>
      <c r="RTF326" s="47"/>
      <c r="RTG326" s="47"/>
      <c r="RTH326" s="47"/>
      <c r="RTI326" s="47"/>
      <c r="RTJ326" s="47"/>
      <c r="RTK326" s="47"/>
      <c r="RTL326" s="47"/>
      <c r="RTM326" s="47"/>
      <c r="RTN326" s="47"/>
      <c r="RTO326" s="47"/>
      <c r="RTP326" s="47"/>
      <c r="RTQ326" s="47"/>
      <c r="RTR326" s="47"/>
      <c r="RTS326" s="47"/>
      <c r="RTT326" s="47"/>
      <c r="RTU326" s="47"/>
      <c r="RTV326" s="47"/>
      <c r="RTW326" s="47"/>
      <c r="RTX326" s="47"/>
      <c r="RTY326" s="47"/>
      <c r="RTZ326" s="47"/>
      <c r="RUA326" s="47"/>
      <c r="RUB326" s="47"/>
      <c r="RUC326" s="47"/>
      <c r="RUD326" s="47"/>
      <c r="RUE326" s="47"/>
      <c r="RUF326" s="47"/>
      <c r="RUG326" s="47"/>
      <c r="RUH326" s="47"/>
      <c r="RUI326" s="47"/>
      <c r="RUJ326" s="47"/>
      <c r="RUK326" s="47"/>
      <c r="RUL326" s="47"/>
      <c r="RUM326" s="47"/>
      <c r="RUN326" s="47"/>
      <c r="RUO326" s="47"/>
      <c r="RUP326" s="47"/>
      <c r="RUQ326" s="47"/>
      <c r="RUR326" s="47"/>
      <c r="RUS326" s="47"/>
      <c r="RUT326" s="47"/>
      <c r="RUU326" s="47"/>
      <c r="RUV326" s="47"/>
      <c r="RUW326" s="47"/>
      <c r="RUX326" s="47"/>
      <c r="RUY326" s="47"/>
      <c r="RUZ326" s="47"/>
      <c r="RVA326" s="47"/>
      <c r="RVB326" s="47"/>
      <c r="RVC326" s="47"/>
      <c r="RVD326" s="47"/>
      <c r="RVE326" s="47"/>
      <c r="RVF326" s="47"/>
      <c r="RVG326" s="47"/>
      <c r="RVH326" s="47"/>
      <c r="RVI326" s="47"/>
      <c r="RVJ326" s="47"/>
      <c r="RVK326" s="47"/>
      <c r="RVL326" s="47"/>
      <c r="RVM326" s="47"/>
      <c r="RVN326" s="47"/>
      <c r="RVO326" s="47"/>
      <c r="RVP326" s="47"/>
      <c r="RVQ326" s="47"/>
      <c r="RVR326" s="47"/>
      <c r="RVS326" s="47"/>
      <c r="RVT326" s="47"/>
      <c r="RVU326" s="47"/>
      <c r="RVV326" s="47"/>
      <c r="RVW326" s="47"/>
      <c r="RVX326" s="47"/>
      <c r="RVY326" s="47"/>
      <c r="RVZ326" s="47"/>
      <c r="RWA326" s="47"/>
      <c r="RWB326" s="47"/>
      <c r="RWC326" s="47"/>
      <c r="RWD326" s="47"/>
      <c r="RWE326" s="47"/>
      <c r="RWF326" s="47"/>
      <c r="RWG326" s="47"/>
      <c r="RWH326" s="47"/>
      <c r="RWI326" s="47"/>
      <c r="RWJ326" s="47"/>
      <c r="RWK326" s="47"/>
      <c r="RWL326" s="47"/>
      <c r="RWM326" s="47"/>
      <c r="RWN326" s="47"/>
      <c r="RWO326" s="47"/>
      <c r="RWP326" s="47"/>
      <c r="RWQ326" s="47"/>
      <c r="RWR326" s="47"/>
      <c r="RWS326" s="47"/>
      <c r="RWT326" s="47"/>
      <c r="RWU326" s="47"/>
      <c r="RWV326" s="47"/>
      <c r="RWW326" s="47"/>
      <c r="RWX326" s="47"/>
      <c r="RWY326" s="47"/>
      <c r="RWZ326" s="47"/>
      <c r="RXA326" s="47"/>
      <c r="RXB326" s="47"/>
      <c r="RXC326" s="47"/>
      <c r="RXD326" s="47"/>
      <c r="RXE326" s="47"/>
      <c r="RXF326" s="47"/>
      <c r="RXG326" s="47"/>
      <c r="RXH326" s="47"/>
      <c r="RXI326" s="47"/>
      <c r="RXJ326" s="47"/>
      <c r="RXK326" s="47"/>
      <c r="RXL326" s="47"/>
      <c r="RXM326" s="47"/>
      <c r="RXN326" s="47"/>
      <c r="RXO326" s="47"/>
      <c r="RXP326" s="47"/>
      <c r="RXQ326" s="47"/>
      <c r="RXR326" s="47"/>
      <c r="RXS326" s="47"/>
      <c r="RXT326" s="47"/>
      <c r="RXU326" s="47"/>
      <c r="RXV326" s="47"/>
      <c r="RXW326" s="47"/>
      <c r="RXX326" s="47"/>
      <c r="RXY326" s="47"/>
      <c r="RXZ326" s="47"/>
      <c r="RYA326" s="47"/>
      <c r="RYB326" s="47"/>
      <c r="RYC326" s="47"/>
      <c r="RYD326" s="47"/>
      <c r="RYE326" s="47"/>
      <c r="RYF326" s="47"/>
      <c r="RYG326" s="47"/>
      <c r="RYH326" s="47"/>
      <c r="RYI326" s="47"/>
      <c r="RYJ326" s="47"/>
      <c r="RYK326" s="47"/>
      <c r="RYL326" s="47"/>
      <c r="RYM326" s="47"/>
      <c r="RYN326" s="47"/>
      <c r="RYO326" s="47"/>
      <c r="RYP326" s="47"/>
      <c r="RYQ326" s="47"/>
      <c r="RYR326" s="47"/>
      <c r="RYS326" s="47"/>
      <c r="RYT326" s="47"/>
      <c r="RYU326" s="47"/>
      <c r="RYV326" s="47"/>
      <c r="RYW326" s="47"/>
      <c r="RYX326" s="47"/>
      <c r="RYY326" s="47"/>
      <c r="RYZ326" s="47"/>
      <c r="RZA326" s="47"/>
      <c r="RZB326" s="47"/>
      <c r="RZC326" s="47"/>
      <c r="RZD326" s="47"/>
      <c r="RZE326" s="47"/>
      <c r="RZF326" s="47"/>
      <c r="RZG326" s="47"/>
      <c r="RZH326" s="47"/>
      <c r="RZI326" s="47"/>
      <c r="RZJ326" s="47"/>
      <c r="RZK326" s="47"/>
      <c r="RZL326" s="47"/>
      <c r="RZM326" s="47"/>
      <c r="RZN326" s="47"/>
      <c r="RZO326" s="47"/>
      <c r="RZP326" s="47"/>
      <c r="RZQ326" s="47"/>
      <c r="RZR326" s="47"/>
      <c r="RZS326" s="47"/>
      <c r="RZT326" s="47"/>
      <c r="RZU326" s="47"/>
      <c r="RZV326" s="47"/>
      <c r="RZW326" s="47"/>
      <c r="RZX326" s="47"/>
      <c r="RZY326" s="47"/>
      <c r="RZZ326" s="47"/>
      <c r="SAA326" s="47"/>
      <c r="SAB326" s="47"/>
      <c r="SAC326" s="47"/>
      <c r="SAD326" s="47"/>
      <c r="SAE326" s="47"/>
      <c r="SAF326" s="47"/>
      <c r="SAG326" s="47"/>
      <c r="SAH326" s="47"/>
      <c r="SAI326" s="47"/>
      <c r="SAJ326" s="47"/>
      <c r="SAK326" s="47"/>
      <c r="SAL326" s="47"/>
      <c r="SAM326" s="47"/>
      <c r="SAN326" s="47"/>
      <c r="SAO326" s="47"/>
      <c r="SAP326" s="47"/>
      <c r="SAQ326" s="47"/>
      <c r="SAR326" s="47"/>
      <c r="SAS326" s="47"/>
      <c r="SAT326" s="47"/>
      <c r="SAU326" s="47"/>
      <c r="SAV326" s="47"/>
      <c r="SAW326" s="47"/>
      <c r="SAX326" s="47"/>
      <c r="SAY326" s="47"/>
      <c r="SAZ326" s="47"/>
      <c r="SBA326" s="47"/>
      <c r="SBB326" s="47"/>
      <c r="SBC326" s="47"/>
      <c r="SBD326" s="47"/>
      <c r="SBE326" s="47"/>
      <c r="SBF326" s="47"/>
      <c r="SBG326" s="47"/>
      <c r="SBH326" s="47"/>
      <c r="SBI326" s="47"/>
      <c r="SBJ326" s="47"/>
      <c r="SBK326" s="47"/>
      <c r="SBL326" s="47"/>
      <c r="SBM326" s="47"/>
      <c r="SBN326" s="47"/>
      <c r="SBO326" s="47"/>
      <c r="SBP326" s="47"/>
      <c r="SBQ326" s="47"/>
      <c r="SBR326" s="47"/>
      <c r="SBS326" s="47"/>
      <c r="SBT326" s="47"/>
      <c r="SBU326" s="47"/>
      <c r="SBV326" s="47"/>
      <c r="SBW326" s="47"/>
      <c r="SBX326" s="47"/>
      <c r="SBY326" s="47"/>
      <c r="SBZ326" s="47"/>
      <c r="SCA326" s="47"/>
      <c r="SCB326" s="47"/>
      <c r="SCC326" s="47"/>
      <c r="SCD326" s="47"/>
      <c r="SCE326" s="47"/>
      <c r="SCF326" s="47"/>
      <c r="SCG326" s="47"/>
      <c r="SCH326" s="47"/>
      <c r="SCI326" s="47"/>
      <c r="SCJ326" s="47"/>
      <c r="SCK326" s="47"/>
      <c r="SCL326" s="47"/>
      <c r="SCM326" s="47"/>
      <c r="SCN326" s="47"/>
      <c r="SCO326" s="47"/>
      <c r="SCP326" s="47"/>
      <c r="SCQ326" s="47"/>
      <c r="SCR326" s="47"/>
      <c r="SCS326" s="47"/>
      <c r="SCT326" s="47"/>
      <c r="SCU326" s="47"/>
      <c r="SCV326" s="47"/>
      <c r="SCW326" s="47"/>
      <c r="SCX326" s="47"/>
      <c r="SCY326" s="47"/>
      <c r="SCZ326" s="47"/>
      <c r="SDA326" s="47"/>
      <c r="SDB326" s="47"/>
      <c r="SDC326" s="47"/>
      <c r="SDD326" s="47"/>
      <c r="SDE326" s="47"/>
      <c r="SDF326" s="47"/>
      <c r="SDG326" s="47"/>
      <c r="SDH326" s="47"/>
      <c r="SDI326" s="47"/>
      <c r="SDJ326" s="47"/>
      <c r="SDK326" s="47"/>
      <c r="SDL326" s="47"/>
      <c r="SDM326" s="47"/>
      <c r="SDN326" s="47"/>
      <c r="SDO326" s="47"/>
      <c r="SDP326" s="47"/>
      <c r="SDQ326" s="47"/>
      <c r="SDR326" s="47"/>
      <c r="SDS326" s="47"/>
      <c r="SDT326" s="47"/>
      <c r="SDU326" s="47"/>
      <c r="SDV326" s="47"/>
      <c r="SDW326" s="47"/>
      <c r="SDX326" s="47"/>
      <c r="SDY326" s="47"/>
      <c r="SDZ326" s="47"/>
      <c r="SEA326" s="47"/>
      <c r="SEB326" s="47"/>
      <c r="SEC326" s="47"/>
      <c r="SED326" s="47"/>
      <c r="SEE326" s="47"/>
      <c r="SEF326" s="47"/>
      <c r="SEG326" s="47"/>
      <c r="SEH326" s="47"/>
      <c r="SEI326" s="47"/>
      <c r="SEJ326" s="47"/>
      <c r="SEK326" s="47"/>
      <c r="SEL326" s="47"/>
      <c r="SEM326" s="47"/>
      <c r="SEN326" s="47"/>
      <c r="SEO326" s="47"/>
      <c r="SEP326" s="47"/>
      <c r="SEQ326" s="47"/>
      <c r="SER326" s="47"/>
      <c r="SES326" s="47"/>
      <c r="SET326" s="47"/>
      <c r="SEU326" s="47"/>
      <c r="SEV326" s="47"/>
      <c r="SEW326" s="47"/>
      <c r="SEX326" s="47"/>
      <c r="SEY326" s="47"/>
      <c r="SEZ326" s="47"/>
      <c r="SFA326" s="47"/>
      <c r="SFB326" s="47"/>
      <c r="SFC326" s="47"/>
      <c r="SFD326" s="47"/>
      <c r="SFE326" s="47"/>
      <c r="SFF326" s="47"/>
      <c r="SFG326" s="47"/>
      <c r="SFH326" s="47"/>
      <c r="SFI326" s="47"/>
      <c r="SFJ326" s="47"/>
      <c r="SFK326" s="47"/>
      <c r="SFL326" s="47"/>
      <c r="SFM326" s="47"/>
      <c r="SFN326" s="47"/>
      <c r="SFO326" s="47"/>
      <c r="SFP326" s="47"/>
      <c r="SFQ326" s="47"/>
      <c r="SFR326" s="47"/>
      <c r="SFS326" s="47"/>
      <c r="SFT326" s="47"/>
      <c r="SFU326" s="47"/>
      <c r="SFV326" s="47"/>
      <c r="SFW326" s="47"/>
      <c r="SFX326" s="47"/>
      <c r="SFY326" s="47"/>
      <c r="SFZ326" s="47"/>
      <c r="SGA326" s="47"/>
      <c r="SGB326" s="47"/>
      <c r="SGC326" s="47"/>
      <c r="SGD326" s="47"/>
      <c r="SGE326" s="47"/>
      <c r="SGF326" s="47"/>
      <c r="SGG326" s="47"/>
      <c r="SGH326" s="47"/>
      <c r="SGI326" s="47"/>
      <c r="SGJ326" s="47"/>
      <c r="SGK326" s="47"/>
      <c r="SGL326" s="47"/>
      <c r="SGM326" s="47"/>
      <c r="SGN326" s="47"/>
      <c r="SGO326" s="47"/>
      <c r="SGP326" s="47"/>
      <c r="SGQ326" s="47"/>
      <c r="SGR326" s="47"/>
      <c r="SGS326" s="47"/>
      <c r="SGT326" s="47"/>
      <c r="SGU326" s="47"/>
      <c r="SGV326" s="47"/>
      <c r="SGW326" s="47"/>
      <c r="SGX326" s="47"/>
      <c r="SGY326" s="47"/>
      <c r="SGZ326" s="47"/>
      <c r="SHA326" s="47"/>
      <c r="SHB326" s="47"/>
      <c r="SHC326" s="47"/>
      <c r="SHD326" s="47"/>
      <c r="SHE326" s="47"/>
      <c r="SHF326" s="47"/>
      <c r="SHG326" s="47"/>
      <c r="SHH326" s="47"/>
      <c r="SHI326" s="47"/>
      <c r="SHJ326" s="47"/>
      <c r="SHK326" s="47"/>
      <c r="SHL326" s="47"/>
      <c r="SHM326" s="47"/>
      <c r="SHN326" s="47"/>
      <c r="SHO326" s="47"/>
      <c r="SHP326" s="47"/>
      <c r="SHQ326" s="47"/>
      <c r="SHR326" s="47"/>
      <c r="SHS326" s="47"/>
      <c r="SHT326" s="47"/>
      <c r="SHU326" s="47"/>
      <c r="SHV326" s="47"/>
      <c r="SHW326" s="47"/>
      <c r="SHX326" s="47"/>
      <c r="SHY326" s="47"/>
      <c r="SHZ326" s="47"/>
      <c r="SIA326" s="47"/>
      <c r="SIB326" s="47"/>
      <c r="SIC326" s="47"/>
      <c r="SID326" s="47"/>
      <c r="SIE326" s="47"/>
      <c r="SIF326" s="47"/>
      <c r="SIG326" s="47"/>
      <c r="SIH326" s="47"/>
      <c r="SII326" s="47"/>
      <c r="SIJ326" s="47"/>
      <c r="SIK326" s="47"/>
      <c r="SIL326" s="47"/>
      <c r="SIM326" s="47"/>
      <c r="SIN326" s="47"/>
      <c r="SIO326" s="47"/>
      <c r="SIP326" s="47"/>
      <c r="SIQ326" s="47"/>
      <c r="SIR326" s="47"/>
      <c r="SIS326" s="47"/>
      <c r="SIT326" s="47"/>
      <c r="SIU326" s="47"/>
      <c r="SIV326" s="47"/>
      <c r="SIW326" s="47"/>
      <c r="SIX326" s="47"/>
      <c r="SIY326" s="47"/>
      <c r="SIZ326" s="47"/>
      <c r="SJA326" s="47"/>
      <c r="SJB326" s="47"/>
      <c r="SJC326" s="47"/>
      <c r="SJD326" s="47"/>
      <c r="SJE326" s="47"/>
      <c r="SJF326" s="47"/>
      <c r="SJG326" s="47"/>
      <c r="SJH326" s="47"/>
      <c r="SJI326" s="47"/>
      <c r="SJJ326" s="47"/>
      <c r="SJK326" s="47"/>
      <c r="SJL326" s="47"/>
      <c r="SJM326" s="47"/>
      <c r="SJN326" s="47"/>
      <c r="SJO326" s="47"/>
      <c r="SJP326" s="47"/>
      <c r="SJQ326" s="47"/>
      <c r="SJR326" s="47"/>
      <c r="SJS326" s="47"/>
      <c r="SJT326" s="47"/>
      <c r="SJU326" s="47"/>
      <c r="SJV326" s="47"/>
      <c r="SJW326" s="47"/>
      <c r="SJX326" s="47"/>
      <c r="SJY326" s="47"/>
      <c r="SJZ326" s="47"/>
      <c r="SKA326" s="47"/>
      <c r="SKB326" s="47"/>
      <c r="SKC326" s="47"/>
      <c r="SKD326" s="47"/>
      <c r="SKE326" s="47"/>
      <c r="SKF326" s="47"/>
      <c r="SKG326" s="47"/>
      <c r="SKH326" s="47"/>
      <c r="SKI326" s="47"/>
      <c r="SKJ326" s="47"/>
      <c r="SKK326" s="47"/>
      <c r="SKL326" s="47"/>
      <c r="SKM326" s="47"/>
      <c r="SKN326" s="47"/>
      <c r="SKO326" s="47"/>
      <c r="SKP326" s="47"/>
      <c r="SKQ326" s="47"/>
      <c r="SKR326" s="47"/>
      <c r="SKS326" s="47"/>
      <c r="SKT326" s="47"/>
      <c r="SKU326" s="47"/>
      <c r="SKV326" s="47"/>
      <c r="SKW326" s="47"/>
      <c r="SKX326" s="47"/>
      <c r="SKY326" s="47"/>
      <c r="SKZ326" s="47"/>
      <c r="SLA326" s="47"/>
      <c r="SLB326" s="47"/>
      <c r="SLC326" s="47"/>
      <c r="SLD326" s="47"/>
      <c r="SLE326" s="47"/>
      <c r="SLF326" s="47"/>
      <c r="SLG326" s="47"/>
      <c r="SLH326" s="47"/>
      <c r="SLI326" s="47"/>
      <c r="SLJ326" s="47"/>
      <c r="SLK326" s="47"/>
      <c r="SLL326" s="47"/>
      <c r="SLM326" s="47"/>
      <c r="SLN326" s="47"/>
      <c r="SLO326" s="47"/>
      <c r="SLP326" s="47"/>
      <c r="SLQ326" s="47"/>
      <c r="SLR326" s="47"/>
      <c r="SLS326" s="47"/>
      <c r="SLT326" s="47"/>
      <c r="SLU326" s="47"/>
      <c r="SLV326" s="47"/>
      <c r="SLW326" s="47"/>
      <c r="SLX326" s="47"/>
      <c r="SLY326" s="47"/>
      <c r="SLZ326" s="47"/>
      <c r="SMA326" s="47"/>
      <c r="SMB326" s="47"/>
      <c r="SMC326" s="47"/>
      <c r="SMD326" s="47"/>
      <c r="SME326" s="47"/>
      <c r="SMF326" s="47"/>
      <c r="SMG326" s="47"/>
      <c r="SMH326" s="47"/>
      <c r="SMI326" s="47"/>
      <c r="SMJ326" s="47"/>
      <c r="SMK326" s="47"/>
      <c r="SML326" s="47"/>
      <c r="SMM326" s="47"/>
      <c r="SMN326" s="47"/>
      <c r="SMO326" s="47"/>
      <c r="SMP326" s="47"/>
      <c r="SMQ326" s="47"/>
      <c r="SMR326" s="47"/>
      <c r="SMS326" s="47"/>
      <c r="SMT326" s="47"/>
      <c r="SMU326" s="47"/>
      <c r="SMV326" s="47"/>
      <c r="SMW326" s="47"/>
      <c r="SMX326" s="47"/>
      <c r="SMY326" s="47"/>
      <c r="SMZ326" s="47"/>
      <c r="SNA326" s="47"/>
      <c r="SNB326" s="47"/>
      <c r="SNC326" s="47"/>
      <c r="SND326" s="47"/>
      <c r="SNE326" s="47"/>
      <c r="SNF326" s="47"/>
      <c r="SNG326" s="47"/>
      <c r="SNH326" s="47"/>
      <c r="SNI326" s="47"/>
      <c r="SNJ326" s="47"/>
      <c r="SNK326" s="47"/>
      <c r="SNL326" s="47"/>
      <c r="SNM326" s="47"/>
      <c r="SNN326" s="47"/>
      <c r="SNO326" s="47"/>
      <c r="SNP326" s="47"/>
      <c r="SNQ326" s="47"/>
      <c r="SNR326" s="47"/>
      <c r="SNS326" s="47"/>
      <c r="SNT326" s="47"/>
      <c r="SNU326" s="47"/>
      <c r="SNV326" s="47"/>
      <c r="SNW326" s="47"/>
      <c r="SNX326" s="47"/>
      <c r="SNY326" s="47"/>
      <c r="SNZ326" s="47"/>
      <c r="SOA326" s="47"/>
      <c r="SOB326" s="47"/>
      <c r="SOC326" s="47"/>
      <c r="SOD326" s="47"/>
      <c r="SOE326" s="47"/>
      <c r="SOF326" s="47"/>
      <c r="SOG326" s="47"/>
      <c r="SOH326" s="47"/>
      <c r="SOI326" s="47"/>
      <c r="SOJ326" s="47"/>
      <c r="SOK326" s="47"/>
      <c r="SOL326" s="47"/>
      <c r="SOM326" s="47"/>
      <c r="SON326" s="47"/>
      <c r="SOO326" s="47"/>
      <c r="SOP326" s="47"/>
      <c r="SOQ326" s="47"/>
      <c r="SOR326" s="47"/>
      <c r="SOS326" s="47"/>
      <c r="SOT326" s="47"/>
      <c r="SOU326" s="47"/>
      <c r="SOV326" s="47"/>
      <c r="SOW326" s="47"/>
      <c r="SOX326" s="47"/>
      <c r="SOY326" s="47"/>
      <c r="SOZ326" s="47"/>
      <c r="SPA326" s="47"/>
      <c r="SPB326" s="47"/>
      <c r="SPC326" s="47"/>
      <c r="SPD326" s="47"/>
      <c r="SPE326" s="47"/>
      <c r="SPF326" s="47"/>
      <c r="SPG326" s="47"/>
      <c r="SPH326" s="47"/>
      <c r="SPI326" s="47"/>
      <c r="SPJ326" s="47"/>
      <c r="SPK326" s="47"/>
      <c r="SPL326" s="47"/>
      <c r="SPM326" s="47"/>
      <c r="SPN326" s="47"/>
      <c r="SPO326" s="47"/>
      <c r="SPP326" s="47"/>
      <c r="SPQ326" s="47"/>
      <c r="SPR326" s="47"/>
      <c r="SPS326" s="47"/>
      <c r="SPT326" s="47"/>
      <c r="SPU326" s="47"/>
      <c r="SPV326" s="47"/>
      <c r="SPW326" s="47"/>
      <c r="SPX326" s="47"/>
      <c r="SPY326" s="47"/>
      <c r="SPZ326" s="47"/>
      <c r="SQA326" s="47"/>
      <c r="SQB326" s="47"/>
      <c r="SQC326" s="47"/>
      <c r="SQD326" s="47"/>
      <c r="SQE326" s="47"/>
      <c r="SQF326" s="47"/>
      <c r="SQG326" s="47"/>
      <c r="SQH326" s="47"/>
      <c r="SQI326" s="47"/>
      <c r="SQJ326" s="47"/>
      <c r="SQK326" s="47"/>
      <c r="SQL326" s="47"/>
      <c r="SQM326" s="47"/>
      <c r="SQN326" s="47"/>
      <c r="SQO326" s="47"/>
      <c r="SQP326" s="47"/>
      <c r="SQQ326" s="47"/>
      <c r="SQR326" s="47"/>
      <c r="SQS326" s="47"/>
      <c r="SQT326" s="47"/>
      <c r="SQU326" s="47"/>
      <c r="SQV326" s="47"/>
      <c r="SQW326" s="47"/>
      <c r="SQX326" s="47"/>
      <c r="SQY326" s="47"/>
      <c r="SQZ326" s="47"/>
      <c r="SRA326" s="47"/>
      <c r="SRB326" s="47"/>
      <c r="SRC326" s="47"/>
      <c r="SRD326" s="47"/>
      <c r="SRE326" s="47"/>
      <c r="SRF326" s="47"/>
      <c r="SRG326" s="47"/>
      <c r="SRH326" s="47"/>
      <c r="SRI326" s="47"/>
      <c r="SRJ326" s="47"/>
      <c r="SRK326" s="47"/>
      <c r="SRL326" s="47"/>
      <c r="SRM326" s="47"/>
      <c r="SRN326" s="47"/>
      <c r="SRO326" s="47"/>
      <c r="SRP326" s="47"/>
      <c r="SRQ326" s="47"/>
      <c r="SRR326" s="47"/>
      <c r="SRS326" s="47"/>
      <c r="SRT326" s="47"/>
      <c r="SRU326" s="47"/>
      <c r="SRV326" s="47"/>
      <c r="SRW326" s="47"/>
      <c r="SRX326" s="47"/>
      <c r="SRY326" s="47"/>
      <c r="SRZ326" s="47"/>
      <c r="SSA326" s="47"/>
      <c r="SSB326" s="47"/>
      <c r="SSC326" s="47"/>
      <c r="SSD326" s="47"/>
      <c r="SSE326" s="47"/>
      <c r="SSF326" s="47"/>
      <c r="SSG326" s="47"/>
      <c r="SSH326" s="47"/>
      <c r="SSI326" s="47"/>
      <c r="SSJ326" s="47"/>
      <c r="SSK326" s="47"/>
      <c r="SSL326" s="47"/>
      <c r="SSM326" s="47"/>
      <c r="SSN326" s="47"/>
      <c r="SSO326" s="47"/>
      <c r="SSP326" s="47"/>
      <c r="SSQ326" s="47"/>
      <c r="SSR326" s="47"/>
      <c r="SSS326" s="47"/>
      <c r="SST326" s="47"/>
      <c r="SSU326" s="47"/>
      <c r="SSV326" s="47"/>
      <c r="SSW326" s="47"/>
      <c r="SSX326" s="47"/>
      <c r="SSY326" s="47"/>
      <c r="SSZ326" s="47"/>
      <c r="STA326" s="47"/>
      <c r="STB326" s="47"/>
      <c r="STC326" s="47"/>
      <c r="STD326" s="47"/>
      <c r="STE326" s="47"/>
      <c r="STF326" s="47"/>
      <c r="STG326" s="47"/>
      <c r="STH326" s="47"/>
      <c r="STI326" s="47"/>
      <c r="STJ326" s="47"/>
      <c r="STK326" s="47"/>
      <c r="STL326" s="47"/>
      <c r="STM326" s="47"/>
      <c r="STN326" s="47"/>
      <c r="STO326" s="47"/>
      <c r="STP326" s="47"/>
      <c r="STQ326" s="47"/>
      <c r="STR326" s="47"/>
      <c r="STS326" s="47"/>
      <c r="STT326" s="47"/>
      <c r="STU326" s="47"/>
      <c r="STV326" s="47"/>
      <c r="STW326" s="47"/>
      <c r="STX326" s="47"/>
      <c r="STY326" s="47"/>
      <c r="STZ326" s="47"/>
      <c r="SUA326" s="47"/>
      <c r="SUB326" s="47"/>
      <c r="SUC326" s="47"/>
      <c r="SUD326" s="47"/>
      <c r="SUE326" s="47"/>
      <c r="SUF326" s="47"/>
      <c r="SUG326" s="47"/>
      <c r="SUH326" s="47"/>
      <c r="SUI326" s="47"/>
      <c r="SUJ326" s="47"/>
      <c r="SUK326" s="47"/>
      <c r="SUL326" s="47"/>
      <c r="SUM326" s="47"/>
      <c r="SUN326" s="47"/>
      <c r="SUO326" s="47"/>
      <c r="SUP326" s="47"/>
      <c r="SUQ326" s="47"/>
      <c r="SUR326" s="47"/>
      <c r="SUS326" s="47"/>
      <c r="SUT326" s="47"/>
      <c r="SUU326" s="47"/>
      <c r="SUV326" s="47"/>
      <c r="SUW326" s="47"/>
      <c r="SUX326" s="47"/>
      <c r="SUY326" s="47"/>
      <c r="SUZ326" s="47"/>
      <c r="SVA326" s="47"/>
      <c r="SVB326" s="47"/>
      <c r="SVC326" s="47"/>
      <c r="SVD326" s="47"/>
      <c r="SVE326" s="47"/>
      <c r="SVF326" s="47"/>
      <c r="SVG326" s="47"/>
      <c r="SVH326" s="47"/>
      <c r="SVI326" s="47"/>
      <c r="SVJ326" s="47"/>
      <c r="SVK326" s="47"/>
      <c r="SVL326" s="47"/>
      <c r="SVM326" s="47"/>
      <c r="SVN326" s="47"/>
      <c r="SVO326" s="47"/>
      <c r="SVP326" s="47"/>
      <c r="SVQ326" s="47"/>
      <c r="SVR326" s="47"/>
      <c r="SVS326" s="47"/>
      <c r="SVT326" s="47"/>
      <c r="SVU326" s="47"/>
      <c r="SVV326" s="47"/>
      <c r="SVW326" s="47"/>
      <c r="SVX326" s="47"/>
      <c r="SVY326" s="47"/>
      <c r="SVZ326" s="47"/>
      <c r="SWA326" s="47"/>
      <c r="SWB326" s="47"/>
      <c r="SWC326" s="47"/>
      <c r="SWD326" s="47"/>
      <c r="SWE326" s="47"/>
      <c r="SWF326" s="47"/>
      <c r="SWG326" s="47"/>
      <c r="SWH326" s="47"/>
      <c r="SWI326" s="47"/>
      <c r="SWJ326" s="47"/>
      <c r="SWK326" s="47"/>
      <c r="SWL326" s="47"/>
      <c r="SWM326" s="47"/>
      <c r="SWN326" s="47"/>
      <c r="SWO326" s="47"/>
      <c r="SWP326" s="47"/>
      <c r="SWQ326" s="47"/>
      <c r="SWR326" s="47"/>
      <c r="SWS326" s="47"/>
      <c r="SWT326" s="47"/>
      <c r="SWU326" s="47"/>
      <c r="SWV326" s="47"/>
      <c r="SWW326" s="47"/>
      <c r="SWX326" s="47"/>
      <c r="SWY326" s="47"/>
      <c r="SWZ326" s="47"/>
      <c r="SXA326" s="47"/>
      <c r="SXB326" s="47"/>
      <c r="SXC326" s="47"/>
      <c r="SXD326" s="47"/>
      <c r="SXE326" s="47"/>
      <c r="SXF326" s="47"/>
      <c r="SXG326" s="47"/>
      <c r="SXH326" s="47"/>
      <c r="SXI326" s="47"/>
      <c r="SXJ326" s="47"/>
      <c r="SXK326" s="47"/>
      <c r="SXL326" s="47"/>
      <c r="SXM326" s="47"/>
      <c r="SXN326" s="47"/>
      <c r="SXO326" s="47"/>
      <c r="SXP326" s="47"/>
      <c r="SXQ326" s="47"/>
      <c r="SXR326" s="47"/>
      <c r="SXS326" s="47"/>
      <c r="SXT326" s="47"/>
      <c r="SXU326" s="47"/>
      <c r="SXV326" s="47"/>
      <c r="SXW326" s="47"/>
      <c r="SXX326" s="47"/>
      <c r="SXY326" s="47"/>
      <c r="SXZ326" s="47"/>
      <c r="SYA326" s="47"/>
      <c r="SYB326" s="47"/>
      <c r="SYC326" s="47"/>
      <c r="SYD326" s="47"/>
      <c r="SYE326" s="47"/>
      <c r="SYF326" s="47"/>
      <c r="SYG326" s="47"/>
      <c r="SYH326" s="47"/>
      <c r="SYI326" s="47"/>
      <c r="SYJ326" s="47"/>
      <c r="SYK326" s="47"/>
      <c r="SYL326" s="47"/>
      <c r="SYM326" s="47"/>
      <c r="SYN326" s="47"/>
      <c r="SYO326" s="47"/>
      <c r="SYP326" s="47"/>
      <c r="SYQ326" s="47"/>
      <c r="SYR326" s="47"/>
      <c r="SYS326" s="47"/>
      <c r="SYT326" s="47"/>
      <c r="SYU326" s="47"/>
      <c r="SYV326" s="47"/>
      <c r="SYW326" s="47"/>
      <c r="SYX326" s="47"/>
      <c r="SYY326" s="47"/>
      <c r="SYZ326" s="47"/>
      <c r="SZA326" s="47"/>
      <c r="SZB326" s="47"/>
      <c r="SZC326" s="47"/>
      <c r="SZD326" s="47"/>
      <c r="SZE326" s="47"/>
      <c r="SZF326" s="47"/>
      <c r="SZG326" s="47"/>
      <c r="SZH326" s="47"/>
      <c r="SZI326" s="47"/>
      <c r="SZJ326" s="47"/>
      <c r="SZK326" s="47"/>
      <c r="SZL326" s="47"/>
      <c r="SZM326" s="47"/>
      <c r="SZN326" s="47"/>
      <c r="SZO326" s="47"/>
      <c r="SZP326" s="47"/>
      <c r="SZQ326" s="47"/>
      <c r="SZR326" s="47"/>
      <c r="SZS326" s="47"/>
      <c r="SZT326" s="47"/>
      <c r="SZU326" s="47"/>
      <c r="SZV326" s="47"/>
      <c r="SZW326" s="47"/>
      <c r="SZX326" s="47"/>
      <c r="SZY326" s="47"/>
      <c r="SZZ326" s="47"/>
      <c r="TAA326" s="47"/>
      <c r="TAB326" s="47"/>
      <c r="TAC326" s="47"/>
      <c r="TAD326" s="47"/>
      <c r="TAE326" s="47"/>
      <c r="TAF326" s="47"/>
      <c r="TAG326" s="47"/>
      <c r="TAH326" s="47"/>
      <c r="TAI326" s="47"/>
      <c r="TAJ326" s="47"/>
      <c r="TAK326" s="47"/>
      <c r="TAL326" s="47"/>
      <c r="TAM326" s="47"/>
      <c r="TAN326" s="47"/>
      <c r="TAO326" s="47"/>
      <c r="TAP326" s="47"/>
      <c r="TAQ326" s="47"/>
      <c r="TAR326" s="47"/>
      <c r="TAS326" s="47"/>
      <c r="TAT326" s="47"/>
      <c r="TAU326" s="47"/>
      <c r="TAV326" s="47"/>
      <c r="TAW326" s="47"/>
      <c r="TAX326" s="47"/>
      <c r="TAY326" s="47"/>
      <c r="TAZ326" s="47"/>
      <c r="TBA326" s="47"/>
      <c r="TBB326" s="47"/>
      <c r="TBC326" s="47"/>
      <c r="TBD326" s="47"/>
      <c r="TBE326" s="47"/>
      <c r="TBF326" s="47"/>
      <c r="TBG326" s="47"/>
      <c r="TBH326" s="47"/>
      <c r="TBI326" s="47"/>
      <c r="TBJ326" s="47"/>
      <c r="TBK326" s="47"/>
      <c r="TBL326" s="47"/>
      <c r="TBM326" s="47"/>
      <c r="TBN326" s="47"/>
      <c r="TBO326" s="47"/>
      <c r="TBP326" s="47"/>
      <c r="TBQ326" s="47"/>
      <c r="TBR326" s="47"/>
      <c r="TBS326" s="47"/>
      <c r="TBT326" s="47"/>
      <c r="TBU326" s="47"/>
      <c r="TBV326" s="47"/>
      <c r="TBW326" s="47"/>
      <c r="TBX326" s="47"/>
      <c r="TBY326" s="47"/>
      <c r="TBZ326" s="47"/>
      <c r="TCA326" s="47"/>
      <c r="TCB326" s="47"/>
      <c r="TCC326" s="47"/>
      <c r="TCD326" s="47"/>
      <c r="TCE326" s="47"/>
      <c r="TCF326" s="47"/>
      <c r="TCG326" s="47"/>
      <c r="TCH326" s="47"/>
      <c r="TCI326" s="47"/>
      <c r="TCJ326" s="47"/>
      <c r="TCK326" s="47"/>
      <c r="TCL326" s="47"/>
      <c r="TCM326" s="47"/>
      <c r="TCN326" s="47"/>
      <c r="TCO326" s="47"/>
      <c r="TCP326" s="47"/>
      <c r="TCQ326" s="47"/>
      <c r="TCR326" s="47"/>
      <c r="TCS326" s="47"/>
      <c r="TCT326" s="47"/>
      <c r="TCU326" s="47"/>
      <c r="TCV326" s="47"/>
      <c r="TCW326" s="47"/>
      <c r="TCX326" s="47"/>
      <c r="TCY326" s="47"/>
      <c r="TCZ326" s="47"/>
      <c r="TDA326" s="47"/>
      <c r="TDB326" s="47"/>
      <c r="TDC326" s="47"/>
      <c r="TDD326" s="47"/>
      <c r="TDE326" s="47"/>
      <c r="TDF326" s="47"/>
      <c r="TDG326" s="47"/>
      <c r="TDH326" s="47"/>
      <c r="TDI326" s="47"/>
      <c r="TDJ326" s="47"/>
      <c r="TDK326" s="47"/>
      <c r="TDL326" s="47"/>
      <c r="TDM326" s="47"/>
      <c r="TDN326" s="47"/>
      <c r="TDO326" s="47"/>
      <c r="TDP326" s="47"/>
      <c r="TDQ326" s="47"/>
      <c r="TDR326" s="47"/>
      <c r="TDS326" s="47"/>
      <c r="TDT326" s="47"/>
      <c r="TDU326" s="47"/>
      <c r="TDV326" s="47"/>
      <c r="TDW326" s="47"/>
      <c r="TDX326" s="47"/>
      <c r="TDY326" s="47"/>
      <c r="TDZ326" s="47"/>
      <c r="TEA326" s="47"/>
      <c r="TEB326" s="47"/>
      <c r="TEC326" s="47"/>
      <c r="TED326" s="47"/>
      <c r="TEE326" s="47"/>
      <c r="TEF326" s="47"/>
      <c r="TEG326" s="47"/>
      <c r="TEH326" s="47"/>
      <c r="TEI326" s="47"/>
      <c r="TEJ326" s="47"/>
      <c r="TEK326" s="47"/>
      <c r="TEL326" s="47"/>
      <c r="TEM326" s="47"/>
      <c r="TEN326" s="47"/>
      <c r="TEO326" s="47"/>
      <c r="TEP326" s="47"/>
      <c r="TEQ326" s="47"/>
      <c r="TER326" s="47"/>
      <c r="TES326" s="47"/>
      <c r="TET326" s="47"/>
      <c r="TEU326" s="47"/>
      <c r="TEV326" s="47"/>
      <c r="TEW326" s="47"/>
      <c r="TEX326" s="47"/>
      <c r="TEY326" s="47"/>
      <c r="TEZ326" s="47"/>
      <c r="TFA326" s="47"/>
      <c r="TFB326" s="47"/>
      <c r="TFC326" s="47"/>
      <c r="TFD326" s="47"/>
      <c r="TFE326" s="47"/>
      <c r="TFF326" s="47"/>
      <c r="TFG326" s="47"/>
      <c r="TFH326" s="47"/>
      <c r="TFI326" s="47"/>
      <c r="TFJ326" s="47"/>
      <c r="TFK326" s="47"/>
      <c r="TFL326" s="47"/>
      <c r="TFM326" s="47"/>
      <c r="TFN326" s="47"/>
      <c r="TFO326" s="47"/>
      <c r="TFP326" s="47"/>
      <c r="TFQ326" s="47"/>
      <c r="TFR326" s="47"/>
      <c r="TFS326" s="47"/>
      <c r="TFT326" s="47"/>
      <c r="TFU326" s="47"/>
      <c r="TFV326" s="47"/>
      <c r="TFW326" s="47"/>
      <c r="TFX326" s="47"/>
      <c r="TFY326" s="47"/>
      <c r="TFZ326" s="47"/>
      <c r="TGA326" s="47"/>
      <c r="TGB326" s="47"/>
      <c r="TGC326" s="47"/>
      <c r="TGD326" s="47"/>
      <c r="TGE326" s="47"/>
      <c r="TGF326" s="47"/>
      <c r="TGG326" s="47"/>
      <c r="TGH326" s="47"/>
      <c r="TGI326" s="47"/>
      <c r="TGJ326" s="47"/>
      <c r="TGK326" s="47"/>
      <c r="TGL326" s="47"/>
      <c r="TGM326" s="47"/>
      <c r="TGN326" s="47"/>
      <c r="TGO326" s="47"/>
      <c r="TGP326" s="47"/>
      <c r="TGQ326" s="47"/>
      <c r="TGR326" s="47"/>
      <c r="TGS326" s="47"/>
      <c r="TGT326" s="47"/>
      <c r="TGU326" s="47"/>
      <c r="TGV326" s="47"/>
      <c r="TGW326" s="47"/>
      <c r="TGX326" s="47"/>
      <c r="TGY326" s="47"/>
      <c r="TGZ326" s="47"/>
      <c r="THA326" s="47"/>
      <c r="THB326" s="47"/>
      <c r="THC326" s="47"/>
      <c r="THD326" s="47"/>
      <c r="THE326" s="47"/>
      <c r="THF326" s="47"/>
      <c r="THG326" s="47"/>
      <c r="THH326" s="47"/>
      <c r="THI326" s="47"/>
      <c r="THJ326" s="47"/>
      <c r="THK326" s="47"/>
      <c r="THL326" s="47"/>
      <c r="THM326" s="47"/>
      <c r="THN326" s="47"/>
      <c r="THO326" s="47"/>
      <c r="THP326" s="47"/>
      <c r="THQ326" s="47"/>
      <c r="THR326" s="47"/>
      <c r="THS326" s="47"/>
      <c r="THT326" s="47"/>
      <c r="THU326" s="47"/>
      <c r="THV326" s="47"/>
      <c r="THW326" s="47"/>
      <c r="THX326" s="47"/>
      <c r="THY326" s="47"/>
      <c r="THZ326" s="47"/>
      <c r="TIA326" s="47"/>
      <c r="TIB326" s="47"/>
      <c r="TIC326" s="47"/>
      <c r="TID326" s="47"/>
      <c r="TIE326" s="47"/>
      <c r="TIF326" s="47"/>
      <c r="TIG326" s="47"/>
      <c r="TIH326" s="47"/>
      <c r="TII326" s="47"/>
      <c r="TIJ326" s="47"/>
      <c r="TIK326" s="47"/>
      <c r="TIL326" s="47"/>
      <c r="TIM326" s="47"/>
      <c r="TIN326" s="47"/>
      <c r="TIO326" s="47"/>
      <c r="TIP326" s="47"/>
      <c r="TIQ326" s="47"/>
      <c r="TIR326" s="47"/>
      <c r="TIS326" s="47"/>
      <c r="TIT326" s="47"/>
      <c r="TIU326" s="47"/>
      <c r="TIV326" s="47"/>
      <c r="TIW326" s="47"/>
      <c r="TIX326" s="47"/>
      <c r="TIY326" s="47"/>
      <c r="TIZ326" s="47"/>
      <c r="TJA326" s="47"/>
      <c r="TJB326" s="47"/>
      <c r="TJC326" s="47"/>
      <c r="TJD326" s="47"/>
      <c r="TJE326" s="47"/>
      <c r="TJF326" s="47"/>
      <c r="TJG326" s="47"/>
      <c r="TJH326" s="47"/>
      <c r="TJI326" s="47"/>
      <c r="TJJ326" s="47"/>
      <c r="TJK326" s="47"/>
      <c r="TJL326" s="47"/>
      <c r="TJM326" s="47"/>
      <c r="TJN326" s="47"/>
      <c r="TJO326" s="47"/>
      <c r="TJP326" s="47"/>
      <c r="TJQ326" s="47"/>
      <c r="TJR326" s="47"/>
      <c r="TJS326" s="47"/>
      <c r="TJT326" s="47"/>
      <c r="TJU326" s="47"/>
      <c r="TJV326" s="47"/>
      <c r="TJW326" s="47"/>
      <c r="TJX326" s="47"/>
      <c r="TJY326" s="47"/>
      <c r="TJZ326" s="47"/>
      <c r="TKA326" s="47"/>
      <c r="TKB326" s="47"/>
      <c r="TKC326" s="47"/>
      <c r="TKD326" s="47"/>
      <c r="TKE326" s="47"/>
      <c r="TKF326" s="47"/>
      <c r="TKG326" s="47"/>
      <c r="TKH326" s="47"/>
      <c r="TKI326" s="47"/>
      <c r="TKJ326" s="47"/>
      <c r="TKK326" s="47"/>
      <c r="TKL326" s="47"/>
      <c r="TKM326" s="47"/>
      <c r="TKN326" s="47"/>
      <c r="TKO326" s="47"/>
      <c r="TKP326" s="47"/>
      <c r="TKQ326" s="47"/>
      <c r="TKR326" s="47"/>
      <c r="TKS326" s="47"/>
      <c r="TKT326" s="47"/>
      <c r="TKU326" s="47"/>
      <c r="TKV326" s="47"/>
      <c r="TKW326" s="47"/>
      <c r="TKX326" s="47"/>
      <c r="TKY326" s="47"/>
      <c r="TKZ326" s="47"/>
      <c r="TLA326" s="47"/>
      <c r="TLB326" s="47"/>
      <c r="TLC326" s="47"/>
      <c r="TLD326" s="47"/>
      <c r="TLE326" s="47"/>
      <c r="TLF326" s="47"/>
      <c r="TLG326" s="47"/>
      <c r="TLH326" s="47"/>
      <c r="TLI326" s="47"/>
      <c r="TLJ326" s="47"/>
      <c r="TLK326" s="47"/>
      <c r="TLL326" s="47"/>
      <c r="TLM326" s="47"/>
      <c r="TLN326" s="47"/>
      <c r="TLO326" s="47"/>
      <c r="TLP326" s="47"/>
      <c r="TLQ326" s="47"/>
      <c r="TLR326" s="47"/>
      <c r="TLS326" s="47"/>
      <c r="TLT326" s="47"/>
      <c r="TLU326" s="47"/>
      <c r="TLV326" s="47"/>
      <c r="TLW326" s="47"/>
      <c r="TLX326" s="47"/>
      <c r="TLY326" s="47"/>
      <c r="TLZ326" s="47"/>
      <c r="TMA326" s="47"/>
      <c r="TMB326" s="47"/>
      <c r="TMC326" s="47"/>
      <c r="TMD326" s="47"/>
      <c r="TME326" s="47"/>
      <c r="TMF326" s="47"/>
      <c r="TMG326" s="47"/>
      <c r="TMH326" s="47"/>
      <c r="TMI326" s="47"/>
      <c r="TMJ326" s="47"/>
      <c r="TMK326" s="47"/>
      <c r="TML326" s="47"/>
      <c r="TMM326" s="47"/>
      <c r="TMN326" s="47"/>
      <c r="TMO326" s="47"/>
      <c r="TMP326" s="47"/>
      <c r="TMQ326" s="47"/>
      <c r="TMR326" s="47"/>
      <c r="TMS326" s="47"/>
      <c r="TMT326" s="47"/>
      <c r="TMU326" s="47"/>
      <c r="TMV326" s="47"/>
      <c r="TMW326" s="47"/>
      <c r="TMX326" s="47"/>
      <c r="TMY326" s="47"/>
      <c r="TMZ326" s="47"/>
      <c r="TNA326" s="47"/>
      <c r="TNB326" s="47"/>
      <c r="TNC326" s="47"/>
      <c r="TND326" s="47"/>
      <c r="TNE326" s="47"/>
      <c r="TNF326" s="47"/>
      <c r="TNG326" s="47"/>
      <c r="TNH326" s="47"/>
      <c r="TNI326" s="47"/>
      <c r="TNJ326" s="47"/>
      <c r="TNK326" s="47"/>
      <c r="TNL326" s="47"/>
      <c r="TNM326" s="47"/>
      <c r="TNN326" s="47"/>
      <c r="TNO326" s="47"/>
      <c r="TNP326" s="47"/>
      <c r="TNQ326" s="47"/>
      <c r="TNR326" s="47"/>
      <c r="TNS326" s="47"/>
      <c r="TNT326" s="47"/>
      <c r="TNU326" s="47"/>
      <c r="TNV326" s="47"/>
      <c r="TNW326" s="47"/>
      <c r="TNX326" s="47"/>
      <c r="TNY326" s="47"/>
      <c r="TNZ326" s="47"/>
      <c r="TOA326" s="47"/>
      <c r="TOB326" s="47"/>
      <c r="TOC326" s="47"/>
      <c r="TOD326" s="47"/>
      <c r="TOE326" s="47"/>
      <c r="TOF326" s="47"/>
      <c r="TOG326" s="47"/>
      <c r="TOH326" s="47"/>
      <c r="TOI326" s="47"/>
      <c r="TOJ326" s="47"/>
      <c r="TOK326" s="47"/>
      <c r="TOL326" s="47"/>
      <c r="TOM326" s="47"/>
      <c r="TON326" s="47"/>
      <c r="TOO326" s="47"/>
      <c r="TOP326" s="47"/>
      <c r="TOQ326" s="47"/>
      <c r="TOR326" s="47"/>
      <c r="TOS326" s="47"/>
      <c r="TOT326" s="47"/>
      <c r="TOU326" s="47"/>
      <c r="TOV326" s="47"/>
      <c r="TOW326" s="47"/>
      <c r="TOX326" s="47"/>
      <c r="TOY326" s="47"/>
      <c r="TOZ326" s="47"/>
      <c r="TPA326" s="47"/>
      <c r="TPB326" s="47"/>
      <c r="TPC326" s="47"/>
      <c r="TPD326" s="47"/>
      <c r="TPE326" s="47"/>
      <c r="TPF326" s="47"/>
      <c r="TPG326" s="47"/>
      <c r="TPH326" s="47"/>
      <c r="TPI326" s="47"/>
      <c r="TPJ326" s="47"/>
      <c r="TPK326" s="47"/>
      <c r="TPL326" s="47"/>
      <c r="TPM326" s="47"/>
      <c r="TPN326" s="47"/>
      <c r="TPO326" s="47"/>
      <c r="TPP326" s="47"/>
      <c r="TPQ326" s="47"/>
      <c r="TPR326" s="47"/>
      <c r="TPS326" s="47"/>
      <c r="TPT326" s="47"/>
      <c r="TPU326" s="47"/>
      <c r="TPV326" s="47"/>
      <c r="TPW326" s="47"/>
      <c r="TPX326" s="47"/>
      <c r="TPY326" s="47"/>
      <c r="TPZ326" s="47"/>
      <c r="TQA326" s="47"/>
      <c r="TQB326" s="47"/>
      <c r="TQC326" s="47"/>
      <c r="TQD326" s="47"/>
      <c r="TQE326" s="47"/>
      <c r="TQF326" s="47"/>
      <c r="TQG326" s="47"/>
      <c r="TQH326" s="47"/>
      <c r="TQI326" s="47"/>
      <c r="TQJ326" s="47"/>
      <c r="TQK326" s="47"/>
      <c r="TQL326" s="47"/>
      <c r="TQM326" s="47"/>
      <c r="TQN326" s="47"/>
      <c r="TQO326" s="47"/>
      <c r="TQP326" s="47"/>
      <c r="TQQ326" s="47"/>
      <c r="TQR326" s="47"/>
      <c r="TQS326" s="47"/>
      <c r="TQT326" s="47"/>
      <c r="TQU326" s="47"/>
      <c r="TQV326" s="47"/>
      <c r="TQW326" s="47"/>
      <c r="TQX326" s="47"/>
      <c r="TQY326" s="47"/>
      <c r="TQZ326" s="47"/>
      <c r="TRA326" s="47"/>
      <c r="TRB326" s="47"/>
      <c r="TRC326" s="47"/>
      <c r="TRD326" s="47"/>
      <c r="TRE326" s="47"/>
      <c r="TRF326" s="47"/>
      <c r="TRG326" s="47"/>
      <c r="TRH326" s="47"/>
      <c r="TRI326" s="47"/>
      <c r="TRJ326" s="47"/>
      <c r="TRK326" s="47"/>
      <c r="TRL326" s="47"/>
      <c r="TRM326" s="47"/>
      <c r="TRN326" s="47"/>
      <c r="TRO326" s="47"/>
      <c r="TRP326" s="47"/>
      <c r="TRQ326" s="47"/>
      <c r="TRR326" s="47"/>
      <c r="TRS326" s="47"/>
      <c r="TRT326" s="47"/>
      <c r="TRU326" s="47"/>
      <c r="TRV326" s="47"/>
      <c r="TRW326" s="47"/>
      <c r="TRX326" s="47"/>
      <c r="TRY326" s="47"/>
      <c r="TRZ326" s="47"/>
      <c r="TSA326" s="47"/>
      <c r="TSB326" s="47"/>
      <c r="TSC326" s="47"/>
      <c r="TSD326" s="47"/>
      <c r="TSE326" s="47"/>
      <c r="TSF326" s="47"/>
      <c r="TSG326" s="47"/>
      <c r="TSH326" s="47"/>
      <c r="TSI326" s="47"/>
      <c r="TSJ326" s="47"/>
      <c r="TSK326" s="47"/>
      <c r="TSL326" s="47"/>
      <c r="TSM326" s="47"/>
      <c r="TSN326" s="47"/>
      <c r="TSO326" s="47"/>
      <c r="TSP326" s="47"/>
      <c r="TSQ326" s="47"/>
      <c r="TSR326" s="47"/>
      <c r="TSS326" s="47"/>
      <c r="TST326" s="47"/>
      <c r="TSU326" s="47"/>
      <c r="TSV326" s="47"/>
      <c r="TSW326" s="47"/>
      <c r="TSX326" s="47"/>
      <c r="TSY326" s="47"/>
      <c r="TSZ326" s="47"/>
      <c r="TTA326" s="47"/>
      <c r="TTB326" s="47"/>
      <c r="TTC326" s="47"/>
      <c r="TTD326" s="47"/>
      <c r="TTE326" s="47"/>
      <c r="TTF326" s="47"/>
      <c r="TTG326" s="47"/>
      <c r="TTH326" s="47"/>
      <c r="TTI326" s="47"/>
      <c r="TTJ326" s="47"/>
      <c r="TTK326" s="47"/>
      <c r="TTL326" s="47"/>
      <c r="TTM326" s="47"/>
      <c r="TTN326" s="47"/>
      <c r="TTO326" s="47"/>
      <c r="TTP326" s="47"/>
      <c r="TTQ326" s="47"/>
      <c r="TTR326" s="47"/>
      <c r="TTS326" s="47"/>
      <c r="TTT326" s="47"/>
      <c r="TTU326" s="47"/>
      <c r="TTV326" s="47"/>
      <c r="TTW326" s="47"/>
      <c r="TTX326" s="47"/>
      <c r="TTY326" s="47"/>
      <c r="TTZ326" s="47"/>
      <c r="TUA326" s="47"/>
      <c r="TUB326" s="47"/>
      <c r="TUC326" s="47"/>
      <c r="TUD326" s="47"/>
      <c r="TUE326" s="47"/>
      <c r="TUF326" s="47"/>
      <c r="TUG326" s="47"/>
      <c r="TUH326" s="47"/>
      <c r="TUI326" s="47"/>
      <c r="TUJ326" s="47"/>
      <c r="TUK326" s="47"/>
      <c r="TUL326" s="47"/>
      <c r="TUM326" s="47"/>
      <c r="TUN326" s="47"/>
      <c r="TUO326" s="47"/>
      <c r="TUP326" s="47"/>
      <c r="TUQ326" s="47"/>
      <c r="TUR326" s="47"/>
      <c r="TUS326" s="47"/>
      <c r="TUT326" s="47"/>
      <c r="TUU326" s="47"/>
      <c r="TUV326" s="47"/>
      <c r="TUW326" s="47"/>
      <c r="TUX326" s="47"/>
      <c r="TUY326" s="47"/>
      <c r="TUZ326" s="47"/>
      <c r="TVA326" s="47"/>
      <c r="TVB326" s="47"/>
      <c r="TVC326" s="47"/>
      <c r="TVD326" s="47"/>
      <c r="TVE326" s="47"/>
      <c r="TVF326" s="47"/>
      <c r="TVG326" s="47"/>
      <c r="TVH326" s="47"/>
      <c r="TVI326" s="47"/>
      <c r="TVJ326" s="47"/>
      <c r="TVK326" s="47"/>
      <c r="TVL326" s="47"/>
      <c r="TVM326" s="47"/>
      <c r="TVN326" s="47"/>
      <c r="TVO326" s="47"/>
      <c r="TVP326" s="47"/>
      <c r="TVQ326" s="47"/>
      <c r="TVR326" s="47"/>
      <c r="TVS326" s="47"/>
      <c r="TVT326" s="47"/>
      <c r="TVU326" s="47"/>
      <c r="TVV326" s="47"/>
      <c r="TVW326" s="47"/>
      <c r="TVX326" s="47"/>
      <c r="TVY326" s="47"/>
      <c r="TVZ326" s="47"/>
      <c r="TWA326" s="47"/>
      <c r="TWB326" s="47"/>
      <c r="TWC326" s="47"/>
      <c r="TWD326" s="47"/>
      <c r="TWE326" s="47"/>
      <c r="TWF326" s="47"/>
      <c r="TWG326" s="47"/>
      <c r="TWH326" s="47"/>
      <c r="TWI326" s="47"/>
      <c r="TWJ326" s="47"/>
      <c r="TWK326" s="47"/>
      <c r="TWL326" s="47"/>
      <c r="TWM326" s="47"/>
      <c r="TWN326" s="47"/>
      <c r="TWO326" s="47"/>
      <c r="TWP326" s="47"/>
      <c r="TWQ326" s="47"/>
      <c r="TWR326" s="47"/>
      <c r="TWS326" s="47"/>
      <c r="TWT326" s="47"/>
      <c r="TWU326" s="47"/>
      <c r="TWV326" s="47"/>
      <c r="TWW326" s="47"/>
      <c r="TWX326" s="47"/>
      <c r="TWY326" s="47"/>
      <c r="TWZ326" s="47"/>
      <c r="TXA326" s="47"/>
      <c r="TXB326" s="47"/>
      <c r="TXC326" s="47"/>
      <c r="TXD326" s="47"/>
      <c r="TXE326" s="47"/>
      <c r="TXF326" s="47"/>
      <c r="TXG326" s="47"/>
      <c r="TXH326" s="47"/>
      <c r="TXI326" s="47"/>
      <c r="TXJ326" s="47"/>
      <c r="TXK326" s="47"/>
      <c r="TXL326" s="47"/>
      <c r="TXM326" s="47"/>
      <c r="TXN326" s="47"/>
      <c r="TXO326" s="47"/>
      <c r="TXP326" s="47"/>
      <c r="TXQ326" s="47"/>
      <c r="TXR326" s="47"/>
      <c r="TXS326" s="47"/>
      <c r="TXT326" s="47"/>
      <c r="TXU326" s="47"/>
      <c r="TXV326" s="47"/>
      <c r="TXW326" s="47"/>
      <c r="TXX326" s="47"/>
      <c r="TXY326" s="47"/>
      <c r="TXZ326" s="47"/>
      <c r="TYA326" s="47"/>
      <c r="TYB326" s="47"/>
      <c r="TYC326" s="47"/>
      <c r="TYD326" s="47"/>
      <c r="TYE326" s="47"/>
      <c r="TYF326" s="47"/>
      <c r="TYG326" s="47"/>
      <c r="TYH326" s="47"/>
      <c r="TYI326" s="47"/>
      <c r="TYJ326" s="47"/>
      <c r="TYK326" s="47"/>
      <c r="TYL326" s="47"/>
      <c r="TYM326" s="47"/>
      <c r="TYN326" s="47"/>
      <c r="TYO326" s="47"/>
      <c r="TYP326" s="47"/>
      <c r="TYQ326" s="47"/>
      <c r="TYR326" s="47"/>
      <c r="TYS326" s="47"/>
      <c r="TYT326" s="47"/>
      <c r="TYU326" s="47"/>
      <c r="TYV326" s="47"/>
      <c r="TYW326" s="47"/>
      <c r="TYX326" s="47"/>
      <c r="TYY326" s="47"/>
      <c r="TYZ326" s="47"/>
      <c r="TZA326" s="47"/>
      <c r="TZB326" s="47"/>
      <c r="TZC326" s="47"/>
      <c r="TZD326" s="47"/>
      <c r="TZE326" s="47"/>
      <c r="TZF326" s="47"/>
      <c r="TZG326" s="47"/>
      <c r="TZH326" s="47"/>
      <c r="TZI326" s="47"/>
      <c r="TZJ326" s="47"/>
      <c r="TZK326" s="47"/>
      <c r="TZL326" s="47"/>
      <c r="TZM326" s="47"/>
      <c r="TZN326" s="47"/>
      <c r="TZO326" s="47"/>
      <c r="TZP326" s="47"/>
      <c r="TZQ326" s="47"/>
      <c r="TZR326" s="47"/>
      <c r="TZS326" s="47"/>
      <c r="TZT326" s="47"/>
      <c r="TZU326" s="47"/>
      <c r="TZV326" s="47"/>
      <c r="TZW326" s="47"/>
      <c r="TZX326" s="47"/>
      <c r="TZY326" s="47"/>
      <c r="TZZ326" s="47"/>
      <c r="UAA326" s="47"/>
      <c r="UAB326" s="47"/>
      <c r="UAC326" s="47"/>
      <c r="UAD326" s="47"/>
      <c r="UAE326" s="47"/>
      <c r="UAF326" s="47"/>
      <c r="UAG326" s="47"/>
      <c r="UAH326" s="47"/>
      <c r="UAI326" s="47"/>
      <c r="UAJ326" s="47"/>
      <c r="UAK326" s="47"/>
      <c r="UAL326" s="47"/>
      <c r="UAM326" s="47"/>
      <c r="UAN326" s="47"/>
      <c r="UAO326" s="47"/>
      <c r="UAP326" s="47"/>
      <c r="UAQ326" s="47"/>
      <c r="UAR326" s="47"/>
      <c r="UAS326" s="47"/>
      <c r="UAT326" s="47"/>
      <c r="UAU326" s="47"/>
      <c r="UAV326" s="47"/>
      <c r="UAW326" s="47"/>
      <c r="UAX326" s="47"/>
      <c r="UAY326" s="47"/>
      <c r="UAZ326" s="47"/>
      <c r="UBA326" s="47"/>
      <c r="UBB326" s="47"/>
      <c r="UBC326" s="47"/>
      <c r="UBD326" s="47"/>
      <c r="UBE326" s="47"/>
      <c r="UBF326" s="47"/>
      <c r="UBG326" s="47"/>
      <c r="UBH326" s="47"/>
      <c r="UBI326" s="47"/>
      <c r="UBJ326" s="47"/>
      <c r="UBK326" s="47"/>
      <c r="UBL326" s="47"/>
      <c r="UBM326" s="47"/>
      <c r="UBN326" s="47"/>
      <c r="UBO326" s="47"/>
      <c r="UBP326" s="47"/>
      <c r="UBQ326" s="47"/>
      <c r="UBR326" s="47"/>
      <c r="UBS326" s="47"/>
      <c r="UBT326" s="47"/>
      <c r="UBU326" s="47"/>
      <c r="UBV326" s="47"/>
      <c r="UBW326" s="47"/>
      <c r="UBX326" s="47"/>
      <c r="UBY326" s="47"/>
      <c r="UBZ326" s="47"/>
      <c r="UCA326" s="47"/>
      <c r="UCB326" s="47"/>
      <c r="UCC326" s="47"/>
      <c r="UCD326" s="47"/>
      <c r="UCE326" s="47"/>
      <c r="UCF326" s="47"/>
      <c r="UCG326" s="47"/>
      <c r="UCH326" s="47"/>
      <c r="UCI326" s="47"/>
      <c r="UCJ326" s="47"/>
      <c r="UCK326" s="47"/>
      <c r="UCL326" s="47"/>
      <c r="UCM326" s="47"/>
      <c r="UCN326" s="47"/>
      <c r="UCO326" s="47"/>
      <c r="UCP326" s="47"/>
      <c r="UCQ326" s="47"/>
      <c r="UCR326" s="47"/>
      <c r="UCS326" s="47"/>
      <c r="UCT326" s="47"/>
      <c r="UCU326" s="47"/>
      <c r="UCV326" s="47"/>
      <c r="UCW326" s="47"/>
      <c r="UCX326" s="47"/>
      <c r="UCY326" s="47"/>
      <c r="UCZ326" s="47"/>
      <c r="UDA326" s="47"/>
      <c r="UDB326" s="47"/>
      <c r="UDC326" s="47"/>
      <c r="UDD326" s="47"/>
      <c r="UDE326" s="47"/>
      <c r="UDF326" s="47"/>
      <c r="UDG326" s="47"/>
      <c r="UDH326" s="47"/>
      <c r="UDI326" s="47"/>
      <c r="UDJ326" s="47"/>
      <c r="UDK326" s="47"/>
      <c r="UDL326" s="47"/>
      <c r="UDM326" s="47"/>
      <c r="UDN326" s="47"/>
      <c r="UDO326" s="47"/>
      <c r="UDP326" s="47"/>
      <c r="UDQ326" s="47"/>
      <c r="UDR326" s="47"/>
      <c r="UDS326" s="47"/>
      <c r="UDT326" s="47"/>
      <c r="UDU326" s="47"/>
      <c r="UDV326" s="47"/>
      <c r="UDW326" s="47"/>
      <c r="UDX326" s="47"/>
      <c r="UDY326" s="47"/>
      <c r="UDZ326" s="47"/>
      <c r="UEA326" s="47"/>
      <c r="UEB326" s="47"/>
      <c r="UEC326" s="47"/>
      <c r="UED326" s="47"/>
      <c r="UEE326" s="47"/>
      <c r="UEF326" s="47"/>
      <c r="UEG326" s="47"/>
      <c r="UEH326" s="47"/>
      <c r="UEI326" s="47"/>
      <c r="UEJ326" s="47"/>
      <c r="UEK326" s="47"/>
      <c r="UEL326" s="47"/>
      <c r="UEM326" s="47"/>
      <c r="UEN326" s="47"/>
      <c r="UEO326" s="47"/>
      <c r="UEP326" s="47"/>
      <c r="UEQ326" s="47"/>
      <c r="UER326" s="47"/>
      <c r="UES326" s="47"/>
      <c r="UET326" s="47"/>
      <c r="UEU326" s="47"/>
      <c r="UEV326" s="47"/>
      <c r="UEW326" s="47"/>
      <c r="UEX326" s="47"/>
      <c r="UEY326" s="47"/>
      <c r="UEZ326" s="47"/>
      <c r="UFA326" s="47"/>
      <c r="UFB326" s="47"/>
      <c r="UFC326" s="47"/>
      <c r="UFD326" s="47"/>
      <c r="UFE326" s="47"/>
      <c r="UFF326" s="47"/>
      <c r="UFG326" s="47"/>
      <c r="UFH326" s="47"/>
      <c r="UFI326" s="47"/>
      <c r="UFJ326" s="47"/>
      <c r="UFK326" s="47"/>
      <c r="UFL326" s="47"/>
      <c r="UFM326" s="47"/>
      <c r="UFN326" s="47"/>
      <c r="UFO326" s="47"/>
      <c r="UFP326" s="47"/>
      <c r="UFQ326" s="47"/>
      <c r="UFR326" s="47"/>
      <c r="UFS326" s="47"/>
      <c r="UFT326" s="47"/>
      <c r="UFU326" s="47"/>
      <c r="UFV326" s="47"/>
      <c r="UFW326" s="47"/>
      <c r="UFX326" s="47"/>
      <c r="UFY326" s="47"/>
      <c r="UFZ326" s="47"/>
      <c r="UGA326" s="47"/>
      <c r="UGB326" s="47"/>
      <c r="UGC326" s="47"/>
      <c r="UGD326" s="47"/>
      <c r="UGE326" s="47"/>
      <c r="UGF326" s="47"/>
      <c r="UGG326" s="47"/>
      <c r="UGH326" s="47"/>
      <c r="UGI326" s="47"/>
      <c r="UGJ326" s="47"/>
      <c r="UGK326" s="47"/>
      <c r="UGL326" s="47"/>
      <c r="UGM326" s="47"/>
      <c r="UGN326" s="47"/>
      <c r="UGO326" s="47"/>
      <c r="UGP326" s="47"/>
      <c r="UGQ326" s="47"/>
      <c r="UGR326" s="47"/>
      <c r="UGS326" s="47"/>
      <c r="UGT326" s="47"/>
      <c r="UGU326" s="47"/>
      <c r="UGV326" s="47"/>
      <c r="UGW326" s="47"/>
      <c r="UGX326" s="47"/>
      <c r="UGY326" s="47"/>
      <c r="UGZ326" s="47"/>
      <c r="UHA326" s="47"/>
      <c r="UHB326" s="47"/>
      <c r="UHC326" s="47"/>
      <c r="UHD326" s="47"/>
      <c r="UHE326" s="47"/>
      <c r="UHF326" s="47"/>
      <c r="UHG326" s="47"/>
      <c r="UHH326" s="47"/>
      <c r="UHI326" s="47"/>
      <c r="UHJ326" s="47"/>
      <c r="UHK326" s="47"/>
      <c r="UHL326" s="47"/>
      <c r="UHM326" s="47"/>
      <c r="UHN326" s="47"/>
      <c r="UHO326" s="47"/>
      <c r="UHP326" s="47"/>
      <c r="UHQ326" s="47"/>
      <c r="UHR326" s="47"/>
      <c r="UHS326" s="47"/>
      <c r="UHT326" s="47"/>
      <c r="UHU326" s="47"/>
      <c r="UHV326" s="47"/>
      <c r="UHW326" s="47"/>
      <c r="UHX326" s="47"/>
      <c r="UHY326" s="47"/>
      <c r="UHZ326" s="47"/>
      <c r="UIA326" s="47"/>
      <c r="UIB326" s="47"/>
      <c r="UIC326" s="47"/>
      <c r="UID326" s="47"/>
      <c r="UIE326" s="47"/>
      <c r="UIF326" s="47"/>
      <c r="UIG326" s="47"/>
      <c r="UIH326" s="47"/>
      <c r="UII326" s="47"/>
      <c r="UIJ326" s="47"/>
      <c r="UIK326" s="47"/>
      <c r="UIL326" s="47"/>
      <c r="UIM326" s="47"/>
      <c r="UIN326" s="47"/>
      <c r="UIO326" s="47"/>
      <c r="UIP326" s="47"/>
      <c r="UIQ326" s="47"/>
      <c r="UIR326" s="47"/>
      <c r="UIS326" s="47"/>
      <c r="UIT326" s="47"/>
      <c r="UIU326" s="47"/>
      <c r="UIV326" s="47"/>
      <c r="UIW326" s="47"/>
      <c r="UIX326" s="47"/>
      <c r="UIY326" s="47"/>
      <c r="UIZ326" s="47"/>
      <c r="UJA326" s="47"/>
      <c r="UJB326" s="47"/>
      <c r="UJC326" s="47"/>
      <c r="UJD326" s="47"/>
      <c r="UJE326" s="47"/>
      <c r="UJF326" s="47"/>
      <c r="UJG326" s="47"/>
      <c r="UJH326" s="47"/>
      <c r="UJI326" s="47"/>
      <c r="UJJ326" s="47"/>
      <c r="UJK326" s="47"/>
      <c r="UJL326" s="47"/>
      <c r="UJM326" s="47"/>
      <c r="UJN326" s="47"/>
      <c r="UJO326" s="47"/>
      <c r="UJP326" s="47"/>
      <c r="UJQ326" s="47"/>
      <c r="UJR326" s="47"/>
      <c r="UJS326" s="47"/>
      <c r="UJT326" s="47"/>
      <c r="UJU326" s="47"/>
      <c r="UJV326" s="47"/>
      <c r="UJW326" s="47"/>
      <c r="UJX326" s="47"/>
      <c r="UJY326" s="47"/>
      <c r="UJZ326" s="47"/>
      <c r="UKA326" s="47"/>
      <c r="UKB326" s="47"/>
      <c r="UKC326" s="47"/>
      <c r="UKD326" s="47"/>
      <c r="UKE326" s="47"/>
      <c r="UKF326" s="47"/>
      <c r="UKG326" s="47"/>
      <c r="UKH326" s="47"/>
      <c r="UKI326" s="47"/>
      <c r="UKJ326" s="47"/>
      <c r="UKK326" s="47"/>
      <c r="UKL326" s="47"/>
      <c r="UKM326" s="47"/>
      <c r="UKN326" s="47"/>
      <c r="UKO326" s="47"/>
      <c r="UKP326" s="47"/>
      <c r="UKQ326" s="47"/>
      <c r="UKR326" s="47"/>
      <c r="UKS326" s="47"/>
      <c r="UKT326" s="47"/>
      <c r="UKU326" s="47"/>
      <c r="UKV326" s="47"/>
      <c r="UKW326" s="47"/>
      <c r="UKX326" s="47"/>
      <c r="UKY326" s="47"/>
      <c r="UKZ326" s="47"/>
      <c r="ULA326" s="47"/>
      <c r="ULB326" s="47"/>
      <c r="ULC326" s="47"/>
      <c r="ULD326" s="47"/>
      <c r="ULE326" s="47"/>
      <c r="ULF326" s="47"/>
      <c r="ULG326" s="47"/>
      <c r="ULH326" s="47"/>
      <c r="ULI326" s="47"/>
      <c r="ULJ326" s="47"/>
      <c r="ULK326" s="47"/>
      <c r="ULL326" s="47"/>
      <c r="ULM326" s="47"/>
      <c r="ULN326" s="47"/>
      <c r="ULO326" s="47"/>
      <c r="ULP326" s="47"/>
      <c r="ULQ326" s="47"/>
      <c r="ULR326" s="47"/>
      <c r="ULS326" s="47"/>
      <c r="ULT326" s="47"/>
      <c r="ULU326" s="47"/>
      <c r="ULV326" s="47"/>
      <c r="ULW326" s="47"/>
      <c r="ULX326" s="47"/>
      <c r="ULY326" s="47"/>
      <c r="ULZ326" s="47"/>
      <c r="UMA326" s="47"/>
      <c r="UMB326" s="47"/>
      <c r="UMC326" s="47"/>
      <c r="UMD326" s="47"/>
      <c r="UME326" s="47"/>
      <c r="UMF326" s="47"/>
      <c r="UMG326" s="47"/>
      <c r="UMH326" s="47"/>
      <c r="UMI326" s="47"/>
      <c r="UMJ326" s="47"/>
      <c r="UMK326" s="47"/>
      <c r="UML326" s="47"/>
      <c r="UMM326" s="47"/>
      <c r="UMN326" s="47"/>
      <c r="UMO326" s="47"/>
      <c r="UMP326" s="47"/>
      <c r="UMQ326" s="47"/>
      <c r="UMR326" s="47"/>
      <c r="UMS326" s="47"/>
      <c r="UMT326" s="47"/>
      <c r="UMU326" s="47"/>
      <c r="UMV326" s="47"/>
      <c r="UMW326" s="47"/>
      <c r="UMX326" s="47"/>
      <c r="UMY326" s="47"/>
      <c r="UMZ326" s="47"/>
      <c r="UNA326" s="47"/>
      <c r="UNB326" s="47"/>
      <c r="UNC326" s="47"/>
      <c r="UND326" s="47"/>
      <c r="UNE326" s="47"/>
      <c r="UNF326" s="47"/>
      <c r="UNG326" s="47"/>
      <c r="UNH326" s="47"/>
      <c r="UNI326" s="47"/>
      <c r="UNJ326" s="47"/>
      <c r="UNK326" s="47"/>
      <c r="UNL326" s="47"/>
      <c r="UNM326" s="47"/>
      <c r="UNN326" s="47"/>
      <c r="UNO326" s="47"/>
      <c r="UNP326" s="47"/>
      <c r="UNQ326" s="47"/>
      <c r="UNR326" s="47"/>
      <c r="UNS326" s="47"/>
      <c r="UNT326" s="47"/>
      <c r="UNU326" s="47"/>
      <c r="UNV326" s="47"/>
      <c r="UNW326" s="47"/>
      <c r="UNX326" s="47"/>
      <c r="UNY326" s="47"/>
      <c r="UNZ326" s="47"/>
      <c r="UOA326" s="47"/>
      <c r="UOB326" s="47"/>
      <c r="UOC326" s="47"/>
      <c r="UOD326" s="47"/>
      <c r="UOE326" s="47"/>
      <c r="UOF326" s="47"/>
      <c r="UOG326" s="47"/>
      <c r="UOH326" s="47"/>
      <c r="UOI326" s="47"/>
      <c r="UOJ326" s="47"/>
      <c r="UOK326" s="47"/>
      <c r="UOL326" s="47"/>
      <c r="UOM326" s="47"/>
      <c r="UON326" s="47"/>
      <c r="UOO326" s="47"/>
      <c r="UOP326" s="47"/>
      <c r="UOQ326" s="47"/>
      <c r="UOR326" s="47"/>
      <c r="UOS326" s="47"/>
      <c r="UOT326" s="47"/>
      <c r="UOU326" s="47"/>
      <c r="UOV326" s="47"/>
      <c r="UOW326" s="47"/>
      <c r="UOX326" s="47"/>
      <c r="UOY326" s="47"/>
      <c r="UOZ326" s="47"/>
      <c r="UPA326" s="47"/>
      <c r="UPB326" s="47"/>
      <c r="UPC326" s="47"/>
      <c r="UPD326" s="47"/>
      <c r="UPE326" s="47"/>
      <c r="UPF326" s="47"/>
      <c r="UPG326" s="47"/>
      <c r="UPH326" s="47"/>
      <c r="UPI326" s="47"/>
      <c r="UPJ326" s="47"/>
      <c r="UPK326" s="47"/>
      <c r="UPL326" s="47"/>
      <c r="UPM326" s="47"/>
      <c r="UPN326" s="47"/>
      <c r="UPO326" s="47"/>
      <c r="UPP326" s="47"/>
      <c r="UPQ326" s="47"/>
      <c r="UPR326" s="47"/>
      <c r="UPS326" s="47"/>
      <c r="UPT326" s="47"/>
      <c r="UPU326" s="47"/>
      <c r="UPV326" s="47"/>
      <c r="UPW326" s="47"/>
      <c r="UPX326" s="47"/>
      <c r="UPY326" s="47"/>
      <c r="UPZ326" s="47"/>
      <c r="UQA326" s="47"/>
      <c r="UQB326" s="47"/>
      <c r="UQC326" s="47"/>
      <c r="UQD326" s="47"/>
      <c r="UQE326" s="47"/>
      <c r="UQF326" s="47"/>
      <c r="UQG326" s="47"/>
      <c r="UQH326" s="47"/>
      <c r="UQI326" s="47"/>
      <c r="UQJ326" s="47"/>
      <c r="UQK326" s="47"/>
      <c r="UQL326" s="47"/>
      <c r="UQM326" s="47"/>
      <c r="UQN326" s="47"/>
      <c r="UQO326" s="47"/>
      <c r="UQP326" s="47"/>
      <c r="UQQ326" s="47"/>
      <c r="UQR326" s="47"/>
      <c r="UQS326" s="47"/>
      <c r="UQT326" s="47"/>
      <c r="UQU326" s="47"/>
      <c r="UQV326" s="47"/>
      <c r="UQW326" s="47"/>
      <c r="UQX326" s="47"/>
      <c r="UQY326" s="47"/>
      <c r="UQZ326" s="47"/>
      <c r="URA326" s="47"/>
      <c r="URB326" s="47"/>
      <c r="URC326" s="47"/>
      <c r="URD326" s="47"/>
      <c r="URE326" s="47"/>
      <c r="URF326" s="47"/>
      <c r="URG326" s="47"/>
      <c r="URH326" s="47"/>
      <c r="URI326" s="47"/>
      <c r="URJ326" s="47"/>
      <c r="URK326" s="47"/>
      <c r="URL326" s="47"/>
      <c r="URM326" s="47"/>
      <c r="URN326" s="47"/>
      <c r="URO326" s="47"/>
      <c r="URP326" s="47"/>
      <c r="URQ326" s="47"/>
      <c r="URR326" s="47"/>
      <c r="URS326" s="47"/>
      <c r="URT326" s="47"/>
      <c r="URU326" s="47"/>
      <c r="URV326" s="47"/>
      <c r="URW326" s="47"/>
      <c r="URX326" s="47"/>
      <c r="URY326" s="47"/>
      <c r="URZ326" s="47"/>
      <c r="USA326" s="47"/>
      <c r="USB326" s="47"/>
      <c r="USC326" s="47"/>
      <c r="USD326" s="47"/>
      <c r="USE326" s="47"/>
      <c r="USF326" s="47"/>
      <c r="USG326" s="47"/>
      <c r="USH326" s="47"/>
      <c r="USI326" s="47"/>
      <c r="USJ326" s="47"/>
      <c r="USK326" s="47"/>
      <c r="USL326" s="47"/>
      <c r="USM326" s="47"/>
      <c r="USN326" s="47"/>
      <c r="USO326" s="47"/>
      <c r="USP326" s="47"/>
      <c r="USQ326" s="47"/>
      <c r="USR326" s="47"/>
      <c r="USS326" s="47"/>
      <c r="UST326" s="47"/>
      <c r="USU326" s="47"/>
      <c r="USV326" s="47"/>
      <c r="USW326" s="47"/>
      <c r="USX326" s="47"/>
      <c r="USY326" s="47"/>
      <c r="USZ326" s="47"/>
      <c r="UTA326" s="47"/>
      <c r="UTB326" s="47"/>
      <c r="UTC326" s="47"/>
      <c r="UTD326" s="47"/>
      <c r="UTE326" s="47"/>
      <c r="UTF326" s="47"/>
      <c r="UTG326" s="47"/>
      <c r="UTH326" s="47"/>
      <c r="UTI326" s="47"/>
      <c r="UTJ326" s="47"/>
      <c r="UTK326" s="47"/>
      <c r="UTL326" s="47"/>
      <c r="UTM326" s="47"/>
      <c r="UTN326" s="47"/>
      <c r="UTO326" s="47"/>
      <c r="UTP326" s="47"/>
      <c r="UTQ326" s="47"/>
      <c r="UTR326" s="47"/>
      <c r="UTS326" s="47"/>
      <c r="UTT326" s="47"/>
      <c r="UTU326" s="47"/>
      <c r="UTV326" s="47"/>
      <c r="UTW326" s="47"/>
      <c r="UTX326" s="47"/>
      <c r="UTY326" s="47"/>
      <c r="UTZ326" s="47"/>
      <c r="UUA326" s="47"/>
      <c r="UUB326" s="47"/>
      <c r="UUC326" s="47"/>
      <c r="UUD326" s="47"/>
      <c r="UUE326" s="47"/>
      <c r="UUF326" s="47"/>
      <c r="UUG326" s="47"/>
      <c r="UUH326" s="47"/>
      <c r="UUI326" s="47"/>
      <c r="UUJ326" s="47"/>
      <c r="UUK326" s="47"/>
      <c r="UUL326" s="47"/>
      <c r="UUM326" s="47"/>
      <c r="UUN326" s="47"/>
      <c r="UUO326" s="47"/>
      <c r="UUP326" s="47"/>
      <c r="UUQ326" s="47"/>
      <c r="UUR326" s="47"/>
      <c r="UUS326" s="47"/>
      <c r="UUT326" s="47"/>
      <c r="UUU326" s="47"/>
      <c r="UUV326" s="47"/>
      <c r="UUW326" s="47"/>
      <c r="UUX326" s="47"/>
      <c r="UUY326" s="47"/>
      <c r="UUZ326" s="47"/>
      <c r="UVA326" s="47"/>
      <c r="UVB326" s="47"/>
      <c r="UVC326" s="47"/>
      <c r="UVD326" s="47"/>
      <c r="UVE326" s="47"/>
      <c r="UVF326" s="47"/>
      <c r="UVG326" s="47"/>
      <c r="UVH326" s="47"/>
      <c r="UVI326" s="47"/>
      <c r="UVJ326" s="47"/>
      <c r="UVK326" s="47"/>
      <c r="UVL326" s="47"/>
      <c r="UVM326" s="47"/>
      <c r="UVN326" s="47"/>
      <c r="UVO326" s="47"/>
      <c r="UVP326" s="47"/>
      <c r="UVQ326" s="47"/>
      <c r="UVR326" s="47"/>
      <c r="UVS326" s="47"/>
      <c r="UVT326" s="47"/>
      <c r="UVU326" s="47"/>
      <c r="UVV326" s="47"/>
      <c r="UVW326" s="47"/>
      <c r="UVX326" s="47"/>
      <c r="UVY326" s="47"/>
      <c r="UVZ326" s="47"/>
      <c r="UWA326" s="47"/>
      <c r="UWB326" s="47"/>
      <c r="UWC326" s="47"/>
      <c r="UWD326" s="47"/>
      <c r="UWE326" s="47"/>
      <c r="UWF326" s="47"/>
      <c r="UWG326" s="47"/>
      <c r="UWH326" s="47"/>
      <c r="UWI326" s="47"/>
      <c r="UWJ326" s="47"/>
      <c r="UWK326" s="47"/>
      <c r="UWL326" s="47"/>
      <c r="UWM326" s="47"/>
      <c r="UWN326" s="47"/>
      <c r="UWO326" s="47"/>
      <c r="UWP326" s="47"/>
      <c r="UWQ326" s="47"/>
      <c r="UWR326" s="47"/>
      <c r="UWS326" s="47"/>
      <c r="UWT326" s="47"/>
      <c r="UWU326" s="47"/>
      <c r="UWV326" s="47"/>
      <c r="UWW326" s="47"/>
      <c r="UWX326" s="47"/>
      <c r="UWY326" s="47"/>
      <c r="UWZ326" s="47"/>
      <c r="UXA326" s="47"/>
      <c r="UXB326" s="47"/>
      <c r="UXC326" s="47"/>
      <c r="UXD326" s="47"/>
      <c r="UXE326" s="47"/>
      <c r="UXF326" s="47"/>
      <c r="UXG326" s="47"/>
      <c r="UXH326" s="47"/>
      <c r="UXI326" s="47"/>
      <c r="UXJ326" s="47"/>
      <c r="UXK326" s="47"/>
      <c r="UXL326" s="47"/>
      <c r="UXM326" s="47"/>
      <c r="UXN326" s="47"/>
      <c r="UXO326" s="47"/>
      <c r="UXP326" s="47"/>
      <c r="UXQ326" s="47"/>
      <c r="UXR326" s="47"/>
      <c r="UXS326" s="47"/>
      <c r="UXT326" s="47"/>
      <c r="UXU326" s="47"/>
      <c r="UXV326" s="47"/>
      <c r="UXW326" s="47"/>
      <c r="UXX326" s="47"/>
      <c r="UXY326" s="47"/>
      <c r="UXZ326" s="47"/>
      <c r="UYA326" s="47"/>
      <c r="UYB326" s="47"/>
      <c r="UYC326" s="47"/>
      <c r="UYD326" s="47"/>
      <c r="UYE326" s="47"/>
      <c r="UYF326" s="47"/>
      <c r="UYG326" s="47"/>
      <c r="UYH326" s="47"/>
      <c r="UYI326" s="47"/>
      <c r="UYJ326" s="47"/>
      <c r="UYK326" s="47"/>
      <c r="UYL326" s="47"/>
      <c r="UYM326" s="47"/>
      <c r="UYN326" s="47"/>
      <c r="UYO326" s="47"/>
      <c r="UYP326" s="47"/>
      <c r="UYQ326" s="47"/>
      <c r="UYR326" s="47"/>
      <c r="UYS326" s="47"/>
      <c r="UYT326" s="47"/>
      <c r="UYU326" s="47"/>
      <c r="UYV326" s="47"/>
      <c r="UYW326" s="47"/>
      <c r="UYX326" s="47"/>
      <c r="UYY326" s="47"/>
      <c r="UYZ326" s="47"/>
      <c r="UZA326" s="47"/>
      <c r="UZB326" s="47"/>
      <c r="UZC326" s="47"/>
      <c r="UZD326" s="47"/>
      <c r="UZE326" s="47"/>
      <c r="UZF326" s="47"/>
      <c r="UZG326" s="47"/>
      <c r="UZH326" s="47"/>
      <c r="UZI326" s="47"/>
      <c r="UZJ326" s="47"/>
      <c r="UZK326" s="47"/>
      <c r="UZL326" s="47"/>
      <c r="UZM326" s="47"/>
      <c r="UZN326" s="47"/>
      <c r="UZO326" s="47"/>
      <c r="UZP326" s="47"/>
      <c r="UZQ326" s="47"/>
      <c r="UZR326" s="47"/>
      <c r="UZS326" s="47"/>
      <c r="UZT326" s="47"/>
      <c r="UZU326" s="47"/>
      <c r="UZV326" s="47"/>
      <c r="UZW326" s="47"/>
      <c r="UZX326" s="47"/>
      <c r="UZY326" s="47"/>
      <c r="UZZ326" s="47"/>
      <c r="VAA326" s="47"/>
      <c r="VAB326" s="47"/>
      <c r="VAC326" s="47"/>
      <c r="VAD326" s="47"/>
      <c r="VAE326" s="47"/>
      <c r="VAF326" s="47"/>
      <c r="VAG326" s="47"/>
      <c r="VAH326" s="47"/>
      <c r="VAI326" s="47"/>
      <c r="VAJ326" s="47"/>
      <c r="VAK326" s="47"/>
      <c r="VAL326" s="47"/>
      <c r="VAM326" s="47"/>
      <c r="VAN326" s="47"/>
      <c r="VAO326" s="47"/>
      <c r="VAP326" s="47"/>
      <c r="VAQ326" s="47"/>
      <c r="VAR326" s="47"/>
      <c r="VAS326" s="47"/>
      <c r="VAT326" s="47"/>
      <c r="VAU326" s="47"/>
      <c r="VAV326" s="47"/>
      <c r="VAW326" s="47"/>
      <c r="VAX326" s="47"/>
      <c r="VAY326" s="47"/>
      <c r="VAZ326" s="47"/>
      <c r="VBA326" s="47"/>
      <c r="VBB326" s="47"/>
      <c r="VBC326" s="47"/>
      <c r="VBD326" s="47"/>
      <c r="VBE326" s="47"/>
      <c r="VBF326" s="47"/>
      <c r="VBG326" s="47"/>
      <c r="VBH326" s="47"/>
      <c r="VBI326" s="47"/>
      <c r="VBJ326" s="47"/>
      <c r="VBK326" s="47"/>
      <c r="VBL326" s="47"/>
      <c r="VBM326" s="47"/>
      <c r="VBN326" s="47"/>
      <c r="VBO326" s="47"/>
      <c r="VBP326" s="47"/>
      <c r="VBQ326" s="47"/>
      <c r="VBR326" s="47"/>
      <c r="VBS326" s="47"/>
      <c r="VBT326" s="47"/>
      <c r="VBU326" s="47"/>
      <c r="VBV326" s="47"/>
      <c r="VBW326" s="47"/>
      <c r="VBX326" s="47"/>
      <c r="VBY326" s="47"/>
      <c r="VBZ326" s="47"/>
      <c r="VCA326" s="47"/>
      <c r="VCB326" s="47"/>
      <c r="VCC326" s="47"/>
      <c r="VCD326" s="47"/>
      <c r="VCE326" s="47"/>
      <c r="VCF326" s="47"/>
      <c r="VCG326" s="47"/>
      <c r="VCH326" s="47"/>
      <c r="VCI326" s="47"/>
      <c r="VCJ326" s="47"/>
      <c r="VCK326" s="47"/>
      <c r="VCL326" s="47"/>
      <c r="VCM326" s="47"/>
      <c r="VCN326" s="47"/>
      <c r="VCO326" s="47"/>
      <c r="VCP326" s="47"/>
      <c r="VCQ326" s="47"/>
      <c r="VCR326" s="47"/>
      <c r="VCS326" s="47"/>
      <c r="VCT326" s="47"/>
      <c r="VCU326" s="47"/>
      <c r="VCV326" s="47"/>
      <c r="VCW326" s="47"/>
      <c r="VCX326" s="47"/>
      <c r="VCY326" s="47"/>
      <c r="VCZ326" s="47"/>
      <c r="VDA326" s="47"/>
      <c r="VDB326" s="47"/>
      <c r="VDC326" s="47"/>
      <c r="VDD326" s="47"/>
      <c r="VDE326" s="47"/>
      <c r="VDF326" s="47"/>
      <c r="VDG326" s="47"/>
      <c r="VDH326" s="47"/>
      <c r="VDI326" s="47"/>
      <c r="VDJ326" s="47"/>
      <c r="VDK326" s="47"/>
      <c r="VDL326" s="47"/>
      <c r="VDM326" s="47"/>
      <c r="VDN326" s="47"/>
      <c r="VDO326" s="47"/>
      <c r="VDP326" s="47"/>
      <c r="VDQ326" s="47"/>
      <c r="VDR326" s="47"/>
      <c r="VDS326" s="47"/>
      <c r="VDT326" s="47"/>
      <c r="VDU326" s="47"/>
      <c r="VDV326" s="47"/>
      <c r="VDW326" s="47"/>
      <c r="VDX326" s="47"/>
      <c r="VDY326" s="47"/>
      <c r="VDZ326" s="47"/>
      <c r="VEA326" s="47"/>
      <c r="VEB326" s="47"/>
      <c r="VEC326" s="47"/>
      <c r="VED326" s="47"/>
      <c r="VEE326" s="47"/>
      <c r="VEF326" s="47"/>
      <c r="VEG326" s="47"/>
      <c r="VEH326" s="47"/>
      <c r="VEI326" s="47"/>
      <c r="VEJ326" s="47"/>
      <c r="VEK326" s="47"/>
      <c r="VEL326" s="47"/>
      <c r="VEM326" s="47"/>
      <c r="VEN326" s="47"/>
      <c r="VEO326" s="47"/>
      <c r="VEP326" s="47"/>
      <c r="VEQ326" s="47"/>
      <c r="VER326" s="47"/>
      <c r="VES326" s="47"/>
      <c r="VET326" s="47"/>
      <c r="VEU326" s="47"/>
      <c r="VEV326" s="47"/>
      <c r="VEW326" s="47"/>
      <c r="VEX326" s="47"/>
      <c r="VEY326" s="47"/>
      <c r="VEZ326" s="47"/>
      <c r="VFA326" s="47"/>
      <c r="VFB326" s="47"/>
      <c r="VFC326" s="47"/>
      <c r="VFD326" s="47"/>
      <c r="VFE326" s="47"/>
      <c r="VFF326" s="47"/>
      <c r="VFG326" s="47"/>
      <c r="VFH326" s="47"/>
      <c r="VFI326" s="47"/>
      <c r="VFJ326" s="47"/>
      <c r="VFK326" s="47"/>
      <c r="VFL326" s="47"/>
      <c r="VFM326" s="47"/>
      <c r="VFN326" s="47"/>
      <c r="VFO326" s="47"/>
      <c r="VFP326" s="47"/>
      <c r="VFQ326" s="47"/>
      <c r="VFR326" s="47"/>
      <c r="VFS326" s="47"/>
      <c r="VFT326" s="47"/>
      <c r="VFU326" s="47"/>
      <c r="VFV326" s="47"/>
      <c r="VFW326" s="47"/>
      <c r="VFX326" s="47"/>
      <c r="VFY326" s="47"/>
      <c r="VFZ326" s="47"/>
      <c r="VGA326" s="47"/>
      <c r="VGB326" s="47"/>
      <c r="VGC326" s="47"/>
      <c r="VGD326" s="47"/>
      <c r="VGE326" s="47"/>
      <c r="VGF326" s="47"/>
      <c r="VGG326" s="47"/>
      <c r="VGH326" s="47"/>
      <c r="VGI326" s="47"/>
      <c r="VGJ326" s="47"/>
      <c r="VGK326" s="47"/>
      <c r="VGL326" s="47"/>
      <c r="VGM326" s="47"/>
      <c r="VGN326" s="47"/>
      <c r="VGO326" s="47"/>
      <c r="VGP326" s="47"/>
      <c r="VGQ326" s="47"/>
      <c r="VGR326" s="47"/>
      <c r="VGS326" s="47"/>
      <c r="VGT326" s="47"/>
      <c r="VGU326" s="47"/>
      <c r="VGV326" s="47"/>
      <c r="VGW326" s="47"/>
      <c r="VGX326" s="47"/>
      <c r="VGY326" s="47"/>
      <c r="VGZ326" s="47"/>
      <c r="VHA326" s="47"/>
      <c r="VHB326" s="47"/>
      <c r="VHC326" s="47"/>
      <c r="VHD326" s="47"/>
      <c r="VHE326" s="47"/>
      <c r="VHF326" s="47"/>
      <c r="VHG326" s="47"/>
      <c r="VHH326" s="47"/>
      <c r="VHI326" s="47"/>
      <c r="VHJ326" s="47"/>
      <c r="VHK326" s="47"/>
      <c r="VHL326" s="47"/>
      <c r="VHM326" s="47"/>
      <c r="VHN326" s="47"/>
      <c r="VHO326" s="47"/>
      <c r="VHP326" s="47"/>
      <c r="VHQ326" s="47"/>
      <c r="VHR326" s="47"/>
      <c r="VHS326" s="47"/>
      <c r="VHT326" s="47"/>
      <c r="VHU326" s="47"/>
      <c r="VHV326" s="47"/>
      <c r="VHW326" s="47"/>
      <c r="VHX326" s="47"/>
      <c r="VHY326" s="47"/>
      <c r="VHZ326" s="47"/>
      <c r="VIA326" s="47"/>
      <c r="VIB326" s="47"/>
      <c r="VIC326" s="47"/>
      <c r="VID326" s="47"/>
      <c r="VIE326" s="47"/>
      <c r="VIF326" s="47"/>
      <c r="VIG326" s="47"/>
      <c r="VIH326" s="47"/>
      <c r="VII326" s="47"/>
      <c r="VIJ326" s="47"/>
      <c r="VIK326" s="47"/>
      <c r="VIL326" s="47"/>
      <c r="VIM326" s="47"/>
      <c r="VIN326" s="47"/>
      <c r="VIO326" s="47"/>
      <c r="VIP326" s="47"/>
      <c r="VIQ326" s="47"/>
      <c r="VIR326" s="47"/>
      <c r="VIS326" s="47"/>
      <c r="VIT326" s="47"/>
      <c r="VIU326" s="47"/>
      <c r="VIV326" s="47"/>
      <c r="VIW326" s="47"/>
      <c r="VIX326" s="47"/>
      <c r="VIY326" s="47"/>
      <c r="VIZ326" s="47"/>
      <c r="VJA326" s="47"/>
      <c r="VJB326" s="47"/>
      <c r="VJC326" s="47"/>
      <c r="VJD326" s="47"/>
      <c r="VJE326" s="47"/>
      <c r="VJF326" s="47"/>
      <c r="VJG326" s="47"/>
      <c r="VJH326" s="47"/>
      <c r="VJI326" s="47"/>
      <c r="VJJ326" s="47"/>
      <c r="VJK326" s="47"/>
      <c r="VJL326" s="47"/>
      <c r="VJM326" s="47"/>
      <c r="VJN326" s="47"/>
      <c r="VJO326" s="47"/>
      <c r="VJP326" s="47"/>
      <c r="VJQ326" s="47"/>
      <c r="VJR326" s="47"/>
      <c r="VJS326" s="47"/>
      <c r="VJT326" s="47"/>
      <c r="VJU326" s="47"/>
      <c r="VJV326" s="47"/>
      <c r="VJW326" s="47"/>
      <c r="VJX326" s="47"/>
      <c r="VJY326" s="47"/>
      <c r="VJZ326" s="47"/>
      <c r="VKA326" s="47"/>
      <c r="VKB326" s="47"/>
      <c r="VKC326" s="47"/>
      <c r="VKD326" s="47"/>
      <c r="VKE326" s="47"/>
      <c r="VKF326" s="47"/>
      <c r="VKG326" s="47"/>
      <c r="VKH326" s="47"/>
      <c r="VKI326" s="47"/>
      <c r="VKJ326" s="47"/>
      <c r="VKK326" s="47"/>
      <c r="VKL326" s="47"/>
      <c r="VKM326" s="47"/>
      <c r="VKN326" s="47"/>
      <c r="VKO326" s="47"/>
      <c r="VKP326" s="47"/>
      <c r="VKQ326" s="47"/>
      <c r="VKR326" s="47"/>
      <c r="VKS326" s="47"/>
      <c r="VKT326" s="47"/>
      <c r="VKU326" s="47"/>
      <c r="VKV326" s="47"/>
      <c r="VKW326" s="47"/>
      <c r="VKX326" s="47"/>
      <c r="VKY326" s="47"/>
      <c r="VKZ326" s="47"/>
      <c r="VLA326" s="47"/>
      <c r="VLB326" s="47"/>
      <c r="VLC326" s="47"/>
      <c r="VLD326" s="47"/>
      <c r="VLE326" s="47"/>
      <c r="VLF326" s="47"/>
      <c r="VLG326" s="47"/>
      <c r="VLH326" s="47"/>
      <c r="VLI326" s="47"/>
      <c r="VLJ326" s="47"/>
      <c r="VLK326" s="47"/>
      <c r="VLL326" s="47"/>
      <c r="VLM326" s="47"/>
      <c r="VLN326" s="47"/>
      <c r="VLO326" s="47"/>
      <c r="VLP326" s="47"/>
      <c r="VLQ326" s="47"/>
      <c r="VLR326" s="47"/>
      <c r="VLS326" s="47"/>
      <c r="VLT326" s="47"/>
      <c r="VLU326" s="47"/>
      <c r="VLV326" s="47"/>
      <c r="VLW326" s="47"/>
      <c r="VLX326" s="47"/>
      <c r="VLY326" s="47"/>
      <c r="VLZ326" s="47"/>
      <c r="VMA326" s="47"/>
      <c r="VMB326" s="47"/>
      <c r="VMC326" s="47"/>
      <c r="VMD326" s="47"/>
      <c r="VME326" s="47"/>
      <c r="VMF326" s="47"/>
      <c r="VMG326" s="47"/>
      <c r="VMH326" s="47"/>
      <c r="VMI326" s="47"/>
      <c r="VMJ326" s="47"/>
      <c r="VMK326" s="47"/>
      <c r="VML326" s="47"/>
      <c r="VMM326" s="47"/>
      <c r="VMN326" s="47"/>
      <c r="VMO326" s="47"/>
      <c r="VMP326" s="47"/>
      <c r="VMQ326" s="47"/>
      <c r="VMR326" s="47"/>
      <c r="VMS326" s="47"/>
      <c r="VMT326" s="47"/>
      <c r="VMU326" s="47"/>
      <c r="VMV326" s="47"/>
      <c r="VMW326" s="47"/>
      <c r="VMX326" s="47"/>
      <c r="VMY326" s="47"/>
      <c r="VMZ326" s="47"/>
      <c r="VNA326" s="47"/>
      <c r="VNB326" s="47"/>
      <c r="VNC326" s="47"/>
      <c r="VND326" s="47"/>
      <c r="VNE326" s="47"/>
      <c r="VNF326" s="47"/>
      <c r="VNG326" s="47"/>
      <c r="VNH326" s="47"/>
      <c r="VNI326" s="47"/>
      <c r="VNJ326" s="47"/>
      <c r="VNK326" s="47"/>
      <c r="VNL326" s="47"/>
      <c r="VNM326" s="47"/>
      <c r="VNN326" s="47"/>
      <c r="VNO326" s="47"/>
      <c r="VNP326" s="47"/>
      <c r="VNQ326" s="47"/>
      <c r="VNR326" s="47"/>
      <c r="VNS326" s="47"/>
      <c r="VNT326" s="47"/>
      <c r="VNU326" s="47"/>
      <c r="VNV326" s="47"/>
      <c r="VNW326" s="47"/>
      <c r="VNX326" s="47"/>
      <c r="VNY326" s="47"/>
      <c r="VNZ326" s="47"/>
      <c r="VOA326" s="47"/>
      <c r="VOB326" s="47"/>
      <c r="VOC326" s="47"/>
      <c r="VOD326" s="47"/>
      <c r="VOE326" s="47"/>
      <c r="VOF326" s="47"/>
      <c r="VOG326" s="47"/>
      <c r="VOH326" s="47"/>
      <c r="VOI326" s="47"/>
      <c r="VOJ326" s="47"/>
      <c r="VOK326" s="47"/>
      <c r="VOL326" s="47"/>
      <c r="VOM326" s="47"/>
      <c r="VON326" s="47"/>
      <c r="VOO326" s="47"/>
      <c r="VOP326" s="47"/>
      <c r="VOQ326" s="47"/>
      <c r="VOR326" s="47"/>
      <c r="VOS326" s="47"/>
      <c r="VOT326" s="47"/>
      <c r="VOU326" s="47"/>
      <c r="VOV326" s="47"/>
      <c r="VOW326" s="47"/>
      <c r="VOX326" s="47"/>
      <c r="VOY326" s="47"/>
      <c r="VOZ326" s="47"/>
      <c r="VPA326" s="47"/>
      <c r="VPB326" s="47"/>
      <c r="VPC326" s="47"/>
      <c r="VPD326" s="47"/>
      <c r="VPE326" s="47"/>
      <c r="VPF326" s="47"/>
      <c r="VPG326" s="47"/>
      <c r="VPH326" s="47"/>
      <c r="VPI326" s="47"/>
      <c r="VPJ326" s="47"/>
      <c r="VPK326" s="47"/>
      <c r="VPL326" s="47"/>
      <c r="VPM326" s="47"/>
      <c r="VPN326" s="47"/>
      <c r="VPO326" s="47"/>
      <c r="VPP326" s="47"/>
      <c r="VPQ326" s="47"/>
      <c r="VPR326" s="47"/>
      <c r="VPS326" s="47"/>
      <c r="VPT326" s="47"/>
      <c r="VPU326" s="47"/>
      <c r="VPV326" s="47"/>
      <c r="VPW326" s="47"/>
      <c r="VPX326" s="47"/>
      <c r="VPY326" s="47"/>
      <c r="VPZ326" s="47"/>
      <c r="VQA326" s="47"/>
      <c r="VQB326" s="47"/>
      <c r="VQC326" s="47"/>
      <c r="VQD326" s="47"/>
      <c r="VQE326" s="47"/>
      <c r="VQF326" s="47"/>
      <c r="VQG326" s="47"/>
      <c r="VQH326" s="47"/>
      <c r="VQI326" s="47"/>
      <c r="VQJ326" s="47"/>
      <c r="VQK326" s="47"/>
      <c r="VQL326" s="47"/>
      <c r="VQM326" s="47"/>
      <c r="VQN326" s="47"/>
      <c r="VQO326" s="47"/>
      <c r="VQP326" s="47"/>
      <c r="VQQ326" s="47"/>
      <c r="VQR326" s="47"/>
      <c r="VQS326" s="47"/>
      <c r="VQT326" s="47"/>
      <c r="VQU326" s="47"/>
      <c r="VQV326" s="47"/>
      <c r="VQW326" s="47"/>
      <c r="VQX326" s="47"/>
      <c r="VQY326" s="47"/>
      <c r="VQZ326" s="47"/>
      <c r="VRA326" s="47"/>
      <c r="VRB326" s="47"/>
      <c r="VRC326" s="47"/>
      <c r="VRD326" s="47"/>
      <c r="VRE326" s="47"/>
      <c r="VRF326" s="47"/>
      <c r="VRG326" s="47"/>
      <c r="VRH326" s="47"/>
      <c r="VRI326" s="47"/>
      <c r="VRJ326" s="47"/>
      <c r="VRK326" s="47"/>
      <c r="VRL326" s="47"/>
      <c r="VRM326" s="47"/>
      <c r="VRN326" s="47"/>
      <c r="VRO326" s="47"/>
      <c r="VRP326" s="47"/>
      <c r="VRQ326" s="47"/>
      <c r="VRR326" s="47"/>
      <c r="VRS326" s="47"/>
      <c r="VRT326" s="47"/>
      <c r="VRU326" s="47"/>
      <c r="VRV326" s="47"/>
      <c r="VRW326" s="47"/>
      <c r="VRX326" s="47"/>
      <c r="VRY326" s="47"/>
      <c r="VRZ326" s="47"/>
      <c r="VSA326" s="47"/>
      <c r="VSB326" s="47"/>
      <c r="VSC326" s="47"/>
      <c r="VSD326" s="47"/>
      <c r="VSE326" s="47"/>
      <c r="VSF326" s="47"/>
      <c r="VSG326" s="47"/>
      <c r="VSH326" s="47"/>
      <c r="VSI326" s="47"/>
      <c r="VSJ326" s="47"/>
      <c r="VSK326" s="47"/>
      <c r="VSL326" s="47"/>
      <c r="VSM326" s="47"/>
      <c r="VSN326" s="47"/>
      <c r="VSO326" s="47"/>
      <c r="VSP326" s="47"/>
      <c r="VSQ326" s="47"/>
      <c r="VSR326" s="47"/>
      <c r="VSS326" s="47"/>
      <c r="VST326" s="47"/>
      <c r="VSU326" s="47"/>
      <c r="VSV326" s="47"/>
      <c r="VSW326" s="47"/>
      <c r="VSX326" s="47"/>
      <c r="VSY326" s="47"/>
      <c r="VSZ326" s="47"/>
      <c r="VTA326" s="47"/>
      <c r="VTB326" s="47"/>
      <c r="VTC326" s="47"/>
      <c r="VTD326" s="47"/>
      <c r="VTE326" s="47"/>
      <c r="VTF326" s="47"/>
      <c r="VTG326" s="47"/>
      <c r="VTH326" s="47"/>
      <c r="VTI326" s="47"/>
      <c r="VTJ326" s="47"/>
      <c r="VTK326" s="47"/>
      <c r="VTL326" s="47"/>
      <c r="VTM326" s="47"/>
      <c r="VTN326" s="47"/>
      <c r="VTO326" s="47"/>
      <c r="VTP326" s="47"/>
      <c r="VTQ326" s="47"/>
      <c r="VTR326" s="47"/>
      <c r="VTS326" s="47"/>
      <c r="VTT326" s="47"/>
      <c r="VTU326" s="47"/>
      <c r="VTV326" s="47"/>
      <c r="VTW326" s="47"/>
      <c r="VTX326" s="47"/>
      <c r="VTY326" s="47"/>
      <c r="VTZ326" s="47"/>
      <c r="VUA326" s="47"/>
      <c r="VUB326" s="47"/>
      <c r="VUC326" s="47"/>
      <c r="VUD326" s="47"/>
      <c r="VUE326" s="47"/>
      <c r="VUF326" s="47"/>
      <c r="VUG326" s="47"/>
      <c r="VUH326" s="47"/>
      <c r="VUI326" s="47"/>
      <c r="VUJ326" s="47"/>
      <c r="VUK326" s="47"/>
      <c r="VUL326" s="47"/>
      <c r="VUM326" s="47"/>
      <c r="VUN326" s="47"/>
      <c r="VUO326" s="47"/>
      <c r="VUP326" s="47"/>
      <c r="VUQ326" s="47"/>
      <c r="VUR326" s="47"/>
      <c r="VUS326" s="47"/>
      <c r="VUT326" s="47"/>
      <c r="VUU326" s="47"/>
      <c r="VUV326" s="47"/>
      <c r="VUW326" s="47"/>
      <c r="VUX326" s="47"/>
      <c r="VUY326" s="47"/>
      <c r="VUZ326" s="47"/>
      <c r="VVA326" s="47"/>
      <c r="VVB326" s="47"/>
      <c r="VVC326" s="47"/>
      <c r="VVD326" s="47"/>
      <c r="VVE326" s="47"/>
      <c r="VVF326" s="47"/>
      <c r="VVG326" s="47"/>
      <c r="VVH326" s="47"/>
      <c r="VVI326" s="47"/>
      <c r="VVJ326" s="47"/>
      <c r="VVK326" s="47"/>
      <c r="VVL326" s="47"/>
      <c r="VVM326" s="47"/>
      <c r="VVN326" s="47"/>
      <c r="VVO326" s="47"/>
      <c r="VVP326" s="47"/>
      <c r="VVQ326" s="47"/>
      <c r="VVR326" s="47"/>
      <c r="VVS326" s="47"/>
      <c r="VVT326" s="47"/>
      <c r="VVU326" s="47"/>
      <c r="VVV326" s="47"/>
      <c r="VVW326" s="47"/>
      <c r="VVX326" s="47"/>
      <c r="VVY326" s="47"/>
      <c r="VVZ326" s="47"/>
      <c r="VWA326" s="47"/>
      <c r="VWB326" s="47"/>
      <c r="VWC326" s="47"/>
      <c r="VWD326" s="47"/>
      <c r="VWE326" s="47"/>
      <c r="VWF326" s="47"/>
      <c r="VWG326" s="47"/>
      <c r="VWH326" s="47"/>
      <c r="VWI326" s="47"/>
      <c r="VWJ326" s="47"/>
      <c r="VWK326" s="47"/>
      <c r="VWL326" s="47"/>
      <c r="VWM326" s="47"/>
      <c r="VWN326" s="47"/>
      <c r="VWO326" s="47"/>
      <c r="VWP326" s="47"/>
      <c r="VWQ326" s="47"/>
      <c r="VWR326" s="47"/>
      <c r="VWS326" s="47"/>
      <c r="VWT326" s="47"/>
      <c r="VWU326" s="47"/>
      <c r="VWV326" s="47"/>
      <c r="VWW326" s="47"/>
      <c r="VWX326" s="47"/>
      <c r="VWY326" s="47"/>
      <c r="VWZ326" s="47"/>
      <c r="VXA326" s="47"/>
      <c r="VXB326" s="47"/>
      <c r="VXC326" s="47"/>
      <c r="VXD326" s="47"/>
      <c r="VXE326" s="47"/>
      <c r="VXF326" s="47"/>
      <c r="VXG326" s="47"/>
      <c r="VXH326" s="47"/>
      <c r="VXI326" s="47"/>
      <c r="VXJ326" s="47"/>
      <c r="VXK326" s="47"/>
      <c r="VXL326" s="47"/>
      <c r="VXM326" s="47"/>
      <c r="VXN326" s="47"/>
      <c r="VXO326" s="47"/>
      <c r="VXP326" s="47"/>
      <c r="VXQ326" s="47"/>
      <c r="VXR326" s="47"/>
      <c r="VXS326" s="47"/>
      <c r="VXT326" s="47"/>
      <c r="VXU326" s="47"/>
      <c r="VXV326" s="47"/>
      <c r="VXW326" s="47"/>
      <c r="VXX326" s="47"/>
      <c r="VXY326" s="47"/>
      <c r="VXZ326" s="47"/>
      <c r="VYA326" s="47"/>
      <c r="VYB326" s="47"/>
      <c r="VYC326" s="47"/>
      <c r="VYD326" s="47"/>
      <c r="VYE326" s="47"/>
      <c r="VYF326" s="47"/>
      <c r="VYG326" s="47"/>
      <c r="VYH326" s="47"/>
      <c r="VYI326" s="47"/>
      <c r="VYJ326" s="47"/>
      <c r="VYK326" s="47"/>
      <c r="VYL326" s="47"/>
      <c r="VYM326" s="47"/>
      <c r="VYN326" s="47"/>
      <c r="VYO326" s="47"/>
      <c r="VYP326" s="47"/>
      <c r="VYQ326" s="47"/>
      <c r="VYR326" s="47"/>
      <c r="VYS326" s="47"/>
      <c r="VYT326" s="47"/>
      <c r="VYU326" s="47"/>
      <c r="VYV326" s="47"/>
      <c r="VYW326" s="47"/>
      <c r="VYX326" s="47"/>
      <c r="VYY326" s="47"/>
      <c r="VYZ326" s="47"/>
      <c r="VZA326" s="47"/>
      <c r="VZB326" s="47"/>
      <c r="VZC326" s="47"/>
      <c r="VZD326" s="47"/>
      <c r="VZE326" s="47"/>
      <c r="VZF326" s="47"/>
      <c r="VZG326" s="47"/>
      <c r="VZH326" s="47"/>
      <c r="VZI326" s="47"/>
      <c r="VZJ326" s="47"/>
      <c r="VZK326" s="47"/>
      <c r="VZL326" s="47"/>
      <c r="VZM326" s="47"/>
      <c r="VZN326" s="47"/>
      <c r="VZO326" s="47"/>
      <c r="VZP326" s="47"/>
      <c r="VZQ326" s="47"/>
      <c r="VZR326" s="47"/>
      <c r="VZS326" s="47"/>
      <c r="VZT326" s="47"/>
      <c r="VZU326" s="47"/>
      <c r="VZV326" s="47"/>
      <c r="VZW326" s="47"/>
      <c r="VZX326" s="47"/>
      <c r="VZY326" s="47"/>
      <c r="VZZ326" s="47"/>
      <c r="WAA326" s="47"/>
      <c r="WAB326" s="47"/>
      <c r="WAC326" s="47"/>
      <c r="WAD326" s="47"/>
      <c r="WAE326" s="47"/>
      <c r="WAF326" s="47"/>
      <c r="WAG326" s="47"/>
      <c r="WAH326" s="47"/>
      <c r="WAI326" s="47"/>
      <c r="WAJ326" s="47"/>
      <c r="WAK326" s="47"/>
      <c r="WAL326" s="47"/>
      <c r="WAM326" s="47"/>
      <c r="WAN326" s="47"/>
      <c r="WAO326" s="47"/>
      <c r="WAP326" s="47"/>
      <c r="WAQ326" s="47"/>
      <c r="WAR326" s="47"/>
      <c r="WAS326" s="47"/>
      <c r="WAT326" s="47"/>
      <c r="WAU326" s="47"/>
      <c r="WAV326" s="47"/>
      <c r="WAW326" s="47"/>
      <c r="WAX326" s="47"/>
      <c r="WAY326" s="47"/>
      <c r="WAZ326" s="47"/>
      <c r="WBA326" s="47"/>
      <c r="WBB326" s="47"/>
      <c r="WBC326" s="47"/>
      <c r="WBD326" s="47"/>
      <c r="WBE326" s="47"/>
      <c r="WBF326" s="47"/>
      <c r="WBG326" s="47"/>
      <c r="WBH326" s="47"/>
      <c r="WBI326" s="47"/>
      <c r="WBJ326" s="47"/>
      <c r="WBK326" s="47"/>
      <c r="WBL326" s="47"/>
      <c r="WBM326" s="47"/>
      <c r="WBN326" s="47"/>
      <c r="WBO326" s="47"/>
      <c r="WBP326" s="47"/>
      <c r="WBQ326" s="47"/>
      <c r="WBR326" s="47"/>
      <c r="WBS326" s="47"/>
      <c r="WBT326" s="47"/>
      <c r="WBU326" s="47"/>
      <c r="WBV326" s="47"/>
      <c r="WBW326" s="47"/>
      <c r="WBX326" s="47"/>
      <c r="WBY326" s="47"/>
      <c r="WBZ326" s="47"/>
      <c r="WCA326" s="47"/>
      <c r="WCB326" s="47"/>
      <c r="WCC326" s="47"/>
      <c r="WCD326" s="47"/>
      <c r="WCE326" s="47"/>
      <c r="WCF326" s="47"/>
      <c r="WCG326" s="47"/>
      <c r="WCH326" s="47"/>
      <c r="WCI326" s="47"/>
      <c r="WCJ326" s="47"/>
      <c r="WCK326" s="47"/>
      <c r="WCL326" s="47"/>
      <c r="WCM326" s="47"/>
      <c r="WCN326" s="47"/>
      <c r="WCO326" s="47"/>
      <c r="WCP326" s="47"/>
      <c r="WCQ326" s="47"/>
      <c r="WCR326" s="47"/>
      <c r="WCS326" s="47"/>
      <c r="WCT326" s="47"/>
      <c r="WCU326" s="47"/>
      <c r="WCV326" s="47"/>
      <c r="WCW326" s="47"/>
      <c r="WCX326" s="47"/>
      <c r="WCY326" s="47"/>
      <c r="WCZ326" s="47"/>
      <c r="WDA326" s="47"/>
      <c r="WDB326" s="47"/>
      <c r="WDC326" s="47"/>
      <c r="WDD326" s="47"/>
      <c r="WDE326" s="47"/>
      <c r="WDF326" s="47"/>
      <c r="WDG326" s="47"/>
      <c r="WDH326" s="47"/>
      <c r="WDI326" s="47"/>
      <c r="WDJ326" s="47"/>
      <c r="WDK326" s="47"/>
      <c r="WDL326" s="47"/>
      <c r="WDM326" s="47"/>
      <c r="WDN326" s="47"/>
      <c r="WDO326" s="47"/>
      <c r="WDP326" s="47"/>
      <c r="WDQ326" s="47"/>
      <c r="WDR326" s="47"/>
      <c r="WDS326" s="47"/>
      <c r="WDT326" s="47"/>
      <c r="WDU326" s="47"/>
      <c r="WDV326" s="47"/>
      <c r="WDW326" s="47"/>
      <c r="WDX326" s="47"/>
      <c r="WDY326" s="47"/>
      <c r="WDZ326" s="47"/>
      <c r="WEA326" s="47"/>
      <c r="WEB326" s="47"/>
      <c r="WEC326" s="47"/>
      <c r="WED326" s="47"/>
      <c r="WEE326" s="47"/>
      <c r="WEF326" s="47"/>
      <c r="WEG326" s="47"/>
      <c r="WEH326" s="47"/>
      <c r="WEI326" s="47"/>
      <c r="WEJ326" s="47"/>
      <c r="WEK326" s="47"/>
      <c r="WEL326" s="47"/>
      <c r="WEM326" s="47"/>
      <c r="WEN326" s="47"/>
      <c r="WEO326" s="47"/>
      <c r="WEP326" s="47"/>
      <c r="WEQ326" s="47"/>
      <c r="WER326" s="47"/>
      <c r="WES326" s="47"/>
      <c r="WET326" s="47"/>
      <c r="WEU326" s="47"/>
      <c r="WEV326" s="47"/>
      <c r="WEW326" s="47"/>
      <c r="WEX326" s="47"/>
      <c r="WEY326" s="47"/>
      <c r="WEZ326" s="47"/>
      <c r="WFA326" s="47"/>
      <c r="WFB326" s="47"/>
      <c r="WFC326" s="47"/>
      <c r="WFD326" s="47"/>
      <c r="WFE326" s="47"/>
      <c r="WFF326" s="47"/>
      <c r="WFG326" s="47"/>
      <c r="WFH326" s="47"/>
      <c r="WFI326" s="47"/>
      <c r="WFJ326" s="47"/>
      <c r="WFK326" s="47"/>
      <c r="WFL326" s="47"/>
      <c r="WFM326" s="47"/>
      <c r="WFN326" s="47"/>
      <c r="WFO326" s="47"/>
      <c r="WFP326" s="47"/>
      <c r="WFQ326" s="47"/>
      <c r="WFR326" s="47"/>
      <c r="WFS326" s="47"/>
      <c r="WFT326" s="47"/>
      <c r="WFU326" s="47"/>
      <c r="WFV326" s="47"/>
      <c r="WFW326" s="47"/>
      <c r="WFX326" s="47"/>
      <c r="WFY326" s="47"/>
      <c r="WFZ326" s="47"/>
      <c r="WGA326" s="47"/>
      <c r="WGB326" s="47"/>
      <c r="WGC326" s="47"/>
      <c r="WGD326" s="47"/>
      <c r="WGE326" s="47"/>
      <c r="WGF326" s="47"/>
      <c r="WGG326" s="47"/>
      <c r="WGH326" s="47"/>
      <c r="WGI326" s="47"/>
      <c r="WGJ326" s="47"/>
      <c r="WGK326" s="47"/>
      <c r="WGL326" s="47"/>
      <c r="WGM326" s="47"/>
      <c r="WGN326" s="47"/>
      <c r="WGO326" s="47"/>
      <c r="WGP326" s="47"/>
      <c r="WGQ326" s="47"/>
      <c r="WGR326" s="47"/>
      <c r="WGS326" s="47"/>
      <c r="WGT326" s="47"/>
      <c r="WGU326" s="47"/>
      <c r="WGV326" s="47"/>
      <c r="WGW326" s="47"/>
      <c r="WGX326" s="47"/>
      <c r="WGY326" s="47"/>
      <c r="WGZ326" s="47"/>
      <c r="WHA326" s="47"/>
      <c r="WHB326" s="47"/>
      <c r="WHC326" s="47"/>
      <c r="WHD326" s="47"/>
      <c r="WHE326" s="47"/>
      <c r="WHF326" s="47"/>
      <c r="WHG326" s="47"/>
      <c r="WHH326" s="47"/>
      <c r="WHI326" s="47"/>
      <c r="WHJ326" s="47"/>
      <c r="WHK326" s="47"/>
      <c r="WHL326" s="47"/>
      <c r="WHM326" s="47"/>
      <c r="WHN326" s="47"/>
      <c r="WHO326" s="47"/>
      <c r="WHP326" s="47"/>
      <c r="WHQ326" s="47"/>
      <c r="WHR326" s="47"/>
      <c r="WHS326" s="47"/>
      <c r="WHT326" s="47"/>
      <c r="WHU326" s="47"/>
      <c r="WHV326" s="47"/>
      <c r="WHW326" s="47"/>
      <c r="WHX326" s="47"/>
      <c r="WHY326" s="47"/>
      <c r="WHZ326" s="47"/>
      <c r="WIA326" s="47"/>
      <c r="WIB326" s="47"/>
      <c r="WIC326" s="47"/>
      <c r="WID326" s="47"/>
      <c r="WIE326" s="47"/>
      <c r="WIF326" s="47"/>
      <c r="WIG326" s="47"/>
      <c r="WIH326" s="47"/>
      <c r="WII326" s="47"/>
      <c r="WIJ326" s="47"/>
      <c r="WIK326" s="47"/>
      <c r="WIL326" s="47"/>
      <c r="WIM326" s="47"/>
      <c r="WIN326" s="47"/>
      <c r="WIO326" s="47"/>
      <c r="WIP326" s="47"/>
      <c r="WIQ326" s="47"/>
      <c r="WIR326" s="47"/>
      <c r="WIS326" s="47"/>
      <c r="WIT326" s="47"/>
      <c r="WIU326" s="47"/>
      <c r="WIV326" s="47"/>
      <c r="WIW326" s="47"/>
      <c r="WIX326" s="47"/>
      <c r="WIY326" s="47"/>
      <c r="WIZ326" s="47"/>
      <c r="WJA326" s="47"/>
      <c r="WJB326" s="47"/>
      <c r="WJC326" s="47"/>
      <c r="WJD326" s="47"/>
      <c r="WJE326" s="47"/>
      <c r="WJF326" s="47"/>
      <c r="WJG326" s="47"/>
      <c r="WJH326" s="47"/>
      <c r="WJI326" s="47"/>
      <c r="WJJ326" s="47"/>
      <c r="WJK326" s="47"/>
      <c r="WJL326" s="47"/>
      <c r="WJM326" s="47"/>
      <c r="WJN326" s="47"/>
      <c r="WJO326" s="47"/>
      <c r="WJP326" s="47"/>
      <c r="WJQ326" s="47"/>
      <c r="WJR326" s="47"/>
      <c r="WJS326" s="47"/>
      <c r="WJT326" s="47"/>
      <c r="WJU326" s="47"/>
      <c r="WJV326" s="47"/>
      <c r="WJW326" s="47"/>
      <c r="WJX326" s="47"/>
      <c r="WJY326" s="47"/>
      <c r="WJZ326" s="47"/>
      <c r="WKA326" s="47"/>
      <c r="WKB326" s="47"/>
      <c r="WKC326" s="47"/>
      <c r="WKD326" s="47"/>
      <c r="WKE326" s="47"/>
      <c r="WKF326" s="47"/>
      <c r="WKG326" s="47"/>
      <c r="WKH326" s="47"/>
      <c r="WKI326" s="47"/>
      <c r="WKJ326" s="47"/>
      <c r="WKK326" s="47"/>
      <c r="WKL326" s="47"/>
      <c r="WKM326" s="47"/>
      <c r="WKN326" s="47"/>
      <c r="WKO326" s="47"/>
      <c r="WKP326" s="47"/>
      <c r="WKQ326" s="47"/>
      <c r="WKR326" s="47"/>
      <c r="WKS326" s="47"/>
      <c r="WKT326" s="47"/>
      <c r="WKU326" s="47"/>
      <c r="WKV326" s="47"/>
      <c r="WKW326" s="47"/>
      <c r="WKX326" s="47"/>
      <c r="WKY326" s="47"/>
      <c r="WKZ326" s="47"/>
      <c r="WLA326" s="47"/>
      <c r="WLB326" s="47"/>
      <c r="WLC326" s="47"/>
      <c r="WLD326" s="47"/>
      <c r="WLE326" s="47"/>
      <c r="WLF326" s="47"/>
      <c r="WLG326" s="47"/>
      <c r="WLH326" s="47"/>
      <c r="WLI326" s="47"/>
      <c r="WLJ326" s="47"/>
      <c r="WLK326" s="47"/>
      <c r="WLL326" s="47"/>
      <c r="WLM326" s="47"/>
      <c r="WLN326" s="47"/>
      <c r="WLO326" s="47"/>
      <c r="WLP326" s="47"/>
      <c r="WLQ326" s="47"/>
      <c r="WLR326" s="47"/>
      <c r="WLS326" s="47"/>
      <c r="WLT326" s="47"/>
      <c r="WLU326" s="47"/>
      <c r="WLV326" s="47"/>
      <c r="WLW326" s="47"/>
      <c r="WLX326" s="47"/>
      <c r="WLY326" s="47"/>
      <c r="WLZ326" s="47"/>
      <c r="WMA326" s="47"/>
      <c r="WMB326" s="47"/>
      <c r="WMC326" s="47"/>
      <c r="WMD326" s="47"/>
      <c r="WME326" s="47"/>
      <c r="WMF326" s="47"/>
      <c r="WMG326" s="47"/>
      <c r="WMH326" s="47"/>
      <c r="WMI326" s="47"/>
      <c r="WMJ326" s="47"/>
      <c r="WMK326" s="47"/>
      <c r="WML326" s="47"/>
      <c r="WMM326" s="47"/>
      <c r="WMN326" s="47"/>
      <c r="WMO326" s="47"/>
      <c r="WMP326" s="47"/>
      <c r="WMQ326" s="47"/>
      <c r="WMR326" s="47"/>
      <c r="WMS326" s="47"/>
      <c r="WMT326" s="47"/>
      <c r="WMU326" s="47"/>
      <c r="WMV326" s="47"/>
      <c r="WMW326" s="47"/>
      <c r="WMX326" s="47"/>
      <c r="WMY326" s="47"/>
      <c r="WMZ326" s="47"/>
      <c r="WNA326" s="47"/>
      <c r="WNB326" s="47"/>
      <c r="WNC326" s="47"/>
      <c r="WND326" s="47"/>
      <c r="WNE326" s="47"/>
      <c r="WNF326" s="47"/>
      <c r="WNG326" s="47"/>
      <c r="WNH326" s="47"/>
      <c r="WNI326" s="47"/>
      <c r="WNJ326" s="47"/>
      <c r="WNK326" s="47"/>
      <c r="WNL326" s="47"/>
      <c r="WNM326" s="47"/>
      <c r="WNN326" s="47"/>
      <c r="WNO326" s="47"/>
      <c r="WNP326" s="47"/>
      <c r="WNQ326" s="47"/>
      <c r="WNR326" s="47"/>
      <c r="WNS326" s="47"/>
      <c r="WNT326" s="47"/>
      <c r="WNU326" s="47"/>
      <c r="WNV326" s="47"/>
      <c r="WNW326" s="47"/>
      <c r="WNX326" s="47"/>
      <c r="WNY326" s="47"/>
      <c r="WNZ326" s="47"/>
      <c r="WOA326" s="47"/>
      <c r="WOB326" s="47"/>
      <c r="WOC326" s="47"/>
      <c r="WOD326" s="47"/>
      <c r="WOE326" s="47"/>
      <c r="WOF326" s="47"/>
      <c r="WOG326" s="47"/>
      <c r="WOH326" s="47"/>
      <c r="WOI326" s="47"/>
      <c r="WOJ326" s="47"/>
      <c r="WOK326" s="47"/>
      <c r="WOL326" s="47"/>
      <c r="WOM326" s="47"/>
      <c r="WON326" s="47"/>
      <c r="WOO326" s="47"/>
      <c r="WOP326" s="47"/>
      <c r="WOQ326" s="47"/>
      <c r="WOR326" s="47"/>
      <c r="WOS326" s="47"/>
      <c r="WOT326" s="47"/>
      <c r="WOU326" s="47"/>
      <c r="WOV326" s="47"/>
      <c r="WOW326" s="47"/>
      <c r="WOX326" s="47"/>
      <c r="WOY326" s="47"/>
      <c r="WOZ326" s="47"/>
      <c r="WPA326" s="47"/>
      <c r="WPB326" s="47"/>
      <c r="WPC326" s="47"/>
      <c r="WPD326" s="47"/>
      <c r="WPE326" s="47"/>
      <c r="WPF326" s="47"/>
      <c r="WPG326" s="47"/>
      <c r="WPH326" s="47"/>
      <c r="WPI326" s="47"/>
      <c r="WPJ326" s="47"/>
      <c r="WPK326" s="47"/>
      <c r="WPL326" s="47"/>
      <c r="WPM326" s="47"/>
      <c r="WPN326" s="47"/>
      <c r="WPO326" s="47"/>
      <c r="WPP326" s="47"/>
      <c r="WPQ326" s="47"/>
      <c r="WPR326" s="47"/>
      <c r="WPS326" s="47"/>
      <c r="WPT326" s="47"/>
      <c r="WPU326" s="47"/>
      <c r="WPV326" s="47"/>
      <c r="WPW326" s="47"/>
      <c r="WPX326" s="47"/>
      <c r="WPY326" s="47"/>
      <c r="WPZ326" s="47"/>
      <c r="WQA326" s="47"/>
      <c r="WQB326" s="47"/>
      <c r="WQC326" s="47"/>
      <c r="WQD326" s="47"/>
      <c r="WQE326" s="47"/>
      <c r="WQF326" s="47"/>
      <c r="WQG326" s="47"/>
      <c r="WQH326" s="47"/>
      <c r="WQI326" s="47"/>
      <c r="WQJ326" s="47"/>
      <c r="WQK326" s="47"/>
      <c r="WQL326" s="47"/>
      <c r="WQM326" s="47"/>
      <c r="WQN326" s="47"/>
      <c r="WQO326" s="47"/>
      <c r="WQP326" s="47"/>
      <c r="WQQ326" s="47"/>
      <c r="WQR326" s="47"/>
      <c r="WQS326" s="47"/>
      <c r="WQT326" s="47"/>
      <c r="WQU326" s="47"/>
      <c r="WQV326" s="47"/>
      <c r="WQW326" s="47"/>
      <c r="WQX326" s="47"/>
      <c r="WQY326" s="47"/>
      <c r="WQZ326" s="47"/>
      <c r="WRA326" s="47"/>
      <c r="WRB326" s="47"/>
      <c r="WRC326" s="47"/>
      <c r="WRD326" s="47"/>
      <c r="WRE326" s="47"/>
      <c r="WRF326" s="47"/>
      <c r="WRG326" s="47"/>
      <c r="WRH326" s="47"/>
      <c r="WRI326" s="47"/>
      <c r="WRJ326" s="47"/>
      <c r="WRK326" s="47"/>
      <c r="WRL326" s="47"/>
      <c r="WRM326" s="47"/>
      <c r="WRN326" s="47"/>
      <c r="WRO326" s="47"/>
      <c r="WRP326" s="47"/>
      <c r="WRQ326" s="47"/>
      <c r="WRR326" s="47"/>
      <c r="WRS326" s="47"/>
      <c r="WRT326" s="47"/>
      <c r="WRU326" s="47"/>
      <c r="WRV326" s="47"/>
      <c r="WRW326" s="47"/>
      <c r="WRX326" s="47"/>
      <c r="WRY326" s="47"/>
      <c r="WRZ326" s="47"/>
      <c r="WSA326" s="47"/>
      <c r="WSB326" s="47"/>
      <c r="WSC326" s="47"/>
      <c r="WSD326" s="47"/>
      <c r="WSE326" s="47"/>
      <c r="WSF326" s="47"/>
      <c r="WSG326" s="47"/>
      <c r="WSH326" s="47"/>
      <c r="WSI326" s="47"/>
      <c r="WSJ326" s="47"/>
      <c r="WSK326" s="47"/>
      <c r="WSL326" s="47"/>
      <c r="WSM326" s="47"/>
      <c r="WSN326" s="47"/>
      <c r="WSO326" s="47"/>
      <c r="WSP326" s="47"/>
      <c r="WSQ326" s="47"/>
      <c r="WSR326" s="47"/>
      <c r="WSS326" s="47"/>
      <c r="WST326" s="47"/>
      <c r="WSU326" s="47"/>
      <c r="WSV326" s="47"/>
      <c r="WSW326" s="47"/>
      <c r="WSX326" s="47"/>
      <c r="WSY326" s="47"/>
      <c r="WSZ326" s="47"/>
      <c r="WTA326" s="47"/>
      <c r="WTB326" s="47"/>
      <c r="WTC326" s="47"/>
      <c r="WTD326" s="47"/>
      <c r="WTE326" s="47"/>
      <c r="WTF326" s="47"/>
      <c r="WTG326" s="47"/>
      <c r="WTH326" s="47"/>
      <c r="WTI326" s="47"/>
      <c r="WTJ326" s="47"/>
      <c r="WTK326" s="47"/>
      <c r="WTL326" s="47"/>
      <c r="WTM326" s="47"/>
      <c r="WTN326" s="47"/>
      <c r="WTO326" s="47"/>
      <c r="WTP326" s="47"/>
      <c r="WTQ326" s="47"/>
      <c r="WTR326" s="47"/>
      <c r="WTS326" s="47"/>
      <c r="WTT326" s="47"/>
      <c r="WTU326" s="47"/>
      <c r="WTV326" s="47"/>
      <c r="WTW326" s="47"/>
      <c r="WTX326" s="47"/>
      <c r="WTY326" s="47"/>
      <c r="WTZ326" s="47"/>
      <c r="WUA326" s="47"/>
      <c r="WUB326" s="47"/>
      <c r="WUC326" s="47"/>
      <c r="WUD326" s="47"/>
      <c r="WUE326" s="47"/>
      <c r="WUF326" s="47"/>
      <c r="WUG326" s="47"/>
      <c r="WUH326" s="47"/>
      <c r="WUI326" s="47"/>
      <c r="WUJ326" s="47"/>
      <c r="WUK326" s="47"/>
      <c r="WUL326" s="47"/>
      <c r="WUM326" s="47"/>
      <c r="WUN326" s="47"/>
      <c r="WUO326" s="47"/>
      <c r="WUP326" s="47"/>
      <c r="WUQ326" s="47"/>
      <c r="WUR326" s="47"/>
      <c r="WUS326" s="47"/>
      <c r="WUT326" s="47"/>
      <c r="WUU326" s="47"/>
      <c r="WUV326" s="47"/>
      <c r="WUW326" s="47"/>
      <c r="WUX326" s="47"/>
      <c r="WUY326" s="47"/>
      <c r="WUZ326" s="47"/>
      <c r="WVA326" s="47"/>
      <c r="WVB326" s="47"/>
      <c r="WVC326" s="47"/>
      <c r="WVD326" s="47"/>
      <c r="WVE326" s="47"/>
      <c r="WVF326" s="47"/>
      <c r="WVG326" s="47"/>
      <c r="WVH326" s="47"/>
      <c r="WVI326" s="47"/>
      <c r="WVJ326" s="47"/>
      <c r="WVK326" s="47"/>
      <c r="WVL326" s="47"/>
      <c r="WVM326" s="47"/>
      <c r="WVN326" s="47"/>
      <c r="WVO326" s="47"/>
      <c r="WVP326" s="47"/>
      <c r="WVQ326" s="47"/>
      <c r="WVR326" s="47"/>
      <c r="WVS326" s="47"/>
      <c r="WVT326" s="47"/>
      <c r="WVU326" s="47"/>
      <c r="WVV326" s="47"/>
      <c r="WVW326" s="47"/>
      <c r="WVX326" s="47"/>
      <c r="WVY326" s="47"/>
      <c r="WVZ326" s="47"/>
      <c r="WWA326" s="47"/>
      <c r="WWB326" s="47"/>
      <c r="WWC326" s="47"/>
      <c r="WWD326" s="47"/>
      <c r="WWE326" s="47"/>
      <c r="WWF326" s="47"/>
      <c r="WWG326" s="47"/>
      <c r="WWH326" s="47"/>
      <c r="WWI326" s="47"/>
      <c r="WWJ326" s="47"/>
      <c r="WWK326" s="47"/>
      <c r="WWL326" s="47"/>
      <c r="WWM326" s="47"/>
      <c r="WWN326" s="47"/>
      <c r="WWO326" s="47"/>
      <c r="WWP326" s="47"/>
      <c r="WWQ326" s="47"/>
      <c r="WWR326" s="47"/>
      <c r="WWS326" s="47"/>
      <c r="WWT326" s="47"/>
      <c r="WWU326" s="47"/>
      <c r="WWV326" s="47"/>
      <c r="WWW326" s="47"/>
      <c r="WWX326" s="47"/>
      <c r="WWY326" s="47"/>
      <c r="WWZ326" s="47"/>
      <c r="WXA326" s="47"/>
      <c r="WXB326" s="47"/>
      <c r="WXC326" s="47"/>
      <c r="WXD326" s="47"/>
      <c r="WXE326" s="47"/>
      <c r="WXF326" s="47"/>
      <c r="WXG326" s="47"/>
      <c r="WXH326" s="47"/>
      <c r="WXI326" s="47"/>
      <c r="WXJ326" s="47"/>
      <c r="WXK326" s="47"/>
      <c r="WXL326" s="47"/>
      <c r="WXM326" s="47"/>
      <c r="WXN326" s="47"/>
      <c r="WXO326" s="47"/>
      <c r="WXP326" s="47"/>
      <c r="WXQ326" s="47"/>
      <c r="WXR326" s="47"/>
      <c r="WXS326" s="47"/>
      <c r="WXT326" s="47"/>
      <c r="WXU326" s="47"/>
      <c r="WXV326" s="47"/>
      <c r="WXW326" s="47"/>
      <c r="WXX326" s="47"/>
      <c r="WXY326" s="47"/>
      <c r="WXZ326" s="47"/>
      <c r="WYA326" s="47"/>
      <c r="WYB326" s="47"/>
      <c r="WYC326" s="47"/>
      <c r="WYD326" s="47"/>
      <c r="WYE326" s="47"/>
      <c r="WYF326" s="47"/>
      <c r="WYG326" s="47"/>
      <c r="WYH326" s="47"/>
      <c r="WYI326" s="47"/>
      <c r="WYJ326" s="47"/>
      <c r="WYK326" s="47"/>
      <c r="WYL326" s="47"/>
      <c r="WYM326" s="47"/>
      <c r="WYN326" s="47"/>
      <c r="WYO326" s="47"/>
      <c r="WYP326" s="47"/>
      <c r="WYQ326" s="47"/>
      <c r="WYR326" s="47"/>
      <c r="WYS326" s="47"/>
      <c r="WYT326" s="47"/>
      <c r="WYU326" s="47"/>
      <c r="WYV326" s="47"/>
      <c r="WYW326" s="47"/>
      <c r="WYX326" s="47"/>
      <c r="WYY326" s="47"/>
      <c r="WYZ326" s="47"/>
      <c r="WZA326" s="47"/>
      <c r="WZB326" s="47"/>
      <c r="WZC326" s="47"/>
      <c r="WZD326" s="47"/>
      <c r="WZE326" s="47"/>
      <c r="WZF326" s="47"/>
      <c r="WZG326" s="47"/>
      <c r="WZH326" s="47"/>
      <c r="WZI326" s="47"/>
      <c r="WZJ326" s="47"/>
      <c r="WZK326" s="47"/>
      <c r="WZL326" s="47"/>
      <c r="WZM326" s="47"/>
      <c r="WZN326" s="47"/>
      <c r="WZO326" s="47"/>
      <c r="WZP326" s="47"/>
      <c r="WZQ326" s="47"/>
      <c r="WZR326" s="47"/>
      <c r="WZS326" s="47"/>
      <c r="WZT326" s="47"/>
      <c r="WZU326" s="47"/>
      <c r="WZV326" s="47"/>
      <c r="WZW326" s="47"/>
      <c r="WZX326" s="47"/>
      <c r="WZY326" s="47"/>
      <c r="WZZ326" s="47"/>
      <c r="XAA326" s="47"/>
      <c r="XAB326" s="47"/>
      <c r="XAC326" s="47"/>
      <c r="XAD326" s="47"/>
      <c r="XAE326" s="47"/>
      <c r="XAF326" s="47"/>
      <c r="XAG326" s="47"/>
      <c r="XAH326" s="47"/>
      <c r="XAI326" s="47"/>
      <c r="XAJ326" s="47"/>
      <c r="XAK326" s="47"/>
      <c r="XAL326" s="47"/>
      <c r="XAM326" s="47"/>
      <c r="XAN326" s="47"/>
      <c r="XAO326" s="47"/>
      <c r="XAP326" s="47"/>
      <c r="XAQ326" s="47"/>
      <c r="XAR326" s="47"/>
      <c r="XAS326" s="47"/>
      <c r="XAT326" s="47"/>
      <c r="XAU326" s="47"/>
      <c r="XAV326" s="47"/>
      <c r="XAW326" s="47"/>
      <c r="XAX326" s="47"/>
      <c r="XAY326" s="47"/>
      <c r="XAZ326" s="47"/>
      <c r="XBA326" s="47"/>
      <c r="XBB326" s="47"/>
      <c r="XBC326" s="47"/>
      <c r="XBD326" s="47"/>
      <c r="XBE326" s="47"/>
      <c r="XBF326" s="47"/>
      <c r="XBG326" s="47"/>
      <c r="XBH326" s="47"/>
      <c r="XBI326" s="47"/>
      <c r="XBJ326" s="47"/>
      <c r="XBK326" s="47"/>
      <c r="XBL326" s="47"/>
      <c r="XBM326" s="47"/>
      <c r="XBN326" s="47"/>
      <c r="XBO326" s="47"/>
      <c r="XBP326" s="47"/>
      <c r="XBQ326" s="47"/>
      <c r="XBR326" s="47"/>
      <c r="XBS326" s="47"/>
      <c r="XBT326" s="47"/>
      <c r="XBU326" s="47"/>
      <c r="XBV326" s="47"/>
      <c r="XBW326" s="47"/>
      <c r="XBX326" s="47"/>
      <c r="XBY326" s="47"/>
      <c r="XBZ326" s="47"/>
      <c r="XCA326" s="47"/>
      <c r="XCB326" s="47"/>
      <c r="XCC326" s="47"/>
      <c r="XCD326" s="47"/>
      <c r="XCE326" s="47"/>
      <c r="XCF326" s="47"/>
      <c r="XCG326" s="47"/>
      <c r="XCH326" s="47"/>
      <c r="XCI326" s="47"/>
      <c r="XCJ326" s="47"/>
      <c r="XCK326" s="47"/>
      <c r="XCL326" s="47"/>
      <c r="XCM326" s="47"/>
      <c r="XCN326" s="47"/>
      <c r="XCO326" s="47"/>
      <c r="XCP326" s="47"/>
      <c r="XCQ326" s="47"/>
      <c r="XCR326" s="47"/>
      <c r="XCS326" s="47"/>
      <c r="XCT326" s="47"/>
      <c r="XCU326" s="47"/>
      <c r="XCV326" s="47"/>
      <c r="XCW326" s="47"/>
      <c r="XCX326" s="47"/>
      <c r="XCY326" s="47"/>
      <c r="XCZ326" s="47"/>
      <c r="XDA326" s="47"/>
      <c r="XDB326" s="47"/>
      <c r="XDC326" s="47"/>
      <c r="XDD326" s="47"/>
      <c r="XDE326" s="47"/>
      <c r="XDF326" s="47"/>
      <c r="XDG326" s="47"/>
      <c r="XDH326" s="47"/>
      <c r="XDI326" s="47"/>
      <c r="XDJ326" s="47"/>
      <c r="XDK326" s="47"/>
      <c r="XDL326" s="47"/>
      <c r="XDM326" s="47"/>
      <c r="XDN326" s="47"/>
      <c r="XDO326" s="47"/>
      <c r="XDP326" s="47"/>
      <c r="XDQ326" s="47"/>
      <c r="XDR326" s="47"/>
      <c r="XDS326" s="47"/>
      <c r="XDT326" s="47"/>
      <c r="XDU326" s="47"/>
      <c r="XDV326" s="47"/>
      <c r="XDW326" s="47"/>
      <c r="XDX326" s="47"/>
      <c r="XDY326" s="47"/>
      <c r="XDZ326" s="47"/>
      <c r="XEA326" s="47"/>
      <c r="XEB326" s="47"/>
      <c r="XEC326" s="47"/>
      <c r="XED326" s="47"/>
      <c r="XEE326" s="47"/>
      <c r="XEF326" s="47"/>
      <c r="XEG326" s="47"/>
      <c r="XEH326" s="47"/>
      <c r="XEI326" s="47"/>
      <c r="XEJ326" s="47"/>
      <c r="XEK326" s="47"/>
      <c r="XEL326" s="47"/>
      <c r="XEM326" s="47"/>
      <c r="XEN326" s="47"/>
      <c r="XEO326" s="47"/>
      <c r="XEP326" s="47"/>
      <c r="XEQ326" s="47"/>
      <c r="XER326" s="47"/>
      <c r="XES326" s="47"/>
      <c r="XET326" s="47"/>
      <c r="XEU326" s="47"/>
      <c r="XEV326" s="47"/>
      <c r="XEW326" s="47"/>
      <c r="XEX326" s="47"/>
      <c r="XEY326" s="47"/>
      <c r="XEZ326" s="47"/>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7"/>
  <sheetViews>
    <sheetView workbookViewId="0"/>
  </sheetViews>
  <sheetFormatPr defaultRowHeight="15" x14ac:dyDescent="0.25"/>
  <cols>
    <col min="1" max="1" width="20.36328125" customWidth="1"/>
    <col min="2" max="2" width="12.36328125" customWidth="1"/>
    <col min="3" max="12" width="13.6328125" customWidth="1"/>
  </cols>
  <sheetData>
    <row r="1" spans="1:30" ht="18" customHeight="1" x14ac:dyDescent="0.4">
      <c r="A1" s="68" t="s">
        <v>61</v>
      </c>
      <c r="B1" s="25"/>
      <c r="C1" s="25"/>
      <c r="D1" s="25"/>
      <c r="E1" s="25"/>
      <c r="F1" s="25"/>
      <c r="G1" s="25"/>
      <c r="H1" s="25"/>
      <c r="I1" s="25"/>
      <c r="J1" s="25"/>
      <c r="K1" s="25"/>
      <c r="L1" s="25"/>
      <c r="M1" s="25"/>
      <c r="N1" s="30"/>
      <c r="O1" s="31"/>
    </row>
    <row r="2" spans="1:30" ht="18" customHeight="1" x14ac:dyDescent="0.3">
      <c r="A2" s="34" t="s">
        <v>67</v>
      </c>
      <c r="B2" s="25"/>
      <c r="C2" s="25"/>
      <c r="D2" s="25"/>
      <c r="E2" s="25"/>
      <c r="F2" s="25"/>
      <c r="G2" s="25"/>
      <c r="H2" s="25"/>
      <c r="I2" s="25"/>
      <c r="J2" s="25"/>
      <c r="K2" s="25"/>
      <c r="L2" s="25"/>
      <c r="M2" s="25"/>
      <c r="N2" s="30"/>
      <c r="O2" s="31"/>
    </row>
    <row r="3" spans="1:30" ht="18" customHeight="1" x14ac:dyDescent="0.3">
      <c r="A3" s="26" t="s">
        <v>68</v>
      </c>
      <c r="B3" s="25"/>
      <c r="C3" s="25"/>
      <c r="D3" s="25"/>
      <c r="E3" s="25"/>
      <c r="F3" s="25"/>
      <c r="G3" s="25"/>
      <c r="H3" s="25"/>
      <c r="I3" s="25"/>
      <c r="J3" s="25"/>
      <c r="K3" s="25"/>
      <c r="L3" s="25"/>
      <c r="M3" s="25"/>
      <c r="N3" s="30"/>
      <c r="O3" s="31"/>
    </row>
    <row r="4" spans="1:30" ht="15" customHeight="1" x14ac:dyDescent="0.25">
      <c r="A4" s="35" t="s">
        <v>69</v>
      </c>
      <c r="B4" s="33"/>
      <c r="C4" s="37"/>
    </row>
    <row r="5" spans="1:30" ht="63" customHeight="1" x14ac:dyDescent="0.25">
      <c r="A5" s="71" t="s">
        <v>66</v>
      </c>
      <c r="B5" s="71" t="s">
        <v>33</v>
      </c>
      <c r="C5" s="70" t="s">
        <v>46</v>
      </c>
      <c r="D5" s="70" t="s">
        <v>47</v>
      </c>
      <c r="E5" s="70" t="s">
        <v>159</v>
      </c>
      <c r="F5" s="70" t="s">
        <v>160</v>
      </c>
      <c r="G5" s="70" t="s">
        <v>161</v>
      </c>
      <c r="H5" s="70" t="s">
        <v>162</v>
      </c>
      <c r="I5" s="70" t="s">
        <v>163</v>
      </c>
      <c r="J5" s="70" t="s">
        <v>164</v>
      </c>
      <c r="K5" s="70" t="s">
        <v>165</v>
      </c>
      <c r="L5" s="70" t="s">
        <v>166</v>
      </c>
    </row>
    <row r="6" spans="1:30" ht="21" customHeight="1" x14ac:dyDescent="0.25">
      <c r="A6" s="38" t="s">
        <v>32</v>
      </c>
      <c r="B6" s="38"/>
      <c r="C6" s="39">
        <v>2622508</v>
      </c>
      <c r="D6" s="36">
        <v>0.34</v>
      </c>
      <c r="E6" s="39">
        <v>548381</v>
      </c>
      <c r="F6" s="39">
        <v>601251</v>
      </c>
      <c r="G6" s="39">
        <v>421940</v>
      </c>
      <c r="H6" s="39">
        <v>352947</v>
      </c>
      <c r="I6" s="39">
        <v>351464</v>
      </c>
      <c r="J6" s="39">
        <v>202969</v>
      </c>
      <c r="K6" s="39">
        <v>129583</v>
      </c>
      <c r="L6" s="39">
        <v>13973</v>
      </c>
      <c r="M6" s="43"/>
      <c r="N6" s="43"/>
      <c r="O6" s="43"/>
      <c r="P6" s="43"/>
      <c r="Q6" s="43"/>
      <c r="R6" s="43"/>
      <c r="S6" s="43"/>
      <c r="T6" s="43"/>
      <c r="U6" s="43"/>
      <c r="V6" s="43"/>
      <c r="W6" s="43"/>
      <c r="X6" s="43"/>
      <c r="Y6" s="43"/>
      <c r="Z6" s="43"/>
      <c r="AA6" s="43"/>
      <c r="AB6" s="43"/>
      <c r="AC6" s="43"/>
      <c r="AD6" s="43"/>
    </row>
    <row r="7" spans="1:30" ht="15" customHeight="1" x14ac:dyDescent="0.25">
      <c r="A7" s="40" t="s">
        <v>0</v>
      </c>
      <c r="B7" s="40">
        <v>1</v>
      </c>
      <c r="C7" s="41">
        <v>1925</v>
      </c>
      <c r="D7" s="42">
        <v>27.18</v>
      </c>
      <c r="E7" s="42">
        <v>808</v>
      </c>
      <c r="F7" s="42">
        <v>870</v>
      </c>
      <c r="G7" s="42">
        <v>166</v>
      </c>
      <c r="H7" s="42">
        <v>74</v>
      </c>
      <c r="I7" s="42">
        <v>5</v>
      </c>
      <c r="J7" s="42">
        <v>1</v>
      </c>
      <c r="K7" s="42">
        <v>1</v>
      </c>
      <c r="L7" s="42">
        <v>0</v>
      </c>
      <c r="M7" s="40"/>
      <c r="N7" s="40"/>
      <c r="O7" s="40"/>
      <c r="P7" s="40"/>
      <c r="Q7" s="40"/>
      <c r="R7" s="40"/>
      <c r="S7" s="40"/>
      <c r="T7" s="40"/>
      <c r="U7" s="40"/>
      <c r="V7" s="40"/>
      <c r="W7" s="40"/>
      <c r="X7" s="40"/>
      <c r="Y7" s="40"/>
      <c r="Z7" s="40"/>
      <c r="AA7" s="40"/>
      <c r="AB7" s="40"/>
      <c r="AC7" s="40"/>
      <c r="AD7" s="40"/>
    </row>
    <row r="8" spans="1:30" ht="15" customHeight="1" x14ac:dyDescent="0.25">
      <c r="A8" s="40" t="s">
        <v>0</v>
      </c>
      <c r="B8" s="40">
        <v>2</v>
      </c>
      <c r="C8" s="41">
        <v>10857</v>
      </c>
      <c r="D8" s="42">
        <v>21.7</v>
      </c>
      <c r="E8" s="42">
        <v>4298</v>
      </c>
      <c r="F8" s="42">
        <v>4922</v>
      </c>
      <c r="G8" s="42">
        <v>1113</v>
      </c>
      <c r="H8" s="42">
        <v>461</v>
      </c>
      <c r="I8" s="42">
        <v>50</v>
      </c>
      <c r="J8" s="42">
        <v>12</v>
      </c>
      <c r="K8" s="42">
        <v>1</v>
      </c>
      <c r="L8" s="42">
        <v>0</v>
      </c>
      <c r="M8" s="40"/>
      <c r="N8" s="40"/>
      <c r="O8" s="40"/>
      <c r="P8" s="40"/>
      <c r="Q8" s="40"/>
      <c r="R8" s="40"/>
      <c r="S8" s="40"/>
      <c r="T8" s="40"/>
      <c r="U8" s="40"/>
      <c r="V8" s="40"/>
      <c r="W8" s="40"/>
      <c r="X8" s="40"/>
      <c r="Y8" s="40"/>
      <c r="Z8" s="40"/>
      <c r="AA8" s="40"/>
      <c r="AB8" s="40"/>
      <c r="AC8" s="40"/>
      <c r="AD8" s="40"/>
    </row>
    <row r="9" spans="1:30" ht="15" customHeight="1" x14ac:dyDescent="0.25">
      <c r="A9" s="40" t="s">
        <v>0</v>
      </c>
      <c r="B9" s="40">
        <v>3</v>
      </c>
      <c r="C9" s="41">
        <v>12633</v>
      </c>
      <c r="D9" s="42">
        <v>20.7</v>
      </c>
      <c r="E9" s="42">
        <v>4010</v>
      </c>
      <c r="F9" s="42">
        <v>4787</v>
      </c>
      <c r="G9" s="42">
        <v>2915</v>
      </c>
      <c r="H9" s="42">
        <v>610</v>
      </c>
      <c r="I9" s="42">
        <v>206</v>
      </c>
      <c r="J9" s="42">
        <v>50</v>
      </c>
      <c r="K9" s="42">
        <v>54</v>
      </c>
      <c r="L9" s="42">
        <v>1</v>
      </c>
      <c r="M9" s="40"/>
      <c r="N9" s="40"/>
      <c r="O9" s="40"/>
      <c r="P9" s="40"/>
      <c r="Q9" s="40"/>
      <c r="R9" s="40"/>
      <c r="S9" s="40"/>
      <c r="T9" s="40"/>
      <c r="U9" s="40"/>
      <c r="V9" s="40"/>
      <c r="W9" s="40"/>
      <c r="X9" s="40"/>
      <c r="Y9" s="40"/>
      <c r="Z9" s="40"/>
      <c r="AA9" s="40"/>
      <c r="AB9" s="40"/>
      <c r="AC9" s="40"/>
      <c r="AD9" s="40"/>
    </row>
    <row r="10" spans="1:30" ht="15" customHeight="1" x14ac:dyDescent="0.25">
      <c r="A10" s="40" t="s">
        <v>0</v>
      </c>
      <c r="B10" s="40">
        <v>4</v>
      </c>
      <c r="C10" s="41">
        <v>15339</v>
      </c>
      <c r="D10" s="42">
        <v>14.29</v>
      </c>
      <c r="E10" s="42">
        <v>4725</v>
      </c>
      <c r="F10" s="42">
        <v>5730</v>
      </c>
      <c r="G10" s="42">
        <v>3003</v>
      </c>
      <c r="H10" s="42">
        <v>1252</v>
      </c>
      <c r="I10" s="42">
        <v>381</v>
      </c>
      <c r="J10" s="42">
        <v>153</v>
      </c>
      <c r="K10" s="42">
        <v>93</v>
      </c>
      <c r="L10" s="42">
        <v>2</v>
      </c>
      <c r="M10" s="40"/>
      <c r="N10" s="40"/>
      <c r="O10" s="40"/>
      <c r="P10" s="40"/>
      <c r="Q10" s="40"/>
      <c r="R10" s="40"/>
      <c r="S10" s="40"/>
      <c r="T10" s="40"/>
      <c r="U10" s="40"/>
      <c r="V10" s="40"/>
      <c r="W10" s="40"/>
      <c r="X10" s="40"/>
      <c r="Y10" s="40"/>
      <c r="Z10" s="40"/>
      <c r="AA10" s="40"/>
      <c r="AB10" s="40"/>
      <c r="AC10" s="40"/>
      <c r="AD10" s="40"/>
    </row>
    <row r="11" spans="1:30" ht="15" customHeight="1" x14ac:dyDescent="0.25">
      <c r="A11" s="40" t="s">
        <v>0</v>
      </c>
      <c r="B11" s="40">
        <v>5</v>
      </c>
      <c r="C11" s="41">
        <v>7494</v>
      </c>
      <c r="D11" s="42">
        <v>31.43</v>
      </c>
      <c r="E11" s="42">
        <v>1496</v>
      </c>
      <c r="F11" s="42">
        <v>2668</v>
      </c>
      <c r="G11" s="42">
        <v>2415</v>
      </c>
      <c r="H11" s="42">
        <v>671</v>
      </c>
      <c r="I11" s="42">
        <v>209</v>
      </c>
      <c r="J11" s="42">
        <v>20</v>
      </c>
      <c r="K11" s="42">
        <v>15</v>
      </c>
      <c r="L11" s="42">
        <v>0</v>
      </c>
      <c r="M11" s="40"/>
      <c r="N11" s="40"/>
      <c r="O11" s="40"/>
      <c r="P11" s="40"/>
      <c r="Q11" s="40"/>
      <c r="R11" s="40"/>
      <c r="S11" s="40"/>
      <c r="T11" s="40"/>
      <c r="U11" s="40"/>
      <c r="V11" s="40"/>
      <c r="W11" s="40"/>
      <c r="X11" s="40"/>
      <c r="Y11" s="40"/>
      <c r="Z11" s="40"/>
      <c r="AA11" s="40"/>
      <c r="AB11" s="40"/>
      <c r="AC11" s="40"/>
      <c r="AD11" s="40"/>
    </row>
    <row r="12" spans="1:30" ht="15" customHeight="1" x14ac:dyDescent="0.25">
      <c r="A12" s="40" t="s">
        <v>0</v>
      </c>
      <c r="B12" s="40">
        <v>6</v>
      </c>
      <c r="C12" s="41">
        <v>12919</v>
      </c>
      <c r="D12" s="42">
        <v>8.99</v>
      </c>
      <c r="E12" s="42">
        <v>2856</v>
      </c>
      <c r="F12" s="42">
        <v>3129</v>
      </c>
      <c r="G12" s="42">
        <v>2925</v>
      </c>
      <c r="H12" s="42">
        <v>2352</v>
      </c>
      <c r="I12" s="42">
        <v>673</v>
      </c>
      <c r="J12" s="42">
        <v>359</v>
      </c>
      <c r="K12" s="42">
        <v>444</v>
      </c>
      <c r="L12" s="42">
        <v>181</v>
      </c>
      <c r="M12" s="40"/>
      <c r="N12" s="40"/>
      <c r="O12" s="40"/>
      <c r="P12" s="40"/>
      <c r="Q12" s="40"/>
      <c r="R12" s="40"/>
      <c r="S12" s="40"/>
      <c r="T12" s="40"/>
      <c r="U12" s="40"/>
      <c r="V12" s="40"/>
      <c r="W12" s="40"/>
      <c r="X12" s="40"/>
      <c r="Y12" s="40"/>
      <c r="Z12" s="40"/>
      <c r="AA12" s="40"/>
      <c r="AB12" s="40"/>
      <c r="AC12" s="40"/>
      <c r="AD12" s="40"/>
    </row>
    <row r="13" spans="1:30" ht="15" customHeight="1" x14ac:dyDescent="0.25">
      <c r="A13" s="40" t="s">
        <v>0</v>
      </c>
      <c r="B13" s="40">
        <v>7</v>
      </c>
      <c r="C13" s="41">
        <v>7292</v>
      </c>
      <c r="D13" s="42">
        <v>1.1599999999999999</v>
      </c>
      <c r="E13" s="42">
        <v>702</v>
      </c>
      <c r="F13" s="42">
        <v>1304</v>
      </c>
      <c r="G13" s="42">
        <v>1340</v>
      </c>
      <c r="H13" s="42">
        <v>1616</v>
      </c>
      <c r="I13" s="42">
        <v>1051</v>
      </c>
      <c r="J13" s="42">
        <v>645</v>
      </c>
      <c r="K13" s="42">
        <v>595</v>
      </c>
      <c r="L13" s="42">
        <v>39</v>
      </c>
      <c r="M13" s="40"/>
      <c r="N13" s="40"/>
      <c r="O13" s="40"/>
      <c r="P13" s="40"/>
      <c r="Q13" s="40"/>
      <c r="R13" s="40"/>
      <c r="S13" s="40"/>
      <c r="T13" s="40"/>
      <c r="U13" s="40"/>
      <c r="V13" s="40"/>
      <c r="W13" s="40"/>
      <c r="X13" s="40"/>
      <c r="Y13" s="40"/>
      <c r="Z13" s="40"/>
      <c r="AA13" s="40"/>
      <c r="AB13" s="40"/>
      <c r="AC13" s="40"/>
      <c r="AD13" s="40"/>
    </row>
    <row r="14" spans="1:30" ht="15" customHeight="1" x14ac:dyDescent="0.25">
      <c r="A14" s="40" t="s">
        <v>0</v>
      </c>
      <c r="B14" s="40">
        <v>8</v>
      </c>
      <c r="C14" s="41">
        <v>10581</v>
      </c>
      <c r="D14" s="42">
        <v>5.49</v>
      </c>
      <c r="E14" s="42">
        <v>2118</v>
      </c>
      <c r="F14" s="42">
        <v>1607</v>
      </c>
      <c r="G14" s="42">
        <v>1840</v>
      </c>
      <c r="H14" s="42">
        <v>2100</v>
      </c>
      <c r="I14" s="42">
        <v>1755</v>
      </c>
      <c r="J14" s="42">
        <v>725</v>
      </c>
      <c r="K14" s="42">
        <v>431</v>
      </c>
      <c r="L14" s="42">
        <v>5</v>
      </c>
      <c r="M14" s="40"/>
      <c r="N14" s="40"/>
      <c r="O14" s="40"/>
      <c r="P14" s="40"/>
      <c r="Q14" s="40"/>
      <c r="R14" s="40"/>
      <c r="S14" s="40"/>
      <c r="T14" s="40"/>
      <c r="U14" s="40"/>
      <c r="V14" s="40"/>
      <c r="W14" s="40"/>
      <c r="X14" s="40"/>
      <c r="Y14" s="40"/>
      <c r="Z14" s="40"/>
      <c r="AA14" s="40"/>
      <c r="AB14" s="40"/>
      <c r="AC14" s="40"/>
      <c r="AD14" s="40"/>
    </row>
    <row r="15" spans="1:30" ht="15" customHeight="1" x14ac:dyDescent="0.25">
      <c r="A15" s="40" t="s">
        <v>0</v>
      </c>
      <c r="B15" s="40">
        <v>9</v>
      </c>
      <c r="C15" s="41">
        <v>13942</v>
      </c>
      <c r="D15" s="42">
        <v>3.34</v>
      </c>
      <c r="E15" s="42">
        <v>1135</v>
      </c>
      <c r="F15" s="42">
        <v>1407</v>
      </c>
      <c r="G15" s="42">
        <v>1634</v>
      </c>
      <c r="H15" s="42">
        <v>3111</v>
      </c>
      <c r="I15" s="42">
        <v>3321</v>
      </c>
      <c r="J15" s="42">
        <v>1678</v>
      </c>
      <c r="K15" s="42">
        <v>1438</v>
      </c>
      <c r="L15" s="42">
        <v>218</v>
      </c>
      <c r="M15" s="40"/>
      <c r="N15" s="40"/>
      <c r="O15" s="40"/>
      <c r="P15" s="40"/>
      <c r="Q15" s="40"/>
      <c r="R15" s="40"/>
      <c r="S15" s="40"/>
      <c r="T15" s="40"/>
      <c r="U15" s="40"/>
      <c r="V15" s="40"/>
      <c r="W15" s="40"/>
      <c r="X15" s="40"/>
      <c r="Y15" s="40"/>
      <c r="Z15" s="40"/>
      <c r="AA15" s="40"/>
      <c r="AB15" s="40"/>
      <c r="AC15" s="40"/>
      <c r="AD15" s="40"/>
    </row>
    <row r="16" spans="1:30" ht="15" customHeight="1" x14ac:dyDescent="0.25">
      <c r="A16" s="40" t="s">
        <v>0</v>
      </c>
      <c r="B16" s="40">
        <v>10</v>
      </c>
      <c r="C16" s="41">
        <v>25946</v>
      </c>
      <c r="D16" s="42">
        <v>11.53</v>
      </c>
      <c r="E16" s="42">
        <v>1432</v>
      </c>
      <c r="F16" s="42">
        <v>1738</v>
      </c>
      <c r="G16" s="42">
        <v>1773</v>
      </c>
      <c r="H16" s="42">
        <v>3866</v>
      </c>
      <c r="I16" s="42">
        <v>6986</v>
      </c>
      <c r="J16" s="42">
        <v>4977</v>
      </c>
      <c r="K16" s="42">
        <v>4594</v>
      </c>
      <c r="L16" s="42">
        <v>580</v>
      </c>
      <c r="M16" s="40"/>
      <c r="N16" s="40"/>
      <c r="O16" s="40"/>
      <c r="P16" s="40"/>
      <c r="Q16" s="40"/>
      <c r="R16" s="40"/>
      <c r="S16" s="40"/>
      <c r="T16" s="40"/>
      <c r="U16" s="40"/>
      <c r="V16" s="40"/>
      <c r="W16" s="40"/>
      <c r="X16" s="40"/>
      <c r="Y16" s="40"/>
      <c r="Z16" s="40"/>
      <c r="AA16" s="40"/>
      <c r="AB16" s="40"/>
      <c r="AC16" s="40"/>
      <c r="AD16" s="40"/>
    </row>
    <row r="17" spans="1:30" ht="15" customHeight="1" x14ac:dyDescent="0.25">
      <c r="A17" s="40" t="s">
        <v>1</v>
      </c>
      <c r="B17" s="40">
        <v>1</v>
      </c>
      <c r="C17" s="41">
        <v>1237</v>
      </c>
      <c r="D17" s="42">
        <v>24.4</v>
      </c>
      <c r="E17" s="42">
        <v>930</v>
      </c>
      <c r="F17" s="42">
        <v>156</v>
      </c>
      <c r="G17" s="42">
        <v>135</v>
      </c>
      <c r="H17" s="42">
        <v>8</v>
      </c>
      <c r="I17" s="42">
        <v>6</v>
      </c>
      <c r="J17" s="42">
        <v>2</v>
      </c>
      <c r="K17" s="42">
        <v>0</v>
      </c>
      <c r="L17" s="42">
        <v>0</v>
      </c>
      <c r="M17" s="40"/>
      <c r="N17" s="40"/>
      <c r="O17" s="40"/>
      <c r="P17" s="40"/>
      <c r="Q17" s="40"/>
      <c r="R17" s="40"/>
      <c r="S17" s="40"/>
      <c r="T17" s="40"/>
      <c r="U17" s="40"/>
      <c r="V17" s="40"/>
      <c r="W17" s="40"/>
      <c r="X17" s="40"/>
      <c r="Y17" s="40"/>
      <c r="Z17" s="40"/>
      <c r="AA17" s="40"/>
      <c r="AB17" s="40"/>
      <c r="AC17" s="40"/>
      <c r="AD17" s="40"/>
    </row>
    <row r="18" spans="1:30" ht="15" customHeight="1" x14ac:dyDescent="0.25">
      <c r="A18" s="40" t="s">
        <v>1</v>
      </c>
      <c r="B18" s="40">
        <v>2</v>
      </c>
      <c r="C18" s="41">
        <v>3089</v>
      </c>
      <c r="D18" s="42">
        <v>15.74</v>
      </c>
      <c r="E18" s="42">
        <v>2327</v>
      </c>
      <c r="F18" s="42">
        <v>410</v>
      </c>
      <c r="G18" s="42">
        <v>246</v>
      </c>
      <c r="H18" s="42">
        <v>73</v>
      </c>
      <c r="I18" s="42">
        <v>30</v>
      </c>
      <c r="J18" s="42">
        <v>3</v>
      </c>
      <c r="K18" s="42">
        <v>0</v>
      </c>
      <c r="L18" s="42">
        <v>0</v>
      </c>
      <c r="M18" s="40"/>
      <c r="N18" s="40"/>
      <c r="O18" s="40"/>
      <c r="P18" s="40"/>
      <c r="Q18" s="40"/>
      <c r="R18" s="40"/>
      <c r="S18" s="40"/>
      <c r="T18" s="40"/>
      <c r="U18" s="40"/>
      <c r="V18" s="40"/>
      <c r="W18" s="40"/>
      <c r="X18" s="40"/>
      <c r="Y18" s="40"/>
      <c r="Z18" s="40"/>
      <c r="AA18" s="40"/>
      <c r="AB18" s="40"/>
      <c r="AC18" s="40"/>
      <c r="AD18" s="40"/>
    </row>
    <row r="19" spans="1:30" ht="15" customHeight="1" x14ac:dyDescent="0.25">
      <c r="A19" s="40" t="s">
        <v>1</v>
      </c>
      <c r="B19" s="40">
        <v>3</v>
      </c>
      <c r="C19" s="41">
        <v>2866</v>
      </c>
      <c r="D19" s="42">
        <v>16.440000000000001</v>
      </c>
      <c r="E19" s="42">
        <v>1607</v>
      </c>
      <c r="F19" s="42">
        <v>866</v>
      </c>
      <c r="G19" s="42">
        <v>168</v>
      </c>
      <c r="H19" s="42">
        <v>102</v>
      </c>
      <c r="I19" s="42">
        <v>104</v>
      </c>
      <c r="J19" s="42">
        <v>17</v>
      </c>
      <c r="K19" s="42">
        <v>1</v>
      </c>
      <c r="L19" s="42">
        <v>1</v>
      </c>
      <c r="M19" s="40"/>
      <c r="N19" s="40"/>
      <c r="O19" s="40"/>
      <c r="P19" s="40"/>
      <c r="Q19" s="40"/>
      <c r="R19" s="40"/>
      <c r="S19" s="40"/>
      <c r="T19" s="40"/>
      <c r="U19" s="40"/>
      <c r="V19" s="40"/>
      <c r="W19" s="40"/>
      <c r="X19" s="40"/>
      <c r="Y19" s="40"/>
      <c r="Z19" s="40"/>
      <c r="AA19" s="40"/>
      <c r="AB19" s="40"/>
      <c r="AC19" s="40"/>
      <c r="AD19" s="40"/>
    </row>
    <row r="20" spans="1:30" ht="15" customHeight="1" x14ac:dyDescent="0.25">
      <c r="A20" s="40" t="s">
        <v>1</v>
      </c>
      <c r="B20" s="40">
        <v>4</v>
      </c>
      <c r="C20" s="41">
        <v>8345</v>
      </c>
      <c r="D20" s="42">
        <v>2.85</v>
      </c>
      <c r="E20" s="42">
        <v>3696</v>
      </c>
      <c r="F20" s="42">
        <v>1834</v>
      </c>
      <c r="G20" s="42">
        <v>1432</v>
      </c>
      <c r="H20" s="42">
        <v>725</v>
      </c>
      <c r="I20" s="42">
        <v>487</v>
      </c>
      <c r="J20" s="42">
        <v>128</v>
      </c>
      <c r="K20" s="42">
        <v>43</v>
      </c>
      <c r="L20" s="42">
        <v>0</v>
      </c>
      <c r="M20" s="40"/>
      <c r="N20" s="40"/>
      <c r="O20" s="40"/>
      <c r="P20" s="40"/>
      <c r="Q20" s="40"/>
      <c r="R20" s="40"/>
      <c r="S20" s="40"/>
      <c r="T20" s="40"/>
      <c r="U20" s="40"/>
      <c r="V20" s="40"/>
      <c r="W20" s="40"/>
      <c r="X20" s="40"/>
      <c r="Y20" s="40"/>
      <c r="Z20" s="40"/>
      <c r="AA20" s="40"/>
      <c r="AB20" s="40"/>
      <c r="AC20" s="40"/>
      <c r="AD20" s="40"/>
    </row>
    <row r="21" spans="1:30" ht="15" customHeight="1" x14ac:dyDescent="0.25">
      <c r="A21" s="40" t="s">
        <v>1</v>
      </c>
      <c r="B21" s="40">
        <v>5</v>
      </c>
      <c r="C21" s="41">
        <v>10077</v>
      </c>
      <c r="D21" s="42">
        <v>0.34</v>
      </c>
      <c r="E21" s="42">
        <v>3669</v>
      </c>
      <c r="F21" s="42">
        <v>2307</v>
      </c>
      <c r="G21" s="42">
        <v>1173</v>
      </c>
      <c r="H21" s="42">
        <v>1226</v>
      </c>
      <c r="I21" s="42">
        <v>1209</v>
      </c>
      <c r="J21" s="42">
        <v>368</v>
      </c>
      <c r="K21" s="42">
        <v>111</v>
      </c>
      <c r="L21" s="42">
        <v>14</v>
      </c>
      <c r="M21" s="40"/>
      <c r="N21" s="40"/>
      <c r="O21" s="40"/>
      <c r="P21" s="40"/>
      <c r="Q21" s="40"/>
      <c r="R21" s="40"/>
      <c r="S21" s="40"/>
      <c r="T21" s="40"/>
      <c r="U21" s="40"/>
      <c r="V21" s="40"/>
      <c r="W21" s="40"/>
      <c r="X21" s="40"/>
      <c r="Y21" s="40"/>
      <c r="Z21" s="40"/>
      <c r="AA21" s="40"/>
      <c r="AB21" s="40"/>
      <c r="AC21" s="40"/>
      <c r="AD21" s="40"/>
    </row>
    <row r="22" spans="1:30" ht="15" customHeight="1" x14ac:dyDescent="0.25">
      <c r="A22" s="40" t="s">
        <v>1</v>
      </c>
      <c r="B22" s="40">
        <v>6</v>
      </c>
      <c r="C22" s="41">
        <v>16673</v>
      </c>
      <c r="D22" s="42">
        <v>0.1</v>
      </c>
      <c r="E22" s="42">
        <v>3231</v>
      </c>
      <c r="F22" s="42">
        <v>2659</v>
      </c>
      <c r="G22" s="42">
        <v>3213</v>
      </c>
      <c r="H22" s="42">
        <v>2746</v>
      </c>
      <c r="I22" s="42">
        <v>2909</v>
      </c>
      <c r="J22" s="42">
        <v>1357</v>
      </c>
      <c r="K22" s="42">
        <v>525</v>
      </c>
      <c r="L22" s="42">
        <v>33</v>
      </c>
      <c r="M22" s="40"/>
      <c r="N22" s="40"/>
      <c r="O22" s="40"/>
      <c r="P22" s="40"/>
      <c r="Q22" s="40"/>
      <c r="R22" s="40"/>
      <c r="S22" s="40"/>
      <c r="T22" s="40"/>
      <c r="U22" s="40"/>
      <c r="V22" s="40"/>
      <c r="W22" s="40"/>
      <c r="X22" s="40"/>
      <c r="Y22" s="40"/>
      <c r="Z22" s="40"/>
      <c r="AA22" s="40"/>
      <c r="AB22" s="40"/>
      <c r="AC22" s="40"/>
      <c r="AD22" s="40"/>
    </row>
    <row r="23" spans="1:30" ht="15" customHeight="1" x14ac:dyDescent="0.25">
      <c r="A23" s="40" t="s">
        <v>1</v>
      </c>
      <c r="B23" s="40">
        <v>7</v>
      </c>
      <c r="C23" s="41">
        <v>18314</v>
      </c>
      <c r="D23" s="42">
        <v>0.16</v>
      </c>
      <c r="E23" s="42">
        <v>2297</v>
      </c>
      <c r="F23" s="42">
        <v>3486</v>
      </c>
      <c r="G23" s="42">
        <v>2684</v>
      </c>
      <c r="H23" s="42">
        <v>3147</v>
      </c>
      <c r="I23" s="42">
        <v>3177</v>
      </c>
      <c r="J23" s="42">
        <v>2188</v>
      </c>
      <c r="K23" s="42">
        <v>1285</v>
      </c>
      <c r="L23" s="42">
        <v>50</v>
      </c>
      <c r="M23" s="40"/>
      <c r="N23" s="40"/>
      <c r="O23" s="40"/>
      <c r="P23" s="40"/>
      <c r="Q23" s="40"/>
      <c r="R23" s="40"/>
      <c r="S23" s="40"/>
      <c r="T23" s="40"/>
      <c r="U23" s="40"/>
      <c r="V23" s="40"/>
      <c r="W23" s="40"/>
      <c r="X23" s="40"/>
      <c r="Y23" s="40"/>
      <c r="Z23" s="40"/>
      <c r="AA23" s="40"/>
      <c r="AB23" s="40"/>
      <c r="AC23" s="40"/>
      <c r="AD23" s="40"/>
    </row>
    <row r="24" spans="1:30" ht="15" customHeight="1" x14ac:dyDescent="0.25">
      <c r="A24" s="40" t="s">
        <v>1</v>
      </c>
      <c r="B24" s="40">
        <v>8</v>
      </c>
      <c r="C24" s="41">
        <v>26151</v>
      </c>
      <c r="D24" s="42">
        <v>0.14000000000000001</v>
      </c>
      <c r="E24" s="42">
        <v>1804</v>
      </c>
      <c r="F24" s="42">
        <v>2415</v>
      </c>
      <c r="G24" s="42">
        <v>2897</v>
      </c>
      <c r="H24" s="42">
        <v>4643</v>
      </c>
      <c r="I24" s="42">
        <v>5869</v>
      </c>
      <c r="J24" s="42">
        <v>4799</v>
      </c>
      <c r="K24" s="42">
        <v>3454</v>
      </c>
      <c r="L24" s="42">
        <v>270</v>
      </c>
      <c r="M24" s="40"/>
      <c r="N24" s="40"/>
      <c r="O24" s="40"/>
      <c r="P24" s="40"/>
      <c r="Q24" s="40"/>
      <c r="R24" s="40"/>
      <c r="S24" s="40"/>
      <c r="T24" s="40"/>
      <c r="U24" s="40"/>
      <c r="V24" s="40"/>
      <c r="W24" s="40"/>
      <c r="X24" s="40"/>
      <c r="Y24" s="40"/>
      <c r="Z24" s="40"/>
      <c r="AA24" s="40"/>
      <c r="AB24" s="40"/>
      <c r="AC24" s="40"/>
      <c r="AD24" s="40"/>
    </row>
    <row r="25" spans="1:30" ht="15" customHeight="1" x14ac:dyDescent="0.25">
      <c r="A25" s="40" t="s">
        <v>1</v>
      </c>
      <c r="B25" s="40">
        <v>9</v>
      </c>
      <c r="C25" s="41">
        <v>21091</v>
      </c>
      <c r="D25" s="42">
        <v>0.16</v>
      </c>
      <c r="E25" s="42">
        <v>830</v>
      </c>
      <c r="F25" s="42">
        <v>1474</v>
      </c>
      <c r="G25" s="42">
        <v>1872</v>
      </c>
      <c r="H25" s="42">
        <v>3321</v>
      </c>
      <c r="I25" s="42">
        <v>5002</v>
      </c>
      <c r="J25" s="42">
        <v>5136</v>
      </c>
      <c r="K25" s="42">
        <v>3293</v>
      </c>
      <c r="L25" s="42">
        <v>163</v>
      </c>
      <c r="M25" s="40"/>
      <c r="N25" s="40"/>
      <c r="O25" s="40"/>
      <c r="P25" s="40"/>
      <c r="Q25" s="40"/>
      <c r="R25" s="40"/>
      <c r="S25" s="40"/>
      <c r="T25" s="40"/>
      <c r="U25" s="40"/>
      <c r="V25" s="40"/>
      <c r="W25" s="40"/>
      <c r="X25" s="40"/>
      <c r="Y25" s="40"/>
      <c r="Z25" s="40"/>
      <c r="AA25" s="40"/>
      <c r="AB25" s="40"/>
      <c r="AC25" s="40"/>
      <c r="AD25" s="40"/>
    </row>
    <row r="26" spans="1:30" ht="15" customHeight="1" x14ac:dyDescent="0.25">
      <c r="A26" s="40" t="s">
        <v>1</v>
      </c>
      <c r="B26" s="40">
        <v>10</v>
      </c>
      <c r="C26" s="41">
        <v>10672</v>
      </c>
      <c r="D26" s="42">
        <v>11.43</v>
      </c>
      <c r="E26" s="42">
        <v>157</v>
      </c>
      <c r="F26" s="42">
        <v>572</v>
      </c>
      <c r="G26" s="42">
        <v>648</v>
      </c>
      <c r="H26" s="42">
        <v>1885</v>
      </c>
      <c r="I26" s="42">
        <v>2952</v>
      </c>
      <c r="J26" s="42">
        <v>2546</v>
      </c>
      <c r="K26" s="42">
        <v>1835</v>
      </c>
      <c r="L26" s="42">
        <v>77</v>
      </c>
      <c r="M26" s="40"/>
      <c r="N26" s="40"/>
      <c r="O26" s="40"/>
      <c r="P26" s="40"/>
      <c r="Q26" s="40"/>
      <c r="R26" s="40"/>
      <c r="S26" s="40"/>
      <c r="T26" s="40"/>
      <c r="U26" s="40"/>
      <c r="V26" s="40"/>
      <c r="W26" s="40"/>
      <c r="X26" s="40"/>
      <c r="Y26" s="40"/>
      <c r="Z26" s="40"/>
      <c r="AA26" s="40"/>
      <c r="AB26" s="40"/>
      <c r="AC26" s="40"/>
      <c r="AD26" s="40"/>
    </row>
    <row r="27" spans="1:30" ht="15" customHeight="1" x14ac:dyDescent="0.25">
      <c r="A27" s="40" t="s">
        <v>2</v>
      </c>
      <c r="B27" s="40">
        <v>1</v>
      </c>
      <c r="C27" s="41">
        <v>730</v>
      </c>
      <c r="D27" s="42">
        <v>24.02</v>
      </c>
      <c r="E27" s="42">
        <v>428</v>
      </c>
      <c r="F27" s="42">
        <v>190</v>
      </c>
      <c r="G27" s="42">
        <v>81</v>
      </c>
      <c r="H27" s="42">
        <v>23</v>
      </c>
      <c r="I27" s="42">
        <v>8</v>
      </c>
      <c r="J27" s="42">
        <v>0</v>
      </c>
      <c r="K27" s="42">
        <v>0</v>
      </c>
      <c r="L27" s="42">
        <v>0</v>
      </c>
      <c r="M27" s="40"/>
      <c r="N27" s="40"/>
      <c r="O27" s="40"/>
      <c r="P27" s="40"/>
      <c r="Q27" s="40"/>
      <c r="R27" s="40"/>
      <c r="S27" s="40"/>
      <c r="T27" s="40"/>
      <c r="U27" s="40"/>
      <c r="V27" s="40"/>
      <c r="W27" s="40"/>
      <c r="X27" s="40"/>
      <c r="Y27" s="40"/>
      <c r="Z27" s="40"/>
      <c r="AA27" s="40"/>
      <c r="AB27" s="40"/>
      <c r="AC27" s="40"/>
      <c r="AD27" s="40"/>
    </row>
    <row r="28" spans="1:30" ht="15" customHeight="1" x14ac:dyDescent="0.25">
      <c r="A28" s="40" t="s">
        <v>2</v>
      </c>
      <c r="B28" s="40">
        <v>2</v>
      </c>
      <c r="C28" s="41">
        <v>3575</v>
      </c>
      <c r="D28" s="42">
        <v>21.11</v>
      </c>
      <c r="E28" s="42">
        <v>2224</v>
      </c>
      <c r="F28" s="42">
        <v>701</v>
      </c>
      <c r="G28" s="42">
        <v>369</v>
      </c>
      <c r="H28" s="42">
        <v>200</v>
      </c>
      <c r="I28" s="42">
        <v>56</v>
      </c>
      <c r="J28" s="42">
        <v>22</v>
      </c>
      <c r="K28" s="42">
        <v>3</v>
      </c>
      <c r="L28" s="42">
        <v>0</v>
      </c>
      <c r="M28" s="40"/>
      <c r="N28" s="40"/>
      <c r="O28" s="40"/>
      <c r="P28" s="40"/>
      <c r="Q28" s="40"/>
      <c r="R28" s="40"/>
      <c r="S28" s="40"/>
      <c r="T28" s="40"/>
      <c r="U28" s="40"/>
      <c r="V28" s="40"/>
      <c r="W28" s="40"/>
      <c r="X28" s="40"/>
      <c r="Y28" s="40"/>
      <c r="Z28" s="40"/>
      <c r="AA28" s="40"/>
      <c r="AB28" s="40"/>
      <c r="AC28" s="40"/>
      <c r="AD28" s="40"/>
    </row>
    <row r="29" spans="1:30" ht="15" customHeight="1" x14ac:dyDescent="0.25">
      <c r="A29" s="40" t="s">
        <v>2</v>
      </c>
      <c r="B29" s="40">
        <v>3</v>
      </c>
      <c r="C29" s="41">
        <v>7042</v>
      </c>
      <c r="D29" s="42">
        <v>21.28</v>
      </c>
      <c r="E29" s="42">
        <v>4066</v>
      </c>
      <c r="F29" s="42">
        <v>1911</v>
      </c>
      <c r="G29" s="42">
        <v>485</v>
      </c>
      <c r="H29" s="42">
        <v>399</v>
      </c>
      <c r="I29" s="42">
        <v>130</v>
      </c>
      <c r="J29" s="42">
        <v>36</v>
      </c>
      <c r="K29" s="42">
        <v>15</v>
      </c>
      <c r="L29" s="42">
        <v>0</v>
      </c>
      <c r="M29" s="40"/>
      <c r="N29" s="40"/>
      <c r="O29" s="40"/>
      <c r="P29" s="40"/>
      <c r="Q29" s="40"/>
      <c r="R29" s="40"/>
      <c r="S29" s="40"/>
      <c r="T29" s="40"/>
      <c r="U29" s="40"/>
      <c r="V29" s="40"/>
      <c r="W29" s="40"/>
      <c r="X29" s="40"/>
      <c r="Y29" s="40"/>
      <c r="Z29" s="40"/>
      <c r="AA29" s="40"/>
      <c r="AB29" s="40"/>
      <c r="AC29" s="40"/>
      <c r="AD29" s="40"/>
    </row>
    <row r="30" spans="1:30" ht="15" customHeight="1" x14ac:dyDescent="0.25">
      <c r="A30" s="40" t="s">
        <v>2</v>
      </c>
      <c r="B30" s="40">
        <v>4</v>
      </c>
      <c r="C30" s="41">
        <v>6107</v>
      </c>
      <c r="D30" s="42">
        <v>17.04</v>
      </c>
      <c r="E30" s="42">
        <v>2360</v>
      </c>
      <c r="F30" s="42">
        <v>2301</v>
      </c>
      <c r="G30" s="42">
        <v>573</v>
      </c>
      <c r="H30" s="42">
        <v>515</v>
      </c>
      <c r="I30" s="42">
        <v>285</v>
      </c>
      <c r="J30" s="42">
        <v>57</v>
      </c>
      <c r="K30" s="42">
        <v>14</v>
      </c>
      <c r="L30" s="42">
        <v>2</v>
      </c>
      <c r="M30" s="40"/>
      <c r="N30" s="40"/>
      <c r="O30" s="40"/>
      <c r="P30" s="40"/>
      <c r="Q30" s="40"/>
      <c r="R30" s="40"/>
      <c r="S30" s="40"/>
      <c r="T30" s="40"/>
      <c r="U30" s="40"/>
      <c r="V30" s="40"/>
      <c r="W30" s="40"/>
      <c r="X30" s="40"/>
      <c r="Y30" s="40"/>
      <c r="Z30" s="40"/>
      <c r="AA30" s="40"/>
      <c r="AB30" s="40"/>
      <c r="AC30" s="40"/>
      <c r="AD30" s="40"/>
    </row>
    <row r="31" spans="1:30" ht="15" customHeight="1" x14ac:dyDescent="0.25">
      <c r="A31" s="40" t="s">
        <v>2</v>
      </c>
      <c r="B31" s="40">
        <v>5</v>
      </c>
      <c r="C31" s="41">
        <v>8253</v>
      </c>
      <c r="D31" s="42">
        <v>0.5</v>
      </c>
      <c r="E31" s="42">
        <v>2347</v>
      </c>
      <c r="F31" s="42">
        <v>2601</v>
      </c>
      <c r="G31" s="42">
        <v>1132</v>
      </c>
      <c r="H31" s="42">
        <v>980</v>
      </c>
      <c r="I31" s="42">
        <v>766</v>
      </c>
      <c r="J31" s="42">
        <v>287</v>
      </c>
      <c r="K31" s="42">
        <v>127</v>
      </c>
      <c r="L31" s="42">
        <v>13</v>
      </c>
      <c r="M31" s="40"/>
      <c r="N31" s="40"/>
      <c r="O31" s="40"/>
      <c r="P31" s="40"/>
      <c r="Q31" s="40"/>
      <c r="R31" s="40"/>
      <c r="S31" s="40"/>
      <c r="T31" s="40"/>
      <c r="U31" s="40"/>
      <c r="V31" s="40"/>
      <c r="W31" s="40"/>
      <c r="X31" s="40"/>
      <c r="Y31" s="40"/>
      <c r="Z31" s="40"/>
      <c r="AA31" s="40"/>
      <c r="AB31" s="40"/>
      <c r="AC31" s="40"/>
      <c r="AD31" s="40"/>
    </row>
    <row r="32" spans="1:30" ht="15" customHeight="1" x14ac:dyDescent="0.25">
      <c r="A32" s="40" t="s">
        <v>2</v>
      </c>
      <c r="B32" s="40">
        <v>6</v>
      </c>
      <c r="C32" s="41">
        <v>8794</v>
      </c>
      <c r="D32" s="42">
        <v>0.06</v>
      </c>
      <c r="E32" s="42">
        <v>1471</v>
      </c>
      <c r="F32" s="42">
        <v>1948</v>
      </c>
      <c r="G32" s="42">
        <v>1501</v>
      </c>
      <c r="H32" s="42">
        <v>1504</v>
      </c>
      <c r="I32" s="42">
        <v>1359</v>
      </c>
      <c r="J32" s="42">
        <v>552</v>
      </c>
      <c r="K32" s="42">
        <v>393</v>
      </c>
      <c r="L32" s="42">
        <v>66</v>
      </c>
      <c r="M32" s="40"/>
      <c r="N32" s="40"/>
      <c r="O32" s="40"/>
      <c r="P32" s="40"/>
      <c r="Q32" s="40"/>
      <c r="R32" s="40"/>
      <c r="S32" s="40"/>
      <c r="T32" s="40"/>
      <c r="U32" s="40"/>
      <c r="V32" s="40"/>
      <c r="W32" s="40"/>
      <c r="X32" s="40"/>
      <c r="Y32" s="40"/>
      <c r="Z32" s="40"/>
      <c r="AA32" s="40"/>
      <c r="AB32" s="40"/>
      <c r="AC32" s="40"/>
      <c r="AD32" s="40"/>
    </row>
    <row r="33" spans="1:30" ht="15" customHeight="1" x14ac:dyDescent="0.25">
      <c r="A33" s="40" t="s">
        <v>2</v>
      </c>
      <c r="B33" s="40">
        <v>7</v>
      </c>
      <c r="C33" s="41">
        <v>8625</v>
      </c>
      <c r="D33" s="42">
        <v>0.22</v>
      </c>
      <c r="E33" s="42">
        <v>1377</v>
      </c>
      <c r="F33" s="42">
        <v>1490</v>
      </c>
      <c r="G33" s="42">
        <v>1202</v>
      </c>
      <c r="H33" s="42">
        <v>1476</v>
      </c>
      <c r="I33" s="42">
        <v>1715</v>
      </c>
      <c r="J33" s="42">
        <v>769</v>
      </c>
      <c r="K33" s="42">
        <v>535</v>
      </c>
      <c r="L33" s="42">
        <v>61</v>
      </c>
      <c r="M33" s="40"/>
      <c r="N33" s="40"/>
      <c r="O33" s="40"/>
      <c r="P33" s="40"/>
      <c r="Q33" s="40"/>
      <c r="R33" s="40"/>
      <c r="S33" s="40"/>
      <c r="T33" s="40"/>
      <c r="U33" s="40"/>
      <c r="V33" s="40"/>
      <c r="W33" s="40"/>
      <c r="X33" s="40"/>
      <c r="Y33" s="40"/>
      <c r="Z33" s="40"/>
      <c r="AA33" s="40"/>
      <c r="AB33" s="40"/>
      <c r="AC33" s="40"/>
      <c r="AD33" s="40"/>
    </row>
    <row r="34" spans="1:30" ht="15" customHeight="1" x14ac:dyDescent="0.25">
      <c r="A34" s="40" t="s">
        <v>2</v>
      </c>
      <c r="B34" s="40">
        <v>8</v>
      </c>
      <c r="C34" s="41">
        <v>7107</v>
      </c>
      <c r="D34" s="42">
        <v>1.1000000000000001</v>
      </c>
      <c r="E34" s="42">
        <v>819</v>
      </c>
      <c r="F34" s="42">
        <v>1234</v>
      </c>
      <c r="G34" s="42">
        <v>1058</v>
      </c>
      <c r="H34" s="42">
        <v>1731</v>
      </c>
      <c r="I34" s="42">
        <v>1397</v>
      </c>
      <c r="J34" s="42">
        <v>554</v>
      </c>
      <c r="K34" s="42">
        <v>295</v>
      </c>
      <c r="L34" s="42">
        <v>19</v>
      </c>
      <c r="M34" s="40"/>
      <c r="N34" s="40"/>
      <c r="O34" s="40"/>
      <c r="P34" s="40"/>
      <c r="Q34" s="40"/>
      <c r="R34" s="40"/>
      <c r="S34" s="40"/>
      <c r="T34" s="40"/>
      <c r="U34" s="40"/>
      <c r="V34" s="40"/>
      <c r="W34" s="40"/>
      <c r="X34" s="40"/>
      <c r="Y34" s="40"/>
      <c r="Z34" s="40"/>
      <c r="AA34" s="40"/>
      <c r="AB34" s="40"/>
      <c r="AC34" s="40"/>
      <c r="AD34" s="40"/>
    </row>
    <row r="35" spans="1:30" ht="15" customHeight="1" x14ac:dyDescent="0.25">
      <c r="A35" s="40" t="s">
        <v>2</v>
      </c>
      <c r="B35" s="40">
        <v>9</v>
      </c>
      <c r="C35" s="41">
        <v>4822</v>
      </c>
      <c r="D35" s="42">
        <v>2.81</v>
      </c>
      <c r="E35" s="42">
        <v>152</v>
      </c>
      <c r="F35" s="42">
        <v>405</v>
      </c>
      <c r="G35" s="42">
        <v>586</v>
      </c>
      <c r="H35" s="42">
        <v>1316</v>
      </c>
      <c r="I35" s="42">
        <v>1532</v>
      </c>
      <c r="J35" s="42">
        <v>598</v>
      </c>
      <c r="K35" s="42">
        <v>227</v>
      </c>
      <c r="L35" s="42">
        <v>6</v>
      </c>
      <c r="M35" s="40"/>
      <c r="N35" s="40"/>
      <c r="O35" s="40"/>
      <c r="P35" s="40"/>
      <c r="Q35" s="40"/>
      <c r="R35" s="40"/>
      <c r="S35" s="40"/>
      <c r="T35" s="40"/>
      <c r="U35" s="40"/>
      <c r="V35" s="40"/>
      <c r="W35" s="40"/>
      <c r="X35" s="40"/>
      <c r="Y35" s="40"/>
      <c r="Z35" s="40"/>
      <c r="AA35" s="40"/>
      <c r="AB35" s="40"/>
      <c r="AC35" s="40"/>
      <c r="AD35" s="40"/>
    </row>
    <row r="36" spans="1:30" ht="15" customHeight="1" x14ac:dyDescent="0.25">
      <c r="A36" s="40" t="s">
        <v>2</v>
      </c>
      <c r="B36" s="40">
        <v>10</v>
      </c>
      <c r="C36" s="41">
        <v>1563</v>
      </c>
      <c r="D36" s="42">
        <v>13.48</v>
      </c>
      <c r="E36" s="42">
        <v>27</v>
      </c>
      <c r="F36" s="42">
        <v>90</v>
      </c>
      <c r="G36" s="42">
        <v>196</v>
      </c>
      <c r="H36" s="42">
        <v>434</v>
      </c>
      <c r="I36" s="42">
        <v>454</v>
      </c>
      <c r="J36" s="42">
        <v>272</v>
      </c>
      <c r="K36" s="42">
        <v>88</v>
      </c>
      <c r="L36" s="42">
        <v>2</v>
      </c>
      <c r="M36" s="40"/>
      <c r="N36" s="40"/>
      <c r="O36" s="40"/>
      <c r="P36" s="40"/>
      <c r="Q36" s="40"/>
      <c r="R36" s="40"/>
      <c r="S36" s="40"/>
      <c r="T36" s="40"/>
      <c r="U36" s="40"/>
      <c r="V36" s="40"/>
      <c r="W36" s="40"/>
      <c r="X36" s="40"/>
      <c r="Y36" s="40"/>
      <c r="Z36" s="40"/>
      <c r="AA36" s="40"/>
      <c r="AB36" s="40"/>
      <c r="AC36" s="40"/>
      <c r="AD36" s="40"/>
    </row>
    <row r="37" spans="1:30" ht="15" customHeight="1" x14ac:dyDescent="0.25">
      <c r="A37" s="40" t="s">
        <v>3</v>
      </c>
      <c r="B37" s="40">
        <v>1</v>
      </c>
      <c r="C37" s="41">
        <v>2002</v>
      </c>
      <c r="D37" s="42">
        <v>26.52</v>
      </c>
      <c r="E37" s="42">
        <v>763</v>
      </c>
      <c r="F37" s="42">
        <v>836</v>
      </c>
      <c r="G37" s="42">
        <v>250</v>
      </c>
      <c r="H37" s="42">
        <v>109</v>
      </c>
      <c r="I37" s="42">
        <v>29</v>
      </c>
      <c r="J37" s="42">
        <v>12</v>
      </c>
      <c r="K37" s="42">
        <v>3</v>
      </c>
      <c r="L37" s="42">
        <v>0</v>
      </c>
      <c r="M37" s="40"/>
      <c r="N37" s="40"/>
      <c r="O37" s="40"/>
      <c r="P37" s="40"/>
      <c r="Q37" s="40"/>
      <c r="R37" s="40"/>
      <c r="S37" s="40"/>
      <c r="T37" s="40"/>
      <c r="U37" s="40"/>
      <c r="V37" s="40"/>
      <c r="W37" s="40"/>
      <c r="X37" s="40"/>
      <c r="Y37" s="40"/>
      <c r="Z37" s="40"/>
      <c r="AA37" s="40"/>
      <c r="AB37" s="40"/>
      <c r="AC37" s="40"/>
      <c r="AD37" s="40"/>
    </row>
    <row r="38" spans="1:30" ht="15" customHeight="1" x14ac:dyDescent="0.25">
      <c r="A38" s="40" t="s">
        <v>3</v>
      </c>
      <c r="B38" s="40">
        <v>2</v>
      </c>
      <c r="C38" s="41">
        <v>3044</v>
      </c>
      <c r="D38" s="42">
        <v>22.01</v>
      </c>
      <c r="E38" s="42">
        <v>1287</v>
      </c>
      <c r="F38" s="42">
        <v>970</v>
      </c>
      <c r="G38" s="42">
        <v>538</v>
      </c>
      <c r="H38" s="42">
        <v>193</v>
      </c>
      <c r="I38" s="42">
        <v>47</v>
      </c>
      <c r="J38" s="42">
        <v>5</v>
      </c>
      <c r="K38" s="42">
        <v>4</v>
      </c>
      <c r="L38" s="42">
        <v>0</v>
      </c>
      <c r="M38" s="40"/>
      <c r="N38" s="40"/>
      <c r="O38" s="40"/>
      <c r="P38" s="40"/>
      <c r="Q38" s="40"/>
      <c r="R38" s="40"/>
      <c r="S38" s="40"/>
      <c r="T38" s="40"/>
      <c r="U38" s="40"/>
      <c r="V38" s="40"/>
      <c r="W38" s="40"/>
      <c r="X38" s="40"/>
      <c r="Y38" s="40"/>
      <c r="Z38" s="40"/>
      <c r="AA38" s="40"/>
      <c r="AB38" s="40"/>
      <c r="AC38" s="40"/>
      <c r="AD38" s="40"/>
    </row>
    <row r="39" spans="1:30" ht="15" customHeight="1" x14ac:dyDescent="0.25">
      <c r="A39" s="40" t="s">
        <v>3</v>
      </c>
      <c r="B39" s="40">
        <v>3</v>
      </c>
      <c r="C39" s="41">
        <v>4417</v>
      </c>
      <c r="D39" s="42">
        <v>15.7</v>
      </c>
      <c r="E39" s="42">
        <v>1555</v>
      </c>
      <c r="F39" s="42">
        <v>1206</v>
      </c>
      <c r="G39" s="42">
        <v>974</v>
      </c>
      <c r="H39" s="42">
        <v>436</v>
      </c>
      <c r="I39" s="42">
        <v>163</v>
      </c>
      <c r="J39" s="42">
        <v>59</v>
      </c>
      <c r="K39" s="42">
        <v>22</v>
      </c>
      <c r="L39" s="42">
        <v>2</v>
      </c>
      <c r="M39" s="40"/>
      <c r="N39" s="40"/>
      <c r="O39" s="40"/>
      <c r="P39" s="40"/>
      <c r="Q39" s="40"/>
      <c r="R39" s="40"/>
      <c r="S39" s="40"/>
      <c r="T39" s="40"/>
      <c r="U39" s="40"/>
      <c r="V39" s="40"/>
      <c r="W39" s="40"/>
      <c r="X39" s="40"/>
      <c r="Y39" s="40"/>
      <c r="Z39" s="40"/>
      <c r="AA39" s="40"/>
      <c r="AB39" s="40"/>
      <c r="AC39" s="40"/>
      <c r="AD39" s="40"/>
    </row>
    <row r="40" spans="1:30" ht="15" customHeight="1" x14ac:dyDescent="0.25">
      <c r="A40" s="40" t="s">
        <v>3</v>
      </c>
      <c r="B40" s="40">
        <v>4</v>
      </c>
      <c r="C40" s="41">
        <v>3820</v>
      </c>
      <c r="D40" s="42">
        <v>0.13</v>
      </c>
      <c r="E40" s="42">
        <v>629</v>
      </c>
      <c r="F40" s="42">
        <v>1254</v>
      </c>
      <c r="G40" s="42">
        <v>1017</v>
      </c>
      <c r="H40" s="42">
        <v>422</v>
      </c>
      <c r="I40" s="42">
        <v>345</v>
      </c>
      <c r="J40" s="42">
        <v>113</v>
      </c>
      <c r="K40" s="42">
        <v>35</v>
      </c>
      <c r="L40" s="42">
        <v>5</v>
      </c>
      <c r="M40" s="40"/>
      <c r="N40" s="40"/>
      <c r="O40" s="40"/>
      <c r="P40" s="40"/>
      <c r="Q40" s="40"/>
      <c r="R40" s="40"/>
      <c r="S40" s="40"/>
      <c r="T40" s="40"/>
      <c r="U40" s="40"/>
      <c r="V40" s="40"/>
      <c r="W40" s="40"/>
      <c r="X40" s="40"/>
      <c r="Y40" s="40"/>
      <c r="Z40" s="40"/>
      <c r="AA40" s="40"/>
      <c r="AB40" s="40"/>
      <c r="AC40" s="40"/>
      <c r="AD40" s="40"/>
    </row>
    <row r="41" spans="1:30" ht="15" customHeight="1" x14ac:dyDescent="0.25">
      <c r="A41" s="40" t="s">
        <v>3</v>
      </c>
      <c r="B41" s="40">
        <v>5</v>
      </c>
      <c r="C41" s="41">
        <v>8230</v>
      </c>
      <c r="D41" s="42">
        <v>0.04</v>
      </c>
      <c r="E41" s="42">
        <v>1238</v>
      </c>
      <c r="F41" s="42">
        <v>1635</v>
      </c>
      <c r="G41" s="42">
        <v>1765</v>
      </c>
      <c r="H41" s="42">
        <v>1254</v>
      </c>
      <c r="I41" s="42">
        <v>1372</v>
      </c>
      <c r="J41" s="42">
        <v>640</v>
      </c>
      <c r="K41" s="42">
        <v>290</v>
      </c>
      <c r="L41" s="42">
        <v>36</v>
      </c>
      <c r="M41" s="40"/>
      <c r="N41" s="40"/>
      <c r="O41" s="40"/>
      <c r="P41" s="40"/>
      <c r="Q41" s="40"/>
      <c r="R41" s="40"/>
      <c r="S41" s="40"/>
      <c r="T41" s="40"/>
      <c r="U41" s="40"/>
      <c r="V41" s="40"/>
      <c r="W41" s="40"/>
      <c r="X41" s="40"/>
      <c r="Y41" s="40"/>
      <c r="Z41" s="40"/>
      <c r="AA41" s="40"/>
      <c r="AB41" s="40"/>
      <c r="AC41" s="40"/>
      <c r="AD41" s="40"/>
    </row>
    <row r="42" spans="1:30" ht="15" customHeight="1" x14ac:dyDescent="0.25">
      <c r="A42" s="40" t="s">
        <v>3</v>
      </c>
      <c r="B42" s="40">
        <v>6</v>
      </c>
      <c r="C42" s="41">
        <v>11443</v>
      </c>
      <c r="D42" s="42">
        <v>0.03</v>
      </c>
      <c r="E42" s="42">
        <v>1270</v>
      </c>
      <c r="F42" s="42">
        <v>2365</v>
      </c>
      <c r="G42" s="42">
        <v>2602</v>
      </c>
      <c r="H42" s="42">
        <v>1595</v>
      </c>
      <c r="I42" s="42">
        <v>1943</v>
      </c>
      <c r="J42" s="42">
        <v>1088</v>
      </c>
      <c r="K42" s="42">
        <v>525</v>
      </c>
      <c r="L42" s="42">
        <v>55</v>
      </c>
      <c r="M42" s="40"/>
      <c r="N42" s="40"/>
      <c r="O42" s="40"/>
      <c r="P42" s="40"/>
      <c r="Q42" s="40"/>
      <c r="R42" s="40"/>
      <c r="S42" s="40"/>
      <c r="T42" s="40"/>
      <c r="U42" s="40"/>
      <c r="V42" s="40"/>
      <c r="W42" s="40"/>
      <c r="X42" s="40"/>
      <c r="Y42" s="40"/>
      <c r="Z42" s="40"/>
      <c r="AA42" s="40"/>
      <c r="AB42" s="40"/>
      <c r="AC42" s="40"/>
      <c r="AD42" s="40"/>
    </row>
    <row r="43" spans="1:30" ht="15" customHeight="1" x14ac:dyDescent="0.25">
      <c r="A43" s="40" t="s">
        <v>3</v>
      </c>
      <c r="B43" s="40">
        <v>7</v>
      </c>
      <c r="C43" s="41">
        <v>8396</v>
      </c>
      <c r="D43" s="42">
        <v>0.1</v>
      </c>
      <c r="E43" s="42">
        <v>732</v>
      </c>
      <c r="F43" s="42">
        <v>1380</v>
      </c>
      <c r="G43" s="42">
        <v>1666</v>
      </c>
      <c r="H43" s="42">
        <v>1058</v>
      </c>
      <c r="I43" s="42">
        <v>1645</v>
      </c>
      <c r="J43" s="42">
        <v>1105</v>
      </c>
      <c r="K43" s="42">
        <v>749</v>
      </c>
      <c r="L43" s="42">
        <v>61</v>
      </c>
      <c r="M43" s="40"/>
      <c r="N43" s="40"/>
      <c r="O43" s="40"/>
      <c r="P43" s="40"/>
      <c r="Q43" s="40"/>
      <c r="R43" s="40"/>
      <c r="S43" s="40"/>
      <c r="T43" s="40"/>
      <c r="U43" s="40"/>
      <c r="V43" s="40"/>
      <c r="W43" s="40"/>
      <c r="X43" s="40"/>
      <c r="Y43" s="40"/>
      <c r="Z43" s="40"/>
      <c r="AA43" s="40"/>
      <c r="AB43" s="40"/>
      <c r="AC43" s="40"/>
      <c r="AD43" s="40"/>
    </row>
    <row r="44" spans="1:30" ht="15" customHeight="1" x14ac:dyDescent="0.25">
      <c r="A44" s="40" t="s">
        <v>3</v>
      </c>
      <c r="B44" s="40">
        <v>8</v>
      </c>
      <c r="C44" s="41">
        <v>3420</v>
      </c>
      <c r="D44" s="42">
        <v>0.3</v>
      </c>
      <c r="E44" s="42">
        <v>65</v>
      </c>
      <c r="F44" s="42">
        <v>283</v>
      </c>
      <c r="G44" s="42">
        <v>512</v>
      </c>
      <c r="H44" s="42">
        <v>603</v>
      </c>
      <c r="I44" s="42">
        <v>879</v>
      </c>
      <c r="J44" s="42">
        <v>549</v>
      </c>
      <c r="K44" s="42">
        <v>496</v>
      </c>
      <c r="L44" s="42">
        <v>33</v>
      </c>
      <c r="M44" s="40"/>
      <c r="N44" s="40"/>
      <c r="O44" s="40"/>
      <c r="P44" s="40"/>
      <c r="Q44" s="40"/>
      <c r="R44" s="40"/>
      <c r="S44" s="40"/>
      <c r="T44" s="40"/>
      <c r="U44" s="40"/>
      <c r="V44" s="40"/>
      <c r="W44" s="40"/>
      <c r="X44" s="40"/>
      <c r="Y44" s="40"/>
      <c r="Z44" s="40"/>
      <c r="AA44" s="40"/>
      <c r="AB44" s="40"/>
      <c r="AC44" s="40"/>
      <c r="AD44" s="40"/>
    </row>
    <row r="45" spans="1:30" ht="15" customHeight="1" x14ac:dyDescent="0.25">
      <c r="A45" s="40" t="s">
        <v>3</v>
      </c>
      <c r="B45" s="40">
        <v>9</v>
      </c>
      <c r="C45" s="41">
        <v>1995</v>
      </c>
      <c r="D45" s="42">
        <v>0.77</v>
      </c>
      <c r="E45" s="42">
        <v>56</v>
      </c>
      <c r="F45" s="42">
        <v>84</v>
      </c>
      <c r="G45" s="42">
        <v>117</v>
      </c>
      <c r="H45" s="42">
        <v>332</v>
      </c>
      <c r="I45" s="42">
        <v>610</v>
      </c>
      <c r="J45" s="42">
        <v>376</v>
      </c>
      <c r="K45" s="42">
        <v>403</v>
      </c>
      <c r="L45" s="42">
        <v>17</v>
      </c>
      <c r="M45" s="40"/>
      <c r="N45" s="40"/>
      <c r="O45" s="40"/>
      <c r="P45" s="40"/>
      <c r="Q45" s="40"/>
      <c r="R45" s="40"/>
      <c r="S45" s="40"/>
      <c r="T45" s="40"/>
      <c r="U45" s="40"/>
      <c r="V45" s="40"/>
      <c r="W45" s="40"/>
      <c r="X45" s="40"/>
      <c r="Y45" s="40"/>
      <c r="Z45" s="40"/>
      <c r="AA45" s="40"/>
      <c r="AB45" s="40"/>
      <c r="AC45" s="40"/>
      <c r="AD45" s="40"/>
    </row>
    <row r="46" spans="1:30" ht="15" customHeight="1" x14ac:dyDescent="0.25">
      <c r="A46" s="40" t="s">
        <v>3</v>
      </c>
      <c r="B46" s="40">
        <v>10</v>
      </c>
      <c r="C46" s="41">
        <v>1288</v>
      </c>
      <c r="D46" s="42">
        <v>0.32</v>
      </c>
      <c r="E46" s="42">
        <v>9</v>
      </c>
      <c r="F46" s="42">
        <v>26</v>
      </c>
      <c r="G46" s="42">
        <v>33</v>
      </c>
      <c r="H46" s="42">
        <v>70</v>
      </c>
      <c r="I46" s="42">
        <v>483</v>
      </c>
      <c r="J46" s="42">
        <v>287</v>
      </c>
      <c r="K46" s="42">
        <v>340</v>
      </c>
      <c r="L46" s="42">
        <v>40</v>
      </c>
      <c r="M46" s="40"/>
      <c r="N46" s="40"/>
      <c r="O46" s="40"/>
      <c r="P46" s="40"/>
      <c r="Q46" s="40"/>
      <c r="R46" s="40"/>
      <c r="S46" s="40"/>
      <c r="T46" s="40"/>
      <c r="U46" s="40"/>
      <c r="V46" s="40"/>
      <c r="W46" s="40"/>
      <c r="X46" s="40"/>
      <c r="Y46" s="40"/>
      <c r="Z46" s="40"/>
      <c r="AA46" s="40"/>
      <c r="AB46" s="40"/>
      <c r="AC46" s="40"/>
      <c r="AD46" s="40"/>
    </row>
    <row r="47" spans="1:30" ht="15" customHeight="1" x14ac:dyDescent="0.25">
      <c r="A47" s="40" t="s">
        <v>4</v>
      </c>
      <c r="B47" s="40">
        <v>1</v>
      </c>
      <c r="C47" s="41">
        <v>12037</v>
      </c>
      <c r="D47" s="42">
        <v>35.57</v>
      </c>
      <c r="E47" s="42">
        <v>6935</v>
      </c>
      <c r="F47" s="42">
        <v>3440</v>
      </c>
      <c r="G47" s="42">
        <v>1189</v>
      </c>
      <c r="H47" s="42">
        <v>325</v>
      </c>
      <c r="I47" s="42">
        <v>119</v>
      </c>
      <c r="J47" s="42">
        <v>27</v>
      </c>
      <c r="K47" s="42">
        <v>1</v>
      </c>
      <c r="L47" s="42">
        <v>1</v>
      </c>
      <c r="M47" s="40"/>
      <c r="N47" s="40"/>
      <c r="O47" s="40"/>
      <c r="P47" s="40"/>
      <c r="Q47" s="40"/>
      <c r="R47" s="40"/>
      <c r="S47" s="40"/>
      <c r="T47" s="40"/>
      <c r="U47" s="40"/>
      <c r="V47" s="40"/>
      <c r="W47" s="40"/>
      <c r="X47" s="40"/>
      <c r="Y47" s="40"/>
      <c r="Z47" s="40"/>
      <c r="AA47" s="40"/>
      <c r="AB47" s="40"/>
      <c r="AC47" s="40"/>
      <c r="AD47" s="40"/>
    </row>
    <row r="48" spans="1:30" ht="15" customHeight="1" x14ac:dyDescent="0.25">
      <c r="A48" s="40" t="s">
        <v>4</v>
      </c>
      <c r="B48" s="40">
        <v>2</v>
      </c>
      <c r="C48" s="41">
        <v>18706</v>
      </c>
      <c r="D48" s="42">
        <v>19.600000000000001</v>
      </c>
      <c r="E48" s="42">
        <v>6320</v>
      </c>
      <c r="F48" s="42">
        <v>6810</v>
      </c>
      <c r="G48" s="42">
        <v>3356</v>
      </c>
      <c r="H48" s="42">
        <v>1501</v>
      </c>
      <c r="I48" s="42">
        <v>520</v>
      </c>
      <c r="J48" s="42">
        <v>161</v>
      </c>
      <c r="K48" s="42">
        <v>34</v>
      </c>
      <c r="L48" s="42">
        <v>4</v>
      </c>
      <c r="M48" s="40"/>
      <c r="N48" s="40"/>
      <c r="O48" s="40"/>
      <c r="P48" s="40"/>
      <c r="Q48" s="40"/>
      <c r="R48" s="40"/>
      <c r="S48" s="40"/>
      <c r="T48" s="40"/>
      <c r="U48" s="40"/>
      <c r="V48" s="40"/>
      <c r="W48" s="40"/>
      <c r="X48" s="40"/>
      <c r="Y48" s="40"/>
      <c r="Z48" s="40"/>
      <c r="AA48" s="40"/>
      <c r="AB48" s="40"/>
      <c r="AC48" s="40"/>
      <c r="AD48" s="40"/>
    </row>
    <row r="49" spans="1:30" ht="15" customHeight="1" x14ac:dyDescent="0.25">
      <c r="A49" s="40" t="s">
        <v>4</v>
      </c>
      <c r="B49" s="40">
        <v>3</v>
      </c>
      <c r="C49" s="41">
        <v>17142</v>
      </c>
      <c r="D49" s="42">
        <v>18.98</v>
      </c>
      <c r="E49" s="42">
        <v>3182</v>
      </c>
      <c r="F49" s="42">
        <v>7585</v>
      </c>
      <c r="G49" s="42">
        <v>3557</v>
      </c>
      <c r="H49" s="42">
        <v>1609</v>
      </c>
      <c r="I49" s="42">
        <v>839</v>
      </c>
      <c r="J49" s="42">
        <v>255</v>
      </c>
      <c r="K49" s="42">
        <v>110</v>
      </c>
      <c r="L49" s="42">
        <v>5</v>
      </c>
      <c r="M49" s="40"/>
      <c r="N49" s="40"/>
      <c r="O49" s="40"/>
      <c r="P49" s="40"/>
      <c r="Q49" s="40"/>
      <c r="R49" s="40"/>
      <c r="S49" s="40"/>
      <c r="T49" s="40"/>
      <c r="U49" s="40"/>
      <c r="V49" s="40"/>
      <c r="W49" s="40"/>
      <c r="X49" s="40"/>
      <c r="Y49" s="40"/>
      <c r="Z49" s="40"/>
      <c r="AA49" s="40"/>
      <c r="AB49" s="40"/>
      <c r="AC49" s="40"/>
      <c r="AD49" s="40"/>
    </row>
    <row r="50" spans="1:30" ht="15" customHeight="1" x14ac:dyDescent="0.25">
      <c r="A50" s="40" t="s">
        <v>4</v>
      </c>
      <c r="B50" s="40">
        <v>4</v>
      </c>
      <c r="C50" s="41">
        <v>19772</v>
      </c>
      <c r="D50" s="42">
        <v>23.96</v>
      </c>
      <c r="E50" s="42">
        <v>2396</v>
      </c>
      <c r="F50" s="42">
        <v>6739</v>
      </c>
      <c r="G50" s="42">
        <v>5110</v>
      </c>
      <c r="H50" s="42">
        <v>3510</v>
      </c>
      <c r="I50" s="42">
        <v>1387</v>
      </c>
      <c r="J50" s="42">
        <v>519</v>
      </c>
      <c r="K50" s="42">
        <v>87</v>
      </c>
      <c r="L50" s="42">
        <v>24</v>
      </c>
      <c r="M50" s="40"/>
      <c r="N50" s="40"/>
      <c r="O50" s="40"/>
      <c r="P50" s="40"/>
      <c r="Q50" s="40"/>
      <c r="R50" s="40"/>
      <c r="S50" s="40"/>
      <c r="T50" s="40"/>
      <c r="U50" s="40"/>
      <c r="V50" s="40"/>
      <c r="W50" s="40"/>
      <c r="X50" s="40"/>
      <c r="Y50" s="40"/>
      <c r="Z50" s="40"/>
      <c r="AA50" s="40"/>
      <c r="AB50" s="40"/>
      <c r="AC50" s="40"/>
      <c r="AD50" s="40"/>
    </row>
    <row r="51" spans="1:30" ht="15" customHeight="1" x14ac:dyDescent="0.25">
      <c r="A51" s="40" t="s">
        <v>4</v>
      </c>
      <c r="B51" s="40">
        <v>5</v>
      </c>
      <c r="C51" s="41">
        <v>20058</v>
      </c>
      <c r="D51" s="42">
        <v>22.47</v>
      </c>
      <c r="E51" s="42">
        <v>1413</v>
      </c>
      <c r="F51" s="42">
        <v>5732</v>
      </c>
      <c r="G51" s="42">
        <v>5931</v>
      </c>
      <c r="H51" s="42">
        <v>3886</v>
      </c>
      <c r="I51" s="42">
        <v>2145</v>
      </c>
      <c r="J51" s="42">
        <v>664</v>
      </c>
      <c r="K51" s="42">
        <v>275</v>
      </c>
      <c r="L51" s="42">
        <v>12</v>
      </c>
      <c r="M51" s="40"/>
      <c r="N51" s="40"/>
      <c r="O51" s="40"/>
      <c r="P51" s="40"/>
      <c r="Q51" s="40"/>
      <c r="R51" s="40"/>
      <c r="S51" s="40"/>
      <c r="T51" s="40"/>
      <c r="U51" s="40"/>
      <c r="V51" s="40"/>
      <c r="W51" s="40"/>
      <c r="X51" s="40"/>
      <c r="Y51" s="40"/>
      <c r="Z51" s="40"/>
      <c r="AA51" s="40"/>
      <c r="AB51" s="40"/>
      <c r="AC51" s="40"/>
      <c r="AD51" s="40"/>
    </row>
    <row r="52" spans="1:30" ht="15" customHeight="1" x14ac:dyDescent="0.25">
      <c r="A52" s="40" t="s">
        <v>4</v>
      </c>
      <c r="B52" s="40">
        <v>6</v>
      </c>
      <c r="C52" s="41">
        <v>18144</v>
      </c>
      <c r="D52" s="42">
        <v>8.07</v>
      </c>
      <c r="E52" s="42">
        <v>1057</v>
      </c>
      <c r="F52" s="42">
        <v>4154</v>
      </c>
      <c r="G52" s="42">
        <v>5545</v>
      </c>
      <c r="H52" s="42">
        <v>3512</v>
      </c>
      <c r="I52" s="42">
        <v>2454</v>
      </c>
      <c r="J52" s="42">
        <v>845</v>
      </c>
      <c r="K52" s="42">
        <v>497</v>
      </c>
      <c r="L52" s="42">
        <v>80</v>
      </c>
      <c r="M52" s="40"/>
      <c r="N52" s="40"/>
      <c r="O52" s="40"/>
      <c r="P52" s="40"/>
      <c r="Q52" s="40"/>
      <c r="R52" s="40"/>
      <c r="S52" s="40"/>
      <c r="T52" s="40"/>
      <c r="U52" s="40"/>
      <c r="V52" s="40"/>
      <c r="W52" s="40"/>
      <c r="X52" s="40"/>
      <c r="Y52" s="40"/>
      <c r="Z52" s="40"/>
      <c r="AA52" s="40"/>
      <c r="AB52" s="40"/>
      <c r="AC52" s="40"/>
      <c r="AD52" s="40"/>
    </row>
    <row r="53" spans="1:30" ht="15" customHeight="1" x14ac:dyDescent="0.25">
      <c r="A53" s="40" t="s">
        <v>4</v>
      </c>
      <c r="B53" s="40">
        <v>7</v>
      </c>
      <c r="C53" s="41">
        <v>24047</v>
      </c>
      <c r="D53" s="42">
        <v>6.85</v>
      </c>
      <c r="E53" s="42">
        <v>795</v>
      </c>
      <c r="F53" s="42">
        <v>6351</v>
      </c>
      <c r="G53" s="42">
        <v>5897</v>
      </c>
      <c r="H53" s="42">
        <v>4751</v>
      </c>
      <c r="I53" s="42">
        <v>3549</v>
      </c>
      <c r="J53" s="42">
        <v>1776</v>
      </c>
      <c r="K53" s="42">
        <v>827</v>
      </c>
      <c r="L53" s="42">
        <v>101</v>
      </c>
      <c r="M53" s="40"/>
      <c r="N53" s="40"/>
      <c r="O53" s="40"/>
      <c r="P53" s="40"/>
      <c r="Q53" s="40"/>
      <c r="R53" s="40"/>
      <c r="S53" s="40"/>
      <c r="T53" s="40"/>
      <c r="U53" s="40"/>
      <c r="V53" s="40"/>
      <c r="W53" s="40"/>
      <c r="X53" s="40"/>
      <c r="Y53" s="40"/>
      <c r="Z53" s="40"/>
      <c r="AA53" s="40"/>
      <c r="AB53" s="40"/>
      <c r="AC53" s="40"/>
      <c r="AD53" s="40"/>
    </row>
    <row r="54" spans="1:30" ht="15" customHeight="1" x14ac:dyDescent="0.25">
      <c r="A54" s="40" t="s">
        <v>4</v>
      </c>
      <c r="B54" s="40">
        <v>8</v>
      </c>
      <c r="C54" s="41">
        <v>21724</v>
      </c>
      <c r="D54" s="42">
        <v>4.45</v>
      </c>
      <c r="E54" s="42">
        <v>904</v>
      </c>
      <c r="F54" s="42">
        <v>2758</v>
      </c>
      <c r="G54" s="42">
        <v>3734</v>
      </c>
      <c r="H54" s="42">
        <v>4718</v>
      </c>
      <c r="I54" s="42">
        <v>4988</v>
      </c>
      <c r="J54" s="42">
        <v>2937</v>
      </c>
      <c r="K54" s="42">
        <v>1576</v>
      </c>
      <c r="L54" s="42">
        <v>109</v>
      </c>
      <c r="M54" s="40"/>
      <c r="N54" s="40"/>
      <c r="O54" s="40"/>
      <c r="P54" s="40"/>
      <c r="Q54" s="40"/>
      <c r="R54" s="40"/>
      <c r="S54" s="40"/>
      <c r="T54" s="40"/>
      <c r="U54" s="40"/>
      <c r="V54" s="40"/>
      <c r="W54" s="40"/>
      <c r="X54" s="40"/>
      <c r="Y54" s="40"/>
      <c r="Z54" s="40"/>
      <c r="AA54" s="40"/>
      <c r="AB54" s="40"/>
      <c r="AC54" s="40"/>
      <c r="AD54" s="40"/>
    </row>
    <row r="55" spans="1:30" ht="15" customHeight="1" x14ac:dyDescent="0.25">
      <c r="A55" s="40" t="s">
        <v>4</v>
      </c>
      <c r="B55" s="40">
        <v>9</v>
      </c>
      <c r="C55" s="41">
        <v>28699</v>
      </c>
      <c r="D55" s="42">
        <v>4.8</v>
      </c>
      <c r="E55" s="42">
        <v>610</v>
      </c>
      <c r="F55" s="42">
        <v>2359</v>
      </c>
      <c r="G55" s="42">
        <v>4332</v>
      </c>
      <c r="H55" s="42">
        <v>5865</v>
      </c>
      <c r="I55" s="42">
        <v>7276</v>
      </c>
      <c r="J55" s="42">
        <v>4402</v>
      </c>
      <c r="K55" s="42">
        <v>3384</v>
      </c>
      <c r="L55" s="42">
        <v>471</v>
      </c>
      <c r="M55" s="40"/>
      <c r="N55" s="40"/>
      <c r="O55" s="40"/>
      <c r="P55" s="40"/>
      <c r="Q55" s="40"/>
      <c r="R55" s="40"/>
      <c r="S55" s="40"/>
      <c r="T55" s="40"/>
      <c r="U55" s="40"/>
      <c r="V55" s="40"/>
      <c r="W55" s="40"/>
      <c r="X55" s="40"/>
      <c r="Y55" s="40"/>
      <c r="Z55" s="40"/>
      <c r="AA55" s="40"/>
      <c r="AB55" s="40"/>
      <c r="AC55" s="40"/>
      <c r="AD55" s="40"/>
    </row>
    <row r="56" spans="1:30" ht="15" customHeight="1" x14ac:dyDescent="0.25">
      <c r="A56" s="40" t="s">
        <v>4</v>
      </c>
      <c r="B56" s="40">
        <v>10</v>
      </c>
      <c r="C56" s="41">
        <v>70735</v>
      </c>
      <c r="D56" s="42">
        <v>12.19</v>
      </c>
      <c r="E56" s="42">
        <v>550</v>
      </c>
      <c r="F56" s="42">
        <v>1945</v>
      </c>
      <c r="G56" s="42">
        <v>5978</v>
      </c>
      <c r="H56" s="42">
        <v>10514</v>
      </c>
      <c r="I56" s="42">
        <v>19040</v>
      </c>
      <c r="J56" s="42">
        <v>14209</v>
      </c>
      <c r="K56" s="42">
        <v>15226</v>
      </c>
      <c r="L56" s="42">
        <v>3273</v>
      </c>
      <c r="M56" s="40"/>
      <c r="N56" s="40"/>
      <c r="O56" s="40"/>
      <c r="P56" s="40"/>
      <c r="Q56" s="40"/>
      <c r="R56" s="40"/>
      <c r="S56" s="40"/>
      <c r="T56" s="40"/>
      <c r="U56" s="40"/>
      <c r="V56" s="40"/>
      <c r="W56" s="40"/>
      <c r="X56" s="40"/>
      <c r="Y56" s="40"/>
      <c r="Z56" s="40"/>
      <c r="AA56" s="40"/>
      <c r="AB56" s="40"/>
      <c r="AC56" s="40"/>
      <c r="AD56" s="40"/>
    </row>
    <row r="57" spans="1:30" ht="15" customHeight="1" x14ac:dyDescent="0.25">
      <c r="A57" s="40" t="s">
        <v>5</v>
      </c>
      <c r="B57" s="40">
        <v>1</v>
      </c>
      <c r="C57" s="41">
        <v>2919</v>
      </c>
      <c r="D57" s="42">
        <v>16.16</v>
      </c>
      <c r="E57" s="42">
        <v>1347</v>
      </c>
      <c r="F57" s="42">
        <v>1198</v>
      </c>
      <c r="G57" s="42">
        <v>210</v>
      </c>
      <c r="H57" s="42">
        <v>112</v>
      </c>
      <c r="I57" s="42">
        <v>37</v>
      </c>
      <c r="J57" s="42">
        <v>1</v>
      </c>
      <c r="K57" s="42">
        <v>14</v>
      </c>
      <c r="L57" s="42">
        <v>0</v>
      </c>
      <c r="M57" s="40"/>
      <c r="N57" s="40"/>
      <c r="O57" s="40"/>
      <c r="P57" s="40"/>
      <c r="Q57" s="40"/>
      <c r="R57" s="40"/>
      <c r="S57" s="40"/>
      <c r="T57" s="40"/>
      <c r="U57" s="40"/>
      <c r="V57" s="40"/>
      <c r="W57" s="40"/>
      <c r="X57" s="40"/>
      <c r="Y57" s="40"/>
      <c r="Z57" s="40"/>
      <c r="AA57" s="40"/>
      <c r="AB57" s="40"/>
      <c r="AC57" s="40"/>
      <c r="AD57" s="40"/>
    </row>
    <row r="58" spans="1:30" ht="15" customHeight="1" x14ac:dyDescent="0.25">
      <c r="A58" s="40" t="s">
        <v>5</v>
      </c>
      <c r="B58" s="40">
        <v>2</v>
      </c>
      <c r="C58" s="41">
        <v>3883</v>
      </c>
      <c r="D58" s="42">
        <v>16.62</v>
      </c>
      <c r="E58" s="42">
        <v>1784</v>
      </c>
      <c r="F58" s="42">
        <v>1517</v>
      </c>
      <c r="G58" s="42">
        <v>241</v>
      </c>
      <c r="H58" s="42">
        <v>176</v>
      </c>
      <c r="I58" s="42">
        <v>118</v>
      </c>
      <c r="J58" s="42">
        <v>35</v>
      </c>
      <c r="K58" s="42">
        <v>12</v>
      </c>
      <c r="L58" s="42">
        <v>0</v>
      </c>
      <c r="M58" s="40"/>
      <c r="N58" s="40"/>
      <c r="O58" s="40"/>
      <c r="P58" s="40"/>
      <c r="Q58" s="40"/>
      <c r="R58" s="40"/>
      <c r="S58" s="40"/>
      <c r="T58" s="40"/>
      <c r="U58" s="40"/>
      <c r="V58" s="40"/>
      <c r="W58" s="40"/>
      <c r="X58" s="40"/>
      <c r="Y58" s="40"/>
      <c r="Z58" s="40"/>
      <c r="AA58" s="40"/>
      <c r="AB58" s="40"/>
      <c r="AC58" s="40"/>
      <c r="AD58" s="40"/>
    </row>
    <row r="59" spans="1:30" ht="15" customHeight="1" x14ac:dyDescent="0.25">
      <c r="A59" s="40" t="s">
        <v>5</v>
      </c>
      <c r="B59" s="40">
        <v>3</v>
      </c>
      <c r="C59" s="41">
        <v>3778</v>
      </c>
      <c r="D59" s="42">
        <v>4.71</v>
      </c>
      <c r="E59" s="42">
        <v>1205</v>
      </c>
      <c r="F59" s="42">
        <v>1615</v>
      </c>
      <c r="G59" s="42">
        <v>312</v>
      </c>
      <c r="H59" s="42">
        <v>200</v>
      </c>
      <c r="I59" s="42">
        <v>349</v>
      </c>
      <c r="J59" s="42">
        <v>77</v>
      </c>
      <c r="K59" s="42">
        <v>20</v>
      </c>
      <c r="L59" s="42">
        <v>0</v>
      </c>
      <c r="M59" s="40"/>
      <c r="N59" s="40"/>
      <c r="O59" s="40"/>
      <c r="P59" s="40"/>
      <c r="Q59" s="40"/>
      <c r="R59" s="40"/>
      <c r="S59" s="40"/>
      <c r="T59" s="40"/>
      <c r="U59" s="40"/>
      <c r="V59" s="40"/>
      <c r="W59" s="40"/>
      <c r="X59" s="40"/>
      <c r="Y59" s="40"/>
      <c r="Z59" s="40"/>
      <c r="AA59" s="40"/>
      <c r="AB59" s="40"/>
      <c r="AC59" s="40"/>
      <c r="AD59" s="40"/>
    </row>
    <row r="60" spans="1:30" ht="15" customHeight="1" x14ac:dyDescent="0.25">
      <c r="A60" s="40" t="s">
        <v>5</v>
      </c>
      <c r="B60" s="40">
        <v>4</v>
      </c>
      <c r="C60" s="41">
        <v>2921</v>
      </c>
      <c r="D60" s="42">
        <v>2.2599999999999998</v>
      </c>
      <c r="E60" s="42">
        <v>842</v>
      </c>
      <c r="F60" s="42">
        <v>968</v>
      </c>
      <c r="G60" s="42">
        <v>207</v>
      </c>
      <c r="H60" s="42">
        <v>325</v>
      </c>
      <c r="I60" s="42">
        <v>338</v>
      </c>
      <c r="J60" s="42">
        <v>202</v>
      </c>
      <c r="K60" s="42">
        <v>38</v>
      </c>
      <c r="L60" s="42">
        <v>1</v>
      </c>
      <c r="M60" s="40"/>
      <c r="N60" s="40"/>
      <c r="O60" s="40"/>
      <c r="P60" s="40"/>
      <c r="Q60" s="40"/>
      <c r="R60" s="40"/>
      <c r="S60" s="40"/>
      <c r="T60" s="40"/>
      <c r="U60" s="40"/>
      <c r="V60" s="40"/>
      <c r="W60" s="40"/>
      <c r="X60" s="40"/>
      <c r="Y60" s="40"/>
      <c r="Z60" s="40"/>
      <c r="AA60" s="40"/>
      <c r="AB60" s="40"/>
      <c r="AC60" s="40"/>
      <c r="AD60" s="40"/>
    </row>
    <row r="61" spans="1:30" ht="15" customHeight="1" x14ac:dyDescent="0.25">
      <c r="A61" s="40" t="s">
        <v>5</v>
      </c>
      <c r="B61" s="40">
        <v>5</v>
      </c>
      <c r="C61" s="41">
        <v>2933</v>
      </c>
      <c r="D61" s="42">
        <v>0.73</v>
      </c>
      <c r="E61" s="42">
        <v>499</v>
      </c>
      <c r="F61" s="42">
        <v>822</v>
      </c>
      <c r="G61" s="42">
        <v>383</v>
      </c>
      <c r="H61" s="42">
        <v>540</v>
      </c>
      <c r="I61" s="42">
        <v>479</v>
      </c>
      <c r="J61" s="42">
        <v>154</v>
      </c>
      <c r="K61" s="42">
        <v>53</v>
      </c>
      <c r="L61" s="42">
        <v>3</v>
      </c>
      <c r="M61" s="40"/>
      <c r="N61" s="40"/>
      <c r="O61" s="40"/>
      <c r="P61" s="40"/>
      <c r="Q61" s="40"/>
      <c r="R61" s="40"/>
      <c r="S61" s="40"/>
      <c r="T61" s="40"/>
      <c r="U61" s="40"/>
      <c r="V61" s="40"/>
      <c r="W61" s="40"/>
      <c r="X61" s="40"/>
      <c r="Y61" s="40"/>
      <c r="Z61" s="40"/>
      <c r="AA61" s="40"/>
      <c r="AB61" s="40"/>
      <c r="AC61" s="40"/>
      <c r="AD61" s="40"/>
    </row>
    <row r="62" spans="1:30" ht="15" customHeight="1" x14ac:dyDescent="0.25">
      <c r="A62" s="40" t="s">
        <v>5</v>
      </c>
      <c r="B62" s="40">
        <v>6</v>
      </c>
      <c r="C62" s="41">
        <v>1266</v>
      </c>
      <c r="D62" s="42">
        <v>4.09</v>
      </c>
      <c r="E62" s="42">
        <v>266</v>
      </c>
      <c r="F62" s="42">
        <v>308</v>
      </c>
      <c r="G62" s="42">
        <v>95</v>
      </c>
      <c r="H62" s="42">
        <v>104</v>
      </c>
      <c r="I62" s="42">
        <v>285</v>
      </c>
      <c r="J62" s="42">
        <v>180</v>
      </c>
      <c r="K62" s="42">
        <v>27</v>
      </c>
      <c r="L62" s="42">
        <v>1</v>
      </c>
      <c r="M62" s="40"/>
      <c r="N62" s="40"/>
      <c r="O62" s="40"/>
      <c r="P62" s="40"/>
      <c r="Q62" s="40"/>
      <c r="R62" s="40"/>
      <c r="S62" s="40"/>
      <c r="T62" s="40"/>
      <c r="U62" s="40"/>
      <c r="V62" s="40"/>
      <c r="W62" s="40"/>
      <c r="X62" s="40"/>
      <c r="Y62" s="40"/>
      <c r="Z62" s="40"/>
      <c r="AA62" s="40"/>
      <c r="AB62" s="40"/>
      <c r="AC62" s="40"/>
      <c r="AD62" s="40"/>
    </row>
    <row r="63" spans="1:30" ht="15" customHeight="1" x14ac:dyDescent="0.25">
      <c r="A63" s="40" t="s">
        <v>5</v>
      </c>
      <c r="B63" s="40">
        <v>7</v>
      </c>
      <c r="C63" s="41">
        <v>1798</v>
      </c>
      <c r="D63" s="42">
        <v>0.83</v>
      </c>
      <c r="E63" s="42">
        <v>199</v>
      </c>
      <c r="F63" s="42">
        <v>403</v>
      </c>
      <c r="G63" s="42">
        <v>233</v>
      </c>
      <c r="H63" s="42">
        <v>307</v>
      </c>
      <c r="I63" s="42">
        <v>395</v>
      </c>
      <c r="J63" s="42">
        <v>201</v>
      </c>
      <c r="K63" s="42">
        <v>57</v>
      </c>
      <c r="L63" s="42">
        <v>3</v>
      </c>
      <c r="M63" s="40"/>
      <c r="N63" s="40"/>
      <c r="O63" s="40"/>
      <c r="P63" s="40"/>
      <c r="Q63" s="40"/>
      <c r="R63" s="40"/>
      <c r="S63" s="40"/>
      <c r="T63" s="40"/>
      <c r="U63" s="40"/>
      <c r="V63" s="40"/>
      <c r="W63" s="40"/>
      <c r="X63" s="40"/>
      <c r="Y63" s="40"/>
      <c r="Z63" s="40"/>
      <c r="AA63" s="40"/>
      <c r="AB63" s="40"/>
      <c r="AC63" s="40"/>
      <c r="AD63" s="40"/>
    </row>
    <row r="64" spans="1:30" ht="15" customHeight="1" x14ac:dyDescent="0.25">
      <c r="A64" s="40" t="s">
        <v>5</v>
      </c>
      <c r="B64" s="40">
        <v>8</v>
      </c>
      <c r="C64" s="41">
        <v>1225</v>
      </c>
      <c r="D64" s="42">
        <v>0.37</v>
      </c>
      <c r="E64" s="42">
        <v>111</v>
      </c>
      <c r="F64" s="42">
        <v>182</v>
      </c>
      <c r="G64" s="42">
        <v>141</v>
      </c>
      <c r="H64" s="42">
        <v>199</v>
      </c>
      <c r="I64" s="42">
        <v>226</v>
      </c>
      <c r="J64" s="42">
        <v>201</v>
      </c>
      <c r="K64" s="42">
        <v>147</v>
      </c>
      <c r="L64" s="42">
        <v>18</v>
      </c>
      <c r="M64" s="40"/>
      <c r="N64" s="40"/>
      <c r="O64" s="40"/>
      <c r="P64" s="40"/>
      <c r="Q64" s="40"/>
      <c r="R64" s="40"/>
      <c r="S64" s="40"/>
      <c r="T64" s="40"/>
      <c r="U64" s="40"/>
      <c r="V64" s="40"/>
      <c r="W64" s="40"/>
      <c r="X64" s="40"/>
      <c r="Y64" s="40"/>
      <c r="Z64" s="40"/>
      <c r="AA64" s="40"/>
      <c r="AB64" s="40"/>
      <c r="AC64" s="40"/>
      <c r="AD64" s="40"/>
    </row>
    <row r="65" spans="1:30" ht="15" customHeight="1" x14ac:dyDescent="0.25">
      <c r="A65" s="40" t="s">
        <v>5</v>
      </c>
      <c r="B65" s="40">
        <v>9</v>
      </c>
      <c r="C65" s="41">
        <v>2839</v>
      </c>
      <c r="D65" s="42">
        <v>1.47</v>
      </c>
      <c r="E65" s="42">
        <v>56</v>
      </c>
      <c r="F65" s="42">
        <v>250</v>
      </c>
      <c r="G65" s="42">
        <v>175</v>
      </c>
      <c r="H65" s="42">
        <v>506</v>
      </c>
      <c r="I65" s="42">
        <v>726</v>
      </c>
      <c r="J65" s="42">
        <v>790</v>
      </c>
      <c r="K65" s="42">
        <v>319</v>
      </c>
      <c r="L65" s="42">
        <v>17</v>
      </c>
      <c r="M65" s="40"/>
      <c r="N65" s="40"/>
      <c r="O65" s="40"/>
      <c r="P65" s="40"/>
      <c r="Q65" s="40"/>
      <c r="R65" s="40"/>
      <c r="S65" s="40"/>
      <c r="T65" s="40"/>
      <c r="U65" s="40"/>
      <c r="V65" s="40"/>
      <c r="W65" s="40"/>
      <c r="X65" s="40"/>
      <c r="Y65" s="40"/>
      <c r="Z65" s="40"/>
      <c r="AA65" s="40"/>
      <c r="AB65" s="40"/>
      <c r="AC65" s="40"/>
      <c r="AD65" s="40"/>
    </row>
    <row r="66" spans="1:30" ht="15" customHeight="1" x14ac:dyDescent="0.25">
      <c r="A66" s="40" t="s">
        <v>5</v>
      </c>
      <c r="B66" s="40">
        <v>10</v>
      </c>
      <c r="C66" s="41">
        <v>1054</v>
      </c>
      <c r="D66" s="42">
        <v>0.66</v>
      </c>
      <c r="E66" s="42">
        <v>11</v>
      </c>
      <c r="F66" s="42">
        <v>64</v>
      </c>
      <c r="G66" s="42">
        <v>72</v>
      </c>
      <c r="H66" s="42">
        <v>193</v>
      </c>
      <c r="I66" s="42">
        <v>353</v>
      </c>
      <c r="J66" s="42">
        <v>143</v>
      </c>
      <c r="K66" s="42">
        <v>208</v>
      </c>
      <c r="L66" s="42">
        <v>10</v>
      </c>
      <c r="M66" s="40"/>
      <c r="N66" s="40"/>
      <c r="O66" s="40"/>
      <c r="P66" s="40"/>
      <c r="Q66" s="40"/>
      <c r="R66" s="40"/>
      <c r="S66" s="40"/>
      <c r="T66" s="40"/>
      <c r="U66" s="40"/>
      <c r="V66" s="40"/>
      <c r="W66" s="40"/>
      <c r="X66" s="40"/>
      <c r="Y66" s="40"/>
      <c r="Z66" s="40"/>
      <c r="AA66" s="40"/>
      <c r="AB66" s="40"/>
      <c r="AC66" s="40"/>
      <c r="AD66" s="40"/>
    </row>
    <row r="67" spans="1:30" ht="15" customHeight="1" x14ac:dyDescent="0.25">
      <c r="A67" s="40" t="s">
        <v>6</v>
      </c>
      <c r="B67" s="40">
        <v>1</v>
      </c>
      <c r="C67" s="41">
        <v>4570</v>
      </c>
      <c r="D67" s="42">
        <v>21.53</v>
      </c>
      <c r="E67" s="42">
        <v>1711</v>
      </c>
      <c r="F67" s="42">
        <v>2142</v>
      </c>
      <c r="G67" s="42">
        <v>459</v>
      </c>
      <c r="H67" s="42">
        <v>214</v>
      </c>
      <c r="I67" s="42">
        <v>29</v>
      </c>
      <c r="J67" s="42">
        <v>12</v>
      </c>
      <c r="K67" s="42">
        <v>3</v>
      </c>
      <c r="L67" s="42">
        <v>0</v>
      </c>
      <c r="M67" s="40"/>
      <c r="N67" s="40"/>
      <c r="O67" s="40"/>
      <c r="P67" s="40"/>
      <c r="Q67" s="40"/>
      <c r="R67" s="40"/>
      <c r="S67" s="40"/>
      <c r="T67" s="40"/>
      <c r="U67" s="40"/>
      <c r="V67" s="40"/>
      <c r="W67" s="40"/>
      <c r="X67" s="40"/>
      <c r="Y67" s="40"/>
      <c r="Z67" s="40"/>
      <c r="AA67" s="40"/>
      <c r="AB67" s="40"/>
      <c r="AC67" s="40"/>
      <c r="AD67" s="40"/>
    </row>
    <row r="68" spans="1:30" ht="15" customHeight="1" x14ac:dyDescent="0.25">
      <c r="A68" s="40" t="s">
        <v>6</v>
      </c>
      <c r="B68" s="40">
        <v>2</v>
      </c>
      <c r="C68" s="41">
        <v>2603</v>
      </c>
      <c r="D68" s="42">
        <v>0.52</v>
      </c>
      <c r="E68" s="42">
        <v>790</v>
      </c>
      <c r="F68" s="42">
        <v>1253</v>
      </c>
      <c r="G68" s="42">
        <v>334</v>
      </c>
      <c r="H68" s="42">
        <v>92</v>
      </c>
      <c r="I68" s="42">
        <v>70</v>
      </c>
      <c r="J68" s="42">
        <v>41</v>
      </c>
      <c r="K68" s="42">
        <v>23</v>
      </c>
      <c r="L68" s="42">
        <v>0</v>
      </c>
      <c r="M68" s="40"/>
      <c r="N68" s="40"/>
      <c r="O68" s="40"/>
      <c r="P68" s="40"/>
      <c r="Q68" s="40"/>
      <c r="R68" s="40"/>
      <c r="S68" s="40"/>
      <c r="T68" s="40"/>
      <c r="U68" s="40"/>
      <c r="V68" s="40"/>
      <c r="W68" s="40"/>
      <c r="X68" s="40"/>
      <c r="Y68" s="40"/>
      <c r="Z68" s="40"/>
      <c r="AA68" s="40"/>
      <c r="AB68" s="40"/>
      <c r="AC68" s="40"/>
      <c r="AD68" s="40"/>
    </row>
    <row r="69" spans="1:30" ht="15" customHeight="1" x14ac:dyDescent="0.25">
      <c r="A69" s="40" t="s">
        <v>6</v>
      </c>
      <c r="B69" s="40">
        <v>3</v>
      </c>
      <c r="C69" s="41">
        <v>8162</v>
      </c>
      <c r="D69" s="42">
        <v>0.22</v>
      </c>
      <c r="E69" s="42">
        <v>2073</v>
      </c>
      <c r="F69" s="42">
        <v>3730</v>
      </c>
      <c r="G69" s="42">
        <v>1089</v>
      </c>
      <c r="H69" s="42">
        <v>661</v>
      </c>
      <c r="I69" s="42">
        <v>436</v>
      </c>
      <c r="J69" s="42">
        <v>140</v>
      </c>
      <c r="K69" s="42">
        <v>29</v>
      </c>
      <c r="L69" s="42">
        <v>4</v>
      </c>
      <c r="M69" s="40"/>
      <c r="N69" s="40"/>
      <c r="O69" s="40"/>
      <c r="P69" s="40"/>
      <c r="Q69" s="40"/>
      <c r="R69" s="40"/>
      <c r="S69" s="40"/>
      <c r="T69" s="40"/>
      <c r="U69" s="40"/>
      <c r="V69" s="40"/>
      <c r="W69" s="40"/>
      <c r="X69" s="40"/>
      <c r="Y69" s="40"/>
      <c r="Z69" s="40"/>
      <c r="AA69" s="40"/>
      <c r="AB69" s="40"/>
      <c r="AC69" s="40"/>
      <c r="AD69" s="40"/>
    </row>
    <row r="70" spans="1:30" ht="15" customHeight="1" x14ac:dyDescent="0.25">
      <c r="A70" s="40" t="s">
        <v>6</v>
      </c>
      <c r="B70" s="40">
        <v>4</v>
      </c>
      <c r="C70" s="41">
        <v>10946</v>
      </c>
      <c r="D70" s="42">
        <v>0.16</v>
      </c>
      <c r="E70" s="42">
        <v>2102</v>
      </c>
      <c r="F70" s="42">
        <v>4780</v>
      </c>
      <c r="G70" s="42">
        <v>1803</v>
      </c>
      <c r="H70" s="42">
        <v>991</v>
      </c>
      <c r="I70" s="42">
        <v>855</v>
      </c>
      <c r="J70" s="42">
        <v>317</v>
      </c>
      <c r="K70" s="42">
        <v>90</v>
      </c>
      <c r="L70" s="42">
        <v>8</v>
      </c>
      <c r="M70" s="40"/>
      <c r="N70" s="40"/>
      <c r="O70" s="40"/>
      <c r="P70" s="40"/>
      <c r="Q70" s="40"/>
      <c r="R70" s="40"/>
      <c r="S70" s="40"/>
      <c r="T70" s="40"/>
      <c r="U70" s="40"/>
      <c r="V70" s="40"/>
      <c r="W70" s="40"/>
      <c r="X70" s="40"/>
      <c r="Y70" s="40"/>
      <c r="Z70" s="40"/>
      <c r="AA70" s="40"/>
      <c r="AB70" s="40"/>
      <c r="AC70" s="40"/>
      <c r="AD70" s="40"/>
    </row>
    <row r="71" spans="1:30" ht="15" customHeight="1" x14ac:dyDescent="0.25">
      <c r="A71" s="40" t="s">
        <v>6</v>
      </c>
      <c r="B71" s="40">
        <v>5</v>
      </c>
      <c r="C71" s="41">
        <v>16582</v>
      </c>
      <c r="D71" s="42">
        <v>0.06</v>
      </c>
      <c r="E71" s="42">
        <v>2328</v>
      </c>
      <c r="F71" s="42">
        <v>4671</v>
      </c>
      <c r="G71" s="42">
        <v>2796</v>
      </c>
      <c r="H71" s="42">
        <v>2418</v>
      </c>
      <c r="I71" s="42">
        <v>2407</v>
      </c>
      <c r="J71" s="42">
        <v>1278</v>
      </c>
      <c r="K71" s="42">
        <v>634</v>
      </c>
      <c r="L71" s="42">
        <v>50</v>
      </c>
      <c r="M71" s="40"/>
      <c r="N71" s="40"/>
      <c r="O71" s="40"/>
      <c r="P71" s="40"/>
      <c r="Q71" s="40"/>
      <c r="R71" s="40"/>
      <c r="S71" s="40"/>
      <c r="T71" s="40"/>
      <c r="U71" s="40"/>
      <c r="V71" s="40"/>
      <c r="W71" s="40"/>
      <c r="X71" s="40"/>
      <c r="Y71" s="40"/>
      <c r="Z71" s="40"/>
      <c r="AA71" s="40"/>
      <c r="AB71" s="40"/>
      <c r="AC71" s="40"/>
      <c r="AD71" s="40"/>
    </row>
    <row r="72" spans="1:30" ht="15" customHeight="1" x14ac:dyDescent="0.25">
      <c r="A72" s="40" t="s">
        <v>6</v>
      </c>
      <c r="B72" s="40">
        <v>6</v>
      </c>
      <c r="C72" s="41">
        <v>12470</v>
      </c>
      <c r="D72" s="42">
        <v>0.1</v>
      </c>
      <c r="E72" s="42">
        <v>1079</v>
      </c>
      <c r="F72" s="42">
        <v>3112</v>
      </c>
      <c r="G72" s="42">
        <v>1973</v>
      </c>
      <c r="H72" s="42">
        <v>1916</v>
      </c>
      <c r="I72" s="42">
        <v>2227</v>
      </c>
      <c r="J72" s="42">
        <v>1294</v>
      </c>
      <c r="K72" s="42">
        <v>812</v>
      </c>
      <c r="L72" s="42">
        <v>57</v>
      </c>
      <c r="M72" s="40"/>
      <c r="N72" s="40"/>
      <c r="O72" s="40"/>
      <c r="P72" s="40"/>
      <c r="Q72" s="40"/>
      <c r="R72" s="40"/>
      <c r="S72" s="40"/>
      <c r="T72" s="40"/>
      <c r="U72" s="40"/>
      <c r="V72" s="40"/>
      <c r="W72" s="40"/>
      <c r="X72" s="40"/>
      <c r="Y72" s="40"/>
      <c r="Z72" s="40"/>
      <c r="AA72" s="40"/>
      <c r="AB72" s="40"/>
      <c r="AC72" s="40"/>
      <c r="AD72" s="40"/>
    </row>
    <row r="73" spans="1:30" ht="15" customHeight="1" x14ac:dyDescent="0.25">
      <c r="A73" s="40" t="s">
        <v>6</v>
      </c>
      <c r="B73" s="40">
        <v>7</v>
      </c>
      <c r="C73" s="41">
        <v>7800</v>
      </c>
      <c r="D73" s="42">
        <v>7.0000000000000007E-2</v>
      </c>
      <c r="E73" s="42">
        <v>576</v>
      </c>
      <c r="F73" s="42">
        <v>1631</v>
      </c>
      <c r="G73" s="42">
        <v>1165</v>
      </c>
      <c r="H73" s="42">
        <v>1246</v>
      </c>
      <c r="I73" s="42">
        <v>1689</v>
      </c>
      <c r="J73" s="42">
        <v>935</v>
      </c>
      <c r="K73" s="42">
        <v>523</v>
      </c>
      <c r="L73" s="42">
        <v>35</v>
      </c>
      <c r="M73" s="40"/>
      <c r="N73" s="40"/>
      <c r="O73" s="40"/>
      <c r="P73" s="40"/>
      <c r="Q73" s="40"/>
      <c r="R73" s="40"/>
      <c r="S73" s="40"/>
      <c r="T73" s="40"/>
      <c r="U73" s="40"/>
      <c r="V73" s="40"/>
      <c r="W73" s="40"/>
      <c r="X73" s="40"/>
      <c r="Y73" s="40"/>
      <c r="Z73" s="40"/>
      <c r="AA73" s="40"/>
      <c r="AB73" s="40"/>
      <c r="AC73" s="40"/>
      <c r="AD73" s="40"/>
    </row>
    <row r="74" spans="1:30" ht="15" customHeight="1" x14ac:dyDescent="0.25">
      <c r="A74" s="40" t="s">
        <v>6</v>
      </c>
      <c r="B74" s="40">
        <v>8</v>
      </c>
      <c r="C74" s="41">
        <v>5799</v>
      </c>
      <c r="D74" s="42">
        <v>0.52</v>
      </c>
      <c r="E74" s="42">
        <v>490</v>
      </c>
      <c r="F74" s="42">
        <v>978</v>
      </c>
      <c r="G74" s="42">
        <v>1283</v>
      </c>
      <c r="H74" s="42">
        <v>1253</v>
      </c>
      <c r="I74" s="42">
        <v>1137</v>
      </c>
      <c r="J74" s="42">
        <v>485</v>
      </c>
      <c r="K74" s="42">
        <v>169</v>
      </c>
      <c r="L74" s="42">
        <v>4</v>
      </c>
      <c r="M74" s="40"/>
      <c r="N74" s="40"/>
      <c r="O74" s="40"/>
      <c r="P74" s="40"/>
      <c r="Q74" s="40"/>
      <c r="R74" s="40"/>
      <c r="S74" s="40"/>
      <c r="T74" s="40"/>
      <c r="U74" s="40"/>
      <c r="V74" s="40"/>
      <c r="W74" s="40"/>
      <c r="X74" s="40"/>
      <c r="Y74" s="40"/>
      <c r="Z74" s="40"/>
      <c r="AA74" s="40"/>
      <c r="AB74" s="40"/>
      <c r="AC74" s="40"/>
      <c r="AD74" s="40"/>
    </row>
    <row r="75" spans="1:30" ht="15" customHeight="1" x14ac:dyDescent="0.25">
      <c r="A75" s="40" t="s">
        <v>6</v>
      </c>
      <c r="B75" s="40">
        <v>9</v>
      </c>
      <c r="C75" s="41">
        <v>3418</v>
      </c>
      <c r="D75" s="42">
        <v>11.76</v>
      </c>
      <c r="E75" s="42">
        <v>43</v>
      </c>
      <c r="F75" s="42">
        <v>320</v>
      </c>
      <c r="G75" s="42">
        <v>783</v>
      </c>
      <c r="H75" s="42">
        <v>801</v>
      </c>
      <c r="I75" s="42">
        <v>970</v>
      </c>
      <c r="J75" s="42">
        <v>380</v>
      </c>
      <c r="K75" s="42">
        <v>120</v>
      </c>
      <c r="L75" s="42">
        <v>1</v>
      </c>
      <c r="M75" s="40"/>
      <c r="N75" s="40"/>
      <c r="O75" s="40"/>
      <c r="P75" s="40"/>
      <c r="Q75" s="40"/>
      <c r="R75" s="40"/>
      <c r="S75" s="40"/>
      <c r="T75" s="40"/>
      <c r="U75" s="40"/>
      <c r="V75" s="40"/>
      <c r="W75" s="40"/>
      <c r="X75" s="40"/>
      <c r="Y75" s="40"/>
      <c r="Z75" s="40"/>
      <c r="AA75" s="40"/>
      <c r="AB75" s="40"/>
      <c r="AC75" s="40"/>
      <c r="AD75" s="40"/>
    </row>
    <row r="76" spans="1:30" ht="15" customHeight="1" x14ac:dyDescent="0.25">
      <c r="A76" s="40" t="s">
        <v>6</v>
      </c>
      <c r="B76" s="40">
        <v>10</v>
      </c>
      <c r="C76" s="41">
        <v>2554</v>
      </c>
      <c r="D76" s="42">
        <v>2.1800000000000002</v>
      </c>
      <c r="E76" s="42">
        <v>40</v>
      </c>
      <c r="F76" s="42">
        <v>125</v>
      </c>
      <c r="G76" s="42">
        <v>356</v>
      </c>
      <c r="H76" s="42">
        <v>592</v>
      </c>
      <c r="I76" s="42">
        <v>886</v>
      </c>
      <c r="J76" s="42">
        <v>444</v>
      </c>
      <c r="K76" s="42">
        <v>111</v>
      </c>
      <c r="L76" s="42">
        <v>0</v>
      </c>
      <c r="M76" s="40"/>
      <c r="N76" s="40"/>
      <c r="O76" s="40"/>
      <c r="P76" s="40"/>
      <c r="Q76" s="40"/>
      <c r="R76" s="40"/>
      <c r="S76" s="40"/>
      <c r="T76" s="40"/>
      <c r="U76" s="40"/>
      <c r="V76" s="40"/>
      <c r="W76" s="40"/>
      <c r="X76" s="40"/>
      <c r="Y76" s="40"/>
      <c r="Z76" s="40"/>
      <c r="AA76" s="40"/>
      <c r="AB76" s="40"/>
      <c r="AC76" s="40"/>
      <c r="AD76" s="40"/>
    </row>
    <row r="77" spans="1:30" ht="15" customHeight="1" x14ac:dyDescent="0.25">
      <c r="A77" s="40" t="s">
        <v>7</v>
      </c>
      <c r="B77" s="40">
        <v>1</v>
      </c>
      <c r="C77" s="41">
        <v>19032</v>
      </c>
      <c r="D77" s="42">
        <v>22.08</v>
      </c>
      <c r="E77" s="42">
        <v>12394</v>
      </c>
      <c r="F77" s="42">
        <v>3940</v>
      </c>
      <c r="G77" s="42">
        <v>2116</v>
      </c>
      <c r="H77" s="42">
        <v>495</v>
      </c>
      <c r="I77" s="42">
        <v>80</v>
      </c>
      <c r="J77" s="42">
        <v>5</v>
      </c>
      <c r="K77" s="42">
        <v>2</v>
      </c>
      <c r="L77" s="42">
        <v>0</v>
      </c>
      <c r="M77" s="40"/>
      <c r="N77" s="40"/>
      <c r="O77" s="40"/>
      <c r="P77" s="40"/>
      <c r="Q77" s="40"/>
      <c r="R77" s="40"/>
      <c r="S77" s="40"/>
      <c r="T77" s="40"/>
      <c r="U77" s="40"/>
      <c r="V77" s="40"/>
      <c r="W77" s="40"/>
      <c r="X77" s="40"/>
      <c r="Y77" s="40"/>
      <c r="Z77" s="40"/>
      <c r="AA77" s="40"/>
      <c r="AB77" s="40"/>
      <c r="AC77" s="40"/>
      <c r="AD77" s="40"/>
    </row>
    <row r="78" spans="1:30" ht="15" customHeight="1" x14ac:dyDescent="0.25">
      <c r="A78" s="40" t="s">
        <v>7</v>
      </c>
      <c r="B78" s="40">
        <v>2</v>
      </c>
      <c r="C78" s="41">
        <v>10511</v>
      </c>
      <c r="D78" s="42">
        <v>23.85</v>
      </c>
      <c r="E78" s="42">
        <v>5620</v>
      </c>
      <c r="F78" s="42">
        <v>3290</v>
      </c>
      <c r="G78" s="42">
        <v>1118</v>
      </c>
      <c r="H78" s="42">
        <v>383</v>
      </c>
      <c r="I78" s="42">
        <v>86</v>
      </c>
      <c r="J78" s="42">
        <v>12</v>
      </c>
      <c r="K78" s="42">
        <v>2</v>
      </c>
      <c r="L78" s="42">
        <v>0</v>
      </c>
      <c r="M78" s="40"/>
      <c r="N78" s="40"/>
      <c r="O78" s="40"/>
      <c r="P78" s="40"/>
      <c r="Q78" s="40"/>
      <c r="R78" s="40"/>
      <c r="S78" s="40"/>
      <c r="T78" s="40"/>
      <c r="U78" s="40"/>
      <c r="V78" s="40"/>
      <c r="W78" s="40"/>
      <c r="X78" s="40"/>
      <c r="Y78" s="40"/>
      <c r="Z78" s="40"/>
      <c r="AA78" s="40"/>
      <c r="AB78" s="40"/>
      <c r="AC78" s="40"/>
      <c r="AD78" s="40"/>
    </row>
    <row r="79" spans="1:30" ht="15" customHeight="1" x14ac:dyDescent="0.25">
      <c r="A79" s="40" t="s">
        <v>7</v>
      </c>
      <c r="B79" s="40">
        <v>3</v>
      </c>
      <c r="C79" s="41">
        <v>10907</v>
      </c>
      <c r="D79" s="42">
        <v>25.15</v>
      </c>
      <c r="E79" s="42">
        <v>5193</v>
      </c>
      <c r="F79" s="42">
        <v>3825</v>
      </c>
      <c r="G79" s="42">
        <v>911</v>
      </c>
      <c r="H79" s="42">
        <v>563</v>
      </c>
      <c r="I79" s="42">
        <v>358</v>
      </c>
      <c r="J79" s="42">
        <v>37</v>
      </c>
      <c r="K79" s="42">
        <v>20</v>
      </c>
      <c r="L79" s="42">
        <v>0</v>
      </c>
      <c r="M79" s="40"/>
      <c r="N79" s="40"/>
      <c r="O79" s="40"/>
      <c r="P79" s="40"/>
      <c r="Q79" s="40"/>
      <c r="R79" s="40"/>
      <c r="S79" s="40"/>
      <c r="T79" s="40"/>
      <c r="U79" s="40"/>
      <c r="V79" s="40"/>
      <c r="W79" s="40"/>
      <c r="X79" s="40"/>
      <c r="Y79" s="40"/>
      <c r="Z79" s="40"/>
      <c r="AA79" s="40"/>
      <c r="AB79" s="40"/>
      <c r="AC79" s="40"/>
      <c r="AD79" s="40"/>
    </row>
    <row r="80" spans="1:30" ht="15" customHeight="1" x14ac:dyDescent="0.25">
      <c r="A80" s="40" t="s">
        <v>7</v>
      </c>
      <c r="B80" s="40">
        <v>4</v>
      </c>
      <c r="C80" s="41">
        <v>3970</v>
      </c>
      <c r="D80" s="42">
        <v>13.72</v>
      </c>
      <c r="E80" s="42">
        <v>1406</v>
      </c>
      <c r="F80" s="42">
        <v>1366</v>
      </c>
      <c r="G80" s="42">
        <v>726</v>
      </c>
      <c r="H80" s="42">
        <v>253</v>
      </c>
      <c r="I80" s="42">
        <v>174</v>
      </c>
      <c r="J80" s="42">
        <v>36</v>
      </c>
      <c r="K80" s="42">
        <v>9</v>
      </c>
      <c r="L80" s="42">
        <v>0</v>
      </c>
      <c r="M80" s="40"/>
      <c r="N80" s="40"/>
      <c r="O80" s="40"/>
      <c r="P80" s="40"/>
      <c r="Q80" s="40"/>
      <c r="R80" s="40"/>
      <c r="S80" s="40"/>
      <c r="T80" s="40"/>
      <c r="U80" s="40"/>
      <c r="V80" s="40"/>
      <c r="W80" s="40"/>
      <c r="X80" s="40"/>
      <c r="Y80" s="40"/>
      <c r="Z80" s="40"/>
      <c r="AA80" s="40"/>
      <c r="AB80" s="40"/>
      <c r="AC80" s="40"/>
      <c r="AD80" s="40"/>
    </row>
    <row r="81" spans="1:30" ht="15" customHeight="1" x14ac:dyDescent="0.25">
      <c r="A81" s="40" t="s">
        <v>7</v>
      </c>
      <c r="B81" s="40">
        <v>5</v>
      </c>
      <c r="C81" s="41">
        <v>3429</v>
      </c>
      <c r="D81" s="42">
        <v>27.85</v>
      </c>
      <c r="E81" s="42">
        <v>1183</v>
      </c>
      <c r="F81" s="42">
        <v>1182</v>
      </c>
      <c r="G81" s="42">
        <v>483</v>
      </c>
      <c r="H81" s="42">
        <v>311</v>
      </c>
      <c r="I81" s="42">
        <v>231</v>
      </c>
      <c r="J81" s="42">
        <v>28</v>
      </c>
      <c r="K81" s="42">
        <v>11</v>
      </c>
      <c r="L81" s="42">
        <v>0</v>
      </c>
      <c r="M81" s="40"/>
      <c r="N81" s="40"/>
      <c r="O81" s="40"/>
      <c r="P81" s="40"/>
      <c r="Q81" s="40"/>
      <c r="R81" s="40"/>
      <c r="S81" s="40"/>
      <c r="T81" s="40"/>
      <c r="U81" s="40"/>
      <c r="V81" s="40"/>
      <c r="W81" s="40"/>
      <c r="X81" s="40"/>
      <c r="Y81" s="40"/>
      <c r="Z81" s="40"/>
      <c r="AA81" s="40"/>
      <c r="AB81" s="40"/>
      <c r="AC81" s="40"/>
      <c r="AD81" s="40"/>
    </row>
    <row r="82" spans="1:30" ht="15" customHeight="1" x14ac:dyDescent="0.25">
      <c r="A82" s="40" t="s">
        <v>7</v>
      </c>
      <c r="B82" s="40">
        <v>6</v>
      </c>
      <c r="C82" s="41">
        <v>5266</v>
      </c>
      <c r="D82" s="42">
        <v>6.73</v>
      </c>
      <c r="E82" s="42">
        <v>1095</v>
      </c>
      <c r="F82" s="42">
        <v>1347</v>
      </c>
      <c r="G82" s="42">
        <v>973</v>
      </c>
      <c r="H82" s="42">
        <v>842</v>
      </c>
      <c r="I82" s="42">
        <v>740</v>
      </c>
      <c r="J82" s="42">
        <v>125</v>
      </c>
      <c r="K82" s="42">
        <v>139</v>
      </c>
      <c r="L82" s="42">
        <v>5</v>
      </c>
      <c r="M82" s="40"/>
      <c r="N82" s="40"/>
      <c r="O82" s="40"/>
      <c r="P82" s="40"/>
      <c r="Q82" s="40"/>
      <c r="R82" s="40"/>
      <c r="S82" s="40"/>
      <c r="T82" s="40"/>
      <c r="U82" s="40"/>
      <c r="V82" s="40"/>
      <c r="W82" s="40"/>
      <c r="X82" s="40"/>
      <c r="Y82" s="40"/>
      <c r="Z82" s="40"/>
      <c r="AA82" s="40"/>
      <c r="AB82" s="40"/>
      <c r="AC82" s="40"/>
      <c r="AD82" s="40"/>
    </row>
    <row r="83" spans="1:30" ht="15" customHeight="1" x14ac:dyDescent="0.25">
      <c r="A83" s="40" t="s">
        <v>7</v>
      </c>
      <c r="B83" s="40">
        <v>7</v>
      </c>
      <c r="C83" s="41">
        <v>5979</v>
      </c>
      <c r="D83" s="42">
        <v>8.3000000000000007</v>
      </c>
      <c r="E83" s="42">
        <v>881</v>
      </c>
      <c r="F83" s="42">
        <v>1375</v>
      </c>
      <c r="G83" s="42">
        <v>1348</v>
      </c>
      <c r="H83" s="42">
        <v>1179</v>
      </c>
      <c r="I83" s="42">
        <v>805</v>
      </c>
      <c r="J83" s="42">
        <v>287</v>
      </c>
      <c r="K83" s="42">
        <v>98</v>
      </c>
      <c r="L83" s="42">
        <v>6</v>
      </c>
      <c r="M83" s="40"/>
      <c r="N83" s="40"/>
      <c r="O83" s="40"/>
      <c r="P83" s="40"/>
      <c r="Q83" s="40"/>
      <c r="R83" s="40"/>
      <c r="S83" s="40"/>
      <c r="T83" s="40"/>
      <c r="U83" s="40"/>
      <c r="V83" s="40"/>
      <c r="W83" s="40"/>
      <c r="X83" s="40"/>
      <c r="Y83" s="40"/>
      <c r="Z83" s="40"/>
      <c r="AA83" s="40"/>
      <c r="AB83" s="40"/>
      <c r="AC83" s="40"/>
      <c r="AD83" s="40"/>
    </row>
    <row r="84" spans="1:30" ht="15" customHeight="1" x14ac:dyDescent="0.25">
      <c r="A84" s="40" t="s">
        <v>7</v>
      </c>
      <c r="B84" s="40">
        <v>8</v>
      </c>
      <c r="C84" s="41">
        <v>5171</v>
      </c>
      <c r="D84" s="42">
        <v>5.0599999999999996</v>
      </c>
      <c r="E84" s="42">
        <v>239</v>
      </c>
      <c r="F84" s="42">
        <v>374</v>
      </c>
      <c r="G84" s="42">
        <v>820</v>
      </c>
      <c r="H84" s="42">
        <v>1739</v>
      </c>
      <c r="I84" s="42">
        <v>1295</v>
      </c>
      <c r="J84" s="42">
        <v>459</v>
      </c>
      <c r="K84" s="42">
        <v>232</v>
      </c>
      <c r="L84" s="42">
        <v>13</v>
      </c>
      <c r="M84" s="40"/>
      <c r="N84" s="40"/>
      <c r="O84" s="40"/>
      <c r="P84" s="40"/>
      <c r="Q84" s="40"/>
      <c r="R84" s="40"/>
      <c r="S84" s="40"/>
      <c r="T84" s="40"/>
      <c r="U84" s="40"/>
      <c r="V84" s="40"/>
      <c r="W84" s="40"/>
      <c r="X84" s="40"/>
      <c r="Y84" s="40"/>
      <c r="Z84" s="40"/>
      <c r="AA84" s="40"/>
      <c r="AB84" s="40"/>
      <c r="AC84" s="40"/>
      <c r="AD84" s="40"/>
    </row>
    <row r="85" spans="1:30" ht="15" customHeight="1" x14ac:dyDescent="0.25">
      <c r="A85" s="40" t="s">
        <v>7</v>
      </c>
      <c r="B85" s="40">
        <v>9</v>
      </c>
      <c r="C85" s="41">
        <v>5942</v>
      </c>
      <c r="D85" s="42">
        <v>6.21</v>
      </c>
      <c r="E85" s="42">
        <v>120</v>
      </c>
      <c r="F85" s="42">
        <v>267</v>
      </c>
      <c r="G85" s="42">
        <v>462</v>
      </c>
      <c r="H85" s="42">
        <v>1909</v>
      </c>
      <c r="I85" s="42">
        <v>2108</v>
      </c>
      <c r="J85" s="42">
        <v>789</v>
      </c>
      <c r="K85" s="42">
        <v>281</v>
      </c>
      <c r="L85" s="42">
        <v>6</v>
      </c>
      <c r="M85" s="40"/>
      <c r="N85" s="40"/>
      <c r="O85" s="40"/>
      <c r="P85" s="40"/>
      <c r="Q85" s="40"/>
      <c r="R85" s="40"/>
      <c r="S85" s="40"/>
      <c r="T85" s="40"/>
      <c r="U85" s="40"/>
      <c r="V85" s="40"/>
      <c r="W85" s="40"/>
      <c r="X85" s="40"/>
      <c r="Y85" s="40"/>
      <c r="Z85" s="40"/>
      <c r="AA85" s="40"/>
      <c r="AB85" s="40"/>
      <c r="AC85" s="40"/>
      <c r="AD85" s="40"/>
    </row>
    <row r="86" spans="1:30" ht="15" customHeight="1" x14ac:dyDescent="0.25">
      <c r="A86" s="40" t="s">
        <v>7</v>
      </c>
      <c r="B86" s="40">
        <v>10</v>
      </c>
      <c r="C86" s="41">
        <v>4373</v>
      </c>
      <c r="D86" s="42">
        <v>12.56</v>
      </c>
      <c r="E86" s="42">
        <v>37</v>
      </c>
      <c r="F86" s="42">
        <v>198</v>
      </c>
      <c r="G86" s="42">
        <v>443</v>
      </c>
      <c r="H86" s="42">
        <v>1395</v>
      </c>
      <c r="I86" s="42">
        <v>1424</v>
      </c>
      <c r="J86" s="42">
        <v>596</v>
      </c>
      <c r="K86" s="42">
        <v>271</v>
      </c>
      <c r="L86" s="42">
        <v>9</v>
      </c>
      <c r="M86" s="40"/>
      <c r="N86" s="40"/>
      <c r="O86" s="40"/>
      <c r="P86" s="40"/>
      <c r="Q86" s="40"/>
      <c r="R86" s="40"/>
      <c r="S86" s="40"/>
      <c r="T86" s="40"/>
      <c r="U86" s="40"/>
      <c r="V86" s="40"/>
      <c r="W86" s="40"/>
      <c r="X86" s="40"/>
      <c r="Y86" s="40"/>
      <c r="Z86" s="40"/>
      <c r="AA86" s="40"/>
      <c r="AB86" s="40"/>
      <c r="AC86" s="40"/>
      <c r="AD86" s="40"/>
    </row>
    <row r="87" spans="1:30" ht="15" customHeight="1" x14ac:dyDescent="0.25">
      <c r="A87" s="40" t="s">
        <v>8</v>
      </c>
      <c r="B87" s="40">
        <v>1</v>
      </c>
      <c r="C87" s="41">
        <v>9171</v>
      </c>
      <c r="D87" s="42">
        <v>18.75</v>
      </c>
      <c r="E87" s="42">
        <v>6707</v>
      </c>
      <c r="F87" s="42">
        <v>1408</v>
      </c>
      <c r="G87" s="42">
        <v>518</v>
      </c>
      <c r="H87" s="42">
        <v>438</v>
      </c>
      <c r="I87" s="42">
        <v>78</v>
      </c>
      <c r="J87" s="42">
        <v>20</v>
      </c>
      <c r="K87" s="42">
        <v>2</v>
      </c>
      <c r="L87" s="42">
        <v>0</v>
      </c>
      <c r="M87" s="40"/>
      <c r="N87" s="40"/>
      <c r="O87" s="40"/>
      <c r="P87" s="40"/>
      <c r="Q87" s="40"/>
      <c r="R87" s="40"/>
      <c r="S87" s="40"/>
      <c r="T87" s="40"/>
      <c r="U87" s="40"/>
      <c r="V87" s="40"/>
      <c r="W87" s="40"/>
      <c r="X87" s="40"/>
      <c r="Y87" s="40"/>
      <c r="Z87" s="40"/>
      <c r="AA87" s="40"/>
      <c r="AB87" s="40"/>
      <c r="AC87" s="40"/>
      <c r="AD87" s="40"/>
    </row>
    <row r="88" spans="1:30" ht="15" customHeight="1" x14ac:dyDescent="0.25">
      <c r="A88" s="40" t="s">
        <v>8</v>
      </c>
      <c r="B88" s="40">
        <v>2</v>
      </c>
      <c r="C88" s="41">
        <v>10041</v>
      </c>
      <c r="D88" s="42">
        <v>12.85</v>
      </c>
      <c r="E88" s="42">
        <v>6776</v>
      </c>
      <c r="F88" s="42">
        <v>1791</v>
      </c>
      <c r="G88" s="42">
        <v>662</v>
      </c>
      <c r="H88" s="42">
        <v>536</v>
      </c>
      <c r="I88" s="42">
        <v>209</v>
      </c>
      <c r="J88" s="42">
        <v>58</v>
      </c>
      <c r="K88" s="42">
        <v>8</v>
      </c>
      <c r="L88" s="42">
        <v>1</v>
      </c>
      <c r="M88" s="40"/>
      <c r="N88" s="40"/>
      <c r="O88" s="40"/>
      <c r="P88" s="40"/>
      <c r="Q88" s="40"/>
      <c r="R88" s="40"/>
      <c r="S88" s="40"/>
      <c r="T88" s="40"/>
      <c r="U88" s="40"/>
      <c r="V88" s="40"/>
      <c r="W88" s="40"/>
      <c r="X88" s="40"/>
      <c r="Y88" s="40"/>
      <c r="Z88" s="40"/>
      <c r="AA88" s="40"/>
      <c r="AB88" s="40"/>
      <c r="AC88" s="40"/>
      <c r="AD88" s="40"/>
    </row>
    <row r="89" spans="1:30" ht="15" customHeight="1" x14ac:dyDescent="0.25">
      <c r="A89" s="40" t="s">
        <v>8</v>
      </c>
      <c r="B89" s="40">
        <v>3</v>
      </c>
      <c r="C89" s="41">
        <v>7766</v>
      </c>
      <c r="D89" s="42">
        <v>1.28</v>
      </c>
      <c r="E89" s="42">
        <v>4623</v>
      </c>
      <c r="F89" s="42">
        <v>1738</v>
      </c>
      <c r="G89" s="42">
        <v>573</v>
      </c>
      <c r="H89" s="42">
        <v>492</v>
      </c>
      <c r="I89" s="42">
        <v>285</v>
      </c>
      <c r="J89" s="42">
        <v>44</v>
      </c>
      <c r="K89" s="42">
        <v>11</v>
      </c>
      <c r="L89" s="42">
        <v>0</v>
      </c>
      <c r="M89" s="40"/>
      <c r="N89" s="40"/>
      <c r="O89" s="40"/>
      <c r="P89" s="40"/>
      <c r="Q89" s="40"/>
      <c r="R89" s="40"/>
      <c r="S89" s="40"/>
      <c r="T89" s="40"/>
      <c r="U89" s="40"/>
      <c r="V89" s="40"/>
      <c r="W89" s="40"/>
      <c r="X89" s="40"/>
      <c r="Y89" s="40"/>
      <c r="Z89" s="40"/>
      <c r="AA89" s="40"/>
      <c r="AB89" s="40"/>
      <c r="AC89" s="40"/>
      <c r="AD89" s="40"/>
    </row>
    <row r="90" spans="1:30" ht="15" customHeight="1" x14ac:dyDescent="0.25">
      <c r="A90" s="40" t="s">
        <v>8</v>
      </c>
      <c r="B90" s="40">
        <v>4</v>
      </c>
      <c r="C90" s="41">
        <v>7604</v>
      </c>
      <c r="D90" s="42">
        <v>0.37</v>
      </c>
      <c r="E90" s="42">
        <v>4262</v>
      </c>
      <c r="F90" s="42">
        <v>1683</v>
      </c>
      <c r="G90" s="42">
        <v>589</v>
      </c>
      <c r="H90" s="42">
        <v>545</v>
      </c>
      <c r="I90" s="42">
        <v>373</v>
      </c>
      <c r="J90" s="42">
        <v>124</v>
      </c>
      <c r="K90" s="42">
        <v>28</v>
      </c>
      <c r="L90" s="42">
        <v>0</v>
      </c>
      <c r="M90" s="40"/>
      <c r="N90" s="40"/>
      <c r="O90" s="40"/>
      <c r="P90" s="40"/>
      <c r="Q90" s="40"/>
      <c r="R90" s="40"/>
      <c r="S90" s="40"/>
      <c r="T90" s="40"/>
      <c r="U90" s="40"/>
      <c r="V90" s="40"/>
      <c r="W90" s="40"/>
      <c r="X90" s="40"/>
      <c r="Y90" s="40"/>
      <c r="Z90" s="40"/>
      <c r="AA90" s="40"/>
      <c r="AB90" s="40"/>
      <c r="AC90" s="40"/>
      <c r="AD90" s="40"/>
    </row>
    <row r="91" spans="1:30" ht="15" customHeight="1" x14ac:dyDescent="0.25">
      <c r="A91" s="40" t="s">
        <v>8</v>
      </c>
      <c r="B91" s="40">
        <v>5</v>
      </c>
      <c r="C91" s="41">
        <v>4916</v>
      </c>
      <c r="D91" s="42">
        <v>0.88</v>
      </c>
      <c r="E91" s="42">
        <v>1687</v>
      </c>
      <c r="F91" s="42">
        <v>866</v>
      </c>
      <c r="G91" s="42">
        <v>689</v>
      </c>
      <c r="H91" s="42">
        <v>846</v>
      </c>
      <c r="I91" s="42">
        <v>552</v>
      </c>
      <c r="J91" s="42">
        <v>227</v>
      </c>
      <c r="K91" s="42">
        <v>43</v>
      </c>
      <c r="L91" s="42">
        <v>6</v>
      </c>
      <c r="M91" s="40"/>
      <c r="N91" s="40"/>
      <c r="O91" s="40"/>
      <c r="P91" s="40"/>
      <c r="Q91" s="40"/>
      <c r="R91" s="40"/>
      <c r="S91" s="40"/>
      <c r="T91" s="40"/>
      <c r="U91" s="40"/>
      <c r="V91" s="40"/>
      <c r="W91" s="40"/>
      <c r="X91" s="40"/>
      <c r="Y91" s="40"/>
      <c r="Z91" s="40"/>
      <c r="AA91" s="40"/>
      <c r="AB91" s="40"/>
      <c r="AC91" s="40"/>
      <c r="AD91" s="40"/>
    </row>
    <row r="92" spans="1:30" ht="15" customHeight="1" x14ac:dyDescent="0.25">
      <c r="A92" s="40" t="s">
        <v>8</v>
      </c>
      <c r="B92" s="40">
        <v>6</v>
      </c>
      <c r="C92" s="41">
        <v>4843</v>
      </c>
      <c r="D92" s="42">
        <v>0.12</v>
      </c>
      <c r="E92" s="42">
        <v>1121</v>
      </c>
      <c r="F92" s="42">
        <v>508</v>
      </c>
      <c r="G92" s="42">
        <v>587</v>
      </c>
      <c r="H92" s="42">
        <v>1016</v>
      </c>
      <c r="I92" s="42">
        <v>951</v>
      </c>
      <c r="J92" s="42">
        <v>505</v>
      </c>
      <c r="K92" s="42">
        <v>140</v>
      </c>
      <c r="L92" s="42">
        <v>15</v>
      </c>
      <c r="M92" s="40"/>
      <c r="N92" s="40"/>
      <c r="O92" s="40"/>
      <c r="P92" s="40"/>
      <c r="Q92" s="40"/>
      <c r="R92" s="40"/>
      <c r="S92" s="40"/>
      <c r="T92" s="40"/>
      <c r="U92" s="40"/>
      <c r="V92" s="40"/>
      <c r="W92" s="40"/>
      <c r="X92" s="40"/>
      <c r="Y92" s="40"/>
      <c r="Z92" s="40"/>
      <c r="AA92" s="40"/>
      <c r="AB92" s="40"/>
      <c r="AC92" s="40"/>
      <c r="AD92" s="40"/>
    </row>
    <row r="93" spans="1:30" ht="15" customHeight="1" x14ac:dyDescent="0.25">
      <c r="A93" s="40" t="s">
        <v>8</v>
      </c>
      <c r="B93" s="40">
        <v>7</v>
      </c>
      <c r="C93" s="41">
        <v>4655</v>
      </c>
      <c r="D93" s="42">
        <v>0.13</v>
      </c>
      <c r="E93" s="42">
        <v>631</v>
      </c>
      <c r="F93" s="42">
        <v>888</v>
      </c>
      <c r="G93" s="42">
        <v>716</v>
      </c>
      <c r="H93" s="42">
        <v>578</v>
      </c>
      <c r="I93" s="42">
        <v>1018</v>
      </c>
      <c r="J93" s="42">
        <v>542</v>
      </c>
      <c r="K93" s="42">
        <v>266</v>
      </c>
      <c r="L93" s="42">
        <v>16</v>
      </c>
      <c r="M93" s="40"/>
      <c r="N93" s="40"/>
      <c r="O93" s="40"/>
      <c r="P93" s="40"/>
      <c r="Q93" s="40"/>
      <c r="R93" s="40"/>
      <c r="S93" s="40"/>
      <c r="T93" s="40"/>
      <c r="U93" s="40"/>
      <c r="V93" s="40"/>
      <c r="W93" s="40"/>
      <c r="X93" s="40"/>
      <c r="Y93" s="40"/>
      <c r="Z93" s="40"/>
      <c r="AA93" s="40"/>
      <c r="AB93" s="40"/>
      <c r="AC93" s="40"/>
      <c r="AD93" s="40"/>
    </row>
    <row r="94" spans="1:30" ht="15" customHeight="1" x14ac:dyDescent="0.25">
      <c r="A94" s="40" t="s">
        <v>8</v>
      </c>
      <c r="B94" s="40">
        <v>8</v>
      </c>
      <c r="C94" s="41">
        <v>4019</v>
      </c>
      <c r="D94" s="42">
        <v>0.28000000000000003</v>
      </c>
      <c r="E94" s="42">
        <v>135</v>
      </c>
      <c r="F94" s="42">
        <v>351</v>
      </c>
      <c r="G94" s="42">
        <v>512</v>
      </c>
      <c r="H94" s="42">
        <v>1108</v>
      </c>
      <c r="I94" s="42">
        <v>954</v>
      </c>
      <c r="J94" s="42">
        <v>721</v>
      </c>
      <c r="K94" s="42">
        <v>229</v>
      </c>
      <c r="L94" s="42">
        <v>9</v>
      </c>
      <c r="M94" s="40"/>
      <c r="N94" s="40"/>
      <c r="O94" s="40"/>
      <c r="P94" s="40"/>
      <c r="Q94" s="40"/>
      <c r="R94" s="40"/>
      <c r="S94" s="40"/>
      <c r="T94" s="40"/>
      <c r="U94" s="40"/>
      <c r="V94" s="40"/>
      <c r="W94" s="40"/>
      <c r="X94" s="40"/>
      <c r="Y94" s="40"/>
      <c r="Z94" s="40"/>
      <c r="AA94" s="40"/>
      <c r="AB94" s="40"/>
      <c r="AC94" s="40"/>
      <c r="AD94" s="40"/>
    </row>
    <row r="95" spans="1:30" ht="15" customHeight="1" x14ac:dyDescent="0.25">
      <c r="A95" s="40" t="s">
        <v>8</v>
      </c>
      <c r="B95" s="40">
        <v>9</v>
      </c>
      <c r="C95" s="41">
        <v>2861</v>
      </c>
      <c r="D95" s="42">
        <v>10.37</v>
      </c>
      <c r="E95" s="42">
        <v>74</v>
      </c>
      <c r="F95" s="42">
        <v>60</v>
      </c>
      <c r="G95" s="42">
        <v>261</v>
      </c>
      <c r="H95" s="42">
        <v>787</v>
      </c>
      <c r="I95" s="42">
        <v>850</v>
      </c>
      <c r="J95" s="42">
        <v>668</v>
      </c>
      <c r="K95" s="42">
        <v>161</v>
      </c>
      <c r="L95" s="42">
        <v>0</v>
      </c>
      <c r="M95" s="40"/>
      <c r="N95" s="40"/>
      <c r="O95" s="40"/>
      <c r="P95" s="40"/>
      <c r="Q95" s="40"/>
      <c r="R95" s="40"/>
      <c r="S95" s="40"/>
      <c r="T95" s="40"/>
      <c r="U95" s="40"/>
      <c r="V95" s="40"/>
      <c r="W95" s="40"/>
      <c r="X95" s="40"/>
      <c r="Y95" s="40"/>
      <c r="Z95" s="40"/>
      <c r="AA95" s="40"/>
      <c r="AB95" s="40"/>
      <c r="AC95" s="40"/>
      <c r="AD95" s="40"/>
    </row>
    <row r="96" spans="1:30" ht="15" customHeight="1" x14ac:dyDescent="0.25">
      <c r="A96" s="40" t="s">
        <v>8</v>
      </c>
      <c r="B96" s="40">
        <v>10</v>
      </c>
      <c r="C96" s="41">
        <v>2582</v>
      </c>
      <c r="D96" s="42">
        <v>10.47</v>
      </c>
      <c r="E96" s="42">
        <v>101</v>
      </c>
      <c r="F96" s="42">
        <v>71</v>
      </c>
      <c r="G96" s="42">
        <v>198</v>
      </c>
      <c r="H96" s="42">
        <v>414</v>
      </c>
      <c r="I96" s="42">
        <v>1110</v>
      </c>
      <c r="J96" s="42">
        <v>574</v>
      </c>
      <c r="K96" s="42">
        <v>113</v>
      </c>
      <c r="L96" s="42">
        <v>1</v>
      </c>
      <c r="M96" s="40"/>
      <c r="N96" s="40"/>
      <c r="O96" s="40"/>
      <c r="P96" s="40"/>
      <c r="Q96" s="40"/>
      <c r="R96" s="40"/>
      <c r="S96" s="40"/>
      <c r="T96" s="40"/>
      <c r="U96" s="40"/>
      <c r="V96" s="40"/>
      <c r="W96" s="40"/>
      <c r="X96" s="40"/>
      <c r="Y96" s="40"/>
      <c r="Z96" s="40"/>
      <c r="AA96" s="40"/>
      <c r="AB96" s="40"/>
      <c r="AC96" s="40"/>
      <c r="AD96" s="40"/>
    </row>
    <row r="97" spans="1:30" ht="15" customHeight="1" x14ac:dyDescent="0.25">
      <c r="A97" s="40" t="s">
        <v>9</v>
      </c>
      <c r="B97" s="40">
        <v>1</v>
      </c>
      <c r="C97" s="41">
        <v>1399</v>
      </c>
      <c r="D97" s="42">
        <v>27.75</v>
      </c>
      <c r="E97" s="42">
        <v>129</v>
      </c>
      <c r="F97" s="42">
        <v>505</v>
      </c>
      <c r="G97" s="42">
        <v>522</v>
      </c>
      <c r="H97" s="42">
        <v>190</v>
      </c>
      <c r="I97" s="42">
        <v>31</v>
      </c>
      <c r="J97" s="42">
        <v>20</v>
      </c>
      <c r="K97" s="42">
        <v>2</v>
      </c>
      <c r="L97" s="42">
        <v>0</v>
      </c>
      <c r="M97" s="40"/>
      <c r="N97" s="40"/>
      <c r="O97" s="40"/>
      <c r="P97" s="40"/>
      <c r="Q97" s="40"/>
      <c r="R97" s="40"/>
      <c r="S97" s="40"/>
      <c r="T97" s="40"/>
      <c r="U97" s="40"/>
      <c r="V97" s="40"/>
      <c r="W97" s="40"/>
      <c r="X97" s="40"/>
      <c r="Y97" s="40"/>
      <c r="Z97" s="40"/>
      <c r="AA97" s="40"/>
      <c r="AB97" s="40"/>
      <c r="AC97" s="40"/>
      <c r="AD97" s="40"/>
    </row>
    <row r="98" spans="1:30" ht="15" customHeight="1" x14ac:dyDescent="0.25">
      <c r="A98" s="40" t="s">
        <v>9</v>
      </c>
      <c r="B98" s="40">
        <v>2</v>
      </c>
      <c r="C98" s="41">
        <v>859</v>
      </c>
      <c r="D98" s="42">
        <v>16.14</v>
      </c>
      <c r="E98" s="42">
        <v>70</v>
      </c>
      <c r="F98" s="42">
        <v>184</v>
      </c>
      <c r="G98" s="42">
        <v>416</v>
      </c>
      <c r="H98" s="42">
        <v>169</v>
      </c>
      <c r="I98" s="42">
        <v>17</v>
      </c>
      <c r="J98" s="42">
        <v>3</v>
      </c>
      <c r="K98" s="42">
        <v>0</v>
      </c>
      <c r="L98" s="42">
        <v>0</v>
      </c>
      <c r="M98" s="40"/>
      <c r="N98" s="40"/>
      <c r="O98" s="40"/>
      <c r="P98" s="40"/>
      <c r="Q98" s="40"/>
      <c r="R98" s="40"/>
      <c r="S98" s="40"/>
      <c r="T98" s="40"/>
      <c r="U98" s="40"/>
      <c r="V98" s="40"/>
      <c r="W98" s="40"/>
      <c r="X98" s="40"/>
      <c r="Y98" s="40"/>
      <c r="Z98" s="40"/>
      <c r="AA98" s="40"/>
      <c r="AB98" s="40"/>
      <c r="AC98" s="40"/>
      <c r="AD98" s="40"/>
    </row>
    <row r="99" spans="1:30" ht="15" customHeight="1" x14ac:dyDescent="0.25">
      <c r="A99" s="40" t="s">
        <v>9</v>
      </c>
      <c r="B99" s="40">
        <v>3</v>
      </c>
      <c r="C99" s="41">
        <v>4703</v>
      </c>
      <c r="D99" s="42">
        <v>17.66</v>
      </c>
      <c r="E99" s="42">
        <v>369</v>
      </c>
      <c r="F99" s="42">
        <v>1115</v>
      </c>
      <c r="G99" s="42">
        <v>2229</v>
      </c>
      <c r="H99" s="42">
        <v>550</v>
      </c>
      <c r="I99" s="42">
        <v>258</v>
      </c>
      <c r="J99" s="42">
        <v>122</v>
      </c>
      <c r="K99" s="42">
        <v>52</v>
      </c>
      <c r="L99" s="42">
        <v>8</v>
      </c>
      <c r="M99" s="40"/>
      <c r="N99" s="40"/>
      <c r="O99" s="40"/>
      <c r="P99" s="40"/>
      <c r="Q99" s="40"/>
      <c r="R99" s="40"/>
      <c r="S99" s="40"/>
      <c r="T99" s="40"/>
      <c r="U99" s="40"/>
      <c r="V99" s="40"/>
      <c r="W99" s="40"/>
      <c r="X99" s="40"/>
      <c r="Y99" s="40"/>
      <c r="Z99" s="40"/>
      <c r="AA99" s="40"/>
      <c r="AB99" s="40"/>
      <c r="AC99" s="40"/>
      <c r="AD99" s="40"/>
    </row>
    <row r="100" spans="1:30" ht="15" customHeight="1" x14ac:dyDescent="0.25">
      <c r="A100" s="40" t="s">
        <v>9</v>
      </c>
      <c r="B100" s="40">
        <v>4</v>
      </c>
      <c r="C100" s="41">
        <v>4516</v>
      </c>
      <c r="D100" s="42">
        <v>3.12</v>
      </c>
      <c r="E100" s="42">
        <v>330</v>
      </c>
      <c r="F100" s="42">
        <v>1142</v>
      </c>
      <c r="G100" s="42">
        <v>1883</v>
      </c>
      <c r="H100" s="42">
        <v>620</v>
      </c>
      <c r="I100" s="42">
        <v>186</v>
      </c>
      <c r="J100" s="42">
        <v>233</v>
      </c>
      <c r="K100" s="42">
        <v>120</v>
      </c>
      <c r="L100" s="42">
        <v>2</v>
      </c>
      <c r="M100" s="40"/>
      <c r="N100" s="40"/>
      <c r="O100" s="40"/>
      <c r="P100" s="40"/>
      <c r="Q100" s="40"/>
      <c r="R100" s="40"/>
      <c r="S100" s="40"/>
      <c r="T100" s="40"/>
      <c r="U100" s="40"/>
      <c r="V100" s="40"/>
      <c r="W100" s="40"/>
      <c r="X100" s="40"/>
      <c r="Y100" s="40"/>
      <c r="Z100" s="40"/>
      <c r="AA100" s="40"/>
      <c r="AB100" s="40"/>
      <c r="AC100" s="40"/>
      <c r="AD100" s="40"/>
    </row>
    <row r="101" spans="1:30" ht="15" customHeight="1" x14ac:dyDescent="0.25">
      <c r="A101" s="40" t="s">
        <v>9</v>
      </c>
      <c r="B101" s="40">
        <v>5</v>
      </c>
      <c r="C101" s="41">
        <v>1385</v>
      </c>
      <c r="D101" s="42">
        <v>1.68</v>
      </c>
      <c r="E101" s="42">
        <v>78</v>
      </c>
      <c r="F101" s="42">
        <v>133</v>
      </c>
      <c r="G101" s="42">
        <v>665</v>
      </c>
      <c r="H101" s="42">
        <v>288</v>
      </c>
      <c r="I101" s="42">
        <v>122</v>
      </c>
      <c r="J101" s="42">
        <v>76</v>
      </c>
      <c r="K101" s="42">
        <v>18</v>
      </c>
      <c r="L101" s="42">
        <v>5</v>
      </c>
      <c r="M101" s="40"/>
      <c r="N101" s="40"/>
      <c r="O101" s="40"/>
      <c r="P101" s="40"/>
      <c r="Q101" s="40"/>
      <c r="R101" s="40"/>
      <c r="S101" s="40"/>
      <c r="T101" s="40"/>
      <c r="U101" s="40"/>
      <c r="V101" s="40"/>
      <c r="W101" s="40"/>
      <c r="X101" s="40"/>
      <c r="Y101" s="40"/>
      <c r="Z101" s="40"/>
      <c r="AA101" s="40"/>
      <c r="AB101" s="40"/>
      <c r="AC101" s="40"/>
      <c r="AD101" s="40"/>
    </row>
    <row r="102" spans="1:30" ht="15" customHeight="1" x14ac:dyDescent="0.25">
      <c r="A102" s="40" t="s">
        <v>9</v>
      </c>
      <c r="B102" s="40">
        <v>6</v>
      </c>
      <c r="C102" s="41">
        <v>1310</v>
      </c>
      <c r="D102" s="42">
        <v>0.46</v>
      </c>
      <c r="E102" s="42">
        <v>100</v>
      </c>
      <c r="F102" s="42">
        <v>123</v>
      </c>
      <c r="G102" s="42">
        <v>373</v>
      </c>
      <c r="H102" s="42">
        <v>300</v>
      </c>
      <c r="I102" s="42">
        <v>228</v>
      </c>
      <c r="J102" s="42">
        <v>142</v>
      </c>
      <c r="K102" s="42">
        <v>43</v>
      </c>
      <c r="L102" s="42">
        <v>1</v>
      </c>
      <c r="M102" s="40"/>
      <c r="N102" s="40"/>
      <c r="O102" s="40"/>
      <c r="P102" s="40"/>
      <c r="Q102" s="40"/>
      <c r="R102" s="40"/>
      <c r="S102" s="40"/>
      <c r="T102" s="40"/>
      <c r="U102" s="40"/>
      <c r="V102" s="40"/>
      <c r="W102" s="40"/>
      <c r="X102" s="40"/>
      <c r="Y102" s="40"/>
      <c r="Z102" s="40"/>
      <c r="AA102" s="40"/>
      <c r="AB102" s="40"/>
      <c r="AC102" s="40"/>
      <c r="AD102" s="40"/>
    </row>
    <row r="103" spans="1:30" ht="15" customHeight="1" x14ac:dyDescent="0.25">
      <c r="A103" s="40" t="s">
        <v>9</v>
      </c>
      <c r="B103" s="40">
        <v>7</v>
      </c>
      <c r="C103" s="41">
        <v>5075</v>
      </c>
      <c r="D103" s="42">
        <v>2.78</v>
      </c>
      <c r="E103" s="42">
        <v>31</v>
      </c>
      <c r="F103" s="42">
        <v>336</v>
      </c>
      <c r="G103" s="42">
        <v>1078</v>
      </c>
      <c r="H103" s="42">
        <v>1485</v>
      </c>
      <c r="I103" s="42">
        <v>1159</v>
      </c>
      <c r="J103" s="42">
        <v>670</v>
      </c>
      <c r="K103" s="42">
        <v>298</v>
      </c>
      <c r="L103" s="42">
        <v>18</v>
      </c>
      <c r="M103" s="40"/>
      <c r="N103" s="40"/>
      <c r="O103" s="40"/>
      <c r="P103" s="40"/>
      <c r="Q103" s="40"/>
      <c r="R103" s="40"/>
      <c r="S103" s="40"/>
      <c r="T103" s="40"/>
      <c r="U103" s="40"/>
      <c r="V103" s="40"/>
      <c r="W103" s="40"/>
      <c r="X103" s="40"/>
      <c r="Y103" s="40"/>
      <c r="Z103" s="40"/>
      <c r="AA103" s="40"/>
      <c r="AB103" s="40"/>
      <c r="AC103" s="40"/>
      <c r="AD103" s="40"/>
    </row>
    <row r="104" spans="1:30" ht="15" customHeight="1" x14ac:dyDescent="0.25">
      <c r="A104" s="40" t="s">
        <v>9</v>
      </c>
      <c r="B104" s="40">
        <v>8</v>
      </c>
      <c r="C104" s="41">
        <v>4971</v>
      </c>
      <c r="D104" s="42">
        <v>0.94</v>
      </c>
      <c r="E104" s="42">
        <v>0</v>
      </c>
      <c r="F104" s="42">
        <v>96</v>
      </c>
      <c r="G104" s="42">
        <v>505</v>
      </c>
      <c r="H104" s="42">
        <v>814</v>
      </c>
      <c r="I104" s="42">
        <v>1839</v>
      </c>
      <c r="J104" s="42">
        <v>1020</v>
      </c>
      <c r="K104" s="42">
        <v>633</v>
      </c>
      <c r="L104" s="42">
        <v>64</v>
      </c>
      <c r="M104" s="40"/>
      <c r="N104" s="40"/>
      <c r="O104" s="40"/>
      <c r="P104" s="40"/>
      <c r="Q104" s="40"/>
      <c r="R104" s="40"/>
      <c r="S104" s="40"/>
      <c r="T104" s="40"/>
      <c r="U104" s="40"/>
      <c r="V104" s="40"/>
      <c r="W104" s="40"/>
      <c r="X104" s="40"/>
      <c r="Y104" s="40"/>
      <c r="Z104" s="40"/>
      <c r="AA104" s="40"/>
      <c r="AB104" s="40"/>
      <c r="AC104" s="40"/>
      <c r="AD104" s="40"/>
    </row>
    <row r="105" spans="1:30" ht="15" customHeight="1" x14ac:dyDescent="0.25">
      <c r="A105" s="40" t="s">
        <v>9</v>
      </c>
      <c r="B105" s="40">
        <v>9</v>
      </c>
      <c r="C105" s="41">
        <v>10361</v>
      </c>
      <c r="D105" s="42">
        <v>2.69</v>
      </c>
      <c r="E105" s="42">
        <v>2</v>
      </c>
      <c r="F105" s="42">
        <v>52</v>
      </c>
      <c r="G105" s="42">
        <v>470</v>
      </c>
      <c r="H105" s="42">
        <v>2343</v>
      </c>
      <c r="I105" s="42">
        <v>3110</v>
      </c>
      <c r="J105" s="42">
        <v>2004</v>
      </c>
      <c r="K105" s="42">
        <v>2202</v>
      </c>
      <c r="L105" s="42">
        <v>178</v>
      </c>
      <c r="M105" s="40"/>
      <c r="N105" s="40"/>
      <c r="O105" s="40"/>
      <c r="P105" s="40"/>
      <c r="Q105" s="40"/>
      <c r="R105" s="40"/>
      <c r="S105" s="40"/>
      <c r="T105" s="40"/>
      <c r="U105" s="40"/>
      <c r="V105" s="40"/>
      <c r="W105" s="40"/>
      <c r="X105" s="40"/>
      <c r="Y105" s="40"/>
      <c r="Z105" s="40"/>
      <c r="AA105" s="40"/>
      <c r="AB105" s="40"/>
      <c r="AC105" s="40"/>
      <c r="AD105" s="40"/>
    </row>
    <row r="106" spans="1:30" ht="15" customHeight="1" x14ac:dyDescent="0.25">
      <c r="A106" s="40" t="s">
        <v>9</v>
      </c>
      <c r="B106" s="40">
        <v>10</v>
      </c>
      <c r="C106" s="41">
        <v>12201</v>
      </c>
      <c r="D106" s="42">
        <v>11.88</v>
      </c>
      <c r="E106" s="42">
        <v>0</v>
      </c>
      <c r="F106" s="42">
        <v>46</v>
      </c>
      <c r="G106" s="42">
        <v>216</v>
      </c>
      <c r="H106" s="42">
        <v>1617</v>
      </c>
      <c r="I106" s="42">
        <v>3615</v>
      </c>
      <c r="J106" s="42">
        <v>2907</v>
      </c>
      <c r="K106" s="42">
        <v>3442</v>
      </c>
      <c r="L106" s="42">
        <v>358</v>
      </c>
      <c r="M106" s="40"/>
      <c r="N106" s="40"/>
      <c r="O106" s="40"/>
      <c r="P106" s="40"/>
      <c r="Q106" s="40"/>
      <c r="R106" s="40"/>
      <c r="S106" s="40"/>
      <c r="T106" s="40"/>
      <c r="U106" s="40"/>
      <c r="V106" s="40"/>
      <c r="W106" s="40"/>
      <c r="X106" s="40"/>
      <c r="Y106" s="40"/>
      <c r="Z106" s="40"/>
      <c r="AA106" s="40"/>
      <c r="AB106" s="40"/>
      <c r="AC106" s="40"/>
      <c r="AD106" s="40"/>
    </row>
    <row r="107" spans="1:30" ht="15" customHeight="1" x14ac:dyDescent="0.25">
      <c r="A107" s="40" t="s">
        <v>10</v>
      </c>
      <c r="B107" s="40">
        <v>1</v>
      </c>
      <c r="C107" s="41">
        <v>666</v>
      </c>
      <c r="D107" s="42">
        <v>23.6</v>
      </c>
      <c r="E107" s="42">
        <v>36</v>
      </c>
      <c r="F107" s="42">
        <v>390</v>
      </c>
      <c r="G107" s="42">
        <v>184</v>
      </c>
      <c r="H107" s="42">
        <v>27</v>
      </c>
      <c r="I107" s="42">
        <v>18</v>
      </c>
      <c r="J107" s="42">
        <v>7</v>
      </c>
      <c r="K107" s="42">
        <v>4</v>
      </c>
      <c r="L107" s="42">
        <v>0</v>
      </c>
      <c r="M107" s="40"/>
      <c r="N107" s="40"/>
      <c r="O107" s="40"/>
      <c r="P107" s="40"/>
      <c r="Q107" s="40"/>
      <c r="R107" s="40"/>
      <c r="S107" s="40"/>
      <c r="T107" s="40"/>
      <c r="U107" s="40"/>
      <c r="V107" s="40"/>
      <c r="W107" s="40"/>
      <c r="X107" s="40"/>
      <c r="Y107" s="40"/>
      <c r="Z107" s="40"/>
      <c r="AA107" s="40"/>
      <c r="AB107" s="40"/>
      <c r="AC107" s="40"/>
      <c r="AD107" s="40"/>
    </row>
    <row r="108" spans="1:30" ht="15" customHeight="1" x14ac:dyDescent="0.25">
      <c r="A108" s="40" t="s">
        <v>10</v>
      </c>
      <c r="B108" s="40">
        <v>2</v>
      </c>
      <c r="C108" s="41">
        <v>1892</v>
      </c>
      <c r="D108" s="42">
        <v>19.79</v>
      </c>
      <c r="E108" s="42">
        <v>98</v>
      </c>
      <c r="F108" s="42">
        <v>740</v>
      </c>
      <c r="G108" s="42">
        <v>872</v>
      </c>
      <c r="H108" s="42">
        <v>121</v>
      </c>
      <c r="I108" s="42">
        <v>27</v>
      </c>
      <c r="J108" s="42">
        <v>11</v>
      </c>
      <c r="K108" s="42">
        <v>20</v>
      </c>
      <c r="L108" s="42">
        <v>3</v>
      </c>
      <c r="M108" s="40"/>
      <c r="N108" s="40"/>
      <c r="O108" s="40"/>
      <c r="P108" s="40"/>
      <c r="Q108" s="40"/>
      <c r="R108" s="40"/>
      <c r="S108" s="40"/>
      <c r="T108" s="40"/>
      <c r="U108" s="40"/>
      <c r="V108" s="40"/>
      <c r="W108" s="40"/>
      <c r="X108" s="40"/>
      <c r="Y108" s="40"/>
      <c r="Z108" s="40"/>
      <c r="AA108" s="40"/>
      <c r="AB108" s="40"/>
      <c r="AC108" s="40"/>
      <c r="AD108" s="40"/>
    </row>
    <row r="109" spans="1:30" ht="15" customHeight="1" x14ac:dyDescent="0.25">
      <c r="A109" s="40" t="s">
        <v>10</v>
      </c>
      <c r="B109" s="40">
        <v>3</v>
      </c>
      <c r="C109" s="41">
        <v>7405</v>
      </c>
      <c r="D109" s="42">
        <v>10.78</v>
      </c>
      <c r="E109" s="42">
        <v>375</v>
      </c>
      <c r="F109" s="42">
        <v>2452</v>
      </c>
      <c r="G109" s="42">
        <v>3680</v>
      </c>
      <c r="H109" s="42">
        <v>577</v>
      </c>
      <c r="I109" s="42">
        <v>191</v>
      </c>
      <c r="J109" s="42">
        <v>64</v>
      </c>
      <c r="K109" s="42">
        <v>62</v>
      </c>
      <c r="L109" s="42">
        <v>4</v>
      </c>
      <c r="M109" s="40"/>
      <c r="N109" s="40"/>
      <c r="O109" s="40"/>
      <c r="P109" s="40"/>
      <c r="Q109" s="40"/>
      <c r="R109" s="40"/>
      <c r="S109" s="40"/>
      <c r="T109" s="40"/>
      <c r="U109" s="40"/>
      <c r="V109" s="40"/>
      <c r="W109" s="40"/>
      <c r="X109" s="40"/>
      <c r="Y109" s="40"/>
      <c r="Z109" s="40"/>
      <c r="AA109" s="40"/>
      <c r="AB109" s="40"/>
      <c r="AC109" s="40"/>
      <c r="AD109" s="40"/>
    </row>
    <row r="110" spans="1:30" ht="15" customHeight="1" x14ac:dyDescent="0.25">
      <c r="A110" s="40" t="s">
        <v>10</v>
      </c>
      <c r="B110" s="40">
        <v>4</v>
      </c>
      <c r="C110" s="41">
        <v>7355</v>
      </c>
      <c r="D110" s="42">
        <v>1.79</v>
      </c>
      <c r="E110" s="42">
        <v>222</v>
      </c>
      <c r="F110" s="42">
        <v>2191</v>
      </c>
      <c r="G110" s="42">
        <v>3046</v>
      </c>
      <c r="H110" s="42">
        <v>850</v>
      </c>
      <c r="I110" s="42">
        <v>576</v>
      </c>
      <c r="J110" s="42">
        <v>309</v>
      </c>
      <c r="K110" s="42">
        <v>151</v>
      </c>
      <c r="L110" s="42">
        <v>10</v>
      </c>
      <c r="M110" s="40"/>
      <c r="N110" s="40"/>
      <c r="O110" s="40"/>
      <c r="P110" s="40"/>
      <c r="Q110" s="40"/>
      <c r="R110" s="40"/>
      <c r="S110" s="40"/>
      <c r="T110" s="40"/>
      <c r="U110" s="40"/>
      <c r="V110" s="40"/>
      <c r="W110" s="40"/>
      <c r="X110" s="40"/>
      <c r="Y110" s="40"/>
      <c r="Z110" s="40"/>
      <c r="AA110" s="40"/>
      <c r="AB110" s="40"/>
      <c r="AC110" s="40"/>
      <c r="AD110" s="40"/>
    </row>
    <row r="111" spans="1:30" ht="15" customHeight="1" x14ac:dyDescent="0.25">
      <c r="A111" s="40" t="s">
        <v>10</v>
      </c>
      <c r="B111" s="40">
        <v>5</v>
      </c>
      <c r="C111" s="41">
        <v>3055</v>
      </c>
      <c r="D111" s="42">
        <v>23.1</v>
      </c>
      <c r="E111" s="42">
        <v>142</v>
      </c>
      <c r="F111" s="42">
        <v>938</v>
      </c>
      <c r="G111" s="42">
        <v>1128</v>
      </c>
      <c r="H111" s="42">
        <v>359</v>
      </c>
      <c r="I111" s="42">
        <v>302</v>
      </c>
      <c r="J111" s="42">
        <v>126</v>
      </c>
      <c r="K111" s="42">
        <v>53</v>
      </c>
      <c r="L111" s="42">
        <v>7</v>
      </c>
      <c r="M111" s="40"/>
      <c r="N111" s="40"/>
      <c r="O111" s="40"/>
      <c r="P111" s="40"/>
      <c r="Q111" s="40"/>
      <c r="R111" s="40"/>
      <c r="S111" s="40"/>
      <c r="T111" s="40"/>
      <c r="U111" s="40"/>
      <c r="V111" s="40"/>
      <c r="W111" s="40"/>
      <c r="X111" s="40"/>
      <c r="Y111" s="40"/>
      <c r="Z111" s="40"/>
      <c r="AA111" s="40"/>
      <c r="AB111" s="40"/>
      <c r="AC111" s="40"/>
      <c r="AD111" s="40"/>
    </row>
    <row r="112" spans="1:30" ht="15" customHeight="1" x14ac:dyDescent="0.25">
      <c r="A112" s="40" t="s">
        <v>10</v>
      </c>
      <c r="B112" s="40">
        <v>6</v>
      </c>
      <c r="C112" s="41">
        <v>8412</v>
      </c>
      <c r="D112" s="42">
        <v>0.31</v>
      </c>
      <c r="E112" s="42">
        <v>188</v>
      </c>
      <c r="F112" s="42">
        <v>1474</v>
      </c>
      <c r="G112" s="42">
        <v>2805</v>
      </c>
      <c r="H112" s="42">
        <v>1393</v>
      </c>
      <c r="I112" s="42">
        <v>1116</v>
      </c>
      <c r="J112" s="42">
        <v>747</v>
      </c>
      <c r="K112" s="42">
        <v>612</v>
      </c>
      <c r="L112" s="42">
        <v>77</v>
      </c>
      <c r="M112" s="40"/>
      <c r="N112" s="40"/>
      <c r="O112" s="40"/>
      <c r="P112" s="40"/>
      <c r="Q112" s="40"/>
      <c r="R112" s="40"/>
      <c r="S112" s="40"/>
      <c r="T112" s="40"/>
      <c r="U112" s="40"/>
      <c r="V112" s="40"/>
      <c r="W112" s="40"/>
      <c r="X112" s="40"/>
      <c r="Y112" s="40"/>
      <c r="Z112" s="40"/>
      <c r="AA112" s="40"/>
      <c r="AB112" s="40"/>
      <c r="AC112" s="40"/>
      <c r="AD112" s="40"/>
    </row>
    <row r="113" spans="1:30" ht="15" customHeight="1" x14ac:dyDescent="0.25">
      <c r="A113" s="40" t="s">
        <v>10</v>
      </c>
      <c r="B113" s="40">
        <v>7</v>
      </c>
      <c r="C113" s="41">
        <v>2987</v>
      </c>
      <c r="D113" s="42">
        <v>0.25</v>
      </c>
      <c r="E113" s="42">
        <v>39</v>
      </c>
      <c r="F113" s="42">
        <v>354</v>
      </c>
      <c r="G113" s="42">
        <v>928</v>
      </c>
      <c r="H113" s="42">
        <v>420</v>
      </c>
      <c r="I113" s="42">
        <v>492</v>
      </c>
      <c r="J113" s="42">
        <v>344</v>
      </c>
      <c r="K113" s="42">
        <v>299</v>
      </c>
      <c r="L113" s="42">
        <v>111</v>
      </c>
      <c r="M113" s="40"/>
      <c r="N113" s="40"/>
      <c r="O113" s="40"/>
      <c r="P113" s="40"/>
      <c r="Q113" s="40"/>
      <c r="R113" s="40"/>
      <c r="S113" s="40"/>
      <c r="T113" s="40"/>
      <c r="U113" s="40"/>
      <c r="V113" s="40"/>
      <c r="W113" s="40"/>
      <c r="X113" s="40"/>
      <c r="Y113" s="40"/>
      <c r="Z113" s="40"/>
      <c r="AA113" s="40"/>
      <c r="AB113" s="40"/>
      <c r="AC113" s="40"/>
      <c r="AD113" s="40"/>
    </row>
    <row r="114" spans="1:30" ht="15" customHeight="1" x14ac:dyDescent="0.25">
      <c r="A114" s="40" t="s">
        <v>10</v>
      </c>
      <c r="B114" s="40">
        <v>8</v>
      </c>
      <c r="C114" s="41">
        <v>7867</v>
      </c>
      <c r="D114" s="42">
        <v>0.41</v>
      </c>
      <c r="E114" s="42">
        <v>71</v>
      </c>
      <c r="F114" s="42">
        <v>693</v>
      </c>
      <c r="G114" s="42">
        <v>1544</v>
      </c>
      <c r="H114" s="42">
        <v>1516</v>
      </c>
      <c r="I114" s="42">
        <v>1211</v>
      </c>
      <c r="J114" s="42">
        <v>1192</v>
      </c>
      <c r="K114" s="42">
        <v>1399</v>
      </c>
      <c r="L114" s="42">
        <v>241</v>
      </c>
      <c r="M114" s="40"/>
      <c r="N114" s="40"/>
      <c r="O114" s="40"/>
      <c r="P114" s="40"/>
      <c r="Q114" s="40"/>
      <c r="R114" s="40"/>
      <c r="S114" s="40"/>
      <c r="T114" s="40"/>
      <c r="U114" s="40"/>
      <c r="V114" s="40"/>
      <c r="W114" s="40"/>
      <c r="X114" s="40"/>
      <c r="Y114" s="40"/>
      <c r="Z114" s="40"/>
      <c r="AA114" s="40"/>
      <c r="AB114" s="40"/>
      <c r="AC114" s="40"/>
      <c r="AD114" s="40"/>
    </row>
    <row r="115" spans="1:30" ht="15" customHeight="1" x14ac:dyDescent="0.25">
      <c r="A115" s="40" t="s">
        <v>10</v>
      </c>
      <c r="B115" s="40">
        <v>9</v>
      </c>
      <c r="C115" s="41">
        <v>3774</v>
      </c>
      <c r="D115" s="42">
        <v>1.1499999999999999</v>
      </c>
      <c r="E115" s="42">
        <v>14</v>
      </c>
      <c r="F115" s="42">
        <v>130</v>
      </c>
      <c r="G115" s="42">
        <v>553</v>
      </c>
      <c r="H115" s="42">
        <v>581</v>
      </c>
      <c r="I115" s="42">
        <v>1121</v>
      </c>
      <c r="J115" s="42">
        <v>900</v>
      </c>
      <c r="K115" s="42">
        <v>450</v>
      </c>
      <c r="L115" s="42">
        <v>25</v>
      </c>
      <c r="M115" s="40"/>
      <c r="N115" s="40"/>
      <c r="O115" s="40"/>
      <c r="P115" s="40"/>
      <c r="Q115" s="40"/>
      <c r="R115" s="40"/>
      <c r="S115" s="40"/>
      <c r="T115" s="40"/>
      <c r="U115" s="40"/>
      <c r="V115" s="40"/>
      <c r="W115" s="40"/>
      <c r="X115" s="40"/>
      <c r="Y115" s="40"/>
      <c r="Z115" s="40"/>
      <c r="AA115" s="40"/>
      <c r="AB115" s="40"/>
      <c r="AC115" s="40"/>
      <c r="AD115" s="40"/>
    </row>
    <row r="116" spans="1:30" ht="15" customHeight="1" x14ac:dyDescent="0.25">
      <c r="A116" s="40" t="s">
        <v>10</v>
      </c>
      <c r="B116" s="40">
        <v>10</v>
      </c>
      <c r="C116" s="41">
        <v>4904</v>
      </c>
      <c r="D116" s="42">
        <v>4.12</v>
      </c>
      <c r="E116" s="42">
        <v>11</v>
      </c>
      <c r="F116" s="42">
        <v>57</v>
      </c>
      <c r="G116" s="42">
        <v>451</v>
      </c>
      <c r="H116" s="42">
        <v>496</v>
      </c>
      <c r="I116" s="42">
        <v>1229</v>
      </c>
      <c r="J116" s="42">
        <v>1275</v>
      </c>
      <c r="K116" s="42">
        <v>1192</v>
      </c>
      <c r="L116" s="42">
        <v>193</v>
      </c>
      <c r="M116" s="40"/>
      <c r="N116" s="40"/>
      <c r="O116" s="40"/>
      <c r="P116" s="40"/>
      <c r="Q116" s="40"/>
      <c r="R116" s="40"/>
      <c r="S116" s="40"/>
      <c r="T116" s="40"/>
      <c r="U116" s="40"/>
      <c r="V116" s="40"/>
      <c r="W116" s="40"/>
      <c r="X116" s="40"/>
      <c r="Y116" s="40"/>
      <c r="Z116" s="40"/>
      <c r="AA116" s="40"/>
      <c r="AB116" s="40"/>
      <c r="AC116" s="40"/>
      <c r="AD116" s="40"/>
    </row>
    <row r="117" spans="1:30" ht="15" customHeight="1" x14ac:dyDescent="0.25">
      <c r="A117" s="40" t="s">
        <v>11</v>
      </c>
      <c r="B117" s="40">
        <v>1</v>
      </c>
      <c r="C117" s="41">
        <v>725</v>
      </c>
      <c r="D117" s="42">
        <v>27.25</v>
      </c>
      <c r="E117" s="42">
        <v>41</v>
      </c>
      <c r="F117" s="42">
        <v>480</v>
      </c>
      <c r="G117" s="42">
        <v>171</v>
      </c>
      <c r="H117" s="42">
        <v>28</v>
      </c>
      <c r="I117" s="42">
        <v>4</v>
      </c>
      <c r="J117" s="42">
        <v>1</v>
      </c>
      <c r="K117" s="42">
        <v>0</v>
      </c>
      <c r="L117" s="42">
        <v>0</v>
      </c>
      <c r="M117" s="40"/>
      <c r="N117" s="40"/>
      <c r="O117" s="40"/>
      <c r="P117" s="40"/>
      <c r="Q117" s="40"/>
      <c r="R117" s="40"/>
      <c r="S117" s="40"/>
      <c r="T117" s="40"/>
      <c r="U117" s="40"/>
      <c r="V117" s="40"/>
      <c r="W117" s="40"/>
      <c r="X117" s="40"/>
      <c r="Y117" s="40"/>
      <c r="Z117" s="40"/>
      <c r="AA117" s="40"/>
      <c r="AB117" s="40"/>
      <c r="AC117" s="40"/>
      <c r="AD117" s="40"/>
    </row>
    <row r="118" spans="1:30" ht="15" customHeight="1" x14ac:dyDescent="0.25">
      <c r="A118" s="40" t="s">
        <v>11</v>
      </c>
      <c r="B118" s="40">
        <v>2</v>
      </c>
      <c r="C118" s="41">
        <v>1876</v>
      </c>
      <c r="D118" s="42">
        <v>20.47</v>
      </c>
      <c r="E118" s="42">
        <v>342</v>
      </c>
      <c r="F118" s="42">
        <v>1017</v>
      </c>
      <c r="G118" s="42">
        <v>366</v>
      </c>
      <c r="H118" s="42">
        <v>58</v>
      </c>
      <c r="I118" s="42">
        <v>54</v>
      </c>
      <c r="J118" s="42">
        <v>30</v>
      </c>
      <c r="K118" s="42">
        <v>9</v>
      </c>
      <c r="L118" s="42">
        <v>0</v>
      </c>
      <c r="M118" s="40"/>
      <c r="N118" s="40"/>
      <c r="O118" s="40"/>
      <c r="P118" s="40"/>
      <c r="Q118" s="40"/>
      <c r="R118" s="40"/>
      <c r="S118" s="40"/>
      <c r="T118" s="40"/>
      <c r="U118" s="40"/>
      <c r="V118" s="40"/>
      <c r="W118" s="40"/>
      <c r="X118" s="40"/>
      <c r="Y118" s="40"/>
      <c r="Z118" s="40"/>
      <c r="AA118" s="40"/>
      <c r="AB118" s="40"/>
      <c r="AC118" s="40"/>
      <c r="AD118" s="40"/>
    </row>
    <row r="119" spans="1:30" ht="15" customHeight="1" x14ac:dyDescent="0.25">
      <c r="A119" s="40" t="s">
        <v>11</v>
      </c>
      <c r="B119" s="40">
        <v>3</v>
      </c>
      <c r="C119" s="41">
        <v>1141</v>
      </c>
      <c r="D119" s="42">
        <v>4.51</v>
      </c>
      <c r="E119" s="42">
        <v>145</v>
      </c>
      <c r="F119" s="42">
        <v>429</v>
      </c>
      <c r="G119" s="42">
        <v>278</v>
      </c>
      <c r="H119" s="42">
        <v>167</v>
      </c>
      <c r="I119" s="42">
        <v>67</v>
      </c>
      <c r="J119" s="42">
        <v>30</v>
      </c>
      <c r="K119" s="42">
        <v>23</v>
      </c>
      <c r="L119" s="42">
        <v>2</v>
      </c>
      <c r="M119" s="40"/>
      <c r="N119" s="40"/>
      <c r="O119" s="40"/>
      <c r="P119" s="40"/>
      <c r="Q119" s="40"/>
      <c r="R119" s="40"/>
      <c r="S119" s="40"/>
      <c r="T119" s="40"/>
      <c r="U119" s="40"/>
      <c r="V119" s="40"/>
      <c r="W119" s="40"/>
      <c r="X119" s="40"/>
      <c r="Y119" s="40"/>
      <c r="Z119" s="40"/>
      <c r="AA119" s="40"/>
      <c r="AB119" s="40"/>
      <c r="AC119" s="40"/>
      <c r="AD119" s="40"/>
    </row>
    <row r="120" spans="1:30" ht="15" customHeight="1" x14ac:dyDescent="0.25">
      <c r="A120" s="40" t="s">
        <v>11</v>
      </c>
      <c r="B120" s="40">
        <v>4</v>
      </c>
      <c r="C120" s="41">
        <v>3315</v>
      </c>
      <c r="D120" s="42">
        <v>16</v>
      </c>
      <c r="E120" s="42">
        <v>398</v>
      </c>
      <c r="F120" s="42">
        <v>1387</v>
      </c>
      <c r="G120" s="42">
        <v>715</v>
      </c>
      <c r="H120" s="42">
        <v>325</v>
      </c>
      <c r="I120" s="42">
        <v>170</v>
      </c>
      <c r="J120" s="42">
        <v>167</v>
      </c>
      <c r="K120" s="42">
        <v>150</v>
      </c>
      <c r="L120" s="42">
        <v>3</v>
      </c>
      <c r="M120" s="40"/>
      <c r="N120" s="40"/>
      <c r="O120" s="40"/>
      <c r="P120" s="40"/>
      <c r="Q120" s="40"/>
      <c r="R120" s="40"/>
      <c r="S120" s="40"/>
      <c r="T120" s="40"/>
      <c r="U120" s="40"/>
      <c r="V120" s="40"/>
      <c r="W120" s="40"/>
      <c r="X120" s="40"/>
      <c r="Y120" s="40"/>
      <c r="Z120" s="40"/>
      <c r="AA120" s="40"/>
      <c r="AB120" s="40"/>
      <c r="AC120" s="40"/>
      <c r="AD120" s="40"/>
    </row>
    <row r="121" spans="1:30" ht="15" customHeight="1" x14ac:dyDescent="0.25">
      <c r="A121" s="40" t="s">
        <v>11</v>
      </c>
      <c r="B121" s="40">
        <v>5</v>
      </c>
      <c r="C121" s="41">
        <v>2790</v>
      </c>
      <c r="D121" s="42">
        <v>16.23</v>
      </c>
      <c r="E121" s="42">
        <v>148</v>
      </c>
      <c r="F121" s="42">
        <v>835</v>
      </c>
      <c r="G121" s="42">
        <v>638</v>
      </c>
      <c r="H121" s="42">
        <v>379</v>
      </c>
      <c r="I121" s="42">
        <v>454</v>
      </c>
      <c r="J121" s="42">
        <v>175</v>
      </c>
      <c r="K121" s="42">
        <v>155</v>
      </c>
      <c r="L121" s="42">
        <v>6</v>
      </c>
      <c r="M121" s="40"/>
      <c r="N121" s="40"/>
      <c r="O121" s="40"/>
      <c r="P121" s="40"/>
      <c r="Q121" s="40"/>
      <c r="R121" s="40"/>
      <c r="S121" s="40"/>
      <c r="T121" s="40"/>
      <c r="U121" s="40"/>
      <c r="V121" s="40"/>
      <c r="W121" s="40"/>
      <c r="X121" s="40"/>
      <c r="Y121" s="40"/>
      <c r="Z121" s="40"/>
      <c r="AA121" s="40"/>
      <c r="AB121" s="40"/>
      <c r="AC121" s="40"/>
      <c r="AD121" s="40"/>
    </row>
    <row r="122" spans="1:30" ht="15" customHeight="1" x14ac:dyDescent="0.25">
      <c r="A122" s="40" t="s">
        <v>11</v>
      </c>
      <c r="B122" s="40">
        <v>6</v>
      </c>
      <c r="C122" s="41">
        <v>740</v>
      </c>
      <c r="D122" s="42">
        <v>8.89</v>
      </c>
      <c r="E122" s="42">
        <v>93</v>
      </c>
      <c r="F122" s="42">
        <v>118</v>
      </c>
      <c r="G122" s="42">
        <v>93</v>
      </c>
      <c r="H122" s="42">
        <v>127</v>
      </c>
      <c r="I122" s="42">
        <v>102</v>
      </c>
      <c r="J122" s="42">
        <v>108</v>
      </c>
      <c r="K122" s="42">
        <v>90</v>
      </c>
      <c r="L122" s="42">
        <v>9</v>
      </c>
      <c r="M122" s="40"/>
      <c r="N122" s="40"/>
      <c r="O122" s="40"/>
      <c r="P122" s="40"/>
      <c r="Q122" s="40"/>
      <c r="R122" s="40"/>
      <c r="S122" s="40"/>
      <c r="T122" s="40"/>
      <c r="U122" s="40"/>
      <c r="V122" s="40"/>
      <c r="W122" s="40"/>
      <c r="X122" s="40"/>
      <c r="Y122" s="40"/>
      <c r="Z122" s="40"/>
      <c r="AA122" s="40"/>
      <c r="AB122" s="40"/>
      <c r="AC122" s="40"/>
      <c r="AD122" s="40"/>
    </row>
    <row r="123" spans="1:30" ht="15" customHeight="1" x14ac:dyDescent="0.25">
      <c r="A123" s="40" t="s">
        <v>11</v>
      </c>
      <c r="B123" s="40">
        <v>7</v>
      </c>
      <c r="C123" s="41">
        <v>2551</v>
      </c>
      <c r="D123" s="42">
        <v>0.53</v>
      </c>
      <c r="E123" s="42">
        <v>78</v>
      </c>
      <c r="F123" s="42">
        <v>462</v>
      </c>
      <c r="G123" s="42">
        <v>484</v>
      </c>
      <c r="H123" s="42">
        <v>348</v>
      </c>
      <c r="I123" s="42">
        <v>492</v>
      </c>
      <c r="J123" s="42">
        <v>259</v>
      </c>
      <c r="K123" s="42">
        <v>364</v>
      </c>
      <c r="L123" s="42">
        <v>64</v>
      </c>
      <c r="M123" s="40"/>
      <c r="N123" s="40"/>
      <c r="O123" s="40"/>
      <c r="P123" s="40"/>
      <c r="Q123" s="40"/>
      <c r="R123" s="40"/>
      <c r="S123" s="40"/>
      <c r="T123" s="40"/>
      <c r="U123" s="40"/>
      <c r="V123" s="40"/>
      <c r="W123" s="40"/>
      <c r="X123" s="40"/>
      <c r="Y123" s="40"/>
      <c r="Z123" s="40"/>
      <c r="AA123" s="40"/>
      <c r="AB123" s="40"/>
      <c r="AC123" s="40"/>
      <c r="AD123" s="40"/>
    </row>
    <row r="124" spans="1:30" ht="15" customHeight="1" x14ac:dyDescent="0.25">
      <c r="A124" s="40" t="s">
        <v>11</v>
      </c>
      <c r="B124" s="40">
        <v>8</v>
      </c>
      <c r="C124" s="41">
        <v>5286</v>
      </c>
      <c r="D124" s="42">
        <v>1.01</v>
      </c>
      <c r="E124" s="42">
        <v>54</v>
      </c>
      <c r="F124" s="42">
        <v>236</v>
      </c>
      <c r="G124" s="42">
        <v>500</v>
      </c>
      <c r="H124" s="42">
        <v>1472</v>
      </c>
      <c r="I124" s="42">
        <v>1066</v>
      </c>
      <c r="J124" s="42">
        <v>726</v>
      </c>
      <c r="K124" s="42">
        <v>1155</v>
      </c>
      <c r="L124" s="42">
        <v>77</v>
      </c>
      <c r="M124" s="40"/>
      <c r="N124" s="40"/>
      <c r="O124" s="40"/>
      <c r="P124" s="40"/>
      <c r="Q124" s="40"/>
      <c r="R124" s="40"/>
      <c r="S124" s="40"/>
      <c r="T124" s="40"/>
      <c r="U124" s="40"/>
      <c r="V124" s="40"/>
      <c r="W124" s="40"/>
      <c r="X124" s="40"/>
      <c r="Y124" s="40"/>
      <c r="Z124" s="40"/>
      <c r="AA124" s="40"/>
      <c r="AB124" s="40"/>
      <c r="AC124" s="40"/>
      <c r="AD124" s="40"/>
    </row>
    <row r="125" spans="1:30" ht="15" customHeight="1" x14ac:dyDescent="0.25">
      <c r="A125" s="40" t="s">
        <v>11</v>
      </c>
      <c r="B125" s="40">
        <v>9</v>
      </c>
      <c r="C125" s="41">
        <v>6770</v>
      </c>
      <c r="D125" s="42">
        <v>1.34</v>
      </c>
      <c r="E125" s="42">
        <v>20</v>
      </c>
      <c r="F125" s="42">
        <v>215</v>
      </c>
      <c r="G125" s="42">
        <v>490</v>
      </c>
      <c r="H125" s="42">
        <v>1982</v>
      </c>
      <c r="I125" s="42">
        <v>2223</v>
      </c>
      <c r="J125" s="42">
        <v>1002</v>
      </c>
      <c r="K125" s="42">
        <v>798</v>
      </c>
      <c r="L125" s="42">
        <v>40</v>
      </c>
      <c r="M125" s="40"/>
      <c r="N125" s="40"/>
      <c r="O125" s="40"/>
      <c r="P125" s="40"/>
      <c r="Q125" s="40"/>
      <c r="R125" s="40"/>
      <c r="S125" s="40"/>
      <c r="T125" s="40"/>
      <c r="U125" s="40"/>
      <c r="V125" s="40"/>
      <c r="W125" s="40"/>
      <c r="X125" s="40"/>
      <c r="Y125" s="40"/>
      <c r="Z125" s="40"/>
      <c r="AA125" s="40"/>
      <c r="AB125" s="40"/>
      <c r="AC125" s="40"/>
      <c r="AD125" s="40"/>
    </row>
    <row r="126" spans="1:30" ht="15" customHeight="1" x14ac:dyDescent="0.25">
      <c r="A126" s="40" t="s">
        <v>11</v>
      </c>
      <c r="B126" s="40">
        <v>10</v>
      </c>
      <c r="C126" s="41">
        <v>13770</v>
      </c>
      <c r="D126" s="42">
        <v>9.8800000000000008</v>
      </c>
      <c r="E126" s="42">
        <v>13</v>
      </c>
      <c r="F126" s="42">
        <v>54</v>
      </c>
      <c r="G126" s="42">
        <v>277</v>
      </c>
      <c r="H126" s="42">
        <v>1735</v>
      </c>
      <c r="I126" s="42">
        <v>3622</v>
      </c>
      <c r="J126" s="42">
        <v>3735</v>
      </c>
      <c r="K126" s="42">
        <v>3788</v>
      </c>
      <c r="L126" s="42">
        <v>546</v>
      </c>
      <c r="M126" s="40"/>
      <c r="N126" s="40"/>
      <c r="O126" s="40"/>
      <c r="P126" s="40"/>
      <c r="Q126" s="40"/>
      <c r="R126" s="40"/>
      <c r="S126" s="40"/>
      <c r="T126" s="40"/>
      <c r="U126" s="40"/>
      <c r="V126" s="40"/>
      <c r="W126" s="40"/>
      <c r="X126" s="40"/>
      <c r="Y126" s="40"/>
      <c r="Z126" s="40"/>
      <c r="AA126" s="40"/>
      <c r="AB126" s="40"/>
      <c r="AC126" s="40"/>
      <c r="AD126" s="40"/>
    </row>
    <row r="127" spans="1:30" ht="15" customHeight="1" x14ac:dyDescent="0.25">
      <c r="A127" s="40" t="s">
        <v>12</v>
      </c>
      <c r="B127" s="40">
        <v>1</v>
      </c>
      <c r="C127" s="41">
        <v>4503</v>
      </c>
      <c r="D127" s="42">
        <v>24.73</v>
      </c>
      <c r="E127" s="42">
        <v>3015</v>
      </c>
      <c r="F127" s="42">
        <v>1187</v>
      </c>
      <c r="G127" s="42">
        <v>242</v>
      </c>
      <c r="H127" s="42">
        <v>31</v>
      </c>
      <c r="I127" s="42">
        <v>25</v>
      </c>
      <c r="J127" s="42">
        <v>3</v>
      </c>
      <c r="K127" s="42">
        <v>0</v>
      </c>
      <c r="L127" s="42">
        <v>0</v>
      </c>
      <c r="M127" s="40"/>
      <c r="N127" s="40"/>
      <c r="O127" s="40"/>
      <c r="P127" s="40"/>
      <c r="Q127" s="40"/>
      <c r="R127" s="40"/>
      <c r="S127" s="40"/>
      <c r="T127" s="40"/>
      <c r="U127" s="40"/>
      <c r="V127" s="40"/>
      <c r="W127" s="40"/>
      <c r="X127" s="40"/>
      <c r="Y127" s="40"/>
      <c r="Z127" s="40"/>
      <c r="AA127" s="40"/>
      <c r="AB127" s="40"/>
      <c r="AC127" s="40"/>
      <c r="AD127" s="40"/>
    </row>
    <row r="128" spans="1:30" ht="15" customHeight="1" x14ac:dyDescent="0.25">
      <c r="A128" s="40" t="s">
        <v>12</v>
      </c>
      <c r="B128" s="40">
        <v>2</v>
      </c>
      <c r="C128" s="41">
        <v>8635</v>
      </c>
      <c r="D128" s="42">
        <v>5.17</v>
      </c>
      <c r="E128" s="42">
        <v>4773</v>
      </c>
      <c r="F128" s="42">
        <v>2780</v>
      </c>
      <c r="G128" s="42">
        <v>630</v>
      </c>
      <c r="H128" s="42">
        <v>245</v>
      </c>
      <c r="I128" s="42">
        <v>114</v>
      </c>
      <c r="J128" s="42">
        <v>70</v>
      </c>
      <c r="K128" s="42">
        <v>23</v>
      </c>
      <c r="L128" s="42">
        <v>0</v>
      </c>
      <c r="M128" s="40"/>
      <c r="N128" s="40"/>
      <c r="O128" s="40"/>
      <c r="P128" s="40"/>
      <c r="Q128" s="40"/>
      <c r="R128" s="40"/>
      <c r="S128" s="40"/>
      <c r="T128" s="40"/>
      <c r="U128" s="40"/>
      <c r="V128" s="40"/>
      <c r="W128" s="40"/>
      <c r="X128" s="40"/>
      <c r="Y128" s="40"/>
      <c r="Z128" s="40"/>
      <c r="AA128" s="40"/>
      <c r="AB128" s="40"/>
      <c r="AC128" s="40"/>
      <c r="AD128" s="40"/>
    </row>
    <row r="129" spans="1:30" ht="15" customHeight="1" x14ac:dyDescent="0.25">
      <c r="A129" s="40" t="s">
        <v>12</v>
      </c>
      <c r="B129" s="40">
        <v>3</v>
      </c>
      <c r="C129" s="41">
        <v>9631</v>
      </c>
      <c r="D129" s="42">
        <v>4.66</v>
      </c>
      <c r="E129" s="42">
        <v>4593</v>
      </c>
      <c r="F129" s="42">
        <v>3491</v>
      </c>
      <c r="G129" s="42">
        <v>764</v>
      </c>
      <c r="H129" s="42">
        <v>374</v>
      </c>
      <c r="I129" s="42">
        <v>262</v>
      </c>
      <c r="J129" s="42">
        <v>91</v>
      </c>
      <c r="K129" s="42">
        <v>54</v>
      </c>
      <c r="L129" s="42">
        <v>2</v>
      </c>
      <c r="M129" s="40"/>
      <c r="N129" s="40"/>
      <c r="O129" s="40"/>
      <c r="P129" s="40"/>
      <c r="Q129" s="40"/>
      <c r="R129" s="40"/>
      <c r="S129" s="40"/>
      <c r="T129" s="40"/>
      <c r="U129" s="40"/>
      <c r="V129" s="40"/>
      <c r="W129" s="40"/>
      <c r="X129" s="40"/>
      <c r="Y129" s="40"/>
      <c r="Z129" s="40"/>
      <c r="AA129" s="40"/>
      <c r="AB129" s="40"/>
      <c r="AC129" s="40"/>
      <c r="AD129" s="40"/>
    </row>
    <row r="130" spans="1:30" ht="15" customHeight="1" x14ac:dyDescent="0.25">
      <c r="A130" s="40" t="s">
        <v>12</v>
      </c>
      <c r="B130" s="40">
        <v>4</v>
      </c>
      <c r="C130" s="41">
        <v>7926</v>
      </c>
      <c r="D130" s="42">
        <v>2.04</v>
      </c>
      <c r="E130" s="42">
        <v>3129</v>
      </c>
      <c r="F130" s="42">
        <v>3172</v>
      </c>
      <c r="G130" s="42">
        <v>426</v>
      </c>
      <c r="H130" s="42">
        <v>530</v>
      </c>
      <c r="I130" s="42">
        <v>420</v>
      </c>
      <c r="J130" s="42">
        <v>190</v>
      </c>
      <c r="K130" s="42">
        <v>59</v>
      </c>
      <c r="L130" s="42">
        <v>0</v>
      </c>
      <c r="M130" s="40"/>
      <c r="N130" s="40"/>
      <c r="O130" s="40"/>
      <c r="P130" s="40"/>
      <c r="Q130" s="40"/>
      <c r="R130" s="40"/>
      <c r="S130" s="40"/>
      <c r="T130" s="40"/>
      <c r="U130" s="40"/>
      <c r="V130" s="40"/>
      <c r="W130" s="40"/>
      <c r="X130" s="40"/>
      <c r="Y130" s="40"/>
      <c r="Z130" s="40"/>
      <c r="AA130" s="40"/>
      <c r="AB130" s="40"/>
      <c r="AC130" s="40"/>
      <c r="AD130" s="40"/>
    </row>
    <row r="131" spans="1:30" ht="15" customHeight="1" x14ac:dyDescent="0.25">
      <c r="A131" s="40" t="s">
        <v>12</v>
      </c>
      <c r="B131" s="40">
        <v>5</v>
      </c>
      <c r="C131" s="41">
        <v>10541</v>
      </c>
      <c r="D131" s="42">
        <v>6.31</v>
      </c>
      <c r="E131" s="42">
        <v>3120</v>
      </c>
      <c r="F131" s="42">
        <v>4190</v>
      </c>
      <c r="G131" s="42">
        <v>1015</v>
      </c>
      <c r="H131" s="42">
        <v>1138</v>
      </c>
      <c r="I131" s="42">
        <v>671</v>
      </c>
      <c r="J131" s="42">
        <v>270</v>
      </c>
      <c r="K131" s="42">
        <v>132</v>
      </c>
      <c r="L131" s="42">
        <v>5</v>
      </c>
      <c r="M131" s="40"/>
      <c r="N131" s="40"/>
      <c r="O131" s="40"/>
      <c r="P131" s="40"/>
      <c r="Q131" s="40"/>
      <c r="R131" s="40"/>
      <c r="S131" s="40"/>
      <c r="T131" s="40"/>
      <c r="U131" s="40"/>
      <c r="V131" s="40"/>
      <c r="W131" s="40"/>
      <c r="X131" s="40"/>
      <c r="Y131" s="40"/>
      <c r="Z131" s="40"/>
      <c r="AA131" s="40"/>
      <c r="AB131" s="40"/>
      <c r="AC131" s="40"/>
      <c r="AD131" s="40"/>
    </row>
    <row r="132" spans="1:30" ht="15" customHeight="1" x14ac:dyDescent="0.25">
      <c r="A132" s="40" t="s">
        <v>12</v>
      </c>
      <c r="B132" s="40">
        <v>6</v>
      </c>
      <c r="C132" s="41">
        <v>8711</v>
      </c>
      <c r="D132" s="42">
        <v>1.0900000000000001</v>
      </c>
      <c r="E132" s="42">
        <v>2016</v>
      </c>
      <c r="F132" s="42">
        <v>2101</v>
      </c>
      <c r="G132" s="42">
        <v>918</v>
      </c>
      <c r="H132" s="42">
        <v>1455</v>
      </c>
      <c r="I132" s="42">
        <v>1109</v>
      </c>
      <c r="J132" s="42">
        <v>655</v>
      </c>
      <c r="K132" s="42">
        <v>436</v>
      </c>
      <c r="L132" s="42">
        <v>21</v>
      </c>
      <c r="M132" s="40"/>
      <c r="N132" s="40"/>
      <c r="O132" s="40"/>
      <c r="P132" s="40"/>
      <c r="Q132" s="40"/>
      <c r="R132" s="40"/>
      <c r="S132" s="40"/>
      <c r="T132" s="40"/>
      <c r="U132" s="40"/>
      <c r="V132" s="40"/>
      <c r="W132" s="40"/>
      <c r="X132" s="40"/>
      <c r="Y132" s="40"/>
      <c r="Z132" s="40"/>
      <c r="AA132" s="40"/>
      <c r="AB132" s="40"/>
      <c r="AC132" s="40"/>
      <c r="AD132" s="40"/>
    </row>
    <row r="133" spans="1:30" ht="15" customHeight="1" x14ac:dyDescent="0.25">
      <c r="A133" s="40" t="s">
        <v>12</v>
      </c>
      <c r="B133" s="40">
        <v>7</v>
      </c>
      <c r="C133" s="41">
        <v>4222</v>
      </c>
      <c r="D133" s="42">
        <v>2.3199999999999998</v>
      </c>
      <c r="E133" s="42">
        <v>578</v>
      </c>
      <c r="F133" s="42">
        <v>581</v>
      </c>
      <c r="G133" s="42">
        <v>474</v>
      </c>
      <c r="H133" s="42">
        <v>814</v>
      </c>
      <c r="I133" s="42">
        <v>1020</v>
      </c>
      <c r="J133" s="42">
        <v>460</v>
      </c>
      <c r="K133" s="42">
        <v>287</v>
      </c>
      <c r="L133" s="42">
        <v>8</v>
      </c>
      <c r="M133" s="40"/>
      <c r="N133" s="40"/>
      <c r="O133" s="40"/>
      <c r="P133" s="40"/>
      <c r="Q133" s="40"/>
      <c r="R133" s="40"/>
      <c r="S133" s="40"/>
      <c r="T133" s="40"/>
      <c r="U133" s="40"/>
      <c r="V133" s="40"/>
      <c r="W133" s="40"/>
      <c r="X133" s="40"/>
      <c r="Y133" s="40"/>
      <c r="Z133" s="40"/>
      <c r="AA133" s="40"/>
      <c r="AB133" s="40"/>
      <c r="AC133" s="40"/>
      <c r="AD133" s="40"/>
    </row>
    <row r="134" spans="1:30" ht="15" customHeight="1" x14ac:dyDescent="0.25">
      <c r="A134" s="40" t="s">
        <v>12</v>
      </c>
      <c r="B134" s="40">
        <v>8</v>
      </c>
      <c r="C134" s="41">
        <v>7849</v>
      </c>
      <c r="D134" s="42">
        <v>1.36</v>
      </c>
      <c r="E134" s="42">
        <v>654</v>
      </c>
      <c r="F134" s="42">
        <v>1244</v>
      </c>
      <c r="G134" s="42">
        <v>1217</v>
      </c>
      <c r="H134" s="42">
        <v>1580</v>
      </c>
      <c r="I134" s="42">
        <v>1709</v>
      </c>
      <c r="J134" s="42">
        <v>855</v>
      </c>
      <c r="K134" s="42">
        <v>570</v>
      </c>
      <c r="L134" s="42">
        <v>20</v>
      </c>
      <c r="M134" s="40"/>
      <c r="N134" s="40"/>
      <c r="O134" s="40"/>
      <c r="P134" s="40"/>
      <c r="Q134" s="40"/>
      <c r="R134" s="40"/>
      <c r="S134" s="40"/>
      <c r="T134" s="40"/>
      <c r="U134" s="40"/>
      <c r="V134" s="40"/>
      <c r="W134" s="40"/>
      <c r="X134" s="40"/>
      <c r="Y134" s="40"/>
      <c r="Z134" s="40"/>
      <c r="AA134" s="40"/>
      <c r="AB134" s="40"/>
      <c r="AC134" s="40"/>
      <c r="AD134" s="40"/>
    </row>
    <row r="135" spans="1:30" ht="15" customHeight="1" x14ac:dyDescent="0.25">
      <c r="A135" s="40" t="s">
        <v>12</v>
      </c>
      <c r="B135" s="40">
        <v>9</v>
      </c>
      <c r="C135" s="41">
        <v>9107</v>
      </c>
      <c r="D135" s="42">
        <v>2.25</v>
      </c>
      <c r="E135" s="42">
        <v>280</v>
      </c>
      <c r="F135" s="42">
        <v>620</v>
      </c>
      <c r="G135" s="42">
        <v>939</v>
      </c>
      <c r="H135" s="42">
        <v>2113</v>
      </c>
      <c r="I135" s="42">
        <v>2453</v>
      </c>
      <c r="J135" s="42">
        <v>1902</v>
      </c>
      <c r="K135" s="42">
        <v>791</v>
      </c>
      <c r="L135" s="42">
        <v>9</v>
      </c>
      <c r="M135" s="40"/>
      <c r="N135" s="40"/>
      <c r="O135" s="40"/>
      <c r="P135" s="40"/>
      <c r="Q135" s="40"/>
      <c r="R135" s="40"/>
      <c r="S135" s="40"/>
      <c r="T135" s="40"/>
      <c r="U135" s="40"/>
      <c r="V135" s="40"/>
      <c r="W135" s="40"/>
      <c r="X135" s="40"/>
      <c r="Y135" s="40"/>
      <c r="Z135" s="40"/>
      <c r="AA135" s="40"/>
      <c r="AB135" s="40"/>
      <c r="AC135" s="40"/>
      <c r="AD135" s="40"/>
    </row>
    <row r="136" spans="1:30" ht="15" customHeight="1" x14ac:dyDescent="0.25">
      <c r="A136" s="40" t="s">
        <v>12</v>
      </c>
      <c r="B136" s="40">
        <v>10</v>
      </c>
      <c r="C136" s="41">
        <v>3839</v>
      </c>
      <c r="D136" s="42">
        <v>5.64</v>
      </c>
      <c r="E136" s="42">
        <v>80</v>
      </c>
      <c r="F136" s="42">
        <v>59</v>
      </c>
      <c r="G136" s="42">
        <v>276</v>
      </c>
      <c r="H136" s="42">
        <v>693</v>
      </c>
      <c r="I136" s="42">
        <v>1111</v>
      </c>
      <c r="J136" s="42">
        <v>1142</v>
      </c>
      <c r="K136" s="42">
        <v>477</v>
      </c>
      <c r="L136" s="42">
        <v>1</v>
      </c>
      <c r="M136" s="40"/>
      <c r="N136" s="40"/>
      <c r="O136" s="40"/>
      <c r="P136" s="40"/>
      <c r="Q136" s="40"/>
      <c r="R136" s="40"/>
      <c r="S136" s="40"/>
      <c r="T136" s="40"/>
      <c r="U136" s="40"/>
      <c r="V136" s="40"/>
      <c r="W136" s="40"/>
      <c r="X136" s="40"/>
      <c r="Y136" s="40"/>
      <c r="Z136" s="40"/>
      <c r="AA136" s="40"/>
      <c r="AB136" s="40"/>
      <c r="AC136" s="40"/>
      <c r="AD136" s="40"/>
    </row>
    <row r="137" spans="1:30" ht="15" customHeight="1" x14ac:dyDescent="0.25">
      <c r="A137" s="40" t="s">
        <v>13</v>
      </c>
      <c r="B137" s="40">
        <v>1</v>
      </c>
      <c r="C137" s="41">
        <v>15273</v>
      </c>
      <c r="D137" s="42">
        <v>19.04</v>
      </c>
      <c r="E137" s="42">
        <v>9019</v>
      </c>
      <c r="F137" s="42">
        <v>4414</v>
      </c>
      <c r="G137" s="42">
        <v>1227</v>
      </c>
      <c r="H137" s="42">
        <v>377</v>
      </c>
      <c r="I137" s="42">
        <v>191</v>
      </c>
      <c r="J137" s="42">
        <v>38</v>
      </c>
      <c r="K137" s="42">
        <v>7</v>
      </c>
      <c r="L137" s="42">
        <v>0</v>
      </c>
      <c r="M137" s="40"/>
      <c r="N137" s="40"/>
      <c r="O137" s="40"/>
      <c r="P137" s="40"/>
      <c r="Q137" s="40"/>
      <c r="R137" s="40"/>
      <c r="S137" s="40"/>
      <c r="T137" s="40"/>
      <c r="U137" s="40"/>
      <c r="V137" s="40"/>
      <c r="W137" s="40"/>
      <c r="X137" s="40"/>
      <c r="Y137" s="40"/>
      <c r="Z137" s="40"/>
      <c r="AA137" s="40"/>
      <c r="AB137" s="40"/>
      <c r="AC137" s="40"/>
      <c r="AD137" s="40"/>
    </row>
    <row r="138" spans="1:30" ht="15" customHeight="1" x14ac:dyDescent="0.25">
      <c r="A138" s="40" t="s">
        <v>13</v>
      </c>
      <c r="B138" s="40">
        <v>2</v>
      </c>
      <c r="C138" s="41">
        <v>22912</v>
      </c>
      <c r="D138" s="42">
        <v>6.07</v>
      </c>
      <c r="E138" s="42">
        <v>10500</v>
      </c>
      <c r="F138" s="42">
        <v>8538</v>
      </c>
      <c r="G138" s="42">
        <v>2160</v>
      </c>
      <c r="H138" s="42">
        <v>896</v>
      </c>
      <c r="I138" s="42">
        <v>611</v>
      </c>
      <c r="J138" s="42">
        <v>143</v>
      </c>
      <c r="K138" s="42">
        <v>61</v>
      </c>
      <c r="L138" s="42">
        <v>3</v>
      </c>
      <c r="M138" s="40"/>
      <c r="N138" s="40"/>
      <c r="O138" s="40"/>
      <c r="P138" s="40"/>
      <c r="Q138" s="40"/>
      <c r="R138" s="40"/>
      <c r="S138" s="40"/>
      <c r="T138" s="40"/>
      <c r="U138" s="40"/>
      <c r="V138" s="40"/>
      <c r="W138" s="40"/>
      <c r="X138" s="40"/>
      <c r="Y138" s="40"/>
      <c r="Z138" s="40"/>
      <c r="AA138" s="40"/>
      <c r="AB138" s="40"/>
      <c r="AC138" s="40"/>
      <c r="AD138" s="40"/>
    </row>
    <row r="139" spans="1:30" ht="15" customHeight="1" x14ac:dyDescent="0.25">
      <c r="A139" s="40" t="s">
        <v>13</v>
      </c>
      <c r="B139" s="40">
        <v>3</v>
      </c>
      <c r="C139" s="41">
        <v>18216</v>
      </c>
      <c r="D139" s="42">
        <v>2.41</v>
      </c>
      <c r="E139" s="42">
        <v>5964</v>
      </c>
      <c r="F139" s="42">
        <v>8605</v>
      </c>
      <c r="G139" s="42">
        <v>1755</v>
      </c>
      <c r="H139" s="42">
        <v>812</v>
      </c>
      <c r="I139" s="42">
        <v>715</v>
      </c>
      <c r="J139" s="42">
        <v>277</v>
      </c>
      <c r="K139" s="42">
        <v>87</v>
      </c>
      <c r="L139" s="42">
        <v>1</v>
      </c>
      <c r="M139" s="40"/>
      <c r="N139" s="40"/>
      <c r="O139" s="40"/>
      <c r="P139" s="40"/>
      <c r="Q139" s="40"/>
      <c r="R139" s="40"/>
      <c r="S139" s="40"/>
      <c r="T139" s="40"/>
      <c r="U139" s="40"/>
      <c r="V139" s="40"/>
      <c r="W139" s="40"/>
      <c r="X139" s="40"/>
      <c r="Y139" s="40"/>
      <c r="Z139" s="40"/>
      <c r="AA139" s="40"/>
      <c r="AB139" s="40"/>
      <c r="AC139" s="40"/>
      <c r="AD139" s="40"/>
    </row>
    <row r="140" spans="1:30" ht="15" customHeight="1" x14ac:dyDescent="0.25">
      <c r="A140" s="40" t="s">
        <v>13</v>
      </c>
      <c r="B140" s="40">
        <v>4</v>
      </c>
      <c r="C140" s="41">
        <v>19435</v>
      </c>
      <c r="D140" s="42">
        <v>3.13</v>
      </c>
      <c r="E140" s="42">
        <v>5148</v>
      </c>
      <c r="F140" s="42">
        <v>8240</v>
      </c>
      <c r="G140" s="42">
        <v>2435</v>
      </c>
      <c r="H140" s="42">
        <v>1576</v>
      </c>
      <c r="I140" s="42">
        <v>1398</v>
      </c>
      <c r="J140" s="42">
        <v>487</v>
      </c>
      <c r="K140" s="42">
        <v>139</v>
      </c>
      <c r="L140" s="42">
        <v>12</v>
      </c>
      <c r="M140" s="40"/>
      <c r="N140" s="40"/>
      <c r="O140" s="40"/>
      <c r="P140" s="40"/>
      <c r="Q140" s="40"/>
      <c r="R140" s="40"/>
      <c r="S140" s="40"/>
      <c r="T140" s="40"/>
      <c r="U140" s="40"/>
      <c r="V140" s="40"/>
      <c r="W140" s="40"/>
      <c r="X140" s="40"/>
      <c r="Y140" s="40"/>
      <c r="Z140" s="40"/>
      <c r="AA140" s="40"/>
      <c r="AB140" s="40"/>
      <c r="AC140" s="40"/>
      <c r="AD140" s="40"/>
    </row>
    <row r="141" spans="1:30" ht="15" customHeight="1" x14ac:dyDescent="0.25">
      <c r="A141" s="40" t="s">
        <v>13</v>
      </c>
      <c r="B141" s="40">
        <v>5</v>
      </c>
      <c r="C141" s="41">
        <v>20690</v>
      </c>
      <c r="D141" s="42">
        <v>1.49</v>
      </c>
      <c r="E141" s="42">
        <v>4006</v>
      </c>
      <c r="F141" s="42">
        <v>7678</v>
      </c>
      <c r="G141" s="42">
        <v>3691</v>
      </c>
      <c r="H141" s="42">
        <v>2168</v>
      </c>
      <c r="I141" s="42">
        <v>2077</v>
      </c>
      <c r="J141" s="42">
        <v>798</v>
      </c>
      <c r="K141" s="42">
        <v>246</v>
      </c>
      <c r="L141" s="42">
        <v>26</v>
      </c>
      <c r="M141" s="40"/>
      <c r="N141" s="40"/>
      <c r="O141" s="40"/>
      <c r="P141" s="40"/>
      <c r="Q141" s="40"/>
      <c r="R141" s="40"/>
      <c r="S141" s="40"/>
      <c r="T141" s="40"/>
      <c r="U141" s="40"/>
      <c r="V141" s="40"/>
      <c r="W141" s="40"/>
      <c r="X141" s="40"/>
      <c r="Y141" s="40"/>
      <c r="Z141" s="40"/>
      <c r="AA141" s="40"/>
      <c r="AB141" s="40"/>
      <c r="AC141" s="40"/>
      <c r="AD141" s="40"/>
    </row>
    <row r="142" spans="1:30" ht="15" customHeight="1" x14ac:dyDescent="0.25">
      <c r="A142" s="40" t="s">
        <v>13</v>
      </c>
      <c r="B142" s="40">
        <v>6</v>
      </c>
      <c r="C142" s="41">
        <v>13453</v>
      </c>
      <c r="D142" s="42">
        <v>0.76</v>
      </c>
      <c r="E142" s="42">
        <v>2286</v>
      </c>
      <c r="F142" s="42">
        <v>3666</v>
      </c>
      <c r="G142" s="42">
        <v>2338</v>
      </c>
      <c r="H142" s="42">
        <v>1714</v>
      </c>
      <c r="I142" s="42">
        <v>1838</v>
      </c>
      <c r="J142" s="42">
        <v>1028</v>
      </c>
      <c r="K142" s="42">
        <v>551</v>
      </c>
      <c r="L142" s="42">
        <v>32</v>
      </c>
      <c r="M142" s="40"/>
      <c r="N142" s="40"/>
      <c r="O142" s="40"/>
      <c r="P142" s="40"/>
      <c r="Q142" s="40"/>
      <c r="R142" s="40"/>
      <c r="S142" s="40"/>
      <c r="T142" s="40"/>
      <c r="U142" s="40"/>
      <c r="V142" s="40"/>
      <c r="W142" s="40"/>
      <c r="X142" s="40"/>
      <c r="Y142" s="40"/>
      <c r="Z142" s="40"/>
      <c r="AA142" s="40"/>
      <c r="AB142" s="40"/>
      <c r="AC142" s="40"/>
      <c r="AD142" s="40"/>
    </row>
    <row r="143" spans="1:30" ht="15" customHeight="1" x14ac:dyDescent="0.25">
      <c r="A143" s="40" t="s">
        <v>13</v>
      </c>
      <c r="B143" s="40">
        <v>7</v>
      </c>
      <c r="C143" s="41">
        <v>16701</v>
      </c>
      <c r="D143" s="42">
        <v>0.37</v>
      </c>
      <c r="E143" s="42">
        <v>1391</v>
      </c>
      <c r="F143" s="42">
        <v>3570</v>
      </c>
      <c r="G143" s="42">
        <v>3102</v>
      </c>
      <c r="H143" s="42">
        <v>3104</v>
      </c>
      <c r="I143" s="42">
        <v>3074</v>
      </c>
      <c r="J143" s="42">
        <v>1484</v>
      </c>
      <c r="K143" s="42">
        <v>880</v>
      </c>
      <c r="L143" s="42">
        <v>96</v>
      </c>
      <c r="M143" s="40"/>
      <c r="N143" s="40"/>
      <c r="O143" s="40"/>
      <c r="P143" s="40"/>
      <c r="Q143" s="40"/>
      <c r="R143" s="40"/>
      <c r="S143" s="40"/>
      <c r="T143" s="40"/>
      <c r="U143" s="40"/>
      <c r="V143" s="40"/>
      <c r="W143" s="40"/>
      <c r="X143" s="40"/>
      <c r="Y143" s="40"/>
      <c r="Z143" s="40"/>
      <c r="AA143" s="40"/>
      <c r="AB143" s="40"/>
      <c r="AC143" s="40"/>
      <c r="AD143" s="40"/>
    </row>
    <row r="144" spans="1:30" ht="15" customHeight="1" x14ac:dyDescent="0.25">
      <c r="A144" s="40" t="s">
        <v>13</v>
      </c>
      <c r="B144" s="40">
        <v>8</v>
      </c>
      <c r="C144" s="41">
        <v>19714</v>
      </c>
      <c r="D144" s="42">
        <v>0.67</v>
      </c>
      <c r="E144" s="42">
        <v>1453</v>
      </c>
      <c r="F144" s="42">
        <v>2518</v>
      </c>
      <c r="G144" s="42">
        <v>3111</v>
      </c>
      <c r="H144" s="42">
        <v>4022</v>
      </c>
      <c r="I144" s="42">
        <v>4573</v>
      </c>
      <c r="J144" s="42">
        <v>2514</v>
      </c>
      <c r="K144" s="42">
        <v>1414</v>
      </c>
      <c r="L144" s="42">
        <v>109</v>
      </c>
      <c r="M144" s="40"/>
      <c r="N144" s="40"/>
      <c r="O144" s="40"/>
      <c r="P144" s="40"/>
      <c r="Q144" s="40"/>
      <c r="R144" s="40"/>
      <c r="S144" s="40"/>
      <c r="T144" s="40"/>
      <c r="U144" s="40"/>
      <c r="V144" s="40"/>
      <c r="W144" s="40"/>
      <c r="X144" s="40"/>
      <c r="Y144" s="40"/>
      <c r="Z144" s="40"/>
      <c r="AA144" s="40"/>
      <c r="AB144" s="40"/>
      <c r="AC144" s="40"/>
      <c r="AD144" s="40"/>
    </row>
    <row r="145" spans="1:30" ht="15" customHeight="1" x14ac:dyDescent="0.25">
      <c r="A145" s="40" t="s">
        <v>13</v>
      </c>
      <c r="B145" s="40">
        <v>9</v>
      </c>
      <c r="C145" s="41">
        <v>15121</v>
      </c>
      <c r="D145" s="42">
        <v>2.36</v>
      </c>
      <c r="E145" s="42">
        <v>355</v>
      </c>
      <c r="F145" s="42">
        <v>892</v>
      </c>
      <c r="G145" s="42">
        <v>2017</v>
      </c>
      <c r="H145" s="42">
        <v>3689</v>
      </c>
      <c r="I145" s="42">
        <v>4460</v>
      </c>
      <c r="J145" s="42">
        <v>2745</v>
      </c>
      <c r="K145" s="42">
        <v>916</v>
      </c>
      <c r="L145" s="42">
        <v>47</v>
      </c>
      <c r="M145" s="40"/>
      <c r="N145" s="40"/>
      <c r="O145" s="40"/>
      <c r="P145" s="40"/>
      <c r="Q145" s="40"/>
      <c r="R145" s="40"/>
      <c r="S145" s="40"/>
      <c r="T145" s="40"/>
      <c r="U145" s="40"/>
      <c r="V145" s="40"/>
      <c r="W145" s="40"/>
      <c r="X145" s="40"/>
      <c r="Y145" s="40"/>
      <c r="Z145" s="40"/>
      <c r="AA145" s="40"/>
      <c r="AB145" s="40"/>
      <c r="AC145" s="40"/>
      <c r="AD145" s="40"/>
    </row>
    <row r="146" spans="1:30" ht="15" customHeight="1" x14ac:dyDescent="0.25">
      <c r="A146" s="40" t="s">
        <v>13</v>
      </c>
      <c r="B146" s="40">
        <v>10</v>
      </c>
      <c r="C146" s="41">
        <v>16011</v>
      </c>
      <c r="D146" s="42">
        <v>7.38</v>
      </c>
      <c r="E146" s="42">
        <v>280</v>
      </c>
      <c r="F146" s="42">
        <v>479</v>
      </c>
      <c r="G146" s="42">
        <v>1363</v>
      </c>
      <c r="H146" s="42">
        <v>2546</v>
      </c>
      <c r="I146" s="42">
        <v>4694</v>
      </c>
      <c r="J146" s="42">
        <v>4174</v>
      </c>
      <c r="K146" s="42">
        <v>2288</v>
      </c>
      <c r="L146" s="42">
        <v>187</v>
      </c>
      <c r="M146" s="40"/>
      <c r="N146" s="40"/>
      <c r="O146" s="40"/>
      <c r="P146" s="40"/>
      <c r="Q146" s="40"/>
      <c r="R146" s="40"/>
      <c r="S146" s="40"/>
      <c r="T146" s="40"/>
      <c r="U146" s="40"/>
      <c r="V146" s="40"/>
      <c r="W146" s="40"/>
      <c r="X146" s="40"/>
      <c r="Y146" s="40"/>
      <c r="Z146" s="40"/>
      <c r="AA146" s="40"/>
      <c r="AB146" s="40"/>
      <c r="AC146" s="40"/>
      <c r="AD146" s="40"/>
    </row>
    <row r="147" spans="1:30" ht="15" customHeight="1" x14ac:dyDescent="0.25">
      <c r="A147" s="40" t="s">
        <v>14</v>
      </c>
      <c r="B147" s="40">
        <v>1</v>
      </c>
      <c r="C147" s="41">
        <v>94709</v>
      </c>
      <c r="D147" s="42">
        <v>20.34</v>
      </c>
      <c r="E147" s="42">
        <v>38910</v>
      </c>
      <c r="F147" s="42">
        <v>33826</v>
      </c>
      <c r="G147" s="42">
        <v>16077</v>
      </c>
      <c r="H147" s="42">
        <v>4617</v>
      </c>
      <c r="I147" s="42">
        <v>1012</v>
      </c>
      <c r="J147" s="42">
        <v>210</v>
      </c>
      <c r="K147" s="42">
        <v>53</v>
      </c>
      <c r="L147" s="42">
        <v>4</v>
      </c>
      <c r="M147" s="40"/>
      <c r="N147" s="40"/>
      <c r="O147" s="40"/>
      <c r="P147" s="40"/>
      <c r="Q147" s="40"/>
      <c r="R147" s="40"/>
      <c r="S147" s="40"/>
      <c r="T147" s="40"/>
      <c r="U147" s="40"/>
      <c r="V147" s="40"/>
      <c r="W147" s="40"/>
      <c r="X147" s="40"/>
      <c r="Y147" s="40"/>
      <c r="Z147" s="40"/>
      <c r="AA147" s="40"/>
      <c r="AB147" s="40"/>
      <c r="AC147" s="40"/>
      <c r="AD147" s="40"/>
    </row>
    <row r="148" spans="1:30" ht="15" customHeight="1" x14ac:dyDescent="0.25">
      <c r="A148" s="40" t="s">
        <v>14</v>
      </c>
      <c r="B148" s="40">
        <v>2</v>
      </c>
      <c r="C148" s="41">
        <v>49978</v>
      </c>
      <c r="D148" s="42">
        <v>20.93</v>
      </c>
      <c r="E148" s="42">
        <v>13486</v>
      </c>
      <c r="F148" s="42">
        <v>16705</v>
      </c>
      <c r="G148" s="42">
        <v>13292</v>
      </c>
      <c r="H148" s="42">
        <v>4406</v>
      </c>
      <c r="I148" s="42">
        <v>1398</v>
      </c>
      <c r="J148" s="42">
        <v>451</v>
      </c>
      <c r="K148" s="42">
        <v>219</v>
      </c>
      <c r="L148" s="42">
        <v>21</v>
      </c>
      <c r="M148" s="40"/>
      <c r="N148" s="40"/>
      <c r="O148" s="40"/>
      <c r="P148" s="40"/>
      <c r="Q148" s="40"/>
      <c r="R148" s="40"/>
      <c r="S148" s="40"/>
      <c r="T148" s="40"/>
      <c r="U148" s="40"/>
      <c r="V148" s="40"/>
      <c r="W148" s="40"/>
      <c r="X148" s="40"/>
      <c r="Y148" s="40"/>
      <c r="Z148" s="40"/>
      <c r="AA148" s="40"/>
      <c r="AB148" s="40"/>
      <c r="AC148" s="40"/>
      <c r="AD148" s="40"/>
    </row>
    <row r="149" spans="1:30" ht="15" customHeight="1" x14ac:dyDescent="0.25">
      <c r="A149" s="40" t="s">
        <v>14</v>
      </c>
      <c r="B149" s="40">
        <v>3</v>
      </c>
      <c r="C149" s="41">
        <v>33202</v>
      </c>
      <c r="D149" s="42">
        <v>14.51</v>
      </c>
      <c r="E149" s="42">
        <v>4827</v>
      </c>
      <c r="F149" s="42">
        <v>9628</v>
      </c>
      <c r="G149" s="42">
        <v>10809</v>
      </c>
      <c r="H149" s="42">
        <v>5943</v>
      </c>
      <c r="I149" s="42">
        <v>1613</v>
      </c>
      <c r="J149" s="42">
        <v>332</v>
      </c>
      <c r="K149" s="42">
        <v>49</v>
      </c>
      <c r="L149" s="42">
        <v>1</v>
      </c>
      <c r="M149" s="40"/>
      <c r="N149" s="40"/>
      <c r="O149" s="40"/>
      <c r="P149" s="40"/>
      <c r="Q149" s="40"/>
      <c r="R149" s="40"/>
      <c r="S149" s="40"/>
      <c r="T149" s="40"/>
      <c r="U149" s="40"/>
      <c r="V149" s="40"/>
      <c r="W149" s="40"/>
      <c r="X149" s="40"/>
      <c r="Y149" s="40"/>
      <c r="Z149" s="40"/>
      <c r="AA149" s="40"/>
      <c r="AB149" s="40"/>
      <c r="AC149" s="40"/>
      <c r="AD149" s="40"/>
    </row>
    <row r="150" spans="1:30" ht="15" customHeight="1" x14ac:dyDescent="0.25">
      <c r="A150" s="40" t="s">
        <v>14</v>
      </c>
      <c r="B150" s="40">
        <v>4</v>
      </c>
      <c r="C150" s="41">
        <v>20778</v>
      </c>
      <c r="D150" s="42">
        <v>13.87</v>
      </c>
      <c r="E150" s="42">
        <v>2798</v>
      </c>
      <c r="F150" s="42">
        <v>4952</v>
      </c>
      <c r="G150" s="42">
        <v>6731</v>
      </c>
      <c r="H150" s="42">
        <v>3983</v>
      </c>
      <c r="I150" s="42">
        <v>1443</v>
      </c>
      <c r="J150" s="42">
        <v>513</v>
      </c>
      <c r="K150" s="42">
        <v>339</v>
      </c>
      <c r="L150" s="42">
        <v>19</v>
      </c>
      <c r="M150" s="40"/>
      <c r="N150" s="40"/>
      <c r="O150" s="40"/>
      <c r="P150" s="40"/>
      <c r="Q150" s="40"/>
      <c r="R150" s="40"/>
      <c r="S150" s="40"/>
      <c r="T150" s="40"/>
      <c r="U150" s="40"/>
      <c r="V150" s="40"/>
      <c r="W150" s="40"/>
      <c r="X150" s="40"/>
      <c r="Y150" s="40"/>
      <c r="Z150" s="40"/>
      <c r="AA150" s="40"/>
      <c r="AB150" s="40"/>
      <c r="AC150" s="40"/>
      <c r="AD150" s="40"/>
    </row>
    <row r="151" spans="1:30" ht="15" customHeight="1" x14ac:dyDescent="0.25">
      <c r="A151" s="40" t="s">
        <v>14</v>
      </c>
      <c r="B151" s="40">
        <v>5</v>
      </c>
      <c r="C151" s="41">
        <v>21151</v>
      </c>
      <c r="D151" s="42">
        <v>21.53</v>
      </c>
      <c r="E151" s="42">
        <v>1642</v>
      </c>
      <c r="F151" s="42">
        <v>5432</v>
      </c>
      <c r="G151" s="42">
        <v>6699</v>
      </c>
      <c r="H151" s="42">
        <v>4046</v>
      </c>
      <c r="I151" s="42">
        <v>2108</v>
      </c>
      <c r="J151" s="42">
        <v>850</v>
      </c>
      <c r="K151" s="42">
        <v>335</v>
      </c>
      <c r="L151" s="42">
        <v>39</v>
      </c>
      <c r="M151" s="40"/>
      <c r="N151" s="40"/>
      <c r="O151" s="40"/>
      <c r="P151" s="40"/>
      <c r="Q151" s="40"/>
      <c r="R151" s="40"/>
      <c r="S151" s="40"/>
      <c r="T151" s="40"/>
      <c r="U151" s="40"/>
      <c r="V151" s="40"/>
      <c r="W151" s="40"/>
      <c r="X151" s="40"/>
      <c r="Y151" s="40"/>
      <c r="Z151" s="40"/>
      <c r="AA151" s="40"/>
      <c r="AB151" s="40"/>
      <c r="AC151" s="40"/>
      <c r="AD151" s="40"/>
    </row>
    <row r="152" spans="1:30" ht="15" customHeight="1" x14ac:dyDescent="0.25">
      <c r="A152" s="40" t="s">
        <v>14</v>
      </c>
      <c r="B152" s="40">
        <v>6</v>
      </c>
      <c r="C152" s="41">
        <v>19937</v>
      </c>
      <c r="D152" s="42">
        <v>18.559999999999999</v>
      </c>
      <c r="E152" s="42">
        <v>2566</v>
      </c>
      <c r="F152" s="42">
        <v>4178</v>
      </c>
      <c r="G152" s="42">
        <v>4642</v>
      </c>
      <c r="H152" s="42">
        <v>4380</v>
      </c>
      <c r="I152" s="42">
        <v>2756</v>
      </c>
      <c r="J152" s="42">
        <v>1203</v>
      </c>
      <c r="K152" s="42">
        <v>199</v>
      </c>
      <c r="L152" s="42">
        <v>13</v>
      </c>
      <c r="M152" s="40"/>
      <c r="N152" s="40"/>
      <c r="O152" s="40"/>
      <c r="P152" s="40"/>
      <c r="Q152" s="40"/>
      <c r="R152" s="40"/>
      <c r="S152" s="40"/>
      <c r="T152" s="40"/>
      <c r="U152" s="40"/>
      <c r="V152" s="40"/>
      <c r="W152" s="40"/>
      <c r="X152" s="40"/>
      <c r="Y152" s="40"/>
      <c r="Z152" s="40"/>
      <c r="AA152" s="40"/>
      <c r="AB152" s="40"/>
      <c r="AC152" s="40"/>
      <c r="AD152" s="40"/>
    </row>
    <row r="153" spans="1:30" ht="15" customHeight="1" x14ac:dyDescent="0.25">
      <c r="A153" s="40" t="s">
        <v>14</v>
      </c>
      <c r="B153" s="40">
        <v>7</v>
      </c>
      <c r="C153" s="41">
        <v>16957</v>
      </c>
      <c r="D153" s="42">
        <v>24.47</v>
      </c>
      <c r="E153" s="42">
        <v>367</v>
      </c>
      <c r="F153" s="42">
        <v>2217</v>
      </c>
      <c r="G153" s="42">
        <v>4125</v>
      </c>
      <c r="H153" s="42">
        <v>4741</v>
      </c>
      <c r="I153" s="42">
        <v>3741</v>
      </c>
      <c r="J153" s="42">
        <v>1376</v>
      </c>
      <c r="K153" s="42">
        <v>359</v>
      </c>
      <c r="L153" s="42">
        <v>31</v>
      </c>
      <c r="M153" s="40"/>
      <c r="N153" s="40"/>
      <c r="O153" s="40"/>
      <c r="P153" s="40"/>
      <c r="Q153" s="40"/>
      <c r="R153" s="40"/>
      <c r="S153" s="40"/>
      <c r="T153" s="40"/>
      <c r="U153" s="40"/>
      <c r="V153" s="40"/>
      <c r="W153" s="40"/>
      <c r="X153" s="40"/>
      <c r="Y153" s="40"/>
      <c r="Z153" s="40"/>
      <c r="AA153" s="40"/>
      <c r="AB153" s="40"/>
      <c r="AC153" s="40"/>
      <c r="AD153" s="40"/>
    </row>
    <row r="154" spans="1:30" ht="15" customHeight="1" x14ac:dyDescent="0.25">
      <c r="A154" s="40" t="s">
        <v>14</v>
      </c>
      <c r="B154" s="40">
        <v>8</v>
      </c>
      <c r="C154" s="41">
        <v>18602</v>
      </c>
      <c r="D154" s="42">
        <v>7.42</v>
      </c>
      <c r="E154" s="42">
        <v>613</v>
      </c>
      <c r="F154" s="42">
        <v>1541</v>
      </c>
      <c r="G154" s="42">
        <v>2817</v>
      </c>
      <c r="H154" s="42">
        <v>3567</v>
      </c>
      <c r="I154" s="42">
        <v>5537</v>
      </c>
      <c r="J154" s="42">
        <v>2950</v>
      </c>
      <c r="K154" s="42">
        <v>1406</v>
      </c>
      <c r="L154" s="42">
        <v>171</v>
      </c>
      <c r="M154" s="40"/>
      <c r="N154" s="40"/>
      <c r="O154" s="40"/>
      <c r="P154" s="40"/>
      <c r="Q154" s="40"/>
      <c r="R154" s="40"/>
      <c r="S154" s="40"/>
      <c r="T154" s="40"/>
      <c r="U154" s="40"/>
      <c r="V154" s="40"/>
      <c r="W154" s="40"/>
      <c r="X154" s="40"/>
      <c r="Y154" s="40"/>
      <c r="Z154" s="40"/>
      <c r="AA154" s="40"/>
      <c r="AB154" s="40"/>
      <c r="AC154" s="40"/>
      <c r="AD154" s="40"/>
    </row>
    <row r="155" spans="1:30" ht="15" customHeight="1" x14ac:dyDescent="0.25">
      <c r="A155" s="40" t="s">
        <v>14</v>
      </c>
      <c r="B155" s="40">
        <v>9</v>
      </c>
      <c r="C155" s="41">
        <v>20188</v>
      </c>
      <c r="D155" s="42">
        <v>24.36</v>
      </c>
      <c r="E155" s="42">
        <v>2374</v>
      </c>
      <c r="F155" s="42">
        <v>1060</v>
      </c>
      <c r="G155" s="42">
        <v>3145</v>
      </c>
      <c r="H155" s="42">
        <v>3917</v>
      </c>
      <c r="I155" s="42">
        <v>5457</v>
      </c>
      <c r="J155" s="42">
        <v>2978</v>
      </c>
      <c r="K155" s="42">
        <v>1196</v>
      </c>
      <c r="L155" s="42">
        <v>61</v>
      </c>
      <c r="M155" s="40"/>
      <c r="N155" s="40"/>
      <c r="O155" s="40"/>
      <c r="P155" s="40"/>
      <c r="Q155" s="40"/>
      <c r="R155" s="40"/>
      <c r="S155" s="40"/>
      <c r="T155" s="40"/>
      <c r="U155" s="40"/>
      <c r="V155" s="40"/>
      <c r="W155" s="40"/>
      <c r="X155" s="40"/>
      <c r="Y155" s="40"/>
      <c r="Z155" s="40"/>
      <c r="AA155" s="40"/>
      <c r="AB155" s="40"/>
      <c r="AC155" s="40"/>
      <c r="AD155" s="40"/>
    </row>
    <row r="156" spans="1:30" ht="15" customHeight="1" x14ac:dyDescent="0.25">
      <c r="A156" s="40" t="s">
        <v>14</v>
      </c>
      <c r="B156" s="40">
        <v>10</v>
      </c>
      <c r="C156" s="41">
        <v>17213</v>
      </c>
      <c r="D156" s="42">
        <v>31.23</v>
      </c>
      <c r="E156" s="42">
        <v>1098</v>
      </c>
      <c r="F156" s="42">
        <v>270</v>
      </c>
      <c r="G156" s="42">
        <v>1142</v>
      </c>
      <c r="H156" s="42">
        <v>3695</v>
      </c>
      <c r="I156" s="42">
        <v>5272</v>
      </c>
      <c r="J156" s="42">
        <v>3134</v>
      </c>
      <c r="K156" s="42">
        <v>2292</v>
      </c>
      <c r="L156" s="42">
        <v>310</v>
      </c>
      <c r="M156" s="40"/>
      <c r="N156" s="40"/>
      <c r="O156" s="40"/>
      <c r="P156" s="40"/>
      <c r="Q156" s="40"/>
      <c r="R156" s="40"/>
      <c r="S156" s="40"/>
      <c r="T156" s="40"/>
      <c r="U156" s="40"/>
      <c r="V156" s="40"/>
      <c r="W156" s="40"/>
      <c r="X156" s="40"/>
      <c r="Y156" s="40"/>
      <c r="Z156" s="40"/>
      <c r="AA156" s="40"/>
      <c r="AB156" s="40"/>
      <c r="AC156" s="40"/>
      <c r="AD156" s="40"/>
    </row>
    <row r="157" spans="1:30" ht="15" customHeight="1" x14ac:dyDescent="0.25">
      <c r="A157" s="40" t="s">
        <v>15</v>
      </c>
      <c r="B157" s="40">
        <v>1</v>
      </c>
      <c r="C157" s="41">
        <v>4626</v>
      </c>
      <c r="D157" s="42">
        <v>19.329999999999998</v>
      </c>
      <c r="E157" s="42">
        <v>2625</v>
      </c>
      <c r="F157" s="42">
        <v>1265</v>
      </c>
      <c r="G157" s="42">
        <v>503</v>
      </c>
      <c r="H157" s="42">
        <v>120</v>
      </c>
      <c r="I157" s="42">
        <v>88</v>
      </c>
      <c r="J157" s="42">
        <v>16</v>
      </c>
      <c r="K157" s="42">
        <v>5</v>
      </c>
      <c r="L157" s="42">
        <v>4</v>
      </c>
      <c r="M157" s="40"/>
      <c r="N157" s="40"/>
      <c r="O157" s="40"/>
      <c r="P157" s="40"/>
      <c r="Q157" s="40"/>
      <c r="R157" s="40"/>
      <c r="S157" s="40"/>
      <c r="T157" s="40"/>
      <c r="U157" s="40"/>
      <c r="V157" s="40"/>
      <c r="W157" s="40"/>
      <c r="X157" s="40"/>
      <c r="Y157" s="40"/>
      <c r="Z157" s="40"/>
      <c r="AA157" s="40"/>
      <c r="AB157" s="40"/>
      <c r="AC157" s="40"/>
      <c r="AD157" s="40"/>
    </row>
    <row r="158" spans="1:30" ht="15" customHeight="1" x14ac:dyDescent="0.25">
      <c r="A158" s="40" t="s">
        <v>15</v>
      </c>
      <c r="B158" s="40">
        <v>2</v>
      </c>
      <c r="C158" s="41">
        <v>6414</v>
      </c>
      <c r="D158" s="42">
        <v>2.08</v>
      </c>
      <c r="E158" s="42">
        <v>2214</v>
      </c>
      <c r="F158" s="42">
        <v>2075</v>
      </c>
      <c r="G158" s="42">
        <v>1243</v>
      </c>
      <c r="H158" s="42">
        <v>382</v>
      </c>
      <c r="I158" s="42">
        <v>334</v>
      </c>
      <c r="J158" s="42">
        <v>136</v>
      </c>
      <c r="K158" s="42">
        <v>26</v>
      </c>
      <c r="L158" s="42">
        <v>4</v>
      </c>
      <c r="M158" s="40"/>
      <c r="N158" s="40"/>
      <c r="O158" s="40"/>
      <c r="P158" s="40"/>
      <c r="Q158" s="40"/>
      <c r="R158" s="40"/>
      <c r="S158" s="40"/>
      <c r="T158" s="40"/>
      <c r="U158" s="40"/>
      <c r="V158" s="40"/>
      <c r="W158" s="40"/>
      <c r="X158" s="40"/>
      <c r="Y158" s="40"/>
      <c r="Z158" s="40"/>
      <c r="AA158" s="40"/>
      <c r="AB158" s="40"/>
      <c r="AC158" s="40"/>
      <c r="AD158" s="40"/>
    </row>
    <row r="159" spans="1:30" ht="15" customHeight="1" x14ac:dyDescent="0.25">
      <c r="A159" s="40" t="s">
        <v>15</v>
      </c>
      <c r="B159" s="40">
        <v>3</v>
      </c>
      <c r="C159" s="41">
        <v>7336</v>
      </c>
      <c r="D159" s="42">
        <v>1.24</v>
      </c>
      <c r="E159" s="42">
        <v>2596</v>
      </c>
      <c r="F159" s="42">
        <v>2555</v>
      </c>
      <c r="G159" s="42">
        <v>1018</v>
      </c>
      <c r="H159" s="42">
        <v>587</v>
      </c>
      <c r="I159" s="42">
        <v>411</v>
      </c>
      <c r="J159" s="42">
        <v>117</v>
      </c>
      <c r="K159" s="42">
        <v>51</v>
      </c>
      <c r="L159" s="42">
        <v>1</v>
      </c>
      <c r="M159" s="40"/>
      <c r="N159" s="40"/>
      <c r="O159" s="40"/>
      <c r="P159" s="40"/>
      <c r="Q159" s="40"/>
      <c r="R159" s="40"/>
      <c r="S159" s="40"/>
      <c r="T159" s="40"/>
      <c r="U159" s="40"/>
      <c r="V159" s="40"/>
      <c r="W159" s="40"/>
      <c r="X159" s="40"/>
      <c r="Y159" s="40"/>
      <c r="Z159" s="40"/>
      <c r="AA159" s="40"/>
      <c r="AB159" s="40"/>
      <c r="AC159" s="40"/>
      <c r="AD159" s="40"/>
    </row>
    <row r="160" spans="1:30" ht="15" customHeight="1" x14ac:dyDescent="0.25">
      <c r="A160" s="40" t="s">
        <v>15</v>
      </c>
      <c r="B160" s="40">
        <v>4</v>
      </c>
      <c r="C160" s="41">
        <v>13299</v>
      </c>
      <c r="D160" s="42">
        <v>0.05</v>
      </c>
      <c r="E160" s="42">
        <v>3207</v>
      </c>
      <c r="F160" s="42">
        <v>3956</v>
      </c>
      <c r="G160" s="42">
        <v>2933</v>
      </c>
      <c r="H160" s="42">
        <v>1431</v>
      </c>
      <c r="I160" s="42">
        <v>1127</v>
      </c>
      <c r="J160" s="42">
        <v>494</v>
      </c>
      <c r="K160" s="42">
        <v>141</v>
      </c>
      <c r="L160" s="42">
        <v>10</v>
      </c>
      <c r="M160" s="40"/>
      <c r="N160" s="40"/>
      <c r="O160" s="40"/>
      <c r="P160" s="40"/>
      <c r="Q160" s="40"/>
      <c r="R160" s="40"/>
      <c r="S160" s="40"/>
      <c r="T160" s="40"/>
      <c r="U160" s="40"/>
      <c r="V160" s="40"/>
      <c r="W160" s="40"/>
      <c r="X160" s="40"/>
      <c r="Y160" s="40"/>
      <c r="Z160" s="40"/>
      <c r="AA160" s="40"/>
      <c r="AB160" s="40"/>
      <c r="AC160" s="40"/>
      <c r="AD160" s="40"/>
    </row>
    <row r="161" spans="1:30" ht="15" customHeight="1" x14ac:dyDescent="0.25">
      <c r="A161" s="40" t="s">
        <v>15</v>
      </c>
      <c r="B161" s="40">
        <v>5</v>
      </c>
      <c r="C161" s="41">
        <v>19505</v>
      </c>
      <c r="D161" s="42">
        <v>0.03</v>
      </c>
      <c r="E161" s="42">
        <v>3628</v>
      </c>
      <c r="F161" s="42">
        <v>4314</v>
      </c>
      <c r="G161" s="42">
        <v>4437</v>
      </c>
      <c r="H161" s="42">
        <v>2885</v>
      </c>
      <c r="I161" s="42">
        <v>2604</v>
      </c>
      <c r="J161" s="42">
        <v>1106</v>
      </c>
      <c r="K161" s="42">
        <v>480</v>
      </c>
      <c r="L161" s="42">
        <v>51</v>
      </c>
      <c r="M161" s="40"/>
      <c r="N161" s="40"/>
      <c r="O161" s="40"/>
      <c r="P161" s="40"/>
      <c r="Q161" s="40"/>
      <c r="R161" s="40"/>
      <c r="S161" s="40"/>
      <c r="T161" s="40"/>
      <c r="U161" s="40"/>
      <c r="V161" s="40"/>
      <c r="W161" s="40"/>
      <c r="X161" s="40"/>
      <c r="Y161" s="40"/>
      <c r="Z161" s="40"/>
      <c r="AA161" s="40"/>
      <c r="AB161" s="40"/>
      <c r="AC161" s="40"/>
      <c r="AD161" s="40"/>
    </row>
    <row r="162" spans="1:30" ht="15" customHeight="1" x14ac:dyDescent="0.25">
      <c r="A162" s="40" t="s">
        <v>15</v>
      </c>
      <c r="B162" s="40">
        <v>6</v>
      </c>
      <c r="C162" s="41">
        <v>23571</v>
      </c>
      <c r="D162" s="42">
        <v>0.02</v>
      </c>
      <c r="E162" s="42">
        <v>2771</v>
      </c>
      <c r="F162" s="42">
        <v>4350</v>
      </c>
      <c r="G162" s="42">
        <v>4815</v>
      </c>
      <c r="H162" s="42">
        <v>4069</v>
      </c>
      <c r="I162" s="42">
        <v>4454</v>
      </c>
      <c r="J162" s="42">
        <v>2005</v>
      </c>
      <c r="K162" s="42">
        <v>1022</v>
      </c>
      <c r="L162" s="42">
        <v>85</v>
      </c>
      <c r="M162" s="40"/>
      <c r="N162" s="40"/>
      <c r="O162" s="40"/>
      <c r="P162" s="40"/>
      <c r="Q162" s="40"/>
      <c r="R162" s="40"/>
      <c r="S162" s="40"/>
      <c r="T162" s="40"/>
      <c r="U162" s="40"/>
      <c r="V162" s="40"/>
      <c r="W162" s="40"/>
      <c r="X162" s="40"/>
      <c r="Y162" s="40"/>
      <c r="Z162" s="40"/>
      <c r="AA162" s="40"/>
      <c r="AB162" s="40"/>
      <c r="AC162" s="40"/>
      <c r="AD162" s="40"/>
    </row>
    <row r="163" spans="1:30" ht="15" customHeight="1" x14ac:dyDescent="0.25">
      <c r="A163" s="40" t="s">
        <v>15</v>
      </c>
      <c r="B163" s="40">
        <v>7</v>
      </c>
      <c r="C163" s="41">
        <v>21961</v>
      </c>
      <c r="D163" s="42">
        <v>0.04</v>
      </c>
      <c r="E163" s="42">
        <v>1770</v>
      </c>
      <c r="F163" s="42">
        <v>3083</v>
      </c>
      <c r="G163" s="42">
        <v>5020</v>
      </c>
      <c r="H163" s="42">
        <v>3672</v>
      </c>
      <c r="I163" s="42">
        <v>4410</v>
      </c>
      <c r="J163" s="42">
        <v>2518</v>
      </c>
      <c r="K163" s="42">
        <v>1389</v>
      </c>
      <c r="L163" s="42">
        <v>99</v>
      </c>
      <c r="M163" s="40"/>
      <c r="N163" s="40"/>
      <c r="O163" s="40"/>
      <c r="P163" s="40"/>
      <c r="Q163" s="40"/>
      <c r="R163" s="40"/>
      <c r="S163" s="40"/>
      <c r="T163" s="40"/>
      <c r="U163" s="40"/>
      <c r="V163" s="40"/>
      <c r="W163" s="40"/>
      <c r="X163" s="40"/>
      <c r="Y163" s="40"/>
      <c r="Z163" s="40"/>
      <c r="AA163" s="40"/>
      <c r="AB163" s="40"/>
      <c r="AC163" s="40"/>
      <c r="AD163" s="40"/>
    </row>
    <row r="164" spans="1:30" ht="15" customHeight="1" x14ac:dyDescent="0.25">
      <c r="A164" s="40" t="s">
        <v>15</v>
      </c>
      <c r="B164" s="40">
        <v>8</v>
      </c>
      <c r="C164" s="41">
        <v>14320</v>
      </c>
      <c r="D164" s="42">
        <v>0.16</v>
      </c>
      <c r="E164" s="42">
        <v>702</v>
      </c>
      <c r="F164" s="42">
        <v>1421</v>
      </c>
      <c r="G164" s="42">
        <v>2784</v>
      </c>
      <c r="H164" s="42">
        <v>3494</v>
      </c>
      <c r="I164" s="42">
        <v>3223</v>
      </c>
      <c r="J164" s="42">
        <v>1743</v>
      </c>
      <c r="K164" s="42">
        <v>895</v>
      </c>
      <c r="L164" s="42">
        <v>58</v>
      </c>
      <c r="M164" s="40"/>
      <c r="N164" s="40"/>
      <c r="O164" s="40"/>
      <c r="P164" s="40"/>
      <c r="Q164" s="40"/>
      <c r="R164" s="40"/>
      <c r="S164" s="40"/>
      <c r="T164" s="40"/>
      <c r="U164" s="40"/>
      <c r="V164" s="40"/>
      <c r="W164" s="40"/>
      <c r="X164" s="40"/>
      <c r="Y164" s="40"/>
      <c r="Z164" s="40"/>
      <c r="AA164" s="40"/>
      <c r="AB164" s="40"/>
      <c r="AC164" s="40"/>
      <c r="AD164" s="40"/>
    </row>
    <row r="165" spans="1:30" ht="15" customHeight="1" x14ac:dyDescent="0.25">
      <c r="A165" s="40" t="s">
        <v>15</v>
      </c>
      <c r="B165" s="40">
        <v>9</v>
      </c>
      <c r="C165" s="41">
        <v>4737</v>
      </c>
      <c r="D165" s="42">
        <v>8.69</v>
      </c>
      <c r="E165" s="42">
        <v>43</v>
      </c>
      <c r="F165" s="42">
        <v>177</v>
      </c>
      <c r="G165" s="42">
        <v>717</v>
      </c>
      <c r="H165" s="42">
        <v>1413</v>
      </c>
      <c r="I165" s="42">
        <v>1392</v>
      </c>
      <c r="J165" s="42">
        <v>721</v>
      </c>
      <c r="K165" s="42">
        <v>268</v>
      </c>
      <c r="L165" s="42">
        <v>6</v>
      </c>
      <c r="M165" s="40"/>
      <c r="N165" s="40"/>
      <c r="O165" s="40"/>
      <c r="P165" s="40"/>
      <c r="Q165" s="40"/>
      <c r="R165" s="40"/>
      <c r="S165" s="40"/>
      <c r="T165" s="40"/>
      <c r="U165" s="40"/>
      <c r="V165" s="40"/>
      <c r="W165" s="40"/>
      <c r="X165" s="40"/>
      <c r="Y165" s="40"/>
      <c r="Z165" s="40"/>
      <c r="AA165" s="40"/>
      <c r="AB165" s="40"/>
      <c r="AC165" s="40"/>
      <c r="AD165" s="40"/>
    </row>
    <row r="166" spans="1:30" ht="15" customHeight="1" x14ac:dyDescent="0.25">
      <c r="A166" s="40" t="s">
        <v>15</v>
      </c>
      <c r="B166" s="40">
        <v>10</v>
      </c>
      <c r="C166" s="41">
        <v>2689</v>
      </c>
      <c r="D166" s="42">
        <v>6.27</v>
      </c>
      <c r="E166" s="42">
        <v>11</v>
      </c>
      <c r="F166" s="42">
        <v>29</v>
      </c>
      <c r="G166" s="42">
        <v>377</v>
      </c>
      <c r="H166" s="42">
        <v>881</v>
      </c>
      <c r="I166" s="42">
        <v>750</v>
      </c>
      <c r="J166" s="42">
        <v>415</v>
      </c>
      <c r="K166" s="42">
        <v>214</v>
      </c>
      <c r="L166" s="42">
        <v>12</v>
      </c>
      <c r="M166" s="40"/>
      <c r="N166" s="40"/>
      <c r="O166" s="40"/>
      <c r="P166" s="40"/>
      <c r="Q166" s="40"/>
      <c r="R166" s="40"/>
      <c r="S166" s="40"/>
      <c r="T166" s="40"/>
      <c r="U166" s="40"/>
      <c r="V166" s="40"/>
      <c r="W166" s="40"/>
      <c r="X166" s="40"/>
      <c r="Y166" s="40"/>
      <c r="Z166" s="40"/>
      <c r="AA166" s="40"/>
      <c r="AB166" s="40"/>
      <c r="AC166" s="40"/>
      <c r="AD166" s="40"/>
    </row>
    <row r="167" spans="1:30" ht="15" customHeight="1" x14ac:dyDescent="0.25">
      <c r="A167" s="40" t="s">
        <v>16</v>
      </c>
      <c r="B167" s="40">
        <v>1</v>
      </c>
      <c r="C167" s="41">
        <v>13319</v>
      </c>
      <c r="D167" s="42">
        <v>20.11</v>
      </c>
      <c r="E167" s="42">
        <v>9784</v>
      </c>
      <c r="F167" s="42">
        <v>2316</v>
      </c>
      <c r="G167" s="42">
        <v>796</v>
      </c>
      <c r="H167" s="42">
        <v>313</v>
      </c>
      <c r="I167" s="42">
        <v>67</v>
      </c>
      <c r="J167" s="42">
        <v>15</v>
      </c>
      <c r="K167" s="42">
        <v>27</v>
      </c>
      <c r="L167" s="42">
        <v>1</v>
      </c>
      <c r="M167" s="40"/>
      <c r="N167" s="40"/>
      <c r="O167" s="40"/>
      <c r="P167" s="40"/>
      <c r="Q167" s="40"/>
      <c r="R167" s="40"/>
      <c r="S167" s="40"/>
      <c r="T167" s="40"/>
      <c r="U167" s="40"/>
      <c r="V167" s="40"/>
      <c r="W167" s="40"/>
      <c r="X167" s="40"/>
      <c r="Y167" s="40"/>
      <c r="Z167" s="40"/>
      <c r="AA167" s="40"/>
      <c r="AB167" s="40"/>
      <c r="AC167" s="40"/>
      <c r="AD167" s="40"/>
    </row>
    <row r="168" spans="1:30" ht="15" customHeight="1" x14ac:dyDescent="0.25">
      <c r="A168" s="40" t="s">
        <v>16</v>
      </c>
      <c r="B168" s="40">
        <v>2</v>
      </c>
      <c r="C168" s="41">
        <v>5378</v>
      </c>
      <c r="D168" s="42">
        <v>20.88</v>
      </c>
      <c r="E168" s="42">
        <v>4100</v>
      </c>
      <c r="F168" s="42">
        <v>597</v>
      </c>
      <c r="G168" s="42">
        <v>364</v>
      </c>
      <c r="H168" s="42">
        <v>226</v>
      </c>
      <c r="I168" s="42">
        <v>82</v>
      </c>
      <c r="J168" s="42">
        <v>9</v>
      </c>
      <c r="K168" s="42">
        <v>0</v>
      </c>
      <c r="L168" s="42">
        <v>0</v>
      </c>
      <c r="M168" s="40"/>
      <c r="N168" s="40"/>
      <c r="O168" s="40"/>
      <c r="P168" s="40"/>
      <c r="Q168" s="40"/>
      <c r="R168" s="40"/>
      <c r="S168" s="40"/>
      <c r="T168" s="40"/>
      <c r="U168" s="40"/>
      <c r="V168" s="40"/>
      <c r="W168" s="40"/>
      <c r="X168" s="40"/>
      <c r="Y168" s="40"/>
      <c r="Z168" s="40"/>
      <c r="AA168" s="40"/>
      <c r="AB168" s="40"/>
      <c r="AC168" s="40"/>
      <c r="AD168" s="40"/>
    </row>
    <row r="169" spans="1:30" ht="15" customHeight="1" x14ac:dyDescent="0.25">
      <c r="A169" s="40" t="s">
        <v>16</v>
      </c>
      <c r="B169" s="40">
        <v>3</v>
      </c>
      <c r="C169" s="41">
        <v>2970</v>
      </c>
      <c r="D169" s="42">
        <v>19.23</v>
      </c>
      <c r="E169" s="42">
        <v>1811</v>
      </c>
      <c r="F169" s="42">
        <v>563</v>
      </c>
      <c r="G169" s="42">
        <v>338</v>
      </c>
      <c r="H169" s="42">
        <v>127</v>
      </c>
      <c r="I169" s="42">
        <v>98</v>
      </c>
      <c r="J169" s="42">
        <v>31</v>
      </c>
      <c r="K169" s="42">
        <v>2</v>
      </c>
      <c r="L169" s="42">
        <v>0</v>
      </c>
      <c r="M169" s="40"/>
      <c r="N169" s="40"/>
      <c r="O169" s="40"/>
      <c r="P169" s="40"/>
      <c r="Q169" s="40"/>
      <c r="R169" s="40"/>
      <c r="S169" s="40"/>
      <c r="T169" s="40"/>
      <c r="U169" s="40"/>
      <c r="V169" s="40"/>
      <c r="W169" s="40"/>
      <c r="X169" s="40"/>
      <c r="Y169" s="40"/>
      <c r="Z169" s="40"/>
      <c r="AA169" s="40"/>
      <c r="AB169" s="40"/>
      <c r="AC169" s="40"/>
      <c r="AD169" s="40"/>
    </row>
    <row r="170" spans="1:30" ht="15" customHeight="1" x14ac:dyDescent="0.25">
      <c r="A170" s="40" t="s">
        <v>16</v>
      </c>
      <c r="B170" s="40">
        <v>4</v>
      </c>
      <c r="C170" s="41">
        <v>2417</v>
      </c>
      <c r="D170" s="42">
        <v>11.97</v>
      </c>
      <c r="E170" s="42">
        <v>1236</v>
      </c>
      <c r="F170" s="42">
        <v>516</v>
      </c>
      <c r="G170" s="42">
        <v>229</v>
      </c>
      <c r="H170" s="42">
        <v>251</v>
      </c>
      <c r="I170" s="42">
        <v>147</v>
      </c>
      <c r="J170" s="42">
        <v>36</v>
      </c>
      <c r="K170" s="42">
        <v>1</v>
      </c>
      <c r="L170" s="42">
        <v>1</v>
      </c>
      <c r="M170" s="40"/>
      <c r="N170" s="40"/>
      <c r="O170" s="40"/>
      <c r="P170" s="40"/>
      <c r="Q170" s="40"/>
      <c r="R170" s="40"/>
      <c r="S170" s="40"/>
      <c r="T170" s="40"/>
      <c r="U170" s="40"/>
      <c r="V170" s="40"/>
      <c r="W170" s="40"/>
      <c r="X170" s="40"/>
      <c r="Y170" s="40"/>
      <c r="Z170" s="40"/>
      <c r="AA170" s="40"/>
      <c r="AB170" s="40"/>
      <c r="AC170" s="40"/>
      <c r="AD170" s="40"/>
    </row>
    <row r="171" spans="1:30" ht="15" customHeight="1" x14ac:dyDescent="0.25">
      <c r="A171" s="40" t="s">
        <v>16</v>
      </c>
      <c r="B171" s="40">
        <v>5</v>
      </c>
      <c r="C171" s="41">
        <v>1554</v>
      </c>
      <c r="D171" s="42">
        <v>0.97</v>
      </c>
      <c r="E171" s="42">
        <v>618</v>
      </c>
      <c r="F171" s="42">
        <v>210</v>
      </c>
      <c r="G171" s="42">
        <v>166</v>
      </c>
      <c r="H171" s="42">
        <v>236</v>
      </c>
      <c r="I171" s="42">
        <v>149</v>
      </c>
      <c r="J171" s="42">
        <v>47</v>
      </c>
      <c r="K171" s="42">
        <v>103</v>
      </c>
      <c r="L171" s="42">
        <v>25</v>
      </c>
      <c r="M171" s="40"/>
      <c r="N171" s="40"/>
      <c r="O171" s="40"/>
      <c r="P171" s="40"/>
      <c r="Q171" s="40"/>
      <c r="R171" s="40"/>
      <c r="S171" s="40"/>
      <c r="T171" s="40"/>
      <c r="U171" s="40"/>
      <c r="V171" s="40"/>
      <c r="W171" s="40"/>
      <c r="X171" s="40"/>
      <c r="Y171" s="40"/>
      <c r="Z171" s="40"/>
      <c r="AA171" s="40"/>
      <c r="AB171" s="40"/>
      <c r="AC171" s="40"/>
      <c r="AD171" s="40"/>
    </row>
    <row r="172" spans="1:30" ht="15" customHeight="1" x14ac:dyDescent="0.25">
      <c r="A172" s="40" t="s">
        <v>16</v>
      </c>
      <c r="B172" s="40">
        <v>6</v>
      </c>
      <c r="C172" s="41">
        <v>3021</v>
      </c>
      <c r="D172" s="42">
        <v>0.43</v>
      </c>
      <c r="E172" s="42">
        <v>556</v>
      </c>
      <c r="F172" s="42">
        <v>484</v>
      </c>
      <c r="G172" s="42">
        <v>432</v>
      </c>
      <c r="H172" s="42">
        <v>376</v>
      </c>
      <c r="I172" s="42">
        <v>543</v>
      </c>
      <c r="J172" s="42">
        <v>300</v>
      </c>
      <c r="K172" s="42">
        <v>295</v>
      </c>
      <c r="L172" s="42">
        <v>35</v>
      </c>
      <c r="M172" s="40"/>
      <c r="N172" s="40"/>
      <c r="O172" s="40"/>
      <c r="P172" s="40"/>
      <c r="Q172" s="40"/>
      <c r="R172" s="40"/>
      <c r="S172" s="40"/>
      <c r="T172" s="40"/>
      <c r="U172" s="40"/>
      <c r="V172" s="40"/>
      <c r="W172" s="40"/>
      <c r="X172" s="40"/>
      <c r="Y172" s="40"/>
      <c r="Z172" s="40"/>
      <c r="AA172" s="40"/>
      <c r="AB172" s="40"/>
      <c r="AC172" s="40"/>
      <c r="AD172" s="40"/>
    </row>
    <row r="173" spans="1:30" ht="15" customHeight="1" x14ac:dyDescent="0.25">
      <c r="A173" s="40" t="s">
        <v>16</v>
      </c>
      <c r="B173" s="40">
        <v>7</v>
      </c>
      <c r="C173" s="41">
        <v>3316</v>
      </c>
      <c r="D173" s="42">
        <v>1.05</v>
      </c>
      <c r="E173" s="42">
        <v>664</v>
      </c>
      <c r="F173" s="42">
        <v>875</v>
      </c>
      <c r="G173" s="42">
        <v>442</v>
      </c>
      <c r="H173" s="42">
        <v>557</v>
      </c>
      <c r="I173" s="42">
        <v>553</v>
      </c>
      <c r="J173" s="42">
        <v>173</v>
      </c>
      <c r="K173" s="42">
        <v>51</v>
      </c>
      <c r="L173" s="42">
        <v>1</v>
      </c>
      <c r="M173" s="40"/>
      <c r="N173" s="40"/>
      <c r="O173" s="40"/>
      <c r="P173" s="40"/>
      <c r="Q173" s="40"/>
      <c r="R173" s="40"/>
      <c r="S173" s="40"/>
      <c r="T173" s="40"/>
      <c r="U173" s="40"/>
      <c r="V173" s="40"/>
      <c r="W173" s="40"/>
      <c r="X173" s="40"/>
      <c r="Y173" s="40"/>
      <c r="Z173" s="40"/>
      <c r="AA173" s="40"/>
      <c r="AB173" s="40"/>
      <c r="AC173" s="40"/>
      <c r="AD173" s="40"/>
    </row>
    <row r="174" spans="1:30" ht="15" customHeight="1" x14ac:dyDescent="0.25">
      <c r="A174" s="40" t="s">
        <v>16</v>
      </c>
      <c r="B174" s="40">
        <v>8</v>
      </c>
      <c r="C174" s="41">
        <v>1731</v>
      </c>
      <c r="D174" s="42">
        <v>11.98</v>
      </c>
      <c r="E174" s="42">
        <v>55</v>
      </c>
      <c r="F174" s="42">
        <v>60</v>
      </c>
      <c r="G174" s="42">
        <v>150</v>
      </c>
      <c r="H174" s="42">
        <v>399</v>
      </c>
      <c r="I174" s="42">
        <v>585</v>
      </c>
      <c r="J174" s="42">
        <v>270</v>
      </c>
      <c r="K174" s="42">
        <v>206</v>
      </c>
      <c r="L174" s="42">
        <v>6</v>
      </c>
      <c r="M174" s="40"/>
      <c r="N174" s="40"/>
      <c r="O174" s="40"/>
      <c r="P174" s="40"/>
      <c r="Q174" s="40"/>
      <c r="R174" s="40"/>
      <c r="S174" s="40"/>
      <c r="T174" s="40"/>
      <c r="U174" s="40"/>
      <c r="V174" s="40"/>
      <c r="W174" s="40"/>
      <c r="X174" s="40"/>
      <c r="Y174" s="40"/>
      <c r="Z174" s="40"/>
      <c r="AA174" s="40"/>
      <c r="AB174" s="40"/>
      <c r="AC174" s="40"/>
      <c r="AD174" s="40"/>
    </row>
    <row r="175" spans="1:30" ht="15" customHeight="1" x14ac:dyDescent="0.25">
      <c r="A175" s="40" t="s">
        <v>16</v>
      </c>
      <c r="B175" s="40">
        <v>9</v>
      </c>
      <c r="C175" s="41">
        <v>4449</v>
      </c>
      <c r="D175" s="42">
        <v>2.74</v>
      </c>
      <c r="E175" s="42">
        <v>135</v>
      </c>
      <c r="F175" s="42">
        <v>329</v>
      </c>
      <c r="G175" s="42">
        <v>583</v>
      </c>
      <c r="H175" s="42">
        <v>794</v>
      </c>
      <c r="I175" s="42">
        <v>1165</v>
      </c>
      <c r="J175" s="42">
        <v>804</v>
      </c>
      <c r="K175" s="42">
        <v>591</v>
      </c>
      <c r="L175" s="42">
        <v>48</v>
      </c>
      <c r="M175" s="40"/>
      <c r="N175" s="40"/>
      <c r="O175" s="40"/>
      <c r="P175" s="40"/>
      <c r="Q175" s="40"/>
      <c r="R175" s="40"/>
      <c r="S175" s="40"/>
      <c r="T175" s="40"/>
      <c r="U175" s="40"/>
      <c r="V175" s="40"/>
      <c r="W175" s="40"/>
      <c r="X175" s="40"/>
      <c r="Y175" s="40"/>
      <c r="Z175" s="40"/>
      <c r="AA175" s="40"/>
      <c r="AB175" s="40"/>
      <c r="AC175" s="40"/>
      <c r="AD175" s="40"/>
    </row>
    <row r="176" spans="1:30" ht="15" customHeight="1" x14ac:dyDescent="0.25">
      <c r="A176" s="40" t="s">
        <v>16</v>
      </c>
      <c r="B176" s="40">
        <v>10</v>
      </c>
      <c r="C176" s="41">
        <v>832</v>
      </c>
      <c r="D176" s="42">
        <v>0.71</v>
      </c>
      <c r="E176" s="42">
        <v>28</v>
      </c>
      <c r="F176" s="42">
        <v>7</v>
      </c>
      <c r="G176" s="42">
        <v>35</v>
      </c>
      <c r="H176" s="42">
        <v>96</v>
      </c>
      <c r="I176" s="42">
        <v>178</v>
      </c>
      <c r="J176" s="42">
        <v>230</v>
      </c>
      <c r="K176" s="42">
        <v>160</v>
      </c>
      <c r="L176" s="42">
        <v>98</v>
      </c>
      <c r="M176" s="40"/>
      <c r="N176" s="40"/>
      <c r="O176" s="40"/>
      <c r="P176" s="40"/>
      <c r="Q176" s="40"/>
      <c r="R176" s="40"/>
      <c r="S176" s="40"/>
      <c r="T176" s="40"/>
      <c r="U176" s="40"/>
      <c r="V176" s="40"/>
      <c r="W176" s="40"/>
      <c r="X176" s="40"/>
      <c r="Y176" s="40"/>
      <c r="Z176" s="40"/>
      <c r="AA176" s="40"/>
      <c r="AB176" s="40"/>
      <c r="AC176" s="40"/>
      <c r="AD176" s="40"/>
    </row>
    <row r="177" spans="1:30" ht="15" customHeight="1" x14ac:dyDescent="0.25">
      <c r="A177" s="40" t="s">
        <v>17</v>
      </c>
      <c r="B177" s="40">
        <v>1</v>
      </c>
      <c r="C177" s="41">
        <v>1210</v>
      </c>
      <c r="D177" s="42">
        <v>30.83</v>
      </c>
      <c r="E177" s="42">
        <v>14</v>
      </c>
      <c r="F177" s="42">
        <v>754</v>
      </c>
      <c r="G177" s="42">
        <v>338</v>
      </c>
      <c r="H177" s="42">
        <v>68</v>
      </c>
      <c r="I177" s="42">
        <v>27</v>
      </c>
      <c r="J177" s="42">
        <v>5</v>
      </c>
      <c r="K177" s="42">
        <v>4</v>
      </c>
      <c r="L177" s="42">
        <v>0</v>
      </c>
      <c r="M177" s="40"/>
      <c r="N177" s="40"/>
      <c r="O177" s="40"/>
      <c r="P177" s="40"/>
      <c r="Q177" s="40"/>
      <c r="R177" s="40"/>
      <c r="S177" s="40"/>
      <c r="T177" s="40"/>
      <c r="U177" s="40"/>
      <c r="V177" s="40"/>
      <c r="W177" s="40"/>
      <c r="X177" s="40"/>
      <c r="Y177" s="40"/>
      <c r="Z177" s="40"/>
      <c r="AA177" s="40"/>
      <c r="AB177" s="40"/>
      <c r="AC177" s="40"/>
      <c r="AD177" s="40"/>
    </row>
    <row r="178" spans="1:30" ht="15" customHeight="1" x14ac:dyDescent="0.25">
      <c r="A178" s="40" t="s">
        <v>17</v>
      </c>
      <c r="B178" s="40">
        <v>2</v>
      </c>
      <c r="C178" s="41">
        <v>2183</v>
      </c>
      <c r="D178" s="42">
        <v>24.45</v>
      </c>
      <c r="E178" s="42">
        <v>147</v>
      </c>
      <c r="F178" s="42">
        <v>1643</v>
      </c>
      <c r="G178" s="42">
        <v>275</v>
      </c>
      <c r="H178" s="42">
        <v>68</v>
      </c>
      <c r="I178" s="42">
        <v>38</v>
      </c>
      <c r="J178" s="42">
        <v>12</v>
      </c>
      <c r="K178" s="42">
        <v>0</v>
      </c>
      <c r="L178" s="42">
        <v>0</v>
      </c>
      <c r="M178" s="40"/>
      <c r="N178" s="40"/>
      <c r="O178" s="40"/>
      <c r="P178" s="40"/>
      <c r="Q178" s="40"/>
      <c r="R178" s="40"/>
      <c r="S178" s="40"/>
      <c r="T178" s="40"/>
      <c r="U178" s="40"/>
      <c r="V178" s="40"/>
      <c r="W178" s="40"/>
      <c r="X178" s="40"/>
      <c r="Y178" s="40"/>
      <c r="Z178" s="40"/>
      <c r="AA178" s="40"/>
      <c r="AB178" s="40"/>
      <c r="AC178" s="40"/>
      <c r="AD178" s="40"/>
    </row>
    <row r="179" spans="1:30" ht="15" customHeight="1" x14ac:dyDescent="0.25">
      <c r="A179" s="40" t="s">
        <v>17</v>
      </c>
      <c r="B179" s="40">
        <v>3</v>
      </c>
      <c r="C179" s="41">
        <v>7922</v>
      </c>
      <c r="D179" s="42">
        <v>18.399999999999999</v>
      </c>
      <c r="E179" s="42">
        <v>179</v>
      </c>
      <c r="F179" s="42">
        <v>4433</v>
      </c>
      <c r="G179" s="42">
        <v>2694</v>
      </c>
      <c r="H179" s="42">
        <v>304</v>
      </c>
      <c r="I179" s="42">
        <v>189</v>
      </c>
      <c r="J179" s="42">
        <v>86</v>
      </c>
      <c r="K179" s="42">
        <v>36</v>
      </c>
      <c r="L179" s="42">
        <v>1</v>
      </c>
      <c r="M179" s="40"/>
      <c r="N179" s="40"/>
      <c r="O179" s="40"/>
      <c r="P179" s="40"/>
      <c r="Q179" s="40"/>
      <c r="R179" s="40"/>
      <c r="S179" s="40"/>
      <c r="T179" s="40"/>
      <c r="U179" s="40"/>
      <c r="V179" s="40"/>
      <c r="W179" s="40"/>
      <c r="X179" s="40"/>
      <c r="Y179" s="40"/>
      <c r="Z179" s="40"/>
      <c r="AA179" s="40"/>
      <c r="AB179" s="40"/>
      <c r="AC179" s="40"/>
      <c r="AD179" s="40"/>
    </row>
    <row r="180" spans="1:30" ht="15" customHeight="1" x14ac:dyDescent="0.25">
      <c r="A180" s="40" t="s">
        <v>17</v>
      </c>
      <c r="B180" s="40">
        <v>4</v>
      </c>
      <c r="C180" s="41">
        <v>6466</v>
      </c>
      <c r="D180" s="42">
        <v>4.34</v>
      </c>
      <c r="E180" s="42">
        <v>106</v>
      </c>
      <c r="F180" s="42">
        <v>2429</v>
      </c>
      <c r="G180" s="42">
        <v>2762</v>
      </c>
      <c r="H180" s="42">
        <v>495</v>
      </c>
      <c r="I180" s="42">
        <v>256</v>
      </c>
      <c r="J180" s="42">
        <v>275</v>
      </c>
      <c r="K180" s="42">
        <v>140</v>
      </c>
      <c r="L180" s="42">
        <v>3</v>
      </c>
      <c r="M180" s="40"/>
      <c r="N180" s="40"/>
      <c r="O180" s="40"/>
      <c r="P180" s="40"/>
      <c r="Q180" s="40"/>
      <c r="R180" s="40"/>
      <c r="S180" s="40"/>
      <c r="T180" s="40"/>
      <c r="U180" s="40"/>
      <c r="V180" s="40"/>
      <c r="W180" s="40"/>
      <c r="X180" s="40"/>
      <c r="Y180" s="40"/>
      <c r="Z180" s="40"/>
      <c r="AA180" s="40"/>
      <c r="AB180" s="40"/>
      <c r="AC180" s="40"/>
      <c r="AD180" s="40"/>
    </row>
    <row r="181" spans="1:30" ht="15" customHeight="1" x14ac:dyDescent="0.25">
      <c r="A181" s="40" t="s">
        <v>17</v>
      </c>
      <c r="B181" s="40">
        <v>5</v>
      </c>
      <c r="C181" s="41">
        <v>4873</v>
      </c>
      <c r="D181" s="42">
        <v>1.76</v>
      </c>
      <c r="E181" s="42">
        <v>343</v>
      </c>
      <c r="F181" s="42">
        <v>1384</v>
      </c>
      <c r="G181" s="42">
        <v>1507</v>
      </c>
      <c r="H181" s="42">
        <v>628</v>
      </c>
      <c r="I181" s="42">
        <v>554</v>
      </c>
      <c r="J181" s="42">
        <v>311</v>
      </c>
      <c r="K181" s="42">
        <v>134</v>
      </c>
      <c r="L181" s="42">
        <v>12</v>
      </c>
      <c r="M181" s="40"/>
      <c r="N181" s="40"/>
      <c r="O181" s="40"/>
      <c r="P181" s="40"/>
      <c r="Q181" s="40"/>
      <c r="R181" s="40"/>
      <c r="S181" s="40"/>
      <c r="T181" s="40"/>
      <c r="U181" s="40"/>
      <c r="V181" s="40"/>
      <c r="W181" s="40"/>
      <c r="X181" s="40"/>
      <c r="Y181" s="40"/>
      <c r="Z181" s="40"/>
      <c r="AA181" s="40"/>
      <c r="AB181" s="40"/>
      <c r="AC181" s="40"/>
      <c r="AD181" s="40"/>
    </row>
    <row r="182" spans="1:30" ht="15" customHeight="1" x14ac:dyDescent="0.25">
      <c r="A182" s="40" t="s">
        <v>17</v>
      </c>
      <c r="B182" s="40">
        <v>6</v>
      </c>
      <c r="C182" s="41">
        <v>4956</v>
      </c>
      <c r="D182" s="42">
        <v>0.63</v>
      </c>
      <c r="E182" s="42">
        <v>83</v>
      </c>
      <c r="F182" s="42">
        <v>1075</v>
      </c>
      <c r="G182" s="42">
        <v>1688</v>
      </c>
      <c r="H182" s="42">
        <v>724</v>
      </c>
      <c r="I182" s="42">
        <v>591</v>
      </c>
      <c r="J182" s="42">
        <v>453</v>
      </c>
      <c r="K182" s="42">
        <v>310</v>
      </c>
      <c r="L182" s="42">
        <v>32</v>
      </c>
      <c r="M182" s="40"/>
      <c r="N182" s="40"/>
      <c r="O182" s="40"/>
      <c r="P182" s="40"/>
      <c r="Q182" s="40"/>
      <c r="R182" s="40"/>
      <c r="S182" s="40"/>
      <c r="T182" s="40"/>
      <c r="U182" s="40"/>
      <c r="V182" s="40"/>
      <c r="W182" s="40"/>
      <c r="X182" s="40"/>
      <c r="Y182" s="40"/>
      <c r="Z182" s="40"/>
      <c r="AA182" s="40"/>
      <c r="AB182" s="40"/>
      <c r="AC182" s="40"/>
      <c r="AD182" s="40"/>
    </row>
    <row r="183" spans="1:30" ht="15" customHeight="1" x14ac:dyDescent="0.25">
      <c r="A183" s="40" t="s">
        <v>17</v>
      </c>
      <c r="B183" s="40">
        <v>7</v>
      </c>
      <c r="C183" s="41">
        <v>3018</v>
      </c>
      <c r="D183" s="42">
        <v>0.69</v>
      </c>
      <c r="E183" s="42">
        <v>81</v>
      </c>
      <c r="F183" s="42">
        <v>345</v>
      </c>
      <c r="G183" s="42">
        <v>508</v>
      </c>
      <c r="H183" s="42">
        <v>458</v>
      </c>
      <c r="I183" s="42">
        <v>762</v>
      </c>
      <c r="J183" s="42">
        <v>426</v>
      </c>
      <c r="K183" s="42">
        <v>372</v>
      </c>
      <c r="L183" s="42">
        <v>66</v>
      </c>
      <c r="M183" s="40"/>
      <c r="N183" s="40"/>
      <c r="O183" s="40"/>
      <c r="P183" s="40"/>
      <c r="Q183" s="40"/>
      <c r="R183" s="40"/>
      <c r="S183" s="40"/>
      <c r="T183" s="40"/>
      <c r="U183" s="40"/>
      <c r="V183" s="40"/>
      <c r="W183" s="40"/>
      <c r="X183" s="40"/>
      <c r="Y183" s="40"/>
      <c r="Z183" s="40"/>
      <c r="AA183" s="40"/>
      <c r="AB183" s="40"/>
      <c r="AC183" s="40"/>
      <c r="AD183" s="40"/>
    </row>
    <row r="184" spans="1:30" ht="15" customHeight="1" x14ac:dyDescent="0.25">
      <c r="A184" s="40" t="s">
        <v>17</v>
      </c>
      <c r="B184" s="40">
        <v>8</v>
      </c>
      <c r="C184" s="41">
        <v>5161</v>
      </c>
      <c r="D184" s="42">
        <v>0.32</v>
      </c>
      <c r="E184" s="42">
        <v>21</v>
      </c>
      <c r="F184" s="42">
        <v>358</v>
      </c>
      <c r="G184" s="42">
        <v>812</v>
      </c>
      <c r="H184" s="42">
        <v>1305</v>
      </c>
      <c r="I184" s="42">
        <v>988</v>
      </c>
      <c r="J184" s="42">
        <v>984</v>
      </c>
      <c r="K184" s="42">
        <v>656</v>
      </c>
      <c r="L184" s="42">
        <v>37</v>
      </c>
      <c r="M184" s="40"/>
      <c r="N184" s="40"/>
      <c r="O184" s="40"/>
      <c r="P184" s="40"/>
      <c r="Q184" s="40"/>
      <c r="R184" s="40"/>
      <c r="S184" s="40"/>
      <c r="T184" s="40"/>
      <c r="U184" s="40"/>
      <c r="V184" s="40"/>
      <c r="W184" s="40"/>
      <c r="X184" s="40"/>
      <c r="Y184" s="40"/>
      <c r="Z184" s="40"/>
      <c r="AA184" s="40"/>
      <c r="AB184" s="40"/>
      <c r="AC184" s="40"/>
      <c r="AD184" s="40"/>
    </row>
    <row r="185" spans="1:30" ht="15" customHeight="1" x14ac:dyDescent="0.25">
      <c r="A185" s="40" t="s">
        <v>17</v>
      </c>
      <c r="B185" s="40">
        <v>9</v>
      </c>
      <c r="C185" s="41">
        <v>3059</v>
      </c>
      <c r="D185" s="42">
        <v>1.52</v>
      </c>
      <c r="E185" s="42">
        <v>4</v>
      </c>
      <c r="F185" s="42">
        <v>112</v>
      </c>
      <c r="G185" s="42">
        <v>278</v>
      </c>
      <c r="H185" s="42">
        <v>771</v>
      </c>
      <c r="I185" s="42">
        <v>842</v>
      </c>
      <c r="J185" s="42">
        <v>589</v>
      </c>
      <c r="K185" s="42">
        <v>436</v>
      </c>
      <c r="L185" s="42">
        <v>27</v>
      </c>
      <c r="M185" s="40"/>
      <c r="N185" s="40"/>
      <c r="O185" s="40"/>
      <c r="P185" s="40"/>
      <c r="Q185" s="40"/>
      <c r="R185" s="40"/>
      <c r="S185" s="40"/>
      <c r="T185" s="40"/>
      <c r="U185" s="40"/>
      <c r="V185" s="40"/>
      <c r="W185" s="40"/>
      <c r="X185" s="40"/>
      <c r="Y185" s="40"/>
      <c r="Z185" s="40"/>
      <c r="AA185" s="40"/>
      <c r="AB185" s="40"/>
      <c r="AC185" s="40"/>
      <c r="AD185" s="40"/>
    </row>
    <row r="186" spans="1:30" ht="15" customHeight="1" x14ac:dyDescent="0.25">
      <c r="A186" s="40" t="s">
        <v>17</v>
      </c>
      <c r="B186" s="40">
        <v>10</v>
      </c>
      <c r="C186" s="41">
        <v>1959</v>
      </c>
      <c r="D186" s="42">
        <v>17.670000000000002</v>
      </c>
      <c r="E186" s="42">
        <v>0</v>
      </c>
      <c r="F186" s="42">
        <v>0</v>
      </c>
      <c r="G186" s="42">
        <v>64</v>
      </c>
      <c r="H186" s="42">
        <v>650</v>
      </c>
      <c r="I186" s="42">
        <v>709</v>
      </c>
      <c r="J186" s="42">
        <v>384</v>
      </c>
      <c r="K186" s="42">
        <v>151</v>
      </c>
      <c r="L186" s="42">
        <v>1</v>
      </c>
      <c r="M186" s="40"/>
      <c r="N186" s="40"/>
      <c r="O186" s="40"/>
      <c r="P186" s="40"/>
      <c r="Q186" s="40"/>
      <c r="R186" s="40"/>
      <c r="S186" s="40"/>
      <c r="T186" s="40"/>
      <c r="U186" s="40"/>
      <c r="V186" s="40"/>
      <c r="W186" s="40"/>
      <c r="X186" s="40"/>
      <c r="Y186" s="40"/>
      <c r="Z186" s="40"/>
      <c r="AA186" s="40"/>
      <c r="AB186" s="40"/>
      <c r="AC186" s="40"/>
      <c r="AD186" s="40"/>
    </row>
    <row r="187" spans="1:30" ht="15" customHeight="1" x14ac:dyDescent="0.25">
      <c r="A187" s="40" t="s">
        <v>18</v>
      </c>
      <c r="B187" s="40">
        <v>1</v>
      </c>
      <c r="C187" s="41">
        <v>297</v>
      </c>
      <c r="D187" s="42">
        <v>0.91</v>
      </c>
      <c r="E187" s="42">
        <v>9</v>
      </c>
      <c r="F187" s="42">
        <v>86</v>
      </c>
      <c r="G187" s="42">
        <v>116</v>
      </c>
      <c r="H187" s="42">
        <v>54</v>
      </c>
      <c r="I187" s="42">
        <v>6</v>
      </c>
      <c r="J187" s="42">
        <v>8</v>
      </c>
      <c r="K187" s="42">
        <v>18</v>
      </c>
      <c r="L187" s="42">
        <v>0</v>
      </c>
      <c r="M187" s="40"/>
      <c r="N187" s="40"/>
      <c r="O187" s="40"/>
      <c r="P187" s="40"/>
      <c r="Q187" s="40"/>
      <c r="R187" s="40"/>
      <c r="S187" s="40"/>
      <c r="T187" s="40"/>
      <c r="U187" s="40"/>
      <c r="V187" s="40"/>
      <c r="W187" s="40"/>
      <c r="X187" s="40"/>
      <c r="Y187" s="40"/>
      <c r="Z187" s="40"/>
      <c r="AA187" s="40"/>
      <c r="AB187" s="40"/>
      <c r="AC187" s="40"/>
      <c r="AD187" s="40"/>
    </row>
    <row r="188" spans="1:30" ht="15" customHeight="1" x14ac:dyDescent="0.25">
      <c r="A188" s="40" t="s">
        <v>18</v>
      </c>
      <c r="B188" s="40">
        <v>2</v>
      </c>
      <c r="C188" s="41">
        <v>1056</v>
      </c>
      <c r="D188" s="42">
        <v>23.33</v>
      </c>
      <c r="E188" s="42">
        <v>475</v>
      </c>
      <c r="F188" s="42">
        <v>411</v>
      </c>
      <c r="G188" s="42">
        <v>85</v>
      </c>
      <c r="H188" s="42">
        <v>51</v>
      </c>
      <c r="I188" s="42">
        <v>24</v>
      </c>
      <c r="J188" s="42">
        <v>10</v>
      </c>
      <c r="K188" s="42">
        <v>0</v>
      </c>
      <c r="L188" s="42">
        <v>0</v>
      </c>
      <c r="M188" s="40"/>
      <c r="N188" s="40"/>
      <c r="O188" s="40"/>
      <c r="P188" s="40"/>
      <c r="Q188" s="40"/>
      <c r="R188" s="40"/>
      <c r="S188" s="40"/>
      <c r="T188" s="40"/>
      <c r="U188" s="40"/>
      <c r="V188" s="40"/>
      <c r="W188" s="40"/>
      <c r="X188" s="40"/>
      <c r="Y188" s="40"/>
      <c r="Z188" s="40"/>
      <c r="AA188" s="40"/>
      <c r="AB188" s="40"/>
      <c r="AC188" s="40"/>
      <c r="AD188" s="40"/>
    </row>
    <row r="189" spans="1:30" ht="15" customHeight="1" x14ac:dyDescent="0.25">
      <c r="A189" s="40" t="s">
        <v>18</v>
      </c>
      <c r="B189" s="40">
        <v>3</v>
      </c>
      <c r="C189" s="41">
        <v>2463</v>
      </c>
      <c r="D189" s="42">
        <v>12.41</v>
      </c>
      <c r="E189" s="42">
        <v>1408</v>
      </c>
      <c r="F189" s="42">
        <v>694</v>
      </c>
      <c r="G189" s="42">
        <v>221</v>
      </c>
      <c r="H189" s="42">
        <v>68</v>
      </c>
      <c r="I189" s="42">
        <v>52</v>
      </c>
      <c r="J189" s="42">
        <v>16</v>
      </c>
      <c r="K189" s="42">
        <v>4</v>
      </c>
      <c r="L189" s="42">
        <v>0</v>
      </c>
      <c r="M189" s="40"/>
      <c r="N189" s="40"/>
      <c r="O189" s="40"/>
      <c r="P189" s="40"/>
      <c r="Q189" s="40"/>
      <c r="R189" s="40"/>
      <c r="S189" s="40"/>
      <c r="T189" s="40"/>
      <c r="U189" s="40"/>
      <c r="V189" s="40"/>
      <c r="W189" s="40"/>
      <c r="X189" s="40"/>
      <c r="Y189" s="40"/>
      <c r="Z189" s="40"/>
      <c r="AA189" s="40"/>
      <c r="AB189" s="40"/>
      <c r="AC189" s="40"/>
      <c r="AD189" s="40"/>
    </row>
    <row r="190" spans="1:30" ht="15" customHeight="1" x14ac:dyDescent="0.25">
      <c r="A190" s="40" t="s">
        <v>18</v>
      </c>
      <c r="B190" s="40">
        <v>4</v>
      </c>
      <c r="C190" s="41">
        <v>4573</v>
      </c>
      <c r="D190" s="42">
        <v>13.39</v>
      </c>
      <c r="E190" s="42">
        <v>1899</v>
      </c>
      <c r="F190" s="42">
        <v>1828</v>
      </c>
      <c r="G190" s="42">
        <v>413</v>
      </c>
      <c r="H190" s="42">
        <v>197</v>
      </c>
      <c r="I190" s="42">
        <v>186</v>
      </c>
      <c r="J190" s="42">
        <v>45</v>
      </c>
      <c r="K190" s="42">
        <v>5</v>
      </c>
      <c r="L190" s="42">
        <v>0</v>
      </c>
      <c r="M190" s="40"/>
      <c r="N190" s="40"/>
      <c r="O190" s="40"/>
      <c r="P190" s="40"/>
      <c r="Q190" s="40"/>
      <c r="R190" s="40"/>
      <c r="S190" s="40"/>
      <c r="T190" s="40"/>
      <c r="U190" s="40"/>
      <c r="V190" s="40"/>
      <c r="W190" s="40"/>
      <c r="X190" s="40"/>
      <c r="Y190" s="40"/>
      <c r="Z190" s="40"/>
      <c r="AA190" s="40"/>
      <c r="AB190" s="40"/>
      <c r="AC190" s="40"/>
      <c r="AD190" s="40"/>
    </row>
    <row r="191" spans="1:30" ht="15" customHeight="1" x14ac:dyDescent="0.25">
      <c r="A191" s="40" t="s">
        <v>18</v>
      </c>
      <c r="B191" s="40">
        <v>5</v>
      </c>
      <c r="C191" s="41">
        <v>6351</v>
      </c>
      <c r="D191" s="42">
        <v>1.1100000000000001</v>
      </c>
      <c r="E191" s="42">
        <v>1866</v>
      </c>
      <c r="F191" s="42">
        <v>1760</v>
      </c>
      <c r="G191" s="42">
        <v>962</v>
      </c>
      <c r="H191" s="42">
        <v>974</v>
      </c>
      <c r="I191" s="42">
        <v>577</v>
      </c>
      <c r="J191" s="42">
        <v>150</v>
      </c>
      <c r="K191" s="42">
        <v>58</v>
      </c>
      <c r="L191" s="42">
        <v>4</v>
      </c>
      <c r="M191" s="40"/>
      <c r="N191" s="40"/>
      <c r="O191" s="40"/>
      <c r="P191" s="40"/>
      <c r="Q191" s="40"/>
      <c r="R191" s="40"/>
      <c r="S191" s="40"/>
      <c r="T191" s="40"/>
      <c r="U191" s="40"/>
      <c r="V191" s="40"/>
      <c r="W191" s="40"/>
      <c r="X191" s="40"/>
      <c r="Y191" s="40"/>
      <c r="Z191" s="40"/>
      <c r="AA191" s="40"/>
      <c r="AB191" s="40"/>
      <c r="AC191" s="40"/>
      <c r="AD191" s="40"/>
    </row>
    <row r="192" spans="1:30" ht="15" customHeight="1" x14ac:dyDescent="0.25">
      <c r="A192" s="40" t="s">
        <v>18</v>
      </c>
      <c r="B192" s="40">
        <v>6</v>
      </c>
      <c r="C192" s="41">
        <v>8174</v>
      </c>
      <c r="D192" s="42">
        <v>7.0000000000000007E-2</v>
      </c>
      <c r="E192" s="42">
        <v>2238</v>
      </c>
      <c r="F192" s="42">
        <v>2146</v>
      </c>
      <c r="G192" s="42">
        <v>1227</v>
      </c>
      <c r="H192" s="42">
        <v>1092</v>
      </c>
      <c r="I192" s="42">
        <v>958</v>
      </c>
      <c r="J192" s="42">
        <v>400</v>
      </c>
      <c r="K192" s="42">
        <v>93</v>
      </c>
      <c r="L192" s="42">
        <v>20</v>
      </c>
      <c r="M192" s="40"/>
      <c r="N192" s="40"/>
      <c r="O192" s="40"/>
      <c r="P192" s="40"/>
      <c r="Q192" s="40"/>
      <c r="R192" s="40"/>
      <c r="S192" s="40"/>
      <c r="T192" s="40"/>
      <c r="U192" s="40"/>
      <c r="V192" s="40"/>
      <c r="W192" s="40"/>
      <c r="X192" s="40"/>
      <c r="Y192" s="40"/>
      <c r="Z192" s="40"/>
      <c r="AA192" s="40"/>
      <c r="AB192" s="40"/>
      <c r="AC192" s="40"/>
      <c r="AD192" s="40"/>
    </row>
    <row r="193" spans="1:30" ht="15" customHeight="1" x14ac:dyDescent="0.25">
      <c r="A193" s="40" t="s">
        <v>18</v>
      </c>
      <c r="B193" s="40">
        <v>7</v>
      </c>
      <c r="C193" s="41">
        <v>9919</v>
      </c>
      <c r="D193" s="42">
        <v>0.15</v>
      </c>
      <c r="E193" s="42">
        <v>2702</v>
      </c>
      <c r="F193" s="42">
        <v>2088</v>
      </c>
      <c r="G193" s="42">
        <v>1678</v>
      </c>
      <c r="H193" s="42">
        <v>1662</v>
      </c>
      <c r="I193" s="42">
        <v>1187</v>
      </c>
      <c r="J193" s="42">
        <v>453</v>
      </c>
      <c r="K193" s="42">
        <v>131</v>
      </c>
      <c r="L193" s="42">
        <v>18</v>
      </c>
      <c r="M193" s="40"/>
      <c r="N193" s="40"/>
      <c r="O193" s="40"/>
      <c r="P193" s="40"/>
      <c r="Q193" s="40"/>
      <c r="R193" s="40"/>
      <c r="S193" s="40"/>
      <c r="T193" s="40"/>
      <c r="U193" s="40"/>
      <c r="V193" s="40"/>
      <c r="W193" s="40"/>
      <c r="X193" s="40"/>
      <c r="Y193" s="40"/>
      <c r="Z193" s="40"/>
      <c r="AA193" s="40"/>
      <c r="AB193" s="40"/>
      <c r="AC193" s="40"/>
      <c r="AD193" s="40"/>
    </row>
    <row r="194" spans="1:30" ht="15" customHeight="1" x14ac:dyDescent="0.25">
      <c r="A194" s="40" t="s">
        <v>18</v>
      </c>
      <c r="B194" s="40">
        <v>8</v>
      </c>
      <c r="C194" s="41">
        <v>7519</v>
      </c>
      <c r="D194" s="42">
        <v>0.35</v>
      </c>
      <c r="E194" s="42">
        <v>1111</v>
      </c>
      <c r="F194" s="42">
        <v>915</v>
      </c>
      <c r="G194" s="42">
        <v>1483</v>
      </c>
      <c r="H194" s="42">
        <v>1336</v>
      </c>
      <c r="I194" s="42">
        <v>1811</v>
      </c>
      <c r="J194" s="42">
        <v>656</v>
      </c>
      <c r="K194" s="42">
        <v>179</v>
      </c>
      <c r="L194" s="42">
        <v>28</v>
      </c>
      <c r="M194" s="40"/>
      <c r="N194" s="40"/>
      <c r="O194" s="40"/>
      <c r="P194" s="40"/>
      <c r="Q194" s="40"/>
      <c r="R194" s="40"/>
      <c r="S194" s="40"/>
      <c r="T194" s="40"/>
      <c r="U194" s="40"/>
      <c r="V194" s="40"/>
      <c r="W194" s="40"/>
      <c r="X194" s="40"/>
      <c r="Y194" s="40"/>
      <c r="Z194" s="40"/>
      <c r="AA194" s="40"/>
      <c r="AB194" s="40"/>
      <c r="AC194" s="40"/>
      <c r="AD194" s="40"/>
    </row>
    <row r="195" spans="1:30" ht="15" customHeight="1" x14ac:dyDescent="0.25">
      <c r="A195" s="40" t="s">
        <v>18</v>
      </c>
      <c r="B195" s="40">
        <v>9</v>
      </c>
      <c r="C195" s="41">
        <v>2499</v>
      </c>
      <c r="D195" s="42">
        <v>0.44</v>
      </c>
      <c r="E195" s="42">
        <v>184</v>
      </c>
      <c r="F195" s="42">
        <v>265</v>
      </c>
      <c r="G195" s="42">
        <v>401</v>
      </c>
      <c r="H195" s="42">
        <v>525</v>
      </c>
      <c r="I195" s="42">
        <v>676</v>
      </c>
      <c r="J195" s="42">
        <v>330</v>
      </c>
      <c r="K195" s="42">
        <v>110</v>
      </c>
      <c r="L195" s="42">
        <v>8</v>
      </c>
      <c r="M195" s="40"/>
      <c r="N195" s="40"/>
      <c r="O195" s="40"/>
      <c r="P195" s="40"/>
      <c r="Q195" s="40"/>
      <c r="R195" s="40"/>
      <c r="S195" s="40"/>
      <c r="T195" s="40"/>
      <c r="U195" s="40"/>
      <c r="V195" s="40"/>
      <c r="W195" s="40"/>
      <c r="X195" s="40"/>
      <c r="Y195" s="40"/>
      <c r="Z195" s="40"/>
      <c r="AA195" s="40"/>
      <c r="AB195" s="40"/>
      <c r="AC195" s="40"/>
      <c r="AD195" s="40"/>
    </row>
    <row r="196" spans="1:30" ht="15" customHeight="1" x14ac:dyDescent="0.25">
      <c r="A196" s="40" t="s">
        <v>18</v>
      </c>
      <c r="B196" s="40">
        <v>10</v>
      </c>
      <c r="C196" s="41">
        <v>2477</v>
      </c>
      <c r="D196" s="42">
        <v>7.36</v>
      </c>
      <c r="E196" s="42">
        <v>104</v>
      </c>
      <c r="F196" s="42">
        <v>323</v>
      </c>
      <c r="G196" s="42">
        <v>417</v>
      </c>
      <c r="H196" s="42">
        <v>566</v>
      </c>
      <c r="I196" s="42">
        <v>722</v>
      </c>
      <c r="J196" s="42">
        <v>232</v>
      </c>
      <c r="K196" s="42">
        <v>83</v>
      </c>
      <c r="L196" s="42">
        <v>30</v>
      </c>
      <c r="M196" s="40"/>
      <c r="N196" s="40"/>
      <c r="O196" s="40"/>
      <c r="P196" s="40"/>
      <c r="Q196" s="40"/>
      <c r="R196" s="40"/>
      <c r="S196" s="40"/>
      <c r="T196" s="40"/>
      <c r="U196" s="40"/>
      <c r="V196" s="40"/>
      <c r="W196" s="40"/>
      <c r="X196" s="40"/>
      <c r="Y196" s="40"/>
      <c r="Z196" s="40"/>
      <c r="AA196" s="40"/>
      <c r="AB196" s="40"/>
      <c r="AC196" s="40"/>
      <c r="AD196" s="40"/>
    </row>
    <row r="197" spans="1:30" ht="15" customHeight="1" x14ac:dyDescent="0.25">
      <c r="A197" s="40" t="s">
        <v>19</v>
      </c>
      <c r="B197" s="40">
        <v>1</v>
      </c>
      <c r="C197" s="41">
        <v>0</v>
      </c>
      <c r="D197" s="41">
        <v>0</v>
      </c>
      <c r="E197" s="41">
        <v>0</v>
      </c>
      <c r="F197" s="41">
        <v>0</v>
      </c>
      <c r="G197" s="41">
        <v>0</v>
      </c>
      <c r="H197" s="41">
        <v>0</v>
      </c>
      <c r="I197" s="41">
        <v>0</v>
      </c>
      <c r="J197" s="41">
        <v>0</v>
      </c>
      <c r="K197" s="41">
        <v>0</v>
      </c>
      <c r="L197" s="41">
        <v>0</v>
      </c>
      <c r="M197" s="40"/>
      <c r="N197" s="40"/>
      <c r="O197" s="40"/>
      <c r="P197" s="40"/>
      <c r="Q197" s="40"/>
      <c r="R197" s="40"/>
      <c r="S197" s="40"/>
      <c r="T197" s="40"/>
      <c r="U197" s="40"/>
      <c r="V197" s="40"/>
      <c r="W197" s="40"/>
      <c r="X197" s="40"/>
      <c r="Y197" s="40"/>
      <c r="Z197" s="40"/>
      <c r="AA197" s="40"/>
      <c r="AB197" s="40"/>
      <c r="AC197" s="40"/>
      <c r="AD197" s="40"/>
    </row>
    <row r="198" spans="1:30" ht="15" customHeight="1" x14ac:dyDescent="0.25">
      <c r="A198" s="40" t="s">
        <v>19</v>
      </c>
      <c r="B198" s="40">
        <v>2</v>
      </c>
      <c r="C198" s="41">
        <v>0</v>
      </c>
      <c r="D198" s="41">
        <v>0</v>
      </c>
      <c r="E198" s="41">
        <v>0</v>
      </c>
      <c r="F198" s="41">
        <v>0</v>
      </c>
      <c r="G198" s="41">
        <v>0</v>
      </c>
      <c r="H198" s="41">
        <v>0</v>
      </c>
      <c r="I198" s="41">
        <v>0</v>
      </c>
      <c r="J198" s="41">
        <v>0</v>
      </c>
      <c r="K198" s="41">
        <v>0</v>
      </c>
      <c r="L198" s="41">
        <v>0</v>
      </c>
      <c r="M198" s="40"/>
      <c r="N198" s="40"/>
      <c r="O198" s="40"/>
      <c r="P198" s="40"/>
      <c r="Q198" s="40"/>
      <c r="R198" s="40"/>
      <c r="S198" s="40"/>
      <c r="T198" s="40"/>
      <c r="U198" s="40"/>
      <c r="V198" s="40"/>
      <c r="W198" s="40"/>
      <c r="X198" s="40"/>
      <c r="Y198" s="40"/>
      <c r="Z198" s="40"/>
      <c r="AA198" s="40"/>
      <c r="AB198" s="40"/>
      <c r="AC198" s="40"/>
      <c r="AD198" s="40"/>
    </row>
    <row r="199" spans="1:30" ht="15" customHeight="1" x14ac:dyDescent="0.25">
      <c r="A199" s="40" t="s">
        <v>19</v>
      </c>
      <c r="B199" s="40">
        <v>3</v>
      </c>
      <c r="C199" s="41">
        <v>906</v>
      </c>
      <c r="D199" s="42">
        <v>10.93</v>
      </c>
      <c r="E199" s="42">
        <v>469</v>
      </c>
      <c r="F199" s="42">
        <v>138</v>
      </c>
      <c r="G199" s="42">
        <v>83</v>
      </c>
      <c r="H199" s="42">
        <v>74</v>
      </c>
      <c r="I199" s="42">
        <v>87</v>
      </c>
      <c r="J199" s="42">
        <v>44</v>
      </c>
      <c r="K199" s="42">
        <v>9</v>
      </c>
      <c r="L199" s="42">
        <v>2</v>
      </c>
      <c r="M199" s="40"/>
      <c r="N199" s="40"/>
      <c r="O199" s="40"/>
      <c r="P199" s="40"/>
      <c r="Q199" s="40"/>
      <c r="R199" s="40"/>
      <c r="S199" s="40"/>
      <c r="T199" s="40"/>
      <c r="U199" s="40"/>
      <c r="V199" s="40"/>
      <c r="W199" s="40"/>
      <c r="X199" s="40"/>
      <c r="Y199" s="40"/>
      <c r="Z199" s="40"/>
      <c r="AA199" s="40"/>
      <c r="AB199" s="40"/>
      <c r="AC199" s="40"/>
      <c r="AD199" s="40"/>
    </row>
    <row r="200" spans="1:30" ht="15" customHeight="1" x14ac:dyDescent="0.25">
      <c r="A200" s="40" t="s">
        <v>19</v>
      </c>
      <c r="B200" s="40">
        <v>4</v>
      </c>
      <c r="C200" s="41">
        <v>1558</v>
      </c>
      <c r="D200" s="42">
        <v>0.02</v>
      </c>
      <c r="E200" s="42">
        <v>513</v>
      </c>
      <c r="F200" s="42">
        <v>375</v>
      </c>
      <c r="G200" s="42">
        <v>361</v>
      </c>
      <c r="H200" s="42">
        <v>206</v>
      </c>
      <c r="I200" s="42">
        <v>97</v>
      </c>
      <c r="J200" s="42">
        <v>4</v>
      </c>
      <c r="K200" s="42">
        <v>2</v>
      </c>
      <c r="L200" s="42">
        <v>0</v>
      </c>
      <c r="M200" s="40"/>
      <c r="N200" s="40"/>
      <c r="O200" s="40"/>
      <c r="P200" s="40"/>
      <c r="Q200" s="40"/>
      <c r="R200" s="40"/>
      <c r="S200" s="40"/>
      <c r="T200" s="40"/>
      <c r="U200" s="40"/>
      <c r="V200" s="40"/>
      <c r="W200" s="40"/>
      <c r="X200" s="40"/>
      <c r="Y200" s="40"/>
      <c r="Z200" s="40"/>
      <c r="AA200" s="40"/>
      <c r="AB200" s="40"/>
      <c r="AC200" s="40"/>
      <c r="AD200" s="40"/>
    </row>
    <row r="201" spans="1:30" ht="15" customHeight="1" x14ac:dyDescent="0.25">
      <c r="A201" s="40" t="s">
        <v>19</v>
      </c>
      <c r="B201" s="40">
        <v>5</v>
      </c>
      <c r="C201" s="41">
        <v>5943</v>
      </c>
      <c r="D201" s="42">
        <v>0.04</v>
      </c>
      <c r="E201" s="42">
        <v>1999</v>
      </c>
      <c r="F201" s="42">
        <v>1735</v>
      </c>
      <c r="G201" s="42">
        <v>1141</v>
      </c>
      <c r="H201" s="42">
        <v>634</v>
      </c>
      <c r="I201" s="42">
        <v>374</v>
      </c>
      <c r="J201" s="42">
        <v>47</v>
      </c>
      <c r="K201" s="42">
        <v>10</v>
      </c>
      <c r="L201" s="42">
        <v>3</v>
      </c>
      <c r="M201" s="40"/>
      <c r="N201" s="40"/>
      <c r="O201" s="40"/>
      <c r="P201" s="40"/>
      <c r="Q201" s="40"/>
      <c r="R201" s="40"/>
      <c r="S201" s="40"/>
      <c r="T201" s="40"/>
      <c r="U201" s="40"/>
      <c r="V201" s="40"/>
      <c r="W201" s="40"/>
      <c r="X201" s="40"/>
      <c r="Y201" s="40"/>
      <c r="Z201" s="40"/>
      <c r="AA201" s="40"/>
      <c r="AB201" s="40"/>
      <c r="AC201" s="40"/>
      <c r="AD201" s="40"/>
    </row>
    <row r="202" spans="1:30" ht="15" customHeight="1" x14ac:dyDescent="0.25">
      <c r="A202" s="40" t="s">
        <v>19</v>
      </c>
      <c r="B202" s="40">
        <v>6</v>
      </c>
      <c r="C202" s="41">
        <v>6310</v>
      </c>
      <c r="D202" s="42">
        <v>0.1</v>
      </c>
      <c r="E202" s="42">
        <v>1803</v>
      </c>
      <c r="F202" s="42">
        <v>1587</v>
      </c>
      <c r="G202" s="42">
        <v>1237</v>
      </c>
      <c r="H202" s="42">
        <v>851</v>
      </c>
      <c r="I202" s="42">
        <v>725</v>
      </c>
      <c r="J202" s="42">
        <v>95</v>
      </c>
      <c r="K202" s="42">
        <v>12</v>
      </c>
      <c r="L202" s="42">
        <v>0</v>
      </c>
      <c r="M202" s="40"/>
      <c r="N202" s="40"/>
      <c r="O202" s="40"/>
      <c r="P202" s="40"/>
      <c r="Q202" s="40"/>
      <c r="R202" s="40"/>
      <c r="S202" s="40"/>
      <c r="T202" s="40"/>
      <c r="U202" s="40"/>
      <c r="V202" s="40"/>
      <c r="W202" s="40"/>
      <c r="X202" s="40"/>
      <c r="Y202" s="40"/>
      <c r="Z202" s="40"/>
      <c r="AA202" s="40"/>
      <c r="AB202" s="40"/>
      <c r="AC202" s="40"/>
      <c r="AD202" s="40"/>
    </row>
    <row r="203" spans="1:30" ht="15" customHeight="1" x14ac:dyDescent="0.25">
      <c r="A203" s="40" t="s">
        <v>19</v>
      </c>
      <c r="B203" s="40">
        <v>7</v>
      </c>
      <c r="C203" s="41">
        <v>0</v>
      </c>
      <c r="D203" s="41">
        <v>0</v>
      </c>
      <c r="E203" s="41">
        <v>0</v>
      </c>
      <c r="F203" s="41">
        <v>0</v>
      </c>
      <c r="G203" s="41">
        <v>0</v>
      </c>
      <c r="H203" s="41">
        <v>0</v>
      </c>
      <c r="I203" s="41">
        <v>0</v>
      </c>
      <c r="J203" s="41">
        <v>0</v>
      </c>
      <c r="K203" s="41">
        <v>0</v>
      </c>
      <c r="L203" s="41">
        <v>0</v>
      </c>
      <c r="M203" s="40"/>
      <c r="N203" s="40"/>
      <c r="O203" s="40"/>
      <c r="P203" s="40"/>
      <c r="Q203" s="40"/>
      <c r="R203" s="40"/>
      <c r="S203" s="40"/>
      <c r="T203" s="40"/>
      <c r="U203" s="40"/>
      <c r="V203" s="40"/>
      <c r="W203" s="40"/>
      <c r="X203" s="40"/>
      <c r="Y203" s="40"/>
      <c r="Z203" s="40"/>
      <c r="AA203" s="40"/>
      <c r="AB203" s="40"/>
      <c r="AC203" s="40"/>
      <c r="AD203" s="40"/>
    </row>
    <row r="204" spans="1:30" ht="15" customHeight="1" x14ac:dyDescent="0.25">
      <c r="A204" s="40" t="s">
        <v>19</v>
      </c>
      <c r="B204" s="40">
        <v>8</v>
      </c>
      <c r="C204" s="41">
        <v>0</v>
      </c>
      <c r="D204" s="41">
        <v>0</v>
      </c>
      <c r="E204" s="41">
        <v>0</v>
      </c>
      <c r="F204" s="41">
        <v>0</v>
      </c>
      <c r="G204" s="41">
        <v>0</v>
      </c>
      <c r="H204" s="41">
        <v>0</v>
      </c>
      <c r="I204" s="41">
        <v>0</v>
      </c>
      <c r="J204" s="41">
        <v>0</v>
      </c>
      <c r="K204" s="41">
        <v>0</v>
      </c>
      <c r="L204" s="41">
        <v>0</v>
      </c>
      <c r="M204" s="40"/>
      <c r="N204" s="40"/>
      <c r="O204" s="40"/>
      <c r="P204" s="40"/>
      <c r="Q204" s="40"/>
      <c r="R204" s="40"/>
      <c r="S204" s="40"/>
      <c r="T204" s="40"/>
      <c r="U204" s="40"/>
      <c r="V204" s="40"/>
      <c r="W204" s="40"/>
      <c r="X204" s="40"/>
      <c r="Y204" s="40"/>
      <c r="Z204" s="40"/>
      <c r="AA204" s="40"/>
      <c r="AB204" s="40"/>
      <c r="AC204" s="40"/>
      <c r="AD204" s="40"/>
    </row>
    <row r="205" spans="1:30" ht="15" customHeight="1" x14ac:dyDescent="0.25">
      <c r="A205" s="40" t="s">
        <v>19</v>
      </c>
      <c r="B205" s="40">
        <v>9</v>
      </c>
      <c r="C205" s="41">
        <v>0</v>
      </c>
      <c r="D205" s="41">
        <v>0</v>
      </c>
      <c r="E205" s="41">
        <v>0</v>
      </c>
      <c r="F205" s="41">
        <v>0</v>
      </c>
      <c r="G205" s="41">
        <v>0</v>
      </c>
      <c r="H205" s="41">
        <v>0</v>
      </c>
      <c r="I205" s="41">
        <v>0</v>
      </c>
      <c r="J205" s="41">
        <v>0</v>
      </c>
      <c r="K205" s="41">
        <v>0</v>
      </c>
      <c r="L205" s="41">
        <v>0</v>
      </c>
      <c r="M205" s="40"/>
      <c r="N205" s="40"/>
      <c r="O205" s="40"/>
      <c r="P205" s="40"/>
      <c r="Q205" s="40"/>
      <c r="R205" s="40"/>
      <c r="S205" s="40"/>
      <c r="T205" s="40"/>
      <c r="U205" s="40"/>
      <c r="V205" s="40"/>
      <c r="W205" s="40"/>
      <c r="X205" s="40"/>
      <c r="Y205" s="40"/>
      <c r="Z205" s="40"/>
      <c r="AA205" s="40"/>
      <c r="AB205" s="40"/>
      <c r="AC205" s="40"/>
      <c r="AD205" s="40"/>
    </row>
    <row r="206" spans="1:30" ht="15" customHeight="1" x14ac:dyDescent="0.25">
      <c r="A206" s="40" t="s">
        <v>19</v>
      </c>
      <c r="B206" s="40">
        <v>10</v>
      </c>
      <c r="C206" s="41">
        <v>0</v>
      </c>
      <c r="D206" s="41">
        <v>0</v>
      </c>
      <c r="E206" s="41">
        <v>0</v>
      </c>
      <c r="F206" s="41">
        <v>0</v>
      </c>
      <c r="G206" s="41">
        <v>0</v>
      </c>
      <c r="H206" s="41">
        <v>0</v>
      </c>
      <c r="I206" s="41">
        <v>0</v>
      </c>
      <c r="J206" s="41">
        <v>0</v>
      </c>
      <c r="K206" s="41">
        <v>0</v>
      </c>
      <c r="L206" s="41">
        <v>0</v>
      </c>
      <c r="M206" s="40"/>
      <c r="N206" s="40"/>
      <c r="O206" s="40"/>
      <c r="P206" s="40"/>
      <c r="Q206" s="40"/>
      <c r="R206" s="40"/>
      <c r="S206" s="40"/>
      <c r="T206" s="40"/>
      <c r="U206" s="40"/>
      <c r="V206" s="40"/>
      <c r="W206" s="40"/>
      <c r="X206" s="40"/>
      <c r="Y206" s="40"/>
      <c r="Z206" s="40"/>
      <c r="AA206" s="40"/>
      <c r="AB206" s="40"/>
      <c r="AC206" s="40"/>
      <c r="AD206" s="40"/>
    </row>
    <row r="207" spans="1:30" ht="15" customHeight="1" x14ac:dyDescent="0.25">
      <c r="A207" s="40" t="s">
        <v>20</v>
      </c>
      <c r="B207" s="40">
        <v>1</v>
      </c>
      <c r="C207" s="41">
        <v>12551</v>
      </c>
      <c r="D207" s="42">
        <v>15.31</v>
      </c>
      <c r="E207" s="42">
        <v>6780</v>
      </c>
      <c r="F207" s="42">
        <v>3809</v>
      </c>
      <c r="G207" s="42">
        <v>1175</v>
      </c>
      <c r="H207" s="42">
        <v>499</v>
      </c>
      <c r="I207" s="42">
        <v>224</v>
      </c>
      <c r="J207" s="42">
        <v>56</v>
      </c>
      <c r="K207" s="42">
        <v>7</v>
      </c>
      <c r="L207" s="42">
        <v>1</v>
      </c>
      <c r="M207" s="40"/>
      <c r="N207" s="40"/>
      <c r="O207" s="40"/>
      <c r="P207" s="40"/>
      <c r="Q207" s="40"/>
      <c r="R207" s="40"/>
      <c r="S207" s="40"/>
      <c r="T207" s="40"/>
      <c r="U207" s="40"/>
      <c r="V207" s="40"/>
      <c r="W207" s="40"/>
      <c r="X207" s="40"/>
      <c r="Y207" s="40"/>
      <c r="Z207" s="40"/>
      <c r="AA207" s="40"/>
      <c r="AB207" s="40"/>
      <c r="AC207" s="40"/>
      <c r="AD207" s="40"/>
    </row>
    <row r="208" spans="1:30" ht="15" customHeight="1" x14ac:dyDescent="0.25">
      <c r="A208" s="40" t="s">
        <v>20</v>
      </c>
      <c r="B208" s="40">
        <v>2</v>
      </c>
      <c r="C208" s="41">
        <v>16684</v>
      </c>
      <c r="D208" s="42">
        <v>15.1</v>
      </c>
      <c r="E208" s="42">
        <v>8278</v>
      </c>
      <c r="F208" s="42">
        <v>5884</v>
      </c>
      <c r="G208" s="42">
        <v>980</v>
      </c>
      <c r="H208" s="42">
        <v>888</v>
      </c>
      <c r="I208" s="42">
        <v>490</v>
      </c>
      <c r="J208" s="42">
        <v>138</v>
      </c>
      <c r="K208" s="42">
        <v>26</v>
      </c>
      <c r="L208" s="42">
        <v>0</v>
      </c>
      <c r="M208" s="40"/>
      <c r="N208" s="40"/>
      <c r="O208" s="40"/>
      <c r="P208" s="40"/>
      <c r="Q208" s="40"/>
      <c r="R208" s="40"/>
      <c r="S208" s="40"/>
      <c r="T208" s="40"/>
      <c r="U208" s="40"/>
      <c r="V208" s="40"/>
      <c r="W208" s="40"/>
      <c r="X208" s="40"/>
      <c r="Y208" s="40"/>
      <c r="Z208" s="40"/>
      <c r="AA208" s="40"/>
      <c r="AB208" s="40"/>
      <c r="AC208" s="40"/>
      <c r="AD208" s="40"/>
    </row>
    <row r="209" spans="1:30" ht="15" customHeight="1" x14ac:dyDescent="0.25">
      <c r="A209" s="40" t="s">
        <v>20</v>
      </c>
      <c r="B209" s="40">
        <v>3</v>
      </c>
      <c r="C209" s="41">
        <v>7116</v>
      </c>
      <c r="D209" s="42">
        <v>13.49</v>
      </c>
      <c r="E209" s="42">
        <v>2456</v>
      </c>
      <c r="F209" s="42">
        <v>3272</v>
      </c>
      <c r="G209" s="42">
        <v>587</v>
      </c>
      <c r="H209" s="42">
        <v>416</v>
      </c>
      <c r="I209" s="42">
        <v>294</v>
      </c>
      <c r="J209" s="42">
        <v>80</v>
      </c>
      <c r="K209" s="42">
        <v>11</v>
      </c>
      <c r="L209" s="42">
        <v>0</v>
      </c>
      <c r="M209" s="40"/>
      <c r="N209" s="40"/>
      <c r="O209" s="40"/>
      <c r="P209" s="40"/>
      <c r="Q209" s="40"/>
      <c r="R209" s="40"/>
      <c r="S209" s="40"/>
      <c r="T209" s="40"/>
      <c r="U209" s="40"/>
      <c r="V209" s="40"/>
      <c r="W209" s="40"/>
      <c r="X209" s="40"/>
      <c r="Y209" s="40"/>
      <c r="Z209" s="40"/>
      <c r="AA209" s="40"/>
      <c r="AB209" s="40"/>
      <c r="AC209" s="40"/>
      <c r="AD209" s="40"/>
    </row>
    <row r="210" spans="1:30" ht="15" customHeight="1" x14ac:dyDescent="0.25">
      <c r="A210" s="40" t="s">
        <v>20</v>
      </c>
      <c r="B210" s="40">
        <v>4</v>
      </c>
      <c r="C210" s="41">
        <v>5396</v>
      </c>
      <c r="D210" s="42">
        <v>3.54</v>
      </c>
      <c r="E210" s="42">
        <v>1141</v>
      </c>
      <c r="F210" s="42">
        <v>2259</v>
      </c>
      <c r="G210" s="42">
        <v>628</v>
      </c>
      <c r="H210" s="42">
        <v>527</v>
      </c>
      <c r="I210" s="42">
        <v>631</v>
      </c>
      <c r="J210" s="42">
        <v>179</v>
      </c>
      <c r="K210" s="42">
        <v>31</v>
      </c>
      <c r="L210" s="42">
        <v>0</v>
      </c>
      <c r="M210" s="40"/>
      <c r="N210" s="40"/>
      <c r="O210" s="40"/>
      <c r="P210" s="40"/>
      <c r="Q210" s="40"/>
      <c r="R210" s="40"/>
      <c r="S210" s="40"/>
      <c r="T210" s="40"/>
      <c r="U210" s="40"/>
      <c r="V210" s="40"/>
      <c r="W210" s="40"/>
      <c r="X210" s="40"/>
      <c r="Y210" s="40"/>
      <c r="Z210" s="40"/>
      <c r="AA210" s="40"/>
      <c r="AB210" s="40"/>
      <c r="AC210" s="40"/>
      <c r="AD210" s="40"/>
    </row>
    <row r="211" spans="1:30" ht="15" customHeight="1" x14ac:dyDescent="0.25">
      <c r="A211" s="40" t="s">
        <v>20</v>
      </c>
      <c r="B211" s="40">
        <v>5</v>
      </c>
      <c r="C211" s="41">
        <v>6125</v>
      </c>
      <c r="D211" s="42">
        <v>0.21</v>
      </c>
      <c r="E211" s="42">
        <v>1476</v>
      </c>
      <c r="F211" s="42">
        <v>1235</v>
      </c>
      <c r="G211" s="42">
        <v>817</v>
      </c>
      <c r="H211" s="42">
        <v>835</v>
      </c>
      <c r="I211" s="42">
        <v>1055</v>
      </c>
      <c r="J211" s="42">
        <v>518</v>
      </c>
      <c r="K211" s="42">
        <v>182</v>
      </c>
      <c r="L211" s="42">
        <v>7</v>
      </c>
      <c r="M211" s="40"/>
      <c r="N211" s="40"/>
      <c r="O211" s="40"/>
      <c r="P211" s="40"/>
      <c r="Q211" s="40"/>
      <c r="R211" s="40"/>
      <c r="S211" s="40"/>
      <c r="T211" s="40"/>
      <c r="U211" s="40"/>
      <c r="V211" s="40"/>
      <c r="W211" s="40"/>
      <c r="X211" s="40"/>
      <c r="Y211" s="40"/>
      <c r="Z211" s="40"/>
      <c r="AA211" s="40"/>
      <c r="AB211" s="40"/>
      <c r="AC211" s="40"/>
      <c r="AD211" s="40"/>
    </row>
    <row r="212" spans="1:30" ht="15" customHeight="1" x14ac:dyDescent="0.25">
      <c r="A212" s="40" t="s">
        <v>20</v>
      </c>
      <c r="B212" s="40">
        <v>6</v>
      </c>
      <c r="C212" s="41">
        <v>4263</v>
      </c>
      <c r="D212" s="42">
        <v>0.48</v>
      </c>
      <c r="E212" s="42">
        <v>804</v>
      </c>
      <c r="F212" s="42">
        <v>556</v>
      </c>
      <c r="G212" s="42">
        <v>627</v>
      </c>
      <c r="H212" s="42">
        <v>666</v>
      </c>
      <c r="I212" s="42">
        <v>1054</v>
      </c>
      <c r="J212" s="42">
        <v>482</v>
      </c>
      <c r="K212" s="42">
        <v>66</v>
      </c>
      <c r="L212" s="42">
        <v>8</v>
      </c>
      <c r="M212" s="40"/>
      <c r="N212" s="40"/>
      <c r="O212" s="40"/>
      <c r="P212" s="40"/>
      <c r="Q212" s="40"/>
      <c r="R212" s="40"/>
      <c r="S212" s="40"/>
      <c r="T212" s="40"/>
      <c r="U212" s="40"/>
      <c r="V212" s="40"/>
      <c r="W212" s="40"/>
      <c r="X212" s="40"/>
      <c r="Y212" s="40"/>
      <c r="Z212" s="40"/>
      <c r="AA212" s="40"/>
      <c r="AB212" s="40"/>
      <c r="AC212" s="40"/>
      <c r="AD212" s="40"/>
    </row>
    <row r="213" spans="1:30" ht="15" customHeight="1" x14ac:dyDescent="0.25">
      <c r="A213" s="40" t="s">
        <v>20</v>
      </c>
      <c r="B213" s="40">
        <v>7</v>
      </c>
      <c r="C213" s="41">
        <v>5112</v>
      </c>
      <c r="D213" s="42">
        <v>0.15</v>
      </c>
      <c r="E213" s="42">
        <v>430</v>
      </c>
      <c r="F213" s="42">
        <v>726</v>
      </c>
      <c r="G213" s="42">
        <v>901</v>
      </c>
      <c r="H213" s="42">
        <v>1038</v>
      </c>
      <c r="I213" s="42">
        <v>1506</v>
      </c>
      <c r="J213" s="42">
        <v>404</v>
      </c>
      <c r="K213" s="42">
        <v>102</v>
      </c>
      <c r="L213" s="42">
        <v>5</v>
      </c>
      <c r="M213" s="40"/>
      <c r="N213" s="40"/>
      <c r="O213" s="40"/>
      <c r="P213" s="40"/>
      <c r="Q213" s="40"/>
      <c r="R213" s="40"/>
      <c r="S213" s="40"/>
      <c r="T213" s="40"/>
      <c r="U213" s="40"/>
      <c r="V213" s="40"/>
      <c r="W213" s="40"/>
      <c r="X213" s="40"/>
      <c r="Y213" s="40"/>
      <c r="Z213" s="40"/>
      <c r="AA213" s="40"/>
      <c r="AB213" s="40"/>
      <c r="AC213" s="40"/>
      <c r="AD213" s="40"/>
    </row>
    <row r="214" spans="1:30" ht="15" customHeight="1" x14ac:dyDescent="0.25">
      <c r="A214" s="40" t="s">
        <v>20</v>
      </c>
      <c r="B214" s="40">
        <v>8</v>
      </c>
      <c r="C214" s="41">
        <v>4600</v>
      </c>
      <c r="D214" s="42">
        <v>0.37</v>
      </c>
      <c r="E214" s="42">
        <v>306</v>
      </c>
      <c r="F214" s="42">
        <v>457</v>
      </c>
      <c r="G214" s="42">
        <v>641</v>
      </c>
      <c r="H214" s="42">
        <v>908</v>
      </c>
      <c r="I214" s="42">
        <v>1210</v>
      </c>
      <c r="J214" s="42">
        <v>841</v>
      </c>
      <c r="K214" s="42">
        <v>221</v>
      </c>
      <c r="L214" s="42">
        <v>16</v>
      </c>
      <c r="M214" s="40"/>
      <c r="N214" s="40"/>
      <c r="O214" s="40"/>
      <c r="P214" s="40"/>
      <c r="Q214" s="40"/>
      <c r="R214" s="40"/>
      <c r="S214" s="40"/>
      <c r="T214" s="40"/>
      <c r="U214" s="40"/>
      <c r="V214" s="40"/>
      <c r="W214" s="40"/>
      <c r="X214" s="40"/>
      <c r="Y214" s="40"/>
      <c r="Z214" s="40"/>
      <c r="AA214" s="40"/>
      <c r="AB214" s="40"/>
      <c r="AC214" s="40"/>
      <c r="AD214" s="40"/>
    </row>
    <row r="215" spans="1:30" ht="15" customHeight="1" x14ac:dyDescent="0.25">
      <c r="A215" s="40" t="s">
        <v>20</v>
      </c>
      <c r="B215" s="40">
        <v>9</v>
      </c>
      <c r="C215" s="41">
        <v>5696</v>
      </c>
      <c r="D215" s="42">
        <v>8.81</v>
      </c>
      <c r="E215" s="42">
        <v>66</v>
      </c>
      <c r="F215" s="42">
        <v>173</v>
      </c>
      <c r="G215" s="42">
        <v>651</v>
      </c>
      <c r="H215" s="42">
        <v>942</v>
      </c>
      <c r="I215" s="42">
        <v>2198</v>
      </c>
      <c r="J215" s="42">
        <v>1116</v>
      </c>
      <c r="K215" s="42">
        <v>529</v>
      </c>
      <c r="L215" s="42">
        <v>21</v>
      </c>
      <c r="M215" s="40"/>
      <c r="N215" s="40"/>
      <c r="O215" s="40"/>
      <c r="P215" s="40"/>
      <c r="Q215" s="40"/>
      <c r="R215" s="40"/>
      <c r="S215" s="40"/>
      <c r="T215" s="40"/>
      <c r="U215" s="40"/>
      <c r="V215" s="40"/>
      <c r="W215" s="40"/>
      <c r="X215" s="40"/>
      <c r="Y215" s="40"/>
      <c r="Z215" s="40"/>
      <c r="AA215" s="40"/>
      <c r="AB215" s="40"/>
      <c r="AC215" s="40"/>
      <c r="AD215" s="40"/>
    </row>
    <row r="216" spans="1:30" ht="15" customHeight="1" x14ac:dyDescent="0.25">
      <c r="A216" s="40" t="s">
        <v>20</v>
      </c>
      <c r="B216" s="40">
        <v>10</v>
      </c>
      <c r="C216" s="41">
        <v>717</v>
      </c>
      <c r="D216" s="42">
        <v>14.81</v>
      </c>
      <c r="E216" s="42">
        <v>14</v>
      </c>
      <c r="F216" s="42">
        <v>44</v>
      </c>
      <c r="G216" s="42">
        <v>106</v>
      </c>
      <c r="H216" s="42">
        <v>151</v>
      </c>
      <c r="I216" s="42">
        <v>233</v>
      </c>
      <c r="J216" s="42">
        <v>148</v>
      </c>
      <c r="K216" s="42">
        <v>21</v>
      </c>
      <c r="L216" s="42">
        <v>0</v>
      </c>
      <c r="M216" s="40"/>
      <c r="N216" s="40"/>
      <c r="O216" s="40"/>
      <c r="P216" s="40"/>
      <c r="Q216" s="40"/>
      <c r="R216" s="40"/>
      <c r="S216" s="40"/>
      <c r="T216" s="40"/>
      <c r="U216" s="40"/>
      <c r="V216" s="40"/>
      <c r="W216" s="40"/>
      <c r="X216" s="40"/>
      <c r="Y216" s="40"/>
      <c r="Z216" s="40"/>
      <c r="AA216" s="40"/>
      <c r="AB216" s="40"/>
      <c r="AC216" s="40"/>
      <c r="AD216" s="40"/>
    </row>
    <row r="217" spans="1:30" ht="15" customHeight="1" x14ac:dyDescent="0.25">
      <c r="A217" s="40" t="s">
        <v>21</v>
      </c>
      <c r="B217" s="40">
        <v>1</v>
      </c>
      <c r="C217" s="41">
        <v>21867</v>
      </c>
      <c r="D217" s="42">
        <v>19.420000000000002</v>
      </c>
      <c r="E217" s="42">
        <v>13703</v>
      </c>
      <c r="F217" s="42">
        <v>5229</v>
      </c>
      <c r="G217" s="42">
        <v>2060</v>
      </c>
      <c r="H217" s="42">
        <v>476</v>
      </c>
      <c r="I217" s="42">
        <v>221</v>
      </c>
      <c r="J217" s="42">
        <v>142</v>
      </c>
      <c r="K217" s="42">
        <v>34</v>
      </c>
      <c r="L217" s="42">
        <v>2</v>
      </c>
      <c r="M217" s="40"/>
      <c r="N217" s="40"/>
      <c r="O217" s="40"/>
      <c r="P217" s="40"/>
      <c r="Q217" s="40"/>
      <c r="R217" s="40"/>
      <c r="S217" s="40"/>
      <c r="T217" s="40"/>
      <c r="U217" s="40"/>
      <c r="V217" s="40"/>
      <c r="W217" s="40"/>
      <c r="X217" s="40"/>
      <c r="Y217" s="40"/>
      <c r="Z217" s="40"/>
      <c r="AA217" s="40"/>
      <c r="AB217" s="40"/>
      <c r="AC217" s="40"/>
      <c r="AD217" s="40"/>
    </row>
    <row r="218" spans="1:30" ht="15" customHeight="1" x14ac:dyDescent="0.25">
      <c r="A218" s="40" t="s">
        <v>21</v>
      </c>
      <c r="B218" s="40">
        <v>2</v>
      </c>
      <c r="C218" s="41">
        <v>32215</v>
      </c>
      <c r="D218" s="42">
        <v>4.8600000000000003</v>
      </c>
      <c r="E218" s="42">
        <v>16974</v>
      </c>
      <c r="F218" s="42">
        <v>9016</v>
      </c>
      <c r="G218" s="42">
        <v>3561</v>
      </c>
      <c r="H218" s="42">
        <v>1292</v>
      </c>
      <c r="I218" s="42">
        <v>950</v>
      </c>
      <c r="J218" s="42">
        <v>343</v>
      </c>
      <c r="K218" s="42">
        <v>78</v>
      </c>
      <c r="L218" s="42">
        <v>1</v>
      </c>
      <c r="M218" s="40"/>
      <c r="N218" s="40"/>
      <c r="O218" s="40"/>
      <c r="P218" s="40"/>
      <c r="Q218" s="40"/>
      <c r="R218" s="40"/>
      <c r="S218" s="40"/>
      <c r="T218" s="40"/>
      <c r="U218" s="40"/>
      <c r="V218" s="40"/>
      <c r="W218" s="40"/>
      <c r="X218" s="40"/>
      <c r="Y218" s="40"/>
      <c r="Z218" s="40"/>
      <c r="AA218" s="40"/>
      <c r="AB218" s="40"/>
      <c r="AC218" s="40"/>
      <c r="AD218" s="40"/>
    </row>
    <row r="219" spans="1:30" ht="15" customHeight="1" x14ac:dyDescent="0.25">
      <c r="A219" s="40" t="s">
        <v>21</v>
      </c>
      <c r="B219" s="40">
        <v>3</v>
      </c>
      <c r="C219" s="41">
        <v>23550</v>
      </c>
      <c r="D219" s="42">
        <v>3.34</v>
      </c>
      <c r="E219" s="42">
        <v>10075</v>
      </c>
      <c r="F219" s="42">
        <v>7688</v>
      </c>
      <c r="G219" s="42">
        <v>2811</v>
      </c>
      <c r="H219" s="42">
        <v>1311</v>
      </c>
      <c r="I219" s="42">
        <v>982</v>
      </c>
      <c r="J219" s="42">
        <v>562</v>
      </c>
      <c r="K219" s="42">
        <v>118</v>
      </c>
      <c r="L219" s="42">
        <v>3</v>
      </c>
      <c r="M219" s="40"/>
      <c r="N219" s="40"/>
      <c r="O219" s="40"/>
      <c r="P219" s="40"/>
      <c r="Q219" s="40"/>
      <c r="R219" s="40"/>
      <c r="S219" s="40"/>
      <c r="T219" s="40"/>
      <c r="U219" s="40"/>
      <c r="V219" s="40"/>
      <c r="W219" s="40"/>
      <c r="X219" s="40"/>
      <c r="Y219" s="40"/>
      <c r="Z219" s="40"/>
      <c r="AA219" s="40"/>
      <c r="AB219" s="40"/>
      <c r="AC219" s="40"/>
      <c r="AD219" s="40"/>
    </row>
    <row r="220" spans="1:30" ht="15" customHeight="1" x14ac:dyDescent="0.25">
      <c r="A220" s="40" t="s">
        <v>21</v>
      </c>
      <c r="B220" s="40">
        <v>4</v>
      </c>
      <c r="C220" s="41">
        <v>20045</v>
      </c>
      <c r="D220" s="42">
        <v>2.14</v>
      </c>
      <c r="E220" s="42">
        <v>6913</v>
      </c>
      <c r="F220" s="42">
        <v>5667</v>
      </c>
      <c r="G220" s="42">
        <v>2773</v>
      </c>
      <c r="H220" s="42">
        <v>1807</v>
      </c>
      <c r="I220" s="42">
        <v>1628</v>
      </c>
      <c r="J220" s="42">
        <v>1031</v>
      </c>
      <c r="K220" s="42">
        <v>223</v>
      </c>
      <c r="L220" s="42">
        <v>3</v>
      </c>
      <c r="M220" s="40"/>
      <c r="N220" s="40"/>
      <c r="O220" s="40"/>
      <c r="P220" s="40"/>
      <c r="Q220" s="40"/>
      <c r="R220" s="40"/>
      <c r="S220" s="40"/>
      <c r="T220" s="40"/>
      <c r="U220" s="40"/>
      <c r="V220" s="40"/>
      <c r="W220" s="40"/>
      <c r="X220" s="40"/>
      <c r="Y220" s="40"/>
      <c r="Z220" s="40"/>
      <c r="AA220" s="40"/>
      <c r="AB220" s="40"/>
      <c r="AC220" s="40"/>
      <c r="AD220" s="40"/>
    </row>
    <row r="221" spans="1:30" ht="15" customHeight="1" x14ac:dyDescent="0.25">
      <c r="A221" s="40" t="s">
        <v>21</v>
      </c>
      <c r="B221" s="40">
        <v>5</v>
      </c>
      <c r="C221" s="41">
        <v>13946</v>
      </c>
      <c r="D221" s="42">
        <v>10.09</v>
      </c>
      <c r="E221" s="42">
        <v>3068</v>
      </c>
      <c r="F221" s="42">
        <v>4727</v>
      </c>
      <c r="G221" s="42">
        <v>2459</v>
      </c>
      <c r="H221" s="42">
        <v>1754</v>
      </c>
      <c r="I221" s="42">
        <v>1091</v>
      </c>
      <c r="J221" s="42">
        <v>707</v>
      </c>
      <c r="K221" s="42">
        <v>138</v>
      </c>
      <c r="L221" s="42">
        <v>2</v>
      </c>
      <c r="M221" s="40"/>
      <c r="N221" s="40"/>
      <c r="O221" s="40"/>
      <c r="P221" s="40"/>
      <c r="Q221" s="40"/>
      <c r="R221" s="40"/>
      <c r="S221" s="40"/>
      <c r="T221" s="40"/>
      <c r="U221" s="40"/>
      <c r="V221" s="40"/>
      <c r="W221" s="40"/>
      <c r="X221" s="40"/>
      <c r="Y221" s="40"/>
      <c r="Z221" s="40"/>
      <c r="AA221" s="40"/>
      <c r="AB221" s="40"/>
      <c r="AC221" s="40"/>
      <c r="AD221" s="40"/>
    </row>
    <row r="222" spans="1:30" ht="15" customHeight="1" x14ac:dyDescent="0.25">
      <c r="A222" s="40" t="s">
        <v>21</v>
      </c>
      <c r="B222" s="40">
        <v>6</v>
      </c>
      <c r="C222" s="41">
        <v>7050</v>
      </c>
      <c r="D222" s="42">
        <v>1.75</v>
      </c>
      <c r="E222" s="42">
        <v>998</v>
      </c>
      <c r="F222" s="42">
        <v>1786</v>
      </c>
      <c r="G222" s="42">
        <v>1350</v>
      </c>
      <c r="H222" s="42">
        <v>1137</v>
      </c>
      <c r="I222" s="42">
        <v>1154</v>
      </c>
      <c r="J222" s="42">
        <v>477</v>
      </c>
      <c r="K222" s="42">
        <v>146</v>
      </c>
      <c r="L222" s="42">
        <v>2</v>
      </c>
      <c r="M222" s="40"/>
      <c r="N222" s="40"/>
      <c r="O222" s="40"/>
      <c r="P222" s="40"/>
      <c r="Q222" s="40"/>
      <c r="R222" s="40"/>
      <c r="S222" s="40"/>
      <c r="T222" s="40"/>
      <c r="U222" s="40"/>
      <c r="V222" s="40"/>
      <c r="W222" s="40"/>
      <c r="X222" s="40"/>
      <c r="Y222" s="40"/>
      <c r="Z222" s="40"/>
      <c r="AA222" s="40"/>
      <c r="AB222" s="40"/>
      <c r="AC222" s="40"/>
      <c r="AD222" s="40"/>
    </row>
    <row r="223" spans="1:30" ht="15" customHeight="1" x14ac:dyDescent="0.25">
      <c r="A223" s="40" t="s">
        <v>21</v>
      </c>
      <c r="B223" s="40">
        <v>7</v>
      </c>
      <c r="C223" s="41">
        <v>13321</v>
      </c>
      <c r="D223" s="42">
        <v>1.77</v>
      </c>
      <c r="E223" s="42">
        <v>1112</v>
      </c>
      <c r="F223" s="42">
        <v>2226</v>
      </c>
      <c r="G223" s="42">
        <v>1905</v>
      </c>
      <c r="H223" s="42">
        <v>2901</v>
      </c>
      <c r="I223" s="42">
        <v>3155</v>
      </c>
      <c r="J223" s="42">
        <v>1482</v>
      </c>
      <c r="K223" s="42">
        <v>511</v>
      </c>
      <c r="L223" s="42">
        <v>29</v>
      </c>
      <c r="M223" s="40"/>
      <c r="N223" s="40"/>
      <c r="O223" s="40"/>
      <c r="P223" s="40"/>
      <c r="Q223" s="40"/>
      <c r="R223" s="40"/>
      <c r="S223" s="40"/>
      <c r="T223" s="40"/>
      <c r="U223" s="40"/>
      <c r="V223" s="40"/>
      <c r="W223" s="40"/>
      <c r="X223" s="40"/>
      <c r="Y223" s="40"/>
      <c r="Z223" s="40"/>
      <c r="AA223" s="40"/>
      <c r="AB223" s="40"/>
      <c r="AC223" s="40"/>
      <c r="AD223" s="40"/>
    </row>
    <row r="224" spans="1:30" ht="15" customHeight="1" x14ac:dyDescent="0.25">
      <c r="A224" s="40" t="s">
        <v>21</v>
      </c>
      <c r="B224" s="40">
        <v>8</v>
      </c>
      <c r="C224" s="41">
        <v>9349</v>
      </c>
      <c r="D224" s="42">
        <v>1.33</v>
      </c>
      <c r="E224" s="42">
        <v>280</v>
      </c>
      <c r="F224" s="42">
        <v>693</v>
      </c>
      <c r="G224" s="42">
        <v>1468</v>
      </c>
      <c r="H224" s="42">
        <v>2591</v>
      </c>
      <c r="I224" s="42">
        <v>2773</v>
      </c>
      <c r="J224" s="42">
        <v>1328</v>
      </c>
      <c r="K224" s="42">
        <v>205</v>
      </c>
      <c r="L224" s="42">
        <v>11</v>
      </c>
      <c r="M224" s="40"/>
      <c r="N224" s="40"/>
      <c r="O224" s="40"/>
      <c r="P224" s="40"/>
      <c r="Q224" s="40"/>
      <c r="R224" s="40"/>
      <c r="S224" s="40"/>
      <c r="T224" s="40"/>
      <c r="U224" s="40"/>
      <c r="V224" s="40"/>
      <c r="W224" s="40"/>
      <c r="X224" s="40"/>
      <c r="Y224" s="40"/>
      <c r="Z224" s="40"/>
      <c r="AA224" s="40"/>
      <c r="AB224" s="40"/>
      <c r="AC224" s="40"/>
      <c r="AD224" s="40"/>
    </row>
    <row r="225" spans="1:30" ht="15" customHeight="1" x14ac:dyDescent="0.25">
      <c r="A225" s="40" t="s">
        <v>21</v>
      </c>
      <c r="B225" s="40">
        <v>9</v>
      </c>
      <c r="C225" s="41">
        <v>12948</v>
      </c>
      <c r="D225" s="42">
        <v>4.8099999999999996</v>
      </c>
      <c r="E225" s="42">
        <v>73</v>
      </c>
      <c r="F225" s="42">
        <v>427</v>
      </c>
      <c r="G225" s="42">
        <v>1124</v>
      </c>
      <c r="H225" s="42">
        <v>3102</v>
      </c>
      <c r="I225" s="42">
        <v>3995</v>
      </c>
      <c r="J225" s="42">
        <v>2731</v>
      </c>
      <c r="K225" s="42">
        <v>1408</v>
      </c>
      <c r="L225" s="42">
        <v>88</v>
      </c>
      <c r="M225" s="40"/>
      <c r="N225" s="40"/>
      <c r="O225" s="40"/>
      <c r="P225" s="40"/>
      <c r="Q225" s="40"/>
      <c r="R225" s="40"/>
      <c r="S225" s="40"/>
      <c r="T225" s="40"/>
      <c r="U225" s="40"/>
      <c r="V225" s="40"/>
      <c r="W225" s="40"/>
      <c r="X225" s="40"/>
      <c r="Y225" s="40"/>
      <c r="Z225" s="40"/>
      <c r="AA225" s="40"/>
      <c r="AB225" s="40"/>
      <c r="AC225" s="40"/>
      <c r="AD225" s="40"/>
    </row>
    <row r="226" spans="1:30" ht="15" customHeight="1" x14ac:dyDescent="0.25">
      <c r="A226" s="40" t="s">
        <v>21</v>
      </c>
      <c r="B226" s="40">
        <v>10</v>
      </c>
      <c r="C226" s="41">
        <v>1330</v>
      </c>
      <c r="D226" s="42">
        <v>6.45</v>
      </c>
      <c r="E226" s="42">
        <v>10</v>
      </c>
      <c r="F226" s="42">
        <v>50</v>
      </c>
      <c r="G226" s="42">
        <v>54</v>
      </c>
      <c r="H226" s="42">
        <v>420</v>
      </c>
      <c r="I226" s="42">
        <v>480</v>
      </c>
      <c r="J226" s="42">
        <v>232</v>
      </c>
      <c r="K226" s="42">
        <v>84</v>
      </c>
      <c r="L226" s="42">
        <v>0</v>
      </c>
      <c r="M226" s="40"/>
      <c r="N226" s="40"/>
      <c r="O226" s="40"/>
      <c r="P226" s="40"/>
      <c r="Q226" s="40"/>
      <c r="R226" s="40"/>
      <c r="S226" s="40"/>
      <c r="T226" s="40"/>
      <c r="U226" s="40"/>
      <c r="V226" s="40"/>
      <c r="W226" s="40"/>
      <c r="X226" s="40"/>
      <c r="Y226" s="40"/>
      <c r="Z226" s="40"/>
      <c r="AA226" s="40"/>
      <c r="AB226" s="40"/>
      <c r="AC226" s="40"/>
      <c r="AD226" s="40"/>
    </row>
    <row r="227" spans="1:30" ht="15" customHeight="1" x14ac:dyDescent="0.25">
      <c r="A227" s="40" t="s">
        <v>22</v>
      </c>
      <c r="B227" s="40">
        <v>1</v>
      </c>
      <c r="C227" s="41">
        <v>0</v>
      </c>
      <c r="D227" s="41">
        <v>0</v>
      </c>
      <c r="E227" s="41">
        <v>0</v>
      </c>
      <c r="F227" s="41">
        <v>0</v>
      </c>
      <c r="G227" s="41">
        <v>0</v>
      </c>
      <c r="H227" s="41">
        <v>0</v>
      </c>
      <c r="I227" s="41">
        <v>0</v>
      </c>
      <c r="J227" s="41">
        <v>0</v>
      </c>
      <c r="K227" s="41">
        <v>0</v>
      </c>
      <c r="L227" s="41">
        <v>0</v>
      </c>
      <c r="M227" s="40"/>
      <c r="N227" s="40"/>
      <c r="O227" s="40"/>
      <c r="P227" s="40"/>
      <c r="Q227" s="40"/>
      <c r="R227" s="40"/>
      <c r="S227" s="40"/>
      <c r="T227" s="40"/>
      <c r="U227" s="40"/>
      <c r="V227" s="40"/>
      <c r="W227" s="40"/>
      <c r="X227" s="40"/>
      <c r="Y227" s="40"/>
      <c r="Z227" s="40"/>
      <c r="AA227" s="40"/>
      <c r="AB227" s="40"/>
      <c r="AC227" s="40"/>
      <c r="AD227" s="40"/>
    </row>
    <row r="228" spans="1:30" ht="15" customHeight="1" x14ac:dyDescent="0.25">
      <c r="A228" s="40" t="s">
        <v>22</v>
      </c>
      <c r="B228" s="40">
        <v>2</v>
      </c>
      <c r="C228" s="41">
        <v>0</v>
      </c>
      <c r="D228" s="41">
        <v>0</v>
      </c>
      <c r="E228" s="41">
        <v>0</v>
      </c>
      <c r="F228" s="41">
        <v>0</v>
      </c>
      <c r="G228" s="41">
        <v>0</v>
      </c>
      <c r="H228" s="41">
        <v>0</v>
      </c>
      <c r="I228" s="41">
        <v>0</v>
      </c>
      <c r="J228" s="41">
        <v>0</v>
      </c>
      <c r="K228" s="41">
        <v>0</v>
      </c>
      <c r="L228" s="41">
        <v>0</v>
      </c>
      <c r="M228" s="40"/>
      <c r="N228" s="40"/>
      <c r="O228" s="40"/>
      <c r="P228" s="40"/>
      <c r="Q228" s="40"/>
      <c r="R228" s="40"/>
      <c r="S228" s="40"/>
      <c r="T228" s="40"/>
      <c r="U228" s="40"/>
      <c r="V228" s="40"/>
      <c r="W228" s="40"/>
      <c r="X228" s="40"/>
      <c r="Y228" s="40"/>
      <c r="Z228" s="40"/>
      <c r="AA228" s="40"/>
      <c r="AB228" s="40"/>
      <c r="AC228" s="40"/>
      <c r="AD228" s="40"/>
    </row>
    <row r="229" spans="1:30" ht="15" customHeight="1" x14ac:dyDescent="0.25">
      <c r="A229" s="40" t="s">
        <v>22</v>
      </c>
      <c r="B229" s="40">
        <v>3</v>
      </c>
      <c r="C229" s="41">
        <v>225</v>
      </c>
      <c r="D229" s="42">
        <v>5.18</v>
      </c>
      <c r="E229" s="42">
        <v>53</v>
      </c>
      <c r="F229" s="42">
        <v>85</v>
      </c>
      <c r="G229" s="42">
        <v>49</v>
      </c>
      <c r="H229" s="42">
        <v>22</v>
      </c>
      <c r="I229" s="42">
        <v>13</v>
      </c>
      <c r="J229" s="42">
        <v>3</v>
      </c>
      <c r="K229" s="42">
        <v>0</v>
      </c>
      <c r="L229" s="42">
        <v>0</v>
      </c>
      <c r="M229" s="40"/>
      <c r="N229" s="40"/>
      <c r="O229" s="40"/>
      <c r="P229" s="40"/>
      <c r="Q229" s="40"/>
      <c r="R229" s="40"/>
      <c r="S229" s="40"/>
      <c r="T229" s="40"/>
      <c r="U229" s="40"/>
      <c r="V229" s="40"/>
      <c r="W229" s="40"/>
      <c r="X229" s="40"/>
      <c r="Y229" s="40"/>
      <c r="Z229" s="40"/>
      <c r="AA229" s="40"/>
      <c r="AB229" s="40"/>
      <c r="AC229" s="40"/>
      <c r="AD229" s="40"/>
    </row>
    <row r="230" spans="1:30" ht="15" customHeight="1" x14ac:dyDescent="0.25">
      <c r="A230" s="40" t="s">
        <v>22</v>
      </c>
      <c r="B230" s="40">
        <v>4</v>
      </c>
      <c r="C230" s="41">
        <v>1990</v>
      </c>
      <c r="D230" s="42">
        <v>0.06</v>
      </c>
      <c r="E230" s="42">
        <v>887</v>
      </c>
      <c r="F230" s="42">
        <v>601</v>
      </c>
      <c r="G230" s="42">
        <v>285</v>
      </c>
      <c r="H230" s="42">
        <v>137</v>
      </c>
      <c r="I230" s="42">
        <v>65</v>
      </c>
      <c r="J230" s="42">
        <v>14</v>
      </c>
      <c r="K230" s="42">
        <v>1</v>
      </c>
      <c r="L230" s="42">
        <v>0</v>
      </c>
      <c r="M230" s="40"/>
      <c r="N230" s="40"/>
      <c r="O230" s="40"/>
      <c r="P230" s="40"/>
      <c r="Q230" s="40"/>
      <c r="R230" s="40"/>
      <c r="S230" s="40"/>
      <c r="T230" s="40"/>
      <c r="U230" s="40"/>
      <c r="V230" s="40"/>
      <c r="W230" s="40"/>
      <c r="X230" s="40"/>
      <c r="Y230" s="40"/>
      <c r="Z230" s="40"/>
      <c r="AA230" s="40"/>
      <c r="AB230" s="40"/>
      <c r="AC230" s="40"/>
      <c r="AD230" s="40"/>
    </row>
    <row r="231" spans="1:30" ht="15" customHeight="1" x14ac:dyDescent="0.25">
      <c r="A231" s="40" t="s">
        <v>22</v>
      </c>
      <c r="B231" s="40">
        <v>5</v>
      </c>
      <c r="C231" s="41">
        <v>2162</v>
      </c>
      <c r="D231" s="42">
        <v>0.14000000000000001</v>
      </c>
      <c r="E231" s="42">
        <v>559</v>
      </c>
      <c r="F231" s="42">
        <v>563</v>
      </c>
      <c r="G231" s="42">
        <v>486</v>
      </c>
      <c r="H231" s="42">
        <v>336</v>
      </c>
      <c r="I231" s="42">
        <v>188</v>
      </c>
      <c r="J231" s="42">
        <v>27</v>
      </c>
      <c r="K231" s="42">
        <v>3</v>
      </c>
      <c r="L231" s="42">
        <v>0</v>
      </c>
      <c r="M231" s="40"/>
      <c r="N231" s="40"/>
      <c r="O231" s="40"/>
      <c r="P231" s="40"/>
      <c r="Q231" s="40"/>
      <c r="R231" s="40"/>
      <c r="S231" s="40"/>
      <c r="T231" s="40"/>
      <c r="U231" s="40"/>
      <c r="V231" s="40"/>
      <c r="W231" s="40"/>
      <c r="X231" s="40"/>
      <c r="Y231" s="40"/>
      <c r="Z231" s="40"/>
      <c r="AA231" s="40"/>
      <c r="AB231" s="40"/>
      <c r="AC231" s="40"/>
      <c r="AD231" s="40"/>
    </row>
    <row r="232" spans="1:30" ht="15" customHeight="1" x14ac:dyDescent="0.25">
      <c r="A232" s="40" t="s">
        <v>22</v>
      </c>
      <c r="B232" s="40">
        <v>6</v>
      </c>
      <c r="C232" s="41">
        <v>0</v>
      </c>
      <c r="D232" s="41">
        <v>0</v>
      </c>
      <c r="E232" s="41">
        <v>0</v>
      </c>
      <c r="F232" s="41">
        <v>0</v>
      </c>
      <c r="G232" s="41">
        <v>0</v>
      </c>
      <c r="H232" s="41">
        <v>0</v>
      </c>
      <c r="I232" s="41">
        <v>0</v>
      </c>
      <c r="J232" s="41">
        <v>0</v>
      </c>
      <c r="K232" s="41">
        <v>0</v>
      </c>
      <c r="L232" s="41">
        <v>0</v>
      </c>
      <c r="M232" s="40"/>
      <c r="N232" s="40"/>
      <c r="O232" s="40"/>
      <c r="P232" s="40"/>
      <c r="Q232" s="40"/>
      <c r="R232" s="40"/>
      <c r="S232" s="40"/>
      <c r="T232" s="40"/>
      <c r="U232" s="40"/>
      <c r="V232" s="40"/>
      <c r="W232" s="40"/>
      <c r="X232" s="40"/>
      <c r="Y232" s="40"/>
      <c r="Z232" s="40"/>
      <c r="AA232" s="40"/>
      <c r="AB232" s="40"/>
      <c r="AC232" s="40"/>
      <c r="AD232" s="40"/>
    </row>
    <row r="233" spans="1:30" ht="15" customHeight="1" x14ac:dyDescent="0.25">
      <c r="A233" s="40" t="s">
        <v>22</v>
      </c>
      <c r="B233" s="40">
        <v>7</v>
      </c>
      <c r="C233" s="41">
        <v>3983</v>
      </c>
      <c r="D233" s="42">
        <v>0.15</v>
      </c>
      <c r="E233" s="42">
        <v>584</v>
      </c>
      <c r="F233" s="42">
        <v>1085</v>
      </c>
      <c r="G233" s="42">
        <v>892</v>
      </c>
      <c r="H233" s="42">
        <v>754</v>
      </c>
      <c r="I233" s="42">
        <v>536</v>
      </c>
      <c r="J233" s="42">
        <v>123</v>
      </c>
      <c r="K233" s="42">
        <v>7</v>
      </c>
      <c r="L233" s="42">
        <v>2</v>
      </c>
      <c r="M233" s="40"/>
      <c r="N233" s="40"/>
      <c r="O233" s="40"/>
      <c r="P233" s="40"/>
      <c r="Q233" s="40"/>
      <c r="R233" s="40"/>
      <c r="S233" s="40"/>
      <c r="T233" s="40"/>
      <c r="U233" s="40"/>
      <c r="V233" s="40"/>
      <c r="W233" s="40"/>
      <c r="X233" s="40"/>
      <c r="Y233" s="40"/>
      <c r="Z233" s="40"/>
      <c r="AA233" s="40"/>
      <c r="AB233" s="40"/>
      <c r="AC233" s="40"/>
      <c r="AD233" s="40"/>
    </row>
    <row r="234" spans="1:30" ht="15" customHeight="1" x14ac:dyDescent="0.25">
      <c r="A234" s="40" t="s">
        <v>22</v>
      </c>
      <c r="B234" s="40">
        <v>8</v>
      </c>
      <c r="C234" s="41">
        <v>2607</v>
      </c>
      <c r="D234" s="42">
        <v>0.12</v>
      </c>
      <c r="E234" s="42">
        <v>318</v>
      </c>
      <c r="F234" s="42">
        <v>541</v>
      </c>
      <c r="G234" s="42">
        <v>635</v>
      </c>
      <c r="H234" s="42">
        <v>529</v>
      </c>
      <c r="I234" s="42">
        <v>468</v>
      </c>
      <c r="J234" s="42">
        <v>106</v>
      </c>
      <c r="K234" s="42">
        <v>8</v>
      </c>
      <c r="L234" s="42">
        <v>2</v>
      </c>
      <c r="M234" s="40"/>
      <c r="N234" s="40"/>
      <c r="O234" s="40"/>
      <c r="P234" s="40"/>
      <c r="Q234" s="40"/>
      <c r="R234" s="40"/>
      <c r="S234" s="40"/>
      <c r="T234" s="40"/>
      <c r="U234" s="40"/>
      <c r="V234" s="40"/>
      <c r="W234" s="40"/>
      <c r="X234" s="40"/>
      <c r="Y234" s="40"/>
      <c r="Z234" s="40"/>
      <c r="AA234" s="40"/>
      <c r="AB234" s="40"/>
      <c r="AC234" s="40"/>
      <c r="AD234" s="40"/>
    </row>
    <row r="235" spans="1:30" ht="15" customHeight="1" x14ac:dyDescent="0.25">
      <c r="A235" s="40" t="s">
        <v>22</v>
      </c>
      <c r="B235" s="40">
        <v>9</v>
      </c>
      <c r="C235" s="41">
        <v>341</v>
      </c>
      <c r="D235" s="42">
        <v>0.44</v>
      </c>
      <c r="E235" s="42">
        <v>8</v>
      </c>
      <c r="F235" s="42">
        <v>26</v>
      </c>
      <c r="G235" s="42">
        <v>37</v>
      </c>
      <c r="H235" s="42">
        <v>78</v>
      </c>
      <c r="I235" s="42">
        <v>133</v>
      </c>
      <c r="J235" s="42">
        <v>56</v>
      </c>
      <c r="K235" s="42">
        <v>3</v>
      </c>
      <c r="L235" s="42">
        <v>0</v>
      </c>
      <c r="M235" s="40"/>
      <c r="N235" s="40"/>
      <c r="O235" s="40"/>
      <c r="P235" s="40"/>
      <c r="Q235" s="40"/>
      <c r="R235" s="40"/>
      <c r="S235" s="40"/>
      <c r="T235" s="40"/>
      <c r="U235" s="40"/>
      <c r="V235" s="40"/>
      <c r="W235" s="40"/>
      <c r="X235" s="40"/>
      <c r="Y235" s="40"/>
      <c r="Z235" s="40"/>
      <c r="AA235" s="40"/>
      <c r="AB235" s="40"/>
      <c r="AC235" s="40"/>
      <c r="AD235" s="40"/>
    </row>
    <row r="236" spans="1:30" ht="15" customHeight="1" x14ac:dyDescent="0.25">
      <c r="A236" s="40" t="s">
        <v>22</v>
      </c>
      <c r="B236" s="40">
        <v>10</v>
      </c>
      <c r="C236" s="41">
        <v>0</v>
      </c>
      <c r="D236" s="41">
        <v>0</v>
      </c>
      <c r="E236" s="41">
        <v>0</v>
      </c>
      <c r="F236" s="41">
        <v>0</v>
      </c>
      <c r="G236" s="41">
        <v>0</v>
      </c>
      <c r="H236" s="41">
        <v>0</v>
      </c>
      <c r="I236" s="41">
        <v>0</v>
      </c>
      <c r="J236" s="41">
        <v>0</v>
      </c>
      <c r="K236" s="41">
        <v>0</v>
      </c>
      <c r="L236" s="41">
        <v>0</v>
      </c>
      <c r="M236" s="40"/>
      <c r="N236" s="40"/>
      <c r="O236" s="40"/>
      <c r="P236" s="40"/>
      <c r="Q236" s="40"/>
      <c r="R236" s="40"/>
      <c r="S236" s="40"/>
      <c r="T236" s="40"/>
      <c r="U236" s="40"/>
      <c r="V236" s="40"/>
      <c r="W236" s="40"/>
      <c r="X236" s="40"/>
      <c r="Y236" s="40"/>
      <c r="Z236" s="40"/>
      <c r="AA236" s="40"/>
      <c r="AB236" s="40"/>
      <c r="AC236" s="40"/>
      <c r="AD236" s="40"/>
    </row>
    <row r="237" spans="1:30" ht="15" customHeight="1" x14ac:dyDescent="0.25">
      <c r="A237" s="40" t="s">
        <v>23</v>
      </c>
      <c r="B237" s="40">
        <v>1</v>
      </c>
      <c r="C237" s="41">
        <v>1120</v>
      </c>
      <c r="D237" s="42">
        <v>16.850000000000001</v>
      </c>
      <c r="E237" s="42">
        <v>381</v>
      </c>
      <c r="F237" s="42">
        <v>288</v>
      </c>
      <c r="G237" s="42">
        <v>249</v>
      </c>
      <c r="H237" s="42">
        <v>167</v>
      </c>
      <c r="I237" s="42">
        <v>31</v>
      </c>
      <c r="J237" s="42">
        <v>3</v>
      </c>
      <c r="K237" s="42">
        <v>1</v>
      </c>
      <c r="L237" s="42">
        <v>0</v>
      </c>
      <c r="M237" s="40"/>
      <c r="N237" s="40"/>
      <c r="O237" s="40"/>
      <c r="P237" s="40"/>
      <c r="Q237" s="40"/>
      <c r="R237" s="40"/>
      <c r="S237" s="40"/>
      <c r="T237" s="40"/>
      <c r="U237" s="40"/>
      <c r="V237" s="40"/>
      <c r="W237" s="40"/>
      <c r="X237" s="40"/>
      <c r="Y237" s="40"/>
      <c r="Z237" s="40"/>
      <c r="AA237" s="40"/>
      <c r="AB237" s="40"/>
      <c r="AC237" s="40"/>
      <c r="AD237" s="40"/>
    </row>
    <row r="238" spans="1:30" ht="15" customHeight="1" x14ac:dyDescent="0.25">
      <c r="A238" s="40" t="s">
        <v>23</v>
      </c>
      <c r="B238" s="40">
        <v>2</v>
      </c>
      <c r="C238" s="41">
        <v>3571</v>
      </c>
      <c r="D238" s="42">
        <v>21.31</v>
      </c>
      <c r="E238" s="42">
        <v>1382</v>
      </c>
      <c r="F238" s="42">
        <v>1382</v>
      </c>
      <c r="G238" s="42">
        <v>609</v>
      </c>
      <c r="H238" s="42">
        <v>118</v>
      </c>
      <c r="I238" s="42">
        <v>45</v>
      </c>
      <c r="J238" s="42">
        <v>29</v>
      </c>
      <c r="K238" s="42">
        <v>5</v>
      </c>
      <c r="L238" s="42">
        <v>1</v>
      </c>
      <c r="M238" s="40"/>
      <c r="N238" s="40"/>
      <c r="O238" s="40"/>
      <c r="P238" s="40"/>
      <c r="Q238" s="40"/>
      <c r="R238" s="40"/>
      <c r="S238" s="40"/>
      <c r="T238" s="40"/>
      <c r="U238" s="40"/>
      <c r="V238" s="40"/>
      <c r="W238" s="40"/>
      <c r="X238" s="40"/>
      <c r="Y238" s="40"/>
      <c r="Z238" s="40"/>
      <c r="AA238" s="40"/>
      <c r="AB238" s="40"/>
      <c r="AC238" s="40"/>
      <c r="AD238" s="40"/>
    </row>
    <row r="239" spans="1:30" ht="15" customHeight="1" x14ac:dyDescent="0.25">
      <c r="A239" s="40" t="s">
        <v>23</v>
      </c>
      <c r="B239" s="40">
        <v>3</v>
      </c>
      <c r="C239" s="41">
        <v>4316</v>
      </c>
      <c r="D239" s="42">
        <v>3.94</v>
      </c>
      <c r="E239" s="42">
        <v>1177</v>
      </c>
      <c r="F239" s="42">
        <v>1713</v>
      </c>
      <c r="G239" s="42">
        <v>1015</v>
      </c>
      <c r="H239" s="42">
        <v>276</v>
      </c>
      <c r="I239" s="42">
        <v>114</v>
      </c>
      <c r="J239" s="42">
        <v>17</v>
      </c>
      <c r="K239" s="42">
        <v>1</v>
      </c>
      <c r="L239" s="42">
        <v>3</v>
      </c>
      <c r="M239" s="40"/>
      <c r="N239" s="40"/>
      <c r="O239" s="40"/>
      <c r="P239" s="40"/>
      <c r="Q239" s="40"/>
      <c r="R239" s="40"/>
      <c r="S239" s="40"/>
      <c r="T239" s="40"/>
      <c r="U239" s="40"/>
      <c r="V239" s="40"/>
      <c r="W239" s="40"/>
      <c r="X239" s="40"/>
      <c r="Y239" s="40"/>
      <c r="Z239" s="40"/>
      <c r="AA239" s="40"/>
      <c r="AB239" s="40"/>
      <c r="AC239" s="40"/>
      <c r="AD239" s="40"/>
    </row>
    <row r="240" spans="1:30" ht="15" customHeight="1" x14ac:dyDescent="0.25">
      <c r="A240" s="40" t="s">
        <v>23</v>
      </c>
      <c r="B240" s="40">
        <v>4</v>
      </c>
      <c r="C240" s="41">
        <v>6165</v>
      </c>
      <c r="D240" s="42">
        <v>1.52</v>
      </c>
      <c r="E240" s="42">
        <v>1382</v>
      </c>
      <c r="F240" s="42">
        <v>2058</v>
      </c>
      <c r="G240" s="42">
        <v>1570</v>
      </c>
      <c r="H240" s="42">
        <v>572</v>
      </c>
      <c r="I240" s="42">
        <v>268</v>
      </c>
      <c r="J240" s="42">
        <v>173</v>
      </c>
      <c r="K240" s="42">
        <v>122</v>
      </c>
      <c r="L240" s="42">
        <v>20</v>
      </c>
      <c r="M240" s="40"/>
      <c r="N240" s="40"/>
      <c r="O240" s="40"/>
      <c r="P240" s="40"/>
      <c r="Q240" s="40"/>
      <c r="R240" s="40"/>
      <c r="S240" s="40"/>
      <c r="T240" s="40"/>
      <c r="U240" s="40"/>
      <c r="V240" s="40"/>
      <c r="W240" s="40"/>
      <c r="X240" s="40"/>
      <c r="Y240" s="40"/>
      <c r="Z240" s="40"/>
      <c r="AA240" s="40"/>
      <c r="AB240" s="40"/>
      <c r="AC240" s="40"/>
      <c r="AD240" s="40"/>
    </row>
    <row r="241" spans="1:30" ht="15" customHeight="1" x14ac:dyDescent="0.25">
      <c r="A241" s="40" t="s">
        <v>23</v>
      </c>
      <c r="B241" s="40">
        <v>5</v>
      </c>
      <c r="C241" s="41">
        <v>6448</v>
      </c>
      <c r="D241" s="42">
        <v>7.0000000000000007E-2</v>
      </c>
      <c r="E241" s="42">
        <v>963</v>
      </c>
      <c r="F241" s="42">
        <v>1424</v>
      </c>
      <c r="G241" s="42">
        <v>1269</v>
      </c>
      <c r="H241" s="42">
        <v>1063</v>
      </c>
      <c r="I241" s="42">
        <v>826</v>
      </c>
      <c r="J241" s="42">
        <v>417</v>
      </c>
      <c r="K241" s="42">
        <v>448</v>
      </c>
      <c r="L241" s="42">
        <v>38</v>
      </c>
      <c r="M241" s="40"/>
      <c r="N241" s="40"/>
      <c r="O241" s="40"/>
      <c r="P241" s="40"/>
      <c r="Q241" s="40"/>
      <c r="R241" s="40"/>
      <c r="S241" s="40"/>
      <c r="T241" s="40"/>
      <c r="U241" s="40"/>
      <c r="V241" s="40"/>
      <c r="W241" s="40"/>
      <c r="X241" s="40"/>
      <c r="Y241" s="40"/>
      <c r="Z241" s="40"/>
      <c r="AA241" s="40"/>
      <c r="AB241" s="40"/>
      <c r="AC241" s="40"/>
      <c r="AD241" s="40"/>
    </row>
    <row r="242" spans="1:30" ht="15" customHeight="1" x14ac:dyDescent="0.25">
      <c r="A242" s="40" t="s">
        <v>23</v>
      </c>
      <c r="B242" s="40">
        <v>6</v>
      </c>
      <c r="C242" s="41">
        <v>9390</v>
      </c>
      <c r="D242" s="42">
        <v>0.05</v>
      </c>
      <c r="E242" s="42">
        <v>1094</v>
      </c>
      <c r="F242" s="42">
        <v>2103</v>
      </c>
      <c r="G242" s="42">
        <v>1932</v>
      </c>
      <c r="H242" s="42">
        <v>1344</v>
      </c>
      <c r="I242" s="42">
        <v>1287</v>
      </c>
      <c r="J242" s="42">
        <v>857</v>
      </c>
      <c r="K242" s="42">
        <v>644</v>
      </c>
      <c r="L242" s="42">
        <v>129</v>
      </c>
      <c r="M242" s="40"/>
      <c r="N242" s="40"/>
      <c r="O242" s="40"/>
      <c r="P242" s="40"/>
      <c r="Q242" s="40"/>
      <c r="R242" s="40"/>
      <c r="S242" s="40"/>
      <c r="T242" s="40"/>
      <c r="U242" s="40"/>
      <c r="V242" s="40"/>
      <c r="W242" s="40"/>
      <c r="X242" s="40"/>
      <c r="Y242" s="40"/>
      <c r="Z242" s="40"/>
      <c r="AA242" s="40"/>
      <c r="AB242" s="40"/>
      <c r="AC242" s="40"/>
      <c r="AD242" s="40"/>
    </row>
    <row r="243" spans="1:30" ht="15" customHeight="1" x14ac:dyDescent="0.25">
      <c r="A243" s="40" t="s">
        <v>23</v>
      </c>
      <c r="B243" s="40">
        <v>7</v>
      </c>
      <c r="C243" s="41">
        <v>14222</v>
      </c>
      <c r="D243" s="42">
        <v>0.11</v>
      </c>
      <c r="E243" s="42">
        <v>1326</v>
      </c>
      <c r="F243" s="42">
        <v>2755</v>
      </c>
      <c r="G243" s="42">
        <v>2233</v>
      </c>
      <c r="H243" s="42">
        <v>2388</v>
      </c>
      <c r="I243" s="42">
        <v>2256</v>
      </c>
      <c r="J243" s="42">
        <v>1723</v>
      </c>
      <c r="K243" s="42">
        <v>1347</v>
      </c>
      <c r="L243" s="42">
        <v>194</v>
      </c>
      <c r="M243" s="40"/>
      <c r="N243" s="40"/>
      <c r="O243" s="40"/>
      <c r="P243" s="40"/>
      <c r="Q243" s="40"/>
      <c r="R243" s="40"/>
      <c r="S243" s="40"/>
      <c r="T243" s="40"/>
      <c r="U243" s="40"/>
      <c r="V243" s="40"/>
      <c r="W243" s="40"/>
      <c r="X243" s="40"/>
      <c r="Y243" s="40"/>
      <c r="Z243" s="40"/>
      <c r="AA243" s="40"/>
      <c r="AB243" s="40"/>
      <c r="AC243" s="40"/>
      <c r="AD243" s="40"/>
    </row>
    <row r="244" spans="1:30" ht="15" customHeight="1" x14ac:dyDescent="0.25">
      <c r="A244" s="40" t="s">
        <v>23</v>
      </c>
      <c r="B244" s="40">
        <v>8</v>
      </c>
      <c r="C244" s="41">
        <v>10738</v>
      </c>
      <c r="D244" s="42">
        <v>0.14000000000000001</v>
      </c>
      <c r="E244" s="42">
        <v>625</v>
      </c>
      <c r="F244" s="42">
        <v>1677</v>
      </c>
      <c r="G244" s="42">
        <v>1543</v>
      </c>
      <c r="H244" s="42">
        <v>1708</v>
      </c>
      <c r="I244" s="42">
        <v>2086</v>
      </c>
      <c r="J244" s="42">
        <v>1528</v>
      </c>
      <c r="K244" s="42">
        <v>1425</v>
      </c>
      <c r="L244" s="42">
        <v>146</v>
      </c>
      <c r="M244" s="40"/>
      <c r="N244" s="40"/>
      <c r="O244" s="40"/>
      <c r="P244" s="40"/>
      <c r="Q244" s="40"/>
      <c r="R244" s="40"/>
      <c r="S244" s="40"/>
      <c r="T244" s="40"/>
      <c r="U244" s="40"/>
      <c r="V244" s="40"/>
      <c r="W244" s="40"/>
      <c r="X244" s="40"/>
      <c r="Y244" s="40"/>
      <c r="Z244" s="40"/>
      <c r="AA244" s="40"/>
      <c r="AB244" s="40"/>
      <c r="AC244" s="40"/>
      <c r="AD244" s="40"/>
    </row>
    <row r="245" spans="1:30" ht="15" customHeight="1" x14ac:dyDescent="0.25">
      <c r="A245" s="40" t="s">
        <v>23</v>
      </c>
      <c r="B245" s="40">
        <v>9</v>
      </c>
      <c r="C245" s="41">
        <v>11373</v>
      </c>
      <c r="D245" s="42">
        <v>0.41</v>
      </c>
      <c r="E245" s="42">
        <v>424</v>
      </c>
      <c r="F245" s="42">
        <v>1219</v>
      </c>
      <c r="G245" s="42">
        <v>1350</v>
      </c>
      <c r="H245" s="42">
        <v>2172</v>
      </c>
      <c r="I245" s="42">
        <v>3006</v>
      </c>
      <c r="J245" s="42">
        <v>1696</v>
      </c>
      <c r="K245" s="42">
        <v>1371</v>
      </c>
      <c r="L245" s="42">
        <v>135</v>
      </c>
      <c r="M245" s="40"/>
      <c r="N245" s="40"/>
      <c r="O245" s="40"/>
      <c r="P245" s="40"/>
      <c r="Q245" s="40"/>
      <c r="R245" s="40"/>
      <c r="S245" s="40"/>
      <c r="T245" s="40"/>
      <c r="U245" s="40"/>
      <c r="V245" s="40"/>
      <c r="W245" s="40"/>
      <c r="X245" s="40"/>
      <c r="Y245" s="40"/>
      <c r="Z245" s="40"/>
      <c r="AA245" s="40"/>
      <c r="AB245" s="40"/>
      <c r="AC245" s="40"/>
      <c r="AD245" s="40"/>
    </row>
    <row r="246" spans="1:30" ht="15" customHeight="1" x14ac:dyDescent="0.25">
      <c r="A246" s="40" t="s">
        <v>23</v>
      </c>
      <c r="B246" s="40">
        <v>10</v>
      </c>
      <c r="C246" s="41">
        <v>5307</v>
      </c>
      <c r="D246" s="42">
        <v>2.6</v>
      </c>
      <c r="E246" s="42">
        <v>52</v>
      </c>
      <c r="F246" s="42">
        <v>191</v>
      </c>
      <c r="G246" s="42">
        <v>423</v>
      </c>
      <c r="H246" s="42">
        <v>939</v>
      </c>
      <c r="I246" s="42">
        <v>1726</v>
      </c>
      <c r="J246" s="42">
        <v>1161</v>
      </c>
      <c r="K246" s="42">
        <v>801</v>
      </c>
      <c r="L246" s="42">
        <v>14</v>
      </c>
      <c r="M246" s="40"/>
      <c r="N246" s="40"/>
      <c r="O246" s="40"/>
      <c r="P246" s="40"/>
      <c r="Q246" s="40"/>
      <c r="R246" s="40"/>
      <c r="S246" s="40"/>
      <c r="T246" s="40"/>
      <c r="U246" s="40"/>
      <c r="V246" s="40"/>
      <c r="W246" s="40"/>
      <c r="X246" s="40"/>
      <c r="Y246" s="40"/>
      <c r="Z246" s="40"/>
      <c r="AA246" s="40"/>
      <c r="AB246" s="40"/>
      <c r="AC246" s="40"/>
      <c r="AD246" s="40"/>
    </row>
    <row r="247" spans="1:30" ht="15" customHeight="1" x14ac:dyDescent="0.25">
      <c r="A247" s="40" t="s">
        <v>24</v>
      </c>
      <c r="B247" s="40">
        <v>1</v>
      </c>
      <c r="C247" s="41">
        <v>13668</v>
      </c>
      <c r="D247" s="42">
        <v>20.100000000000001</v>
      </c>
      <c r="E247" s="42">
        <v>4924</v>
      </c>
      <c r="F247" s="42">
        <v>6442</v>
      </c>
      <c r="G247" s="42">
        <v>1718</v>
      </c>
      <c r="H247" s="42">
        <v>424</v>
      </c>
      <c r="I247" s="42">
        <v>102</v>
      </c>
      <c r="J247" s="42">
        <v>41</v>
      </c>
      <c r="K247" s="42">
        <v>13</v>
      </c>
      <c r="L247" s="42">
        <v>4</v>
      </c>
      <c r="M247" s="40"/>
      <c r="N247" s="40"/>
      <c r="O247" s="40"/>
      <c r="P247" s="40"/>
      <c r="Q247" s="40"/>
      <c r="R247" s="40"/>
      <c r="S247" s="40"/>
      <c r="T247" s="40"/>
      <c r="U247" s="40"/>
      <c r="V247" s="40"/>
      <c r="W247" s="40"/>
      <c r="X247" s="40"/>
      <c r="Y247" s="40"/>
      <c r="Z247" s="40"/>
      <c r="AA247" s="40"/>
      <c r="AB247" s="40"/>
      <c r="AC247" s="40"/>
      <c r="AD247" s="40"/>
    </row>
    <row r="248" spans="1:30" ht="15" customHeight="1" x14ac:dyDescent="0.25">
      <c r="A248" s="40" t="s">
        <v>24</v>
      </c>
      <c r="B248" s="40">
        <v>2</v>
      </c>
      <c r="C248" s="41">
        <v>11410</v>
      </c>
      <c r="D248" s="42">
        <v>20.51</v>
      </c>
      <c r="E248" s="42">
        <v>3901</v>
      </c>
      <c r="F248" s="42">
        <v>4518</v>
      </c>
      <c r="G248" s="42">
        <v>1587</v>
      </c>
      <c r="H248" s="42">
        <v>1005</v>
      </c>
      <c r="I248" s="42">
        <v>293</v>
      </c>
      <c r="J248" s="42">
        <v>81</v>
      </c>
      <c r="K248" s="42">
        <v>23</v>
      </c>
      <c r="L248" s="42">
        <v>2</v>
      </c>
      <c r="M248" s="40"/>
      <c r="N248" s="40"/>
      <c r="O248" s="40"/>
      <c r="P248" s="40"/>
      <c r="Q248" s="40"/>
      <c r="R248" s="40"/>
      <c r="S248" s="40"/>
      <c r="T248" s="40"/>
      <c r="U248" s="40"/>
      <c r="V248" s="40"/>
      <c r="W248" s="40"/>
      <c r="X248" s="40"/>
      <c r="Y248" s="40"/>
      <c r="Z248" s="40"/>
      <c r="AA248" s="40"/>
      <c r="AB248" s="40"/>
      <c r="AC248" s="40"/>
      <c r="AD248" s="40"/>
    </row>
    <row r="249" spans="1:30" ht="15" customHeight="1" x14ac:dyDescent="0.25">
      <c r="A249" s="40" t="s">
        <v>24</v>
      </c>
      <c r="B249" s="40">
        <v>3</v>
      </c>
      <c r="C249" s="41">
        <v>8495</v>
      </c>
      <c r="D249" s="42">
        <v>18.559999999999999</v>
      </c>
      <c r="E249" s="42">
        <v>1272</v>
      </c>
      <c r="F249" s="42">
        <v>4440</v>
      </c>
      <c r="G249" s="42">
        <v>1935</v>
      </c>
      <c r="H249" s="42">
        <v>454</v>
      </c>
      <c r="I249" s="42">
        <v>255</v>
      </c>
      <c r="J249" s="42">
        <v>125</v>
      </c>
      <c r="K249" s="42">
        <v>14</v>
      </c>
      <c r="L249" s="42">
        <v>0</v>
      </c>
      <c r="M249" s="40"/>
      <c r="N249" s="40"/>
      <c r="O249" s="40"/>
      <c r="P249" s="40"/>
      <c r="Q249" s="40"/>
      <c r="R249" s="40"/>
      <c r="S249" s="40"/>
      <c r="T249" s="40"/>
      <c r="U249" s="40"/>
      <c r="V249" s="40"/>
      <c r="W249" s="40"/>
      <c r="X249" s="40"/>
      <c r="Y249" s="40"/>
      <c r="Z249" s="40"/>
      <c r="AA249" s="40"/>
      <c r="AB249" s="40"/>
      <c r="AC249" s="40"/>
      <c r="AD249" s="40"/>
    </row>
    <row r="250" spans="1:30" ht="15" customHeight="1" x14ac:dyDescent="0.25">
      <c r="A250" s="40" t="s">
        <v>24</v>
      </c>
      <c r="B250" s="40">
        <v>4</v>
      </c>
      <c r="C250" s="41">
        <v>11313</v>
      </c>
      <c r="D250" s="42">
        <v>23.93</v>
      </c>
      <c r="E250" s="42">
        <v>1968</v>
      </c>
      <c r="F250" s="42">
        <v>4746</v>
      </c>
      <c r="G250" s="42">
        <v>2523</v>
      </c>
      <c r="H250" s="42">
        <v>1059</v>
      </c>
      <c r="I250" s="42">
        <v>677</v>
      </c>
      <c r="J250" s="42">
        <v>266</v>
      </c>
      <c r="K250" s="42">
        <v>72</v>
      </c>
      <c r="L250" s="42">
        <v>2</v>
      </c>
      <c r="M250" s="40"/>
      <c r="N250" s="40"/>
      <c r="O250" s="40"/>
      <c r="P250" s="40"/>
      <c r="Q250" s="40"/>
      <c r="R250" s="40"/>
      <c r="S250" s="40"/>
      <c r="T250" s="40"/>
      <c r="U250" s="40"/>
      <c r="V250" s="40"/>
      <c r="W250" s="40"/>
      <c r="X250" s="40"/>
      <c r="Y250" s="40"/>
      <c r="Z250" s="40"/>
      <c r="AA250" s="40"/>
      <c r="AB250" s="40"/>
      <c r="AC250" s="40"/>
      <c r="AD250" s="40"/>
    </row>
    <row r="251" spans="1:30" ht="15" customHeight="1" x14ac:dyDescent="0.25">
      <c r="A251" s="40" t="s">
        <v>24</v>
      </c>
      <c r="B251" s="40">
        <v>5</v>
      </c>
      <c r="C251" s="41">
        <v>7661</v>
      </c>
      <c r="D251" s="42">
        <v>1.01</v>
      </c>
      <c r="E251" s="42">
        <v>722</v>
      </c>
      <c r="F251" s="42">
        <v>2247</v>
      </c>
      <c r="G251" s="42">
        <v>2095</v>
      </c>
      <c r="H251" s="42">
        <v>924</v>
      </c>
      <c r="I251" s="42">
        <v>887</v>
      </c>
      <c r="J251" s="42">
        <v>517</v>
      </c>
      <c r="K251" s="42">
        <v>228</v>
      </c>
      <c r="L251" s="42">
        <v>41</v>
      </c>
      <c r="M251" s="40"/>
      <c r="N251" s="40"/>
      <c r="O251" s="40"/>
      <c r="P251" s="40"/>
      <c r="Q251" s="40"/>
      <c r="R251" s="40"/>
      <c r="S251" s="40"/>
      <c r="T251" s="40"/>
      <c r="U251" s="40"/>
      <c r="V251" s="40"/>
      <c r="W251" s="40"/>
      <c r="X251" s="40"/>
      <c r="Y251" s="40"/>
      <c r="Z251" s="40"/>
      <c r="AA251" s="40"/>
      <c r="AB251" s="40"/>
      <c r="AC251" s="40"/>
      <c r="AD251" s="40"/>
    </row>
    <row r="252" spans="1:30" ht="15" customHeight="1" x14ac:dyDescent="0.25">
      <c r="A252" s="40" t="s">
        <v>24</v>
      </c>
      <c r="B252" s="40">
        <v>6</v>
      </c>
      <c r="C252" s="41">
        <v>6433</v>
      </c>
      <c r="D252" s="42">
        <v>11.49</v>
      </c>
      <c r="E252" s="42">
        <v>317</v>
      </c>
      <c r="F252" s="42">
        <v>1546</v>
      </c>
      <c r="G252" s="42">
        <v>1832</v>
      </c>
      <c r="H252" s="42">
        <v>1189</v>
      </c>
      <c r="I252" s="42">
        <v>763</v>
      </c>
      <c r="J252" s="42">
        <v>549</v>
      </c>
      <c r="K252" s="42">
        <v>235</v>
      </c>
      <c r="L252" s="42">
        <v>2</v>
      </c>
      <c r="M252" s="40"/>
      <c r="N252" s="40"/>
      <c r="O252" s="40"/>
      <c r="P252" s="40"/>
      <c r="Q252" s="40"/>
      <c r="R252" s="40"/>
      <c r="S252" s="40"/>
      <c r="T252" s="40"/>
      <c r="U252" s="40"/>
      <c r="V252" s="40"/>
      <c r="W252" s="40"/>
      <c r="X252" s="40"/>
      <c r="Y252" s="40"/>
      <c r="Z252" s="40"/>
      <c r="AA252" s="40"/>
      <c r="AB252" s="40"/>
      <c r="AC252" s="40"/>
      <c r="AD252" s="40"/>
    </row>
    <row r="253" spans="1:30" ht="15" customHeight="1" x14ac:dyDescent="0.25">
      <c r="A253" s="40" t="s">
        <v>24</v>
      </c>
      <c r="B253" s="40">
        <v>7</v>
      </c>
      <c r="C253" s="41">
        <v>5607</v>
      </c>
      <c r="D253" s="42">
        <v>8.19</v>
      </c>
      <c r="E253" s="42">
        <v>287</v>
      </c>
      <c r="F253" s="42">
        <v>791</v>
      </c>
      <c r="G253" s="42">
        <v>930</v>
      </c>
      <c r="H253" s="42">
        <v>1273</v>
      </c>
      <c r="I253" s="42">
        <v>1613</v>
      </c>
      <c r="J253" s="42">
        <v>566</v>
      </c>
      <c r="K253" s="42">
        <v>143</v>
      </c>
      <c r="L253" s="42">
        <v>4</v>
      </c>
      <c r="M253" s="40"/>
      <c r="N253" s="40"/>
      <c r="O253" s="40"/>
      <c r="P253" s="40"/>
      <c r="Q253" s="40"/>
      <c r="R253" s="40"/>
      <c r="S253" s="40"/>
      <c r="T253" s="40"/>
      <c r="U253" s="40"/>
      <c r="V253" s="40"/>
      <c r="W253" s="40"/>
      <c r="X253" s="40"/>
      <c r="Y253" s="40"/>
      <c r="Z253" s="40"/>
      <c r="AA253" s="40"/>
      <c r="AB253" s="40"/>
      <c r="AC253" s="40"/>
      <c r="AD253" s="40"/>
    </row>
    <row r="254" spans="1:30" ht="15" customHeight="1" x14ac:dyDescent="0.25">
      <c r="A254" s="40" t="s">
        <v>24</v>
      </c>
      <c r="B254" s="40">
        <v>8</v>
      </c>
      <c r="C254" s="41">
        <v>6782</v>
      </c>
      <c r="D254" s="42">
        <v>0.81</v>
      </c>
      <c r="E254" s="42">
        <v>53</v>
      </c>
      <c r="F254" s="42">
        <v>551</v>
      </c>
      <c r="G254" s="42">
        <v>817</v>
      </c>
      <c r="H254" s="42">
        <v>1891</v>
      </c>
      <c r="I254" s="42">
        <v>1870</v>
      </c>
      <c r="J254" s="42">
        <v>1102</v>
      </c>
      <c r="K254" s="42">
        <v>472</v>
      </c>
      <c r="L254" s="42">
        <v>26</v>
      </c>
      <c r="M254" s="40"/>
      <c r="N254" s="40"/>
      <c r="O254" s="40"/>
      <c r="P254" s="40"/>
      <c r="Q254" s="40"/>
      <c r="R254" s="40"/>
      <c r="S254" s="40"/>
      <c r="T254" s="40"/>
      <c r="U254" s="40"/>
      <c r="V254" s="40"/>
      <c r="W254" s="40"/>
      <c r="X254" s="40"/>
      <c r="Y254" s="40"/>
      <c r="Z254" s="40"/>
      <c r="AA254" s="40"/>
      <c r="AB254" s="40"/>
      <c r="AC254" s="40"/>
      <c r="AD254" s="40"/>
    </row>
    <row r="255" spans="1:30" ht="15" customHeight="1" x14ac:dyDescent="0.25">
      <c r="A255" s="40" t="s">
        <v>24</v>
      </c>
      <c r="B255" s="40">
        <v>9</v>
      </c>
      <c r="C255" s="41">
        <v>10113</v>
      </c>
      <c r="D255" s="42">
        <v>1.6</v>
      </c>
      <c r="E255" s="42">
        <v>64</v>
      </c>
      <c r="F255" s="42">
        <v>324</v>
      </c>
      <c r="G255" s="42">
        <v>940</v>
      </c>
      <c r="H255" s="42">
        <v>2792</v>
      </c>
      <c r="I255" s="42">
        <v>2805</v>
      </c>
      <c r="J255" s="42">
        <v>1707</v>
      </c>
      <c r="K255" s="42">
        <v>1422</v>
      </c>
      <c r="L255" s="42">
        <v>59</v>
      </c>
      <c r="M255" s="40"/>
      <c r="N255" s="40"/>
      <c r="O255" s="40"/>
      <c r="P255" s="40"/>
      <c r="Q255" s="40"/>
      <c r="R255" s="40"/>
      <c r="S255" s="40"/>
      <c r="T255" s="40"/>
      <c r="U255" s="40"/>
      <c r="V255" s="40"/>
      <c r="W255" s="40"/>
      <c r="X255" s="40"/>
      <c r="Y255" s="40"/>
      <c r="Z255" s="40"/>
      <c r="AA255" s="40"/>
      <c r="AB255" s="40"/>
      <c r="AC255" s="40"/>
      <c r="AD255" s="40"/>
    </row>
    <row r="256" spans="1:30" ht="15" customHeight="1" x14ac:dyDescent="0.25">
      <c r="A256" s="40" t="s">
        <v>24</v>
      </c>
      <c r="B256" s="40">
        <v>10</v>
      </c>
      <c r="C256" s="41">
        <v>5971</v>
      </c>
      <c r="D256" s="42">
        <v>12.36</v>
      </c>
      <c r="E256" s="42">
        <v>44</v>
      </c>
      <c r="F256" s="42">
        <v>72</v>
      </c>
      <c r="G256" s="42">
        <v>318</v>
      </c>
      <c r="H256" s="42">
        <v>1321</v>
      </c>
      <c r="I256" s="42">
        <v>1709</v>
      </c>
      <c r="J256" s="42">
        <v>1296</v>
      </c>
      <c r="K256" s="42">
        <v>1129</v>
      </c>
      <c r="L256" s="42">
        <v>82</v>
      </c>
      <c r="M256" s="40"/>
      <c r="N256" s="40"/>
      <c r="O256" s="40"/>
      <c r="P256" s="40"/>
      <c r="Q256" s="40"/>
      <c r="R256" s="40"/>
      <c r="S256" s="40"/>
      <c r="T256" s="40"/>
      <c r="U256" s="40"/>
      <c r="V256" s="40"/>
      <c r="W256" s="40"/>
      <c r="X256" s="40"/>
      <c r="Y256" s="40"/>
      <c r="Z256" s="40"/>
      <c r="AA256" s="40"/>
      <c r="AB256" s="40"/>
      <c r="AC256" s="40"/>
      <c r="AD256" s="40"/>
    </row>
    <row r="257" spans="1:30" ht="15" customHeight="1" x14ac:dyDescent="0.25">
      <c r="A257" s="40" t="s">
        <v>25</v>
      </c>
      <c r="B257" s="40">
        <v>1</v>
      </c>
      <c r="C257" s="41">
        <v>1244</v>
      </c>
      <c r="D257" s="42">
        <v>12.62</v>
      </c>
      <c r="E257" s="42">
        <v>1119</v>
      </c>
      <c r="F257" s="42">
        <v>98</v>
      </c>
      <c r="G257" s="42">
        <v>4</v>
      </c>
      <c r="H257" s="42">
        <v>21</v>
      </c>
      <c r="I257" s="42">
        <v>2</v>
      </c>
      <c r="J257" s="42">
        <v>0</v>
      </c>
      <c r="K257" s="42">
        <v>0</v>
      </c>
      <c r="L257" s="42">
        <v>0</v>
      </c>
      <c r="M257" s="40"/>
      <c r="N257" s="40"/>
      <c r="O257" s="40"/>
      <c r="P257" s="40"/>
      <c r="Q257" s="40"/>
      <c r="R257" s="40"/>
      <c r="S257" s="40"/>
      <c r="T257" s="40"/>
      <c r="U257" s="40"/>
      <c r="V257" s="40"/>
      <c r="W257" s="40"/>
      <c r="X257" s="40"/>
      <c r="Y257" s="40"/>
      <c r="Z257" s="40"/>
      <c r="AA257" s="40"/>
      <c r="AB257" s="40"/>
      <c r="AC257" s="40"/>
      <c r="AD257" s="40"/>
    </row>
    <row r="258" spans="1:30" ht="15" customHeight="1" x14ac:dyDescent="0.25">
      <c r="A258" s="40" t="s">
        <v>25</v>
      </c>
      <c r="B258" s="40">
        <v>2</v>
      </c>
      <c r="C258" s="41">
        <v>2665</v>
      </c>
      <c r="D258" s="42">
        <v>14.96</v>
      </c>
      <c r="E258" s="42">
        <v>1921</v>
      </c>
      <c r="F258" s="42">
        <v>476</v>
      </c>
      <c r="G258" s="42">
        <v>156</v>
      </c>
      <c r="H258" s="42">
        <v>58</v>
      </c>
      <c r="I258" s="42">
        <v>30</v>
      </c>
      <c r="J258" s="42">
        <v>11</v>
      </c>
      <c r="K258" s="42">
        <v>11</v>
      </c>
      <c r="L258" s="42">
        <v>2</v>
      </c>
      <c r="M258" s="40"/>
      <c r="N258" s="40"/>
      <c r="O258" s="40"/>
      <c r="P258" s="40"/>
      <c r="Q258" s="40"/>
      <c r="R258" s="40"/>
      <c r="S258" s="40"/>
      <c r="T258" s="40"/>
      <c r="U258" s="40"/>
      <c r="V258" s="40"/>
      <c r="W258" s="40"/>
      <c r="X258" s="40"/>
      <c r="Y258" s="40"/>
      <c r="Z258" s="40"/>
      <c r="AA258" s="40"/>
      <c r="AB258" s="40"/>
      <c r="AC258" s="40"/>
      <c r="AD258" s="40"/>
    </row>
    <row r="259" spans="1:30" ht="15" customHeight="1" x14ac:dyDescent="0.25">
      <c r="A259" s="40" t="s">
        <v>25</v>
      </c>
      <c r="B259" s="40">
        <v>3</v>
      </c>
      <c r="C259" s="41">
        <v>2639</v>
      </c>
      <c r="D259" s="42">
        <v>21.47</v>
      </c>
      <c r="E259" s="42">
        <v>1413</v>
      </c>
      <c r="F259" s="42">
        <v>709</v>
      </c>
      <c r="G259" s="42">
        <v>206</v>
      </c>
      <c r="H259" s="42">
        <v>211</v>
      </c>
      <c r="I259" s="42">
        <v>74</v>
      </c>
      <c r="J259" s="42">
        <v>14</v>
      </c>
      <c r="K259" s="42">
        <v>12</v>
      </c>
      <c r="L259" s="42">
        <v>0</v>
      </c>
      <c r="M259" s="40"/>
      <c r="N259" s="40"/>
      <c r="O259" s="40"/>
      <c r="P259" s="40"/>
      <c r="Q259" s="40"/>
      <c r="R259" s="40"/>
      <c r="S259" s="40"/>
      <c r="T259" s="40"/>
      <c r="U259" s="40"/>
      <c r="V259" s="40"/>
      <c r="W259" s="40"/>
      <c r="X259" s="40"/>
      <c r="Y259" s="40"/>
      <c r="Z259" s="40"/>
      <c r="AA259" s="40"/>
      <c r="AB259" s="40"/>
      <c r="AC259" s="40"/>
      <c r="AD259" s="40"/>
    </row>
    <row r="260" spans="1:30" ht="15" customHeight="1" x14ac:dyDescent="0.25">
      <c r="A260" s="40" t="s">
        <v>25</v>
      </c>
      <c r="B260" s="40">
        <v>4</v>
      </c>
      <c r="C260" s="41">
        <v>7344</v>
      </c>
      <c r="D260" s="42">
        <v>0.37</v>
      </c>
      <c r="E260" s="42">
        <v>3537</v>
      </c>
      <c r="F260" s="42">
        <v>2087</v>
      </c>
      <c r="G260" s="42">
        <v>682</v>
      </c>
      <c r="H260" s="42">
        <v>314</v>
      </c>
      <c r="I260" s="42">
        <v>372</v>
      </c>
      <c r="J260" s="42">
        <v>227</v>
      </c>
      <c r="K260" s="42">
        <v>121</v>
      </c>
      <c r="L260" s="42">
        <v>4</v>
      </c>
      <c r="M260" s="40"/>
      <c r="N260" s="40"/>
      <c r="O260" s="40"/>
      <c r="P260" s="40"/>
      <c r="Q260" s="40"/>
      <c r="R260" s="40"/>
      <c r="S260" s="40"/>
      <c r="T260" s="40"/>
      <c r="U260" s="40"/>
      <c r="V260" s="40"/>
      <c r="W260" s="40"/>
      <c r="X260" s="40"/>
      <c r="Y260" s="40"/>
      <c r="Z260" s="40"/>
      <c r="AA260" s="40"/>
      <c r="AB260" s="40"/>
      <c r="AC260" s="40"/>
      <c r="AD260" s="40"/>
    </row>
    <row r="261" spans="1:30" ht="15" customHeight="1" x14ac:dyDescent="0.25">
      <c r="A261" s="40" t="s">
        <v>25</v>
      </c>
      <c r="B261" s="40">
        <v>5</v>
      </c>
      <c r="C261" s="41">
        <v>9567</v>
      </c>
      <c r="D261" s="42">
        <v>0.1</v>
      </c>
      <c r="E261" s="42">
        <v>3088</v>
      </c>
      <c r="F261" s="42">
        <v>2889</v>
      </c>
      <c r="G261" s="42">
        <v>1172</v>
      </c>
      <c r="H261" s="42">
        <v>817</v>
      </c>
      <c r="I261" s="42">
        <v>814</v>
      </c>
      <c r="J261" s="42">
        <v>454</v>
      </c>
      <c r="K261" s="42">
        <v>308</v>
      </c>
      <c r="L261" s="42">
        <v>25</v>
      </c>
      <c r="M261" s="40"/>
      <c r="N261" s="40"/>
      <c r="O261" s="40"/>
      <c r="P261" s="40"/>
      <c r="Q261" s="40"/>
      <c r="R261" s="40"/>
      <c r="S261" s="40"/>
      <c r="T261" s="40"/>
      <c r="U261" s="40"/>
      <c r="V261" s="40"/>
      <c r="W261" s="40"/>
      <c r="X261" s="40"/>
      <c r="Y261" s="40"/>
      <c r="Z261" s="40"/>
      <c r="AA261" s="40"/>
      <c r="AB261" s="40"/>
      <c r="AC261" s="40"/>
      <c r="AD261" s="40"/>
    </row>
    <row r="262" spans="1:30" ht="15" customHeight="1" x14ac:dyDescent="0.25">
      <c r="A262" s="40" t="s">
        <v>25</v>
      </c>
      <c r="B262" s="40">
        <v>6</v>
      </c>
      <c r="C262" s="41">
        <v>12374</v>
      </c>
      <c r="D262" s="42">
        <v>7.0000000000000007E-2</v>
      </c>
      <c r="E262" s="42">
        <v>2249</v>
      </c>
      <c r="F262" s="42">
        <v>2374</v>
      </c>
      <c r="G262" s="42">
        <v>2037</v>
      </c>
      <c r="H262" s="42">
        <v>1696</v>
      </c>
      <c r="I262" s="42">
        <v>1681</v>
      </c>
      <c r="J262" s="42">
        <v>1170</v>
      </c>
      <c r="K262" s="42">
        <v>1017</v>
      </c>
      <c r="L262" s="42">
        <v>150</v>
      </c>
      <c r="M262" s="40"/>
      <c r="N262" s="40"/>
      <c r="O262" s="40"/>
      <c r="P262" s="40"/>
      <c r="Q262" s="40"/>
      <c r="R262" s="40"/>
      <c r="S262" s="40"/>
      <c r="T262" s="40"/>
      <c r="U262" s="40"/>
      <c r="V262" s="40"/>
      <c r="W262" s="40"/>
      <c r="X262" s="40"/>
      <c r="Y262" s="40"/>
      <c r="Z262" s="40"/>
      <c r="AA262" s="40"/>
      <c r="AB262" s="40"/>
      <c r="AC262" s="40"/>
      <c r="AD262" s="40"/>
    </row>
    <row r="263" spans="1:30" ht="15" customHeight="1" x14ac:dyDescent="0.25">
      <c r="A263" s="40" t="s">
        <v>25</v>
      </c>
      <c r="B263" s="40">
        <v>7</v>
      </c>
      <c r="C263" s="41">
        <v>11323</v>
      </c>
      <c r="D263" s="42">
        <v>0.09</v>
      </c>
      <c r="E263" s="42">
        <v>1645</v>
      </c>
      <c r="F263" s="42">
        <v>2300</v>
      </c>
      <c r="G263" s="42">
        <v>1639</v>
      </c>
      <c r="H263" s="42">
        <v>1374</v>
      </c>
      <c r="I263" s="42">
        <v>1521</v>
      </c>
      <c r="J263" s="42">
        <v>1312</v>
      </c>
      <c r="K263" s="42">
        <v>1377</v>
      </c>
      <c r="L263" s="42">
        <v>155</v>
      </c>
      <c r="M263" s="40"/>
      <c r="N263" s="40"/>
      <c r="O263" s="40"/>
      <c r="P263" s="40"/>
      <c r="Q263" s="40"/>
      <c r="R263" s="40"/>
      <c r="S263" s="40"/>
      <c r="T263" s="40"/>
      <c r="U263" s="40"/>
      <c r="V263" s="40"/>
      <c r="W263" s="40"/>
      <c r="X263" s="40"/>
      <c r="Y263" s="40"/>
      <c r="Z263" s="40"/>
      <c r="AA263" s="40"/>
      <c r="AB263" s="40"/>
      <c r="AC263" s="40"/>
      <c r="AD263" s="40"/>
    </row>
    <row r="264" spans="1:30" ht="15" customHeight="1" x14ac:dyDescent="0.25">
      <c r="A264" s="40" t="s">
        <v>25</v>
      </c>
      <c r="B264" s="40">
        <v>8</v>
      </c>
      <c r="C264" s="41">
        <v>6997</v>
      </c>
      <c r="D264" s="42">
        <v>0.17</v>
      </c>
      <c r="E264" s="42">
        <v>1181</v>
      </c>
      <c r="F264" s="42">
        <v>1290</v>
      </c>
      <c r="G264" s="42">
        <v>814</v>
      </c>
      <c r="H264" s="42">
        <v>981</v>
      </c>
      <c r="I264" s="42">
        <v>982</v>
      </c>
      <c r="J264" s="42">
        <v>828</v>
      </c>
      <c r="K264" s="42">
        <v>817</v>
      </c>
      <c r="L264" s="42">
        <v>104</v>
      </c>
      <c r="M264" s="40"/>
      <c r="N264" s="40"/>
      <c r="O264" s="40"/>
      <c r="P264" s="40"/>
      <c r="Q264" s="40"/>
      <c r="R264" s="40"/>
      <c r="S264" s="40"/>
      <c r="T264" s="40"/>
      <c r="U264" s="40"/>
      <c r="V264" s="40"/>
      <c r="W264" s="40"/>
      <c r="X264" s="40"/>
      <c r="Y264" s="40"/>
      <c r="Z264" s="40"/>
      <c r="AA264" s="40"/>
      <c r="AB264" s="40"/>
      <c r="AC264" s="40"/>
      <c r="AD264" s="40"/>
    </row>
    <row r="265" spans="1:30" ht="15" customHeight="1" x14ac:dyDescent="0.25">
      <c r="A265" s="40" t="s">
        <v>25</v>
      </c>
      <c r="B265" s="40">
        <v>9</v>
      </c>
      <c r="C265" s="41">
        <v>2676</v>
      </c>
      <c r="D265" s="42">
        <v>0.55000000000000004</v>
      </c>
      <c r="E265" s="42">
        <v>232</v>
      </c>
      <c r="F265" s="42">
        <v>301</v>
      </c>
      <c r="G265" s="42">
        <v>248</v>
      </c>
      <c r="H265" s="42">
        <v>408</v>
      </c>
      <c r="I265" s="42">
        <v>623</v>
      </c>
      <c r="J265" s="42">
        <v>407</v>
      </c>
      <c r="K265" s="42">
        <v>449</v>
      </c>
      <c r="L265" s="42">
        <v>8</v>
      </c>
      <c r="M265" s="40"/>
      <c r="N265" s="40"/>
      <c r="O265" s="40"/>
      <c r="P265" s="40"/>
      <c r="Q265" s="40"/>
      <c r="R265" s="40"/>
      <c r="S265" s="40"/>
      <c r="T265" s="40"/>
      <c r="U265" s="40"/>
      <c r="V265" s="40"/>
      <c r="W265" s="40"/>
      <c r="X265" s="40"/>
      <c r="Y265" s="40"/>
      <c r="Z265" s="40"/>
      <c r="AA265" s="40"/>
      <c r="AB265" s="40"/>
      <c r="AC265" s="40"/>
      <c r="AD265" s="40"/>
    </row>
    <row r="266" spans="1:30" ht="15" customHeight="1" x14ac:dyDescent="0.25">
      <c r="A266" s="40" t="s">
        <v>25</v>
      </c>
      <c r="B266" s="40">
        <v>10</v>
      </c>
      <c r="C266" s="41">
        <v>1726</v>
      </c>
      <c r="D266" s="42">
        <v>7.92</v>
      </c>
      <c r="E266" s="42">
        <v>150</v>
      </c>
      <c r="F266" s="42">
        <v>162</v>
      </c>
      <c r="G266" s="42">
        <v>124</v>
      </c>
      <c r="H266" s="42">
        <v>122</v>
      </c>
      <c r="I266" s="42">
        <v>344</v>
      </c>
      <c r="J266" s="42">
        <v>428</v>
      </c>
      <c r="K266" s="42">
        <v>369</v>
      </c>
      <c r="L266" s="42">
        <v>27</v>
      </c>
      <c r="M266" s="40"/>
      <c r="N266" s="40"/>
      <c r="O266" s="40"/>
      <c r="P266" s="40"/>
      <c r="Q266" s="40"/>
      <c r="R266" s="40"/>
      <c r="S266" s="40"/>
      <c r="T266" s="40"/>
      <c r="U266" s="40"/>
      <c r="V266" s="40"/>
      <c r="W266" s="40"/>
      <c r="X266" s="40"/>
      <c r="Y266" s="40"/>
      <c r="Z266" s="40"/>
      <c r="AA266" s="40"/>
      <c r="AB266" s="40"/>
      <c r="AC266" s="40"/>
      <c r="AD266" s="40"/>
    </row>
    <row r="267" spans="1:30" ht="15" customHeight="1" x14ac:dyDescent="0.25">
      <c r="A267" s="40" t="s">
        <v>26</v>
      </c>
      <c r="B267" s="40">
        <v>1</v>
      </c>
      <c r="C267" s="41">
        <v>0</v>
      </c>
      <c r="D267" s="41">
        <v>0</v>
      </c>
      <c r="E267" s="41">
        <v>0</v>
      </c>
      <c r="F267" s="41">
        <v>0</v>
      </c>
      <c r="G267" s="41">
        <v>0</v>
      </c>
      <c r="H267" s="41">
        <v>0</v>
      </c>
      <c r="I267" s="41">
        <v>0</v>
      </c>
      <c r="J267" s="41">
        <v>0</v>
      </c>
      <c r="K267" s="41">
        <v>0</v>
      </c>
      <c r="L267" s="41">
        <v>0</v>
      </c>
      <c r="M267" s="40"/>
      <c r="N267" s="40"/>
      <c r="O267" s="40"/>
      <c r="P267" s="40"/>
      <c r="Q267" s="40"/>
      <c r="R267" s="40"/>
      <c r="S267" s="40"/>
      <c r="T267" s="40"/>
      <c r="U267" s="40"/>
      <c r="V267" s="40"/>
      <c r="W267" s="40"/>
      <c r="X267" s="40"/>
      <c r="Y267" s="40"/>
      <c r="Z267" s="40"/>
      <c r="AA267" s="40"/>
      <c r="AB267" s="40"/>
      <c r="AC267" s="40"/>
      <c r="AD267" s="40"/>
    </row>
    <row r="268" spans="1:30" ht="15" customHeight="1" x14ac:dyDescent="0.25">
      <c r="A268" s="40" t="s">
        <v>26</v>
      </c>
      <c r="B268" s="40">
        <v>2</v>
      </c>
      <c r="C268" s="41">
        <v>0</v>
      </c>
      <c r="D268" s="41">
        <v>0</v>
      </c>
      <c r="E268" s="41">
        <v>0</v>
      </c>
      <c r="F268" s="41">
        <v>0</v>
      </c>
      <c r="G268" s="41">
        <v>0</v>
      </c>
      <c r="H268" s="41">
        <v>0</v>
      </c>
      <c r="I268" s="41">
        <v>0</v>
      </c>
      <c r="J268" s="41">
        <v>0</v>
      </c>
      <c r="K268" s="41">
        <v>0</v>
      </c>
      <c r="L268" s="41">
        <v>0</v>
      </c>
      <c r="M268" s="40"/>
      <c r="N268" s="40"/>
      <c r="O268" s="40"/>
      <c r="P268" s="40"/>
      <c r="Q268" s="40"/>
      <c r="R268" s="40"/>
      <c r="S268" s="40"/>
      <c r="T268" s="40"/>
      <c r="U268" s="40"/>
      <c r="V268" s="40"/>
      <c r="W268" s="40"/>
      <c r="X268" s="40"/>
      <c r="Y268" s="40"/>
      <c r="Z268" s="40"/>
      <c r="AA268" s="40"/>
      <c r="AB268" s="40"/>
      <c r="AC268" s="40"/>
      <c r="AD268" s="40"/>
    </row>
    <row r="269" spans="1:30" ht="15" customHeight="1" x14ac:dyDescent="0.25">
      <c r="A269" s="40" t="s">
        <v>26</v>
      </c>
      <c r="B269" s="40">
        <v>3</v>
      </c>
      <c r="C269" s="41">
        <v>430</v>
      </c>
      <c r="D269" s="42">
        <v>2.14</v>
      </c>
      <c r="E269" s="42">
        <v>42</v>
      </c>
      <c r="F269" s="42">
        <v>77</v>
      </c>
      <c r="G269" s="42">
        <v>228</v>
      </c>
      <c r="H269" s="42">
        <v>59</v>
      </c>
      <c r="I269" s="42">
        <v>21</v>
      </c>
      <c r="J269" s="42">
        <v>3</v>
      </c>
      <c r="K269" s="42">
        <v>0</v>
      </c>
      <c r="L269" s="42">
        <v>0</v>
      </c>
      <c r="M269" s="40"/>
      <c r="N269" s="40"/>
      <c r="O269" s="40"/>
      <c r="P269" s="40"/>
      <c r="Q269" s="40"/>
      <c r="R269" s="40"/>
      <c r="S269" s="40"/>
      <c r="T269" s="40"/>
      <c r="U269" s="40"/>
      <c r="V269" s="40"/>
      <c r="W269" s="40"/>
      <c r="X269" s="40"/>
      <c r="Y269" s="40"/>
      <c r="Z269" s="40"/>
      <c r="AA269" s="40"/>
      <c r="AB269" s="40"/>
      <c r="AC269" s="40"/>
      <c r="AD269" s="40"/>
    </row>
    <row r="270" spans="1:30" ht="15" customHeight="1" x14ac:dyDescent="0.25">
      <c r="A270" s="40" t="s">
        <v>26</v>
      </c>
      <c r="B270" s="40">
        <v>4</v>
      </c>
      <c r="C270" s="41">
        <v>285</v>
      </c>
      <c r="D270" s="42">
        <v>3.05</v>
      </c>
      <c r="E270" s="42">
        <v>0</v>
      </c>
      <c r="F270" s="42">
        <v>16</v>
      </c>
      <c r="G270" s="42">
        <v>190</v>
      </c>
      <c r="H270" s="42">
        <v>18</v>
      </c>
      <c r="I270" s="42">
        <v>33</v>
      </c>
      <c r="J270" s="42">
        <v>21</v>
      </c>
      <c r="K270" s="42">
        <v>7</v>
      </c>
      <c r="L270" s="42">
        <v>0</v>
      </c>
      <c r="M270" s="40"/>
      <c r="N270" s="40"/>
      <c r="O270" s="40"/>
      <c r="P270" s="40"/>
      <c r="Q270" s="40"/>
      <c r="R270" s="40"/>
      <c r="S270" s="40"/>
      <c r="T270" s="40"/>
      <c r="U270" s="40"/>
      <c r="V270" s="40"/>
      <c r="W270" s="40"/>
      <c r="X270" s="40"/>
      <c r="Y270" s="40"/>
      <c r="Z270" s="40"/>
      <c r="AA270" s="40"/>
      <c r="AB270" s="40"/>
      <c r="AC270" s="40"/>
      <c r="AD270" s="40"/>
    </row>
    <row r="271" spans="1:30" ht="15" customHeight="1" x14ac:dyDescent="0.25">
      <c r="A271" s="40" t="s">
        <v>26</v>
      </c>
      <c r="B271" s="40">
        <v>5</v>
      </c>
      <c r="C271" s="41">
        <v>1220</v>
      </c>
      <c r="D271" s="42">
        <v>0.04</v>
      </c>
      <c r="E271" s="42">
        <v>539</v>
      </c>
      <c r="F271" s="42">
        <v>213</v>
      </c>
      <c r="G271" s="42">
        <v>282</v>
      </c>
      <c r="H271" s="42">
        <v>135</v>
      </c>
      <c r="I271" s="42">
        <v>47</v>
      </c>
      <c r="J271" s="42">
        <v>2</v>
      </c>
      <c r="K271" s="42">
        <v>2</v>
      </c>
      <c r="L271" s="42">
        <v>0</v>
      </c>
      <c r="M271" s="40"/>
      <c r="N271" s="40"/>
      <c r="O271" s="40"/>
      <c r="P271" s="40"/>
      <c r="Q271" s="40"/>
      <c r="R271" s="40"/>
      <c r="S271" s="40"/>
      <c r="T271" s="40"/>
      <c r="U271" s="40"/>
      <c r="V271" s="40"/>
      <c r="W271" s="40"/>
      <c r="X271" s="40"/>
      <c r="Y271" s="40"/>
      <c r="Z271" s="40"/>
      <c r="AA271" s="40"/>
      <c r="AB271" s="40"/>
      <c r="AC271" s="40"/>
      <c r="AD271" s="40"/>
    </row>
    <row r="272" spans="1:30" ht="15" customHeight="1" x14ac:dyDescent="0.25">
      <c r="A272" s="40" t="s">
        <v>26</v>
      </c>
      <c r="B272" s="40">
        <v>6</v>
      </c>
      <c r="C272" s="41">
        <v>3256</v>
      </c>
      <c r="D272" s="42">
        <v>0.05</v>
      </c>
      <c r="E272" s="42">
        <v>1376</v>
      </c>
      <c r="F272" s="42">
        <v>590</v>
      </c>
      <c r="G272" s="42">
        <v>615</v>
      </c>
      <c r="H272" s="42">
        <v>407</v>
      </c>
      <c r="I272" s="42">
        <v>229</v>
      </c>
      <c r="J272" s="42">
        <v>30</v>
      </c>
      <c r="K272" s="42">
        <v>8</v>
      </c>
      <c r="L272" s="42">
        <v>1</v>
      </c>
      <c r="M272" s="40"/>
      <c r="N272" s="40"/>
      <c r="O272" s="40"/>
      <c r="P272" s="40"/>
      <c r="Q272" s="40"/>
      <c r="R272" s="40"/>
      <c r="S272" s="40"/>
      <c r="T272" s="40"/>
      <c r="U272" s="40"/>
      <c r="V272" s="40"/>
      <c r="W272" s="40"/>
      <c r="X272" s="40"/>
      <c r="Y272" s="40"/>
      <c r="Z272" s="40"/>
      <c r="AA272" s="40"/>
      <c r="AB272" s="40"/>
      <c r="AC272" s="40"/>
      <c r="AD272" s="40"/>
    </row>
    <row r="273" spans="1:30" ht="15" customHeight="1" x14ac:dyDescent="0.25">
      <c r="A273" s="40" t="s">
        <v>26</v>
      </c>
      <c r="B273" s="40">
        <v>7</v>
      </c>
      <c r="C273" s="41">
        <v>4181</v>
      </c>
      <c r="D273" s="42">
        <v>0.11</v>
      </c>
      <c r="E273" s="42">
        <v>592</v>
      </c>
      <c r="F273" s="42">
        <v>629</v>
      </c>
      <c r="G273" s="42">
        <v>1223</v>
      </c>
      <c r="H273" s="42">
        <v>892</v>
      </c>
      <c r="I273" s="42">
        <v>662</v>
      </c>
      <c r="J273" s="42">
        <v>137</v>
      </c>
      <c r="K273" s="42">
        <v>45</v>
      </c>
      <c r="L273" s="42">
        <v>1</v>
      </c>
      <c r="M273" s="40"/>
      <c r="N273" s="40"/>
      <c r="O273" s="40"/>
      <c r="P273" s="40"/>
      <c r="Q273" s="40"/>
      <c r="R273" s="40"/>
      <c r="S273" s="40"/>
      <c r="T273" s="40"/>
      <c r="U273" s="40"/>
      <c r="V273" s="40"/>
      <c r="W273" s="40"/>
      <c r="X273" s="40"/>
      <c r="Y273" s="40"/>
      <c r="Z273" s="40"/>
      <c r="AA273" s="40"/>
      <c r="AB273" s="40"/>
      <c r="AC273" s="40"/>
      <c r="AD273" s="40"/>
    </row>
    <row r="274" spans="1:30" ht="15" customHeight="1" x14ac:dyDescent="0.25">
      <c r="A274" s="40" t="s">
        <v>26</v>
      </c>
      <c r="B274" s="40">
        <v>8</v>
      </c>
      <c r="C274" s="41">
        <v>1916</v>
      </c>
      <c r="D274" s="42">
        <v>0.1</v>
      </c>
      <c r="E274" s="42">
        <v>419</v>
      </c>
      <c r="F274" s="42">
        <v>304</v>
      </c>
      <c r="G274" s="42">
        <v>299</v>
      </c>
      <c r="H274" s="42">
        <v>348</v>
      </c>
      <c r="I274" s="42">
        <v>439</v>
      </c>
      <c r="J274" s="42">
        <v>101</v>
      </c>
      <c r="K274" s="42">
        <v>6</v>
      </c>
      <c r="L274" s="42">
        <v>0</v>
      </c>
      <c r="M274" s="40"/>
      <c r="N274" s="40"/>
      <c r="O274" s="40"/>
      <c r="P274" s="40"/>
      <c r="Q274" s="40"/>
      <c r="R274" s="40"/>
      <c r="S274" s="40"/>
      <c r="T274" s="40"/>
      <c r="U274" s="40"/>
      <c r="V274" s="40"/>
      <c r="W274" s="40"/>
      <c r="X274" s="40"/>
      <c r="Y274" s="40"/>
      <c r="Z274" s="40"/>
      <c r="AA274" s="40"/>
      <c r="AB274" s="40"/>
      <c r="AC274" s="40"/>
      <c r="AD274" s="40"/>
    </row>
    <row r="275" spans="1:30" ht="15" customHeight="1" x14ac:dyDescent="0.25">
      <c r="A275" s="40" t="s">
        <v>26</v>
      </c>
      <c r="B275" s="40">
        <v>9</v>
      </c>
      <c r="C275" s="41">
        <v>0</v>
      </c>
      <c r="D275" s="41">
        <v>0</v>
      </c>
      <c r="E275" s="41">
        <v>0</v>
      </c>
      <c r="F275" s="41">
        <v>0</v>
      </c>
      <c r="G275" s="41">
        <v>0</v>
      </c>
      <c r="H275" s="41">
        <v>0</v>
      </c>
      <c r="I275" s="41">
        <v>0</v>
      </c>
      <c r="J275" s="41">
        <v>0</v>
      </c>
      <c r="K275" s="41">
        <v>0</v>
      </c>
      <c r="L275" s="41">
        <v>0</v>
      </c>
      <c r="M275" s="40"/>
      <c r="N275" s="40"/>
      <c r="O275" s="40"/>
      <c r="P275" s="40"/>
      <c r="Q275" s="40"/>
      <c r="R275" s="40"/>
      <c r="S275" s="40"/>
      <c r="T275" s="40"/>
      <c r="U275" s="40"/>
      <c r="V275" s="40"/>
      <c r="W275" s="40"/>
      <c r="X275" s="40"/>
      <c r="Y275" s="40"/>
      <c r="Z275" s="40"/>
      <c r="AA275" s="40"/>
      <c r="AB275" s="40"/>
      <c r="AC275" s="40"/>
      <c r="AD275" s="40"/>
    </row>
    <row r="276" spans="1:30" ht="15" customHeight="1" x14ac:dyDescent="0.25">
      <c r="A276" s="40" t="s">
        <v>26</v>
      </c>
      <c r="B276" s="40">
        <v>10</v>
      </c>
      <c r="C276" s="41">
        <v>0</v>
      </c>
      <c r="D276" s="41">
        <v>0</v>
      </c>
      <c r="E276" s="41">
        <v>0</v>
      </c>
      <c r="F276" s="41">
        <v>0</v>
      </c>
      <c r="G276" s="41">
        <v>0</v>
      </c>
      <c r="H276" s="41">
        <v>0</v>
      </c>
      <c r="I276" s="41">
        <v>0</v>
      </c>
      <c r="J276" s="41">
        <v>0</v>
      </c>
      <c r="K276" s="41">
        <v>0</v>
      </c>
      <c r="L276" s="41">
        <v>0</v>
      </c>
      <c r="M276" s="40"/>
      <c r="N276" s="40"/>
      <c r="O276" s="40"/>
      <c r="P276" s="40"/>
      <c r="Q276" s="40"/>
      <c r="R276" s="40"/>
      <c r="S276" s="40"/>
      <c r="T276" s="40"/>
      <c r="U276" s="40"/>
      <c r="V276" s="40"/>
      <c r="W276" s="40"/>
      <c r="X276" s="40"/>
      <c r="Y276" s="40"/>
      <c r="Z276" s="40"/>
      <c r="AA276" s="40"/>
      <c r="AB276" s="40"/>
      <c r="AC276" s="40"/>
      <c r="AD276" s="40"/>
    </row>
    <row r="277" spans="1:30" ht="15" customHeight="1" x14ac:dyDescent="0.25">
      <c r="A277" s="40" t="s">
        <v>27</v>
      </c>
      <c r="B277" s="40">
        <v>1</v>
      </c>
      <c r="C277" s="41">
        <v>5730</v>
      </c>
      <c r="D277" s="42">
        <v>23.26</v>
      </c>
      <c r="E277" s="42">
        <v>2025</v>
      </c>
      <c r="F277" s="42">
        <v>2521</v>
      </c>
      <c r="G277" s="42">
        <v>807</v>
      </c>
      <c r="H277" s="42">
        <v>266</v>
      </c>
      <c r="I277" s="42">
        <v>96</v>
      </c>
      <c r="J277" s="42">
        <v>13</v>
      </c>
      <c r="K277" s="42">
        <v>1</v>
      </c>
      <c r="L277" s="42">
        <v>1</v>
      </c>
      <c r="M277" s="40"/>
      <c r="N277" s="40"/>
      <c r="O277" s="40"/>
      <c r="P277" s="40"/>
      <c r="Q277" s="40"/>
      <c r="R277" s="40"/>
      <c r="S277" s="40"/>
      <c r="T277" s="40"/>
      <c r="U277" s="40"/>
      <c r="V277" s="40"/>
      <c r="W277" s="40"/>
      <c r="X277" s="40"/>
      <c r="Y277" s="40"/>
      <c r="Z277" s="40"/>
      <c r="AA277" s="40"/>
      <c r="AB277" s="40"/>
      <c r="AC277" s="40"/>
      <c r="AD277" s="40"/>
    </row>
    <row r="278" spans="1:30" ht="15" customHeight="1" x14ac:dyDescent="0.25">
      <c r="A278" s="40" t="s">
        <v>27</v>
      </c>
      <c r="B278" s="40">
        <v>2</v>
      </c>
      <c r="C278" s="41">
        <v>4943</v>
      </c>
      <c r="D278" s="42">
        <v>20.46</v>
      </c>
      <c r="E278" s="42">
        <v>1017</v>
      </c>
      <c r="F278" s="42">
        <v>1850</v>
      </c>
      <c r="G278" s="42">
        <v>1300</v>
      </c>
      <c r="H278" s="42">
        <v>435</v>
      </c>
      <c r="I278" s="42">
        <v>287</v>
      </c>
      <c r="J278" s="42">
        <v>43</v>
      </c>
      <c r="K278" s="42">
        <v>11</v>
      </c>
      <c r="L278" s="42">
        <v>0</v>
      </c>
      <c r="M278" s="40"/>
      <c r="N278" s="40"/>
      <c r="O278" s="40"/>
      <c r="P278" s="40"/>
      <c r="Q278" s="40"/>
      <c r="R278" s="40"/>
      <c r="S278" s="40"/>
      <c r="T278" s="40"/>
      <c r="U278" s="40"/>
      <c r="V278" s="40"/>
      <c r="W278" s="40"/>
      <c r="X278" s="40"/>
      <c r="Y278" s="40"/>
      <c r="Z278" s="40"/>
      <c r="AA278" s="40"/>
      <c r="AB278" s="40"/>
      <c r="AC278" s="40"/>
      <c r="AD278" s="40"/>
    </row>
    <row r="279" spans="1:30" ht="15" customHeight="1" x14ac:dyDescent="0.25">
      <c r="A279" s="40" t="s">
        <v>27</v>
      </c>
      <c r="B279" s="40">
        <v>3</v>
      </c>
      <c r="C279" s="41">
        <v>3999</v>
      </c>
      <c r="D279" s="42">
        <v>0.41</v>
      </c>
      <c r="E279" s="42">
        <v>984</v>
      </c>
      <c r="F279" s="42">
        <v>1343</v>
      </c>
      <c r="G279" s="42">
        <v>749</v>
      </c>
      <c r="H279" s="42">
        <v>463</v>
      </c>
      <c r="I279" s="42">
        <v>356</v>
      </c>
      <c r="J279" s="42">
        <v>94</v>
      </c>
      <c r="K279" s="42">
        <v>8</v>
      </c>
      <c r="L279" s="42">
        <v>2</v>
      </c>
      <c r="M279" s="40"/>
      <c r="N279" s="40"/>
      <c r="O279" s="40"/>
      <c r="P279" s="40"/>
      <c r="Q279" s="40"/>
      <c r="R279" s="40"/>
      <c r="S279" s="40"/>
      <c r="T279" s="40"/>
      <c r="U279" s="40"/>
      <c r="V279" s="40"/>
      <c r="W279" s="40"/>
      <c r="X279" s="40"/>
      <c r="Y279" s="40"/>
      <c r="Z279" s="40"/>
      <c r="AA279" s="40"/>
      <c r="AB279" s="40"/>
      <c r="AC279" s="40"/>
      <c r="AD279" s="40"/>
    </row>
    <row r="280" spans="1:30" ht="15" customHeight="1" x14ac:dyDescent="0.25">
      <c r="A280" s="40" t="s">
        <v>27</v>
      </c>
      <c r="B280" s="40">
        <v>4</v>
      </c>
      <c r="C280" s="41">
        <v>9618</v>
      </c>
      <c r="D280" s="42">
        <v>0.31</v>
      </c>
      <c r="E280" s="42">
        <v>1745</v>
      </c>
      <c r="F280" s="42">
        <v>3106</v>
      </c>
      <c r="G280" s="42">
        <v>1464</v>
      </c>
      <c r="H280" s="42">
        <v>1419</v>
      </c>
      <c r="I280" s="42">
        <v>1110</v>
      </c>
      <c r="J280" s="42">
        <v>527</v>
      </c>
      <c r="K280" s="42">
        <v>217</v>
      </c>
      <c r="L280" s="42">
        <v>30</v>
      </c>
      <c r="M280" s="40"/>
      <c r="N280" s="40"/>
      <c r="O280" s="40"/>
      <c r="P280" s="40"/>
      <c r="Q280" s="40"/>
      <c r="R280" s="40"/>
      <c r="S280" s="40"/>
      <c r="T280" s="40"/>
      <c r="U280" s="40"/>
      <c r="V280" s="40"/>
      <c r="W280" s="40"/>
      <c r="X280" s="40"/>
      <c r="Y280" s="40"/>
      <c r="Z280" s="40"/>
      <c r="AA280" s="40"/>
      <c r="AB280" s="40"/>
      <c r="AC280" s="40"/>
      <c r="AD280" s="40"/>
    </row>
    <row r="281" spans="1:30" ht="15" customHeight="1" x14ac:dyDescent="0.25">
      <c r="A281" s="40" t="s">
        <v>27</v>
      </c>
      <c r="B281" s="40">
        <v>5</v>
      </c>
      <c r="C281" s="41">
        <v>9423</v>
      </c>
      <c r="D281" s="42">
        <v>0.21</v>
      </c>
      <c r="E281" s="42">
        <v>1107</v>
      </c>
      <c r="F281" s="42">
        <v>2261</v>
      </c>
      <c r="G281" s="42">
        <v>2296</v>
      </c>
      <c r="H281" s="42">
        <v>1352</v>
      </c>
      <c r="I281" s="42">
        <v>1440</v>
      </c>
      <c r="J281" s="42">
        <v>707</v>
      </c>
      <c r="K281" s="42">
        <v>242</v>
      </c>
      <c r="L281" s="42">
        <v>18</v>
      </c>
      <c r="M281" s="40"/>
      <c r="N281" s="40"/>
      <c r="O281" s="40"/>
      <c r="P281" s="40"/>
      <c r="Q281" s="40"/>
      <c r="R281" s="40"/>
      <c r="S281" s="40"/>
      <c r="T281" s="40"/>
      <c r="U281" s="40"/>
      <c r="V281" s="40"/>
      <c r="W281" s="40"/>
      <c r="X281" s="40"/>
      <c r="Y281" s="40"/>
      <c r="Z281" s="40"/>
      <c r="AA281" s="40"/>
      <c r="AB281" s="40"/>
      <c r="AC281" s="40"/>
      <c r="AD281" s="40"/>
    </row>
    <row r="282" spans="1:30" ht="15" customHeight="1" x14ac:dyDescent="0.25">
      <c r="A282" s="40" t="s">
        <v>27</v>
      </c>
      <c r="B282" s="40">
        <v>6</v>
      </c>
      <c r="C282" s="41">
        <v>2801</v>
      </c>
      <c r="D282" s="42">
        <v>0.12</v>
      </c>
      <c r="E282" s="42">
        <v>173</v>
      </c>
      <c r="F282" s="42">
        <v>526</v>
      </c>
      <c r="G282" s="42">
        <v>700</v>
      </c>
      <c r="H282" s="42">
        <v>559</v>
      </c>
      <c r="I282" s="42">
        <v>495</v>
      </c>
      <c r="J282" s="42">
        <v>205</v>
      </c>
      <c r="K282" s="42">
        <v>123</v>
      </c>
      <c r="L282" s="42">
        <v>20</v>
      </c>
      <c r="M282" s="40"/>
      <c r="N282" s="40"/>
      <c r="O282" s="40"/>
      <c r="P282" s="40"/>
      <c r="Q282" s="40"/>
      <c r="R282" s="40"/>
      <c r="S282" s="40"/>
      <c r="T282" s="40"/>
      <c r="U282" s="40"/>
      <c r="V282" s="40"/>
      <c r="W282" s="40"/>
      <c r="X282" s="40"/>
      <c r="Y282" s="40"/>
      <c r="Z282" s="40"/>
      <c r="AA282" s="40"/>
      <c r="AB282" s="40"/>
      <c r="AC282" s="40"/>
      <c r="AD282" s="40"/>
    </row>
    <row r="283" spans="1:30" ht="15" customHeight="1" x14ac:dyDescent="0.25">
      <c r="A283" s="40" t="s">
        <v>27</v>
      </c>
      <c r="B283" s="40">
        <v>7</v>
      </c>
      <c r="C283" s="41">
        <v>4167</v>
      </c>
      <c r="D283" s="42">
        <v>0.42</v>
      </c>
      <c r="E283" s="42">
        <v>77</v>
      </c>
      <c r="F283" s="42">
        <v>630</v>
      </c>
      <c r="G283" s="42">
        <v>514</v>
      </c>
      <c r="H283" s="42">
        <v>876</v>
      </c>
      <c r="I283" s="42">
        <v>1317</v>
      </c>
      <c r="J283" s="42">
        <v>458</v>
      </c>
      <c r="K283" s="42">
        <v>270</v>
      </c>
      <c r="L283" s="42">
        <v>25</v>
      </c>
      <c r="M283" s="40"/>
      <c r="N283" s="40"/>
      <c r="O283" s="40"/>
      <c r="P283" s="40"/>
      <c r="Q283" s="40"/>
      <c r="R283" s="40"/>
      <c r="S283" s="40"/>
      <c r="T283" s="40"/>
      <c r="U283" s="40"/>
      <c r="V283" s="40"/>
      <c r="W283" s="40"/>
      <c r="X283" s="40"/>
      <c r="Y283" s="40"/>
      <c r="Z283" s="40"/>
      <c r="AA283" s="40"/>
      <c r="AB283" s="40"/>
      <c r="AC283" s="40"/>
      <c r="AD283" s="40"/>
    </row>
    <row r="284" spans="1:30" ht="15" customHeight="1" x14ac:dyDescent="0.25">
      <c r="A284" s="40" t="s">
        <v>27</v>
      </c>
      <c r="B284" s="40">
        <v>8</v>
      </c>
      <c r="C284" s="41">
        <v>3834</v>
      </c>
      <c r="D284" s="42">
        <v>3.47</v>
      </c>
      <c r="E284" s="42">
        <v>98</v>
      </c>
      <c r="F284" s="42">
        <v>282</v>
      </c>
      <c r="G284" s="42">
        <v>448</v>
      </c>
      <c r="H284" s="42">
        <v>979</v>
      </c>
      <c r="I284" s="42">
        <v>1133</v>
      </c>
      <c r="J284" s="42">
        <v>560</v>
      </c>
      <c r="K284" s="42">
        <v>330</v>
      </c>
      <c r="L284" s="42">
        <v>4</v>
      </c>
      <c r="M284" s="40"/>
      <c r="N284" s="40"/>
      <c r="O284" s="40"/>
      <c r="P284" s="40"/>
      <c r="Q284" s="40"/>
      <c r="R284" s="40"/>
      <c r="S284" s="40"/>
      <c r="T284" s="40"/>
      <c r="U284" s="40"/>
      <c r="V284" s="40"/>
      <c r="W284" s="40"/>
      <c r="X284" s="40"/>
      <c r="Y284" s="40"/>
      <c r="Z284" s="40"/>
      <c r="AA284" s="40"/>
      <c r="AB284" s="40"/>
      <c r="AC284" s="40"/>
      <c r="AD284" s="40"/>
    </row>
    <row r="285" spans="1:30" ht="15" customHeight="1" x14ac:dyDescent="0.25">
      <c r="A285" s="40" t="s">
        <v>27</v>
      </c>
      <c r="B285" s="40">
        <v>9</v>
      </c>
      <c r="C285" s="41">
        <v>7096</v>
      </c>
      <c r="D285" s="42">
        <v>6.03</v>
      </c>
      <c r="E285" s="42">
        <v>14</v>
      </c>
      <c r="F285" s="42">
        <v>161</v>
      </c>
      <c r="G285" s="42">
        <v>563</v>
      </c>
      <c r="H285" s="42">
        <v>1535</v>
      </c>
      <c r="I285" s="42">
        <v>2193</v>
      </c>
      <c r="J285" s="42">
        <v>1567</v>
      </c>
      <c r="K285" s="42">
        <v>964</v>
      </c>
      <c r="L285" s="42">
        <v>99</v>
      </c>
      <c r="M285" s="40"/>
      <c r="N285" s="40"/>
      <c r="O285" s="40"/>
      <c r="P285" s="40"/>
      <c r="Q285" s="40"/>
      <c r="R285" s="40"/>
      <c r="S285" s="40"/>
      <c r="T285" s="40"/>
      <c r="U285" s="40"/>
      <c r="V285" s="40"/>
      <c r="W285" s="40"/>
      <c r="X285" s="40"/>
      <c r="Y285" s="40"/>
      <c r="Z285" s="40"/>
      <c r="AA285" s="40"/>
      <c r="AB285" s="40"/>
      <c r="AC285" s="40"/>
      <c r="AD285" s="40"/>
    </row>
    <row r="286" spans="1:30" ht="15" customHeight="1" x14ac:dyDescent="0.25">
      <c r="A286" s="40" t="s">
        <v>27</v>
      </c>
      <c r="B286" s="40">
        <v>10</v>
      </c>
      <c r="C286" s="41">
        <v>3900</v>
      </c>
      <c r="D286" s="42">
        <v>6.42</v>
      </c>
      <c r="E286" s="42">
        <v>4</v>
      </c>
      <c r="F286" s="42">
        <v>4</v>
      </c>
      <c r="G286" s="42">
        <v>61</v>
      </c>
      <c r="H286" s="42">
        <v>492</v>
      </c>
      <c r="I286" s="42">
        <v>1271</v>
      </c>
      <c r="J286" s="42">
        <v>920</v>
      </c>
      <c r="K286" s="42">
        <v>1048</v>
      </c>
      <c r="L286" s="42">
        <v>100</v>
      </c>
      <c r="M286" s="40"/>
      <c r="N286" s="40"/>
      <c r="O286" s="40"/>
      <c r="P286" s="40"/>
      <c r="Q286" s="40"/>
      <c r="R286" s="40"/>
      <c r="S286" s="40"/>
      <c r="T286" s="40"/>
      <c r="U286" s="40"/>
      <c r="V286" s="40"/>
      <c r="W286" s="40"/>
      <c r="X286" s="40"/>
      <c r="Y286" s="40"/>
      <c r="Z286" s="40"/>
      <c r="AA286" s="40"/>
      <c r="AB286" s="40"/>
      <c r="AC286" s="40"/>
      <c r="AD286" s="40"/>
    </row>
    <row r="287" spans="1:30" ht="15" customHeight="1" x14ac:dyDescent="0.25">
      <c r="A287" s="40" t="s">
        <v>28</v>
      </c>
      <c r="B287" s="40">
        <v>1</v>
      </c>
      <c r="C287" s="41">
        <v>16680</v>
      </c>
      <c r="D287" s="42">
        <v>10.08</v>
      </c>
      <c r="E287" s="42">
        <v>9639</v>
      </c>
      <c r="F287" s="42">
        <v>4452</v>
      </c>
      <c r="G287" s="42">
        <v>1896</v>
      </c>
      <c r="H287" s="42">
        <v>435</v>
      </c>
      <c r="I287" s="42">
        <v>204</v>
      </c>
      <c r="J287" s="42">
        <v>45</v>
      </c>
      <c r="K287" s="42">
        <v>9</v>
      </c>
      <c r="L287" s="42">
        <v>0</v>
      </c>
      <c r="M287" s="40"/>
      <c r="N287" s="40"/>
      <c r="O287" s="40"/>
      <c r="P287" s="40"/>
      <c r="Q287" s="40"/>
      <c r="R287" s="40"/>
      <c r="S287" s="40"/>
      <c r="T287" s="40"/>
      <c r="U287" s="40"/>
      <c r="V287" s="40"/>
      <c r="W287" s="40"/>
      <c r="X287" s="40"/>
      <c r="Y287" s="40"/>
      <c r="Z287" s="40"/>
      <c r="AA287" s="40"/>
      <c r="AB287" s="40"/>
      <c r="AC287" s="40"/>
      <c r="AD287" s="40"/>
    </row>
    <row r="288" spans="1:30" ht="15" customHeight="1" x14ac:dyDescent="0.25">
      <c r="A288" s="40" t="s">
        <v>28</v>
      </c>
      <c r="B288" s="40">
        <v>2</v>
      </c>
      <c r="C288" s="41">
        <v>15995</v>
      </c>
      <c r="D288" s="42">
        <v>6.41</v>
      </c>
      <c r="E288" s="42">
        <v>7448</v>
      </c>
      <c r="F288" s="42">
        <v>4471</v>
      </c>
      <c r="G288" s="42">
        <v>2199</v>
      </c>
      <c r="H288" s="42">
        <v>1145</v>
      </c>
      <c r="I288" s="42">
        <v>488</v>
      </c>
      <c r="J288" s="42">
        <v>185</v>
      </c>
      <c r="K288" s="42">
        <v>56</v>
      </c>
      <c r="L288" s="42">
        <v>3</v>
      </c>
      <c r="M288" s="40"/>
      <c r="N288" s="40"/>
      <c r="O288" s="40"/>
      <c r="P288" s="40"/>
      <c r="Q288" s="40"/>
      <c r="R288" s="40"/>
      <c r="S288" s="40"/>
      <c r="T288" s="40"/>
      <c r="U288" s="40"/>
      <c r="V288" s="40"/>
      <c r="W288" s="40"/>
      <c r="X288" s="40"/>
      <c r="Y288" s="40"/>
      <c r="Z288" s="40"/>
      <c r="AA288" s="40"/>
      <c r="AB288" s="40"/>
      <c r="AC288" s="40"/>
      <c r="AD288" s="40"/>
    </row>
    <row r="289" spans="1:30" ht="15" customHeight="1" x14ac:dyDescent="0.25">
      <c r="A289" s="40" t="s">
        <v>28</v>
      </c>
      <c r="B289" s="40">
        <v>3</v>
      </c>
      <c r="C289" s="41">
        <v>21539</v>
      </c>
      <c r="D289" s="42">
        <v>0.9</v>
      </c>
      <c r="E289" s="42">
        <v>8446</v>
      </c>
      <c r="F289" s="42">
        <v>6033</v>
      </c>
      <c r="G289" s="42">
        <v>3287</v>
      </c>
      <c r="H289" s="42">
        <v>1921</v>
      </c>
      <c r="I289" s="42">
        <v>1121</v>
      </c>
      <c r="J289" s="42">
        <v>546</v>
      </c>
      <c r="K289" s="42">
        <v>178</v>
      </c>
      <c r="L289" s="42">
        <v>7</v>
      </c>
      <c r="M289" s="40"/>
      <c r="N289" s="40"/>
      <c r="O289" s="40"/>
      <c r="P289" s="40"/>
      <c r="Q289" s="40"/>
      <c r="R289" s="40"/>
      <c r="S289" s="40"/>
      <c r="T289" s="40"/>
      <c r="U289" s="40"/>
      <c r="V289" s="40"/>
      <c r="W289" s="40"/>
      <c r="X289" s="40"/>
      <c r="Y289" s="40"/>
      <c r="Z289" s="40"/>
      <c r="AA289" s="40"/>
      <c r="AB289" s="40"/>
      <c r="AC289" s="40"/>
      <c r="AD289" s="40"/>
    </row>
    <row r="290" spans="1:30" ht="15" customHeight="1" x14ac:dyDescent="0.25">
      <c r="A290" s="40" t="s">
        <v>28</v>
      </c>
      <c r="B290" s="40">
        <v>4</v>
      </c>
      <c r="C290" s="41">
        <v>17242</v>
      </c>
      <c r="D290" s="42">
        <v>1.48</v>
      </c>
      <c r="E290" s="42">
        <v>4999</v>
      </c>
      <c r="F290" s="42">
        <v>4467</v>
      </c>
      <c r="G290" s="42">
        <v>3633</v>
      </c>
      <c r="H290" s="42">
        <v>2104</v>
      </c>
      <c r="I290" s="42">
        <v>1212</v>
      </c>
      <c r="J290" s="42">
        <v>489</v>
      </c>
      <c r="K290" s="42">
        <v>321</v>
      </c>
      <c r="L290" s="42">
        <v>17</v>
      </c>
      <c r="M290" s="40"/>
      <c r="N290" s="40"/>
      <c r="O290" s="40"/>
      <c r="P290" s="40"/>
      <c r="Q290" s="40"/>
      <c r="R290" s="40"/>
      <c r="S290" s="40"/>
      <c r="T290" s="40"/>
      <c r="U290" s="40"/>
      <c r="V290" s="40"/>
      <c r="W290" s="40"/>
      <c r="X290" s="40"/>
      <c r="Y290" s="40"/>
      <c r="Z290" s="40"/>
      <c r="AA290" s="40"/>
      <c r="AB290" s="40"/>
      <c r="AC290" s="40"/>
      <c r="AD290" s="40"/>
    </row>
    <row r="291" spans="1:30" ht="15" customHeight="1" x14ac:dyDescent="0.25">
      <c r="A291" s="40" t="s">
        <v>28</v>
      </c>
      <c r="B291" s="40">
        <v>5</v>
      </c>
      <c r="C291" s="41">
        <v>15555</v>
      </c>
      <c r="D291" s="42">
        <v>0.37</v>
      </c>
      <c r="E291" s="42">
        <v>2086</v>
      </c>
      <c r="F291" s="42">
        <v>4031</v>
      </c>
      <c r="G291" s="42">
        <v>4201</v>
      </c>
      <c r="H291" s="42">
        <v>2410</v>
      </c>
      <c r="I291" s="42">
        <v>1610</v>
      </c>
      <c r="J291" s="42">
        <v>821</v>
      </c>
      <c r="K291" s="42">
        <v>362</v>
      </c>
      <c r="L291" s="42">
        <v>34</v>
      </c>
      <c r="M291" s="40"/>
      <c r="N291" s="40"/>
      <c r="O291" s="40"/>
      <c r="P291" s="40"/>
      <c r="Q291" s="40"/>
      <c r="R291" s="40"/>
      <c r="S291" s="40"/>
      <c r="T291" s="40"/>
      <c r="U291" s="40"/>
      <c r="V291" s="40"/>
      <c r="W291" s="40"/>
      <c r="X291" s="40"/>
      <c r="Y291" s="40"/>
      <c r="Z291" s="40"/>
      <c r="AA291" s="40"/>
      <c r="AB291" s="40"/>
      <c r="AC291" s="40"/>
      <c r="AD291" s="40"/>
    </row>
    <row r="292" spans="1:30" ht="15" customHeight="1" x14ac:dyDescent="0.25">
      <c r="A292" s="40" t="s">
        <v>28</v>
      </c>
      <c r="B292" s="40">
        <v>6</v>
      </c>
      <c r="C292" s="41">
        <v>14972</v>
      </c>
      <c r="D292" s="42">
        <v>0.45</v>
      </c>
      <c r="E292" s="42">
        <v>1532</v>
      </c>
      <c r="F292" s="42">
        <v>2818</v>
      </c>
      <c r="G292" s="42">
        <v>4162</v>
      </c>
      <c r="H292" s="42">
        <v>2438</v>
      </c>
      <c r="I292" s="42">
        <v>2171</v>
      </c>
      <c r="J292" s="42">
        <v>1256</v>
      </c>
      <c r="K292" s="42">
        <v>558</v>
      </c>
      <c r="L292" s="42">
        <v>37</v>
      </c>
      <c r="M292" s="40"/>
      <c r="N292" s="40"/>
      <c r="O292" s="40"/>
      <c r="P292" s="40"/>
      <c r="Q292" s="40"/>
      <c r="R292" s="40"/>
      <c r="S292" s="40"/>
      <c r="T292" s="40"/>
      <c r="U292" s="40"/>
      <c r="V292" s="40"/>
      <c r="W292" s="40"/>
      <c r="X292" s="40"/>
      <c r="Y292" s="40"/>
      <c r="Z292" s="40"/>
      <c r="AA292" s="40"/>
      <c r="AB292" s="40"/>
      <c r="AC292" s="40"/>
      <c r="AD292" s="40"/>
    </row>
    <row r="293" spans="1:30" ht="15" customHeight="1" x14ac:dyDescent="0.25">
      <c r="A293" s="40" t="s">
        <v>28</v>
      </c>
      <c r="B293" s="40">
        <v>7</v>
      </c>
      <c r="C293" s="41">
        <v>11628</v>
      </c>
      <c r="D293" s="42">
        <v>0.3</v>
      </c>
      <c r="E293" s="42">
        <v>1131</v>
      </c>
      <c r="F293" s="42">
        <v>1982</v>
      </c>
      <c r="G293" s="42">
        <v>2275</v>
      </c>
      <c r="H293" s="42">
        <v>2460</v>
      </c>
      <c r="I293" s="42">
        <v>2125</v>
      </c>
      <c r="J293" s="42">
        <v>1053</v>
      </c>
      <c r="K293" s="42">
        <v>582</v>
      </c>
      <c r="L293" s="42">
        <v>20</v>
      </c>
      <c r="M293" s="40"/>
      <c r="N293" s="40"/>
      <c r="O293" s="40"/>
      <c r="P293" s="40"/>
      <c r="Q293" s="40"/>
      <c r="R293" s="40"/>
      <c r="S293" s="40"/>
      <c r="T293" s="40"/>
      <c r="U293" s="40"/>
      <c r="V293" s="40"/>
      <c r="W293" s="40"/>
      <c r="X293" s="40"/>
      <c r="Y293" s="40"/>
      <c r="Z293" s="40"/>
      <c r="AA293" s="40"/>
      <c r="AB293" s="40"/>
      <c r="AC293" s="40"/>
      <c r="AD293" s="40"/>
    </row>
    <row r="294" spans="1:30" ht="15" customHeight="1" x14ac:dyDescent="0.25">
      <c r="A294" s="40" t="s">
        <v>28</v>
      </c>
      <c r="B294" s="40">
        <v>8</v>
      </c>
      <c r="C294" s="41">
        <v>15456</v>
      </c>
      <c r="D294" s="42">
        <v>0.94</v>
      </c>
      <c r="E294" s="42">
        <v>828</v>
      </c>
      <c r="F294" s="42">
        <v>955</v>
      </c>
      <c r="G294" s="42">
        <v>1989</v>
      </c>
      <c r="H294" s="42">
        <v>3122</v>
      </c>
      <c r="I294" s="42">
        <v>4206</v>
      </c>
      <c r="J294" s="42">
        <v>2905</v>
      </c>
      <c r="K294" s="42">
        <v>1394</v>
      </c>
      <c r="L294" s="42">
        <v>57</v>
      </c>
      <c r="M294" s="40"/>
      <c r="N294" s="40"/>
      <c r="O294" s="40"/>
      <c r="P294" s="40"/>
      <c r="Q294" s="40"/>
      <c r="R294" s="40"/>
      <c r="S294" s="40"/>
      <c r="T294" s="40"/>
      <c r="U294" s="40"/>
      <c r="V294" s="40"/>
      <c r="W294" s="40"/>
      <c r="X294" s="40"/>
      <c r="Y294" s="40"/>
      <c r="Z294" s="40"/>
      <c r="AA294" s="40"/>
      <c r="AB294" s="40"/>
      <c r="AC294" s="40"/>
      <c r="AD294" s="40"/>
    </row>
    <row r="295" spans="1:30" ht="15" customHeight="1" x14ac:dyDescent="0.25">
      <c r="A295" s="40" t="s">
        <v>28</v>
      </c>
      <c r="B295" s="40">
        <v>9</v>
      </c>
      <c r="C295" s="41">
        <v>15078</v>
      </c>
      <c r="D295" s="42">
        <v>2.33</v>
      </c>
      <c r="E295" s="42">
        <v>216</v>
      </c>
      <c r="F295" s="42">
        <v>917</v>
      </c>
      <c r="G295" s="42">
        <v>1625</v>
      </c>
      <c r="H295" s="42">
        <v>3034</v>
      </c>
      <c r="I295" s="42">
        <v>4157</v>
      </c>
      <c r="J295" s="42">
        <v>3019</v>
      </c>
      <c r="K295" s="42">
        <v>1807</v>
      </c>
      <c r="L295" s="42">
        <v>303</v>
      </c>
      <c r="M295" s="40"/>
      <c r="N295" s="40"/>
      <c r="O295" s="40"/>
      <c r="P295" s="40"/>
      <c r="Q295" s="40"/>
      <c r="R295" s="40"/>
      <c r="S295" s="40"/>
      <c r="T295" s="40"/>
      <c r="U295" s="40"/>
      <c r="V295" s="40"/>
      <c r="W295" s="40"/>
      <c r="X295" s="40"/>
      <c r="Y295" s="40"/>
      <c r="Z295" s="40"/>
      <c r="AA295" s="40"/>
      <c r="AB295" s="40"/>
      <c r="AC295" s="40"/>
      <c r="AD295" s="40"/>
    </row>
    <row r="296" spans="1:30" ht="15" customHeight="1" x14ac:dyDescent="0.25">
      <c r="A296" s="40" t="s">
        <v>28</v>
      </c>
      <c r="B296" s="40">
        <v>10</v>
      </c>
      <c r="C296" s="41">
        <v>7648</v>
      </c>
      <c r="D296" s="42">
        <v>12.93</v>
      </c>
      <c r="E296" s="42">
        <v>44</v>
      </c>
      <c r="F296" s="42">
        <v>193</v>
      </c>
      <c r="G296" s="42">
        <v>714</v>
      </c>
      <c r="H296" s="42">
        <v>1677</v>
      </c>
      <c r="I296" s="42">
        <v>2165</v>
      </c>
      <c r="J296" s="42">
        <v>1737</v>
      </c>
      <c r="K296" s="42">
        <v>1048</v>
      </c>
      <c r="L296" s="42">
        <v>70</v>
      </c>
      <c r="M296" s="40"/>
      <c r="N296" s="40"/>
      <c r="O296" s="40"/>
      <c r="P296" s="40"/>
      <c r="Q296" s="40"/>
      <c r="R296" s="40"/>
      <c r="S296" s="40"/>
      <c r="T296" s="40"/>
      <c r="U296" s="40"/>
      <c r="V296" s="40"/>
      <c r="W296" s="40"/>
      <c r="X296" s="40"/>
      <c r="Y296" s="40"/>
      <c r="Z296" s="40"/>
      <c r="AA296" s="40"/>
      <c r="AB296" s="40"/>
      <c r="AC296" s="40"/>
      <c r="AD296" s="40"/>
    </row>
    <row r="297" spans="1:30" ht="15" customHeight="1" x14ac:dyDescent="0.25">
      <c r="A297" s="40" t="s">
        <v>29</v>
      </c>
      <c r="B297" s="40">
        <v>1</v>
      </c>
      <c r="C297" s="41">
        <v>2593</v>
      </c>
      <c r="D297" s="42">
        <v>21.5</v>
      </c>
      <c r="E297" s="42">
        <v>1473</v>
      </c>
      <c r="F297" s="42">
        <v>656</v>
      </c>
      <c r="G297" s="42">
        <v>196</v>
      </c>
      <c r="H297" s="42">
        <v>224</v>
      </c>
      <c r="I297" s="42">
        <v>35</v>
      </c>
      <c r="J297" s="42">
        <v>5</v>
      </c>
      <c r="K297" s="42">
        <v>4</v>
      </c>
      <c r="L297" s="42">
        <v>0</v>
      </c>
      <c r="M297" s="40"/>
      <c r="N297" s="40"/>
      <c r="O297" s="40"/>
      <c r="P297" s="40"/>
      <c r="Q297" s="40"/>
      <c r="R297" s="40"/>
      <c r="S297" s="40"/>
      <c r="T297" s="40"/>
      <c r="U297" s="40"/>
      <c r="V297" s="40"/>
      <c r="W297" s="40"/>
      <c r="X297" s="40"/>
      <c r="Y297" s="40"/>
      <c r="Z297" s="40"/>
      <c r="AA297" s="40"/>
      <c r="AB297" s="40"/>
      <c r="AC297" s="40"/>
      <c r="AD297" s="40"/>
    </row>
    <row r="298" spans="1:30" ht="15" customHeight="1" x14ac:dyDescent="0.25">
      <c r="A298" s="40" t="s">
        <v>29</v>
      </c>
      <c r="B298" s="40">
        <v>2</v>
      </c>
      <c r="C298" s="41">
        <v>2832</v>
      </c>
      <c r="D298" s="42">
        <v>11.96</v>
      </c>
      <c r="E298" s="42">
        <v>1478</v>
      </c>
      <c r="F298" s="42">
        <v>840</v>
      </c>
      <c r="G298" s="42">
        <v>225</v>
      </c>
      <c r="H298" s="42">
        <v>98</v>
      </c>
      <c r="I298" s="42">
        <v>131</v>
      </c>
      <c r="J298" s="42">
        <v>50</v>
      </c>
      <c r="K298" s="42">
        <v>10</v>
      </c>
      <c r="L298" s="42">
        <v>0</v>
      </c>
      <c r="M298" s="40"/>
      <c r="N298" s="40"/>
      <c r="O298" s="40"/>
      <c r="P298" s="40"/>
      <c r="Q298" s="40"/>
      <c r="R298" s="40"/>
      <c r="S298" s="40"/>
      <c r="T298" s="40"/>
      <c r="U298" s="40"/>
      <c r="V298" s="40"/>
      <c r="W298" s="40"/>
      <c r="X298" s="40"/>
      <c r="Y298" s="40"/>
      <c r="Z298" s="40"/>
      <c r="AA298" s="40"/>
      <c r="AB298" s="40"/>
      <c r="AC298" s="40"/>
      <c r="AD298" s="40"/>
    </row>
    <row r="299" spans="1:30" ht="15" customHeight="1" x14ac:dyDescent="0.25">
      <c r="A299" s="40" t="s">
        <v>29</v>
      </c>
      <c r="B299" s="40">
        <v>3</v>
      </c>
      <c r="C299" s="41">
        <v>2765</v>
      </c>
      <c r="D299" s="42">
        <v>5.94</v>
      </c>
      <c r="E299" s="42">
        <v>904</v>
      </c>
      <c r="F299" s="42">
        <v>956</v>
      </c>
      <c r="G299" s="42">
        <v>315</v>
      </c>
      <c r="H299" s="42">
        <v>344</v>
      </c>
      <c r="I299" s="42">
        <v>172</v>
      </c>
      <c r="J299" s="42">
        <v>58</v>
      </c>
      <c r="K299" s="42">
        <v>15</v>
      </c>
      <c r="L299" s="42">
        <v>1</v>
      </c>
      <c r="M299" s="40"/>
      <c r="N299" s="40"/>
      <c r="O299" s="40"/>
      <c r="P299" s="40"/>
      <c r="Q299" s="40"/>
      <c r="R299" s="40"/>
      <c r="S299" s="40"/>
      <c r="T299" s="40"/>
      <c r="U299" s="40"/>
      <c r="V299" s="40"/>
      <c r="W299" s="40"/>
      <c r="X299" s="40"/>
      <c r="Y299" s="40"/>
      <c r="Z299" s="40"/>
      <c r="AA299" s="40"/>
      <c r="AB299" s="40"/>
      <c r="AC299" s="40"/>
      <c r="AD299" s="40"/>
    </row>
    <row r="300" spans="1:30" ht="15" customHeight="1" x14ac:dyDescent="0.25">
      <c r="A300" s="40" t="s">
        <v>29</v>
      </c>
      <c r="B300" s="40">
        <v>4</v>
      </c>
      <c r="C300" s="41">
        <v>3370</v>
      </c>
      <c r="D300" s="42">
        <v>0.13</v>
      </c>
      <c r="E300" s="42">
        <v>535</v>
      </c>
      <c r="F300" s="42">
        <v>1945</v>
      </c>
      <c r="G300" s="42">
        <v>428</v>
      </c>
      <c r="H300" s="42">
        <v>197</v>
      </c>
      <c r="I300" s="42">
        <v>166</v>
      </c>
      <c r="J300" s="42">
        <v>68</v>
      </c>
      <c r="K300" s="42">
        <v>29</v>
      </c>
      <c r="L300" s="42">
        <v>2</v>
      </c>
      <c r="M300" s="40"/>
      <c r="N300" s="40"/>
      <c r="O300" s="40"/>
      <c r="P300" s="40"/>
      <c r="Q300" s="40"/>
      <c r="R300" s="40"/>
      <c r="S300" s="40"/>
      <c r="T300" s="40"/>
      <c r="U300" s="40"/>
      <c r="V300" s="40"/>
      <c r="W300" s="40"/>
      <c r="X300" s="40"/>
      <c r="Y300" s="40"/>
      <c r="Z300" s="40"/>
      <c r="AA300" s="40"/>
      <c r="AB300" s="40"/>
      <c r="AC300" s="40"/>
      <c r="AD300" s="40"/>
    </row>
    <row r="301" spans="1:30" ht="15" customHeight="1" x14ac:dyDescent="0.25">
      <c r="A301" s="40" t="s">
        <v>29</v>
      </c>
      <c r="B301" s="40">
        <v>5</v>
      </c>
      <c r="C301" s="41">
        <v>2341</v>
      </c>
      <c r="D301" s="42">
        <v>0.09</v>
      </c>
      <c r="E301" s="42">
        <v>210</v>
      </c>
      <c r="F301" s="42">
        <v>984</v>
      </c>
      <c r="G301" s="42">
        <v>360</v>
      </c>
      <c r="H301" s="42">
        <v>257</v>
      </c>
      <c r="I301" s="42">
        <v>204</v>
      </c>
      <c r="J301" s="42">
        <v>165</v>
      </c>
      <c r="K301" s="42">
        <v>150</v>
      </c>
      <c r="L301" s="42">
        <v>11</v>
      </c>
      <c r="M301" s="40"/>
      <c r="N301" s="40"/>
      <c r="O301" s="40"/>
      <c r="P301" s="40"/>
      <c r="Q301" s="40"/>
      <c r="R301" s="40"/>
      <c r="S301" s="40"/>
      <c r="T301" s="40"/>
      <c r="U301" s="40"/>
      <c r="V301" s="40"/>
      <c r="W301" s="40"/>
      <c r="X301" s="40"/>
      <c r="Y301" s="40"/>
      <c r="Z301" s="40"/>
      <c r="AA301" s="40"/>
      <c r="AB301" s="40"/>
      <c r="AC301" s="40"/>
      <c r="AD301" s="40"/>
    </row>
    <row r="302" spans="1:30" ht="15" customHeight="1" x14ac:dyDescent="0.25">
      <c r="A302" s="40" t="s">
        <v>29</v>
      </c>
      <c r="B302" s="40">
        <v>6</v>
      </c>
      <c r="C302" s="41">
        <v>4001</v>
      </c>
      <c r="D302" s="42">
        <v>0.11</v>
      </c>
      <c r="E302" s="42">
        <v>407</v>
      </c>
      <c r="F302" s="42">
        <v>1093</v>
      </c>
      <c r="G302" s="42">
        <v>493</v>
      </c>
      <c r="H302" s="42">
        <v>551</v>
      </c>
      <c r="I302" s="42">
        <v>613</v>
      </c>
      <c r="J302" s="42">
        <v>429</v>
      </c>
      <c r="K302" s="42">
        <v>389</v>
      </c>
      <c r="L302" s="42">
        <v>26</v>
      </c>
      <c r="M302" s="40"/>
      <c r="N302" s="40"/>
      <c r="O302" s="40"/>
      <c r="P302" s="40"/>
      <c r="Q302" s="40"/>
      <c r="R302" s="40"/>
      <c r="S302" s="40"/>
      <c r="T302" s="40"/>
      <c r="U302" s="40"/>
      <c r="V302" s="40"/>
      <c r="W302" s="40"/>
      <c r="X302" s="40"/>
      <c r="Y302" s="40"/>
      <c r="Z302" s="40"/>
      <c r="AA302" s="40"/>
      <c r="AB302" s="40"/>
      <c r="AC302" s="40"/>
      <c r="AD302" s="40"/>
    </row>
    <row r="303" spans="1:30" ht="15" customHeight="1" x14ac:dyDescent="0.25">
      <c r="A303" s="40" t="s">
        <v>29</v>
      </c>
      <c r="B303" s="40">
        <v>7</v>
      </c>
      <c r="C303" s="41">
        <v>5916</v>
      </c>
      <c r="D303" s="42">
        <v>0.08</v>
      </c>
      <c r="E303" s="42">
        <v>271</v>
      </c>
      <c r="F303" s="42">
        <v>1012</v>
      </c>
      <c r="G303" s="42">
        <v>884</v>
      </c>
      <c r="H303" s="42">
        <v>874</v>
      </c>
      <c r="I303" s="42">
        <v>851</v>
      </c>
      <c r="J303" s="42">
        <v>933</v>
      </c>
      <c r="K303" s="42">
        <v>882</v>
      </c>
      <c r="L303" s="42">
        <v>209</v>
      </c>
      <c r="M303" s="40"/>
      <c r="N303" s="40"/>
      <c r="O303" s="40"/>
      <c r="P303" s="40"/>
      <c r="Q303" s="40"/>
      <c r="R303" s="40"/>
      <c r="S303" s="40"/>
      <c r="T303" s="40"/>
      <c r="U303" s="40"/>
      <c r="V303" s="40"/>
      <c r="W303" s="40"/>
      <c r="X303" s="40"/>
      <c r="Y303" s="40"/>
      <c r="Z303" s="40"/>
      <c r="AA303" s="40"/>
      <c r="AB303" s="40"/>
      <c r="AC303" s="40"/>
      <c r="AD303" s="40"/>
    </row>
    <row r="304" spans="1:30" ht="15" customHeight="1" x14ac:dyDescent="0.25">
      <c r="A304" s="40" t="s">
        <v>29</v>
      </c>
      <c r="B304" s="40">
        <v>8</v>
      </c>
      <c r="C304" s="41">
        <v>6629</v>
      </c>
      <c r="D304" s="42">
        <v>0.24</v>
      </c>
      <c r="E304" s="42">
        <v>226</v>
      </c>
      <c r="F304" s="42">
        <v>709</v>
      </c>
      <c r="G304" s="42">
        <v>983</v>
      </c>
      <c r="H304" s="42">
        <v>1217</v>
      </c>
      <c r="I304" s="42">
        <v>1320</v>
      </c>
      <c r="J304" s="42">
        <v>1094</v>
      </c>
      <c r="K304" s="42">
        <v>954</v>
      </c>
      <c r="L304" s="42">
        <v>126</v>
      </c>
      <c r="M304" s="40"/>
      <c r="N304" s="40"/>
      <c r="O304" s="40"/>
      <c r="P304" s="40"/>
      <c r="Q304" s="40"/>
      <c r="R304" s="40"/>
      <c r="S304" s="40"/>
      <c r="T304" s="40"/>
      <c r="U304" s="40"/>
      <c r="V304" s="40"/>
      <c r="W304" s="40"/>
      <c r="X304" s="40"/>
      <c r="Y304" s="40"/>
      <c r="Z304" s="40"/>
      <c r="AA304" s="40"/>
      <c r="AB304" s="40"/>
      <c r="AC304" s="40"/>
      <c r="AD304" s="40"/>
    </row>
    <row r="305" spans="1:30" ht="15" customHeight="1" x14ac:dyDescent="0.25">
      <c r="A305" s="40" t="s">
        <v>29</v>
      </c>
      <c r="B305" s="40">
        <v>9</v>
      </c>
      <c r="C305" s="41">
        <v>4878</v>
      </c>
      <c r="D305" s="42">
        <v>0.2</v>
      </c>
      <c r="E305" s="42">
        <v>141</v>
      </c>
      <c r="F305" s="42">
        <v>459</v>
      </c>
      <c r="G305" s="42">
        <v>500</v>
      </c>
      <c r="H305" s="42">
        <v>650</v>
      </c>
      <c r="I305" s="42">
        <v>1267</v>
      </c>
      <c r="J305" s="42">
        <v>833</v>
      </c>
      <c r="K305" s="42">
        <v>937</v>
      </c>
      <c r="L305" s="42">
        <v>91</v>
      </c>
      <c r="M305" s="40"/>
      <c r="N305" s="40"/>
      <c r="O305" s="40"/>
      <c r="P305" s="40"/>
      <c r="Q305" s="40"/>
      <c r="R305" s="40"/>
      <c r="S305" s="40"/>
      <c r="T305" s="40"/>
      <c r="U305" s="40"/>
      <c r="V305" s="40"/>
      <c r="W305" s="40"/>
      <c r="X305" s="40"/>
      <c r="Y305" s="40"/>
      <c r="Z305" s="40"/>
      <c r="AA305" s="40"/>
      <c r="AB305" s="40"/>
      <c r="AC305" s="40"/>
      <c r="AD305" s="40"/>
    </row>
    <row r="306" spans="1:30" ht="15" customHeight="1" x14ac:dyDescent="0.25">
      <c r="A306" s="40" t="s">
        <v>29</v>
      </c>
      <c r="B306" s="40">
        <v>10</v>
      </c>
      <c r="C306" s="41">
        <v>6228</v>
      </c>
      <c r="D306" s="42">
        <v>3.67</v>
      </c>
      <c r="E306" s="42">
        <v>28</v>
      </c>
      <c r="F306" s="42">
        <v>87</v>
      </c>
      <c r="G306" s="42">
        <v>233</v>
      </c>
      <c r="H306" s="42">
        <v>482</v>
      </c>
      <c r="I306" s="42">
        <v>1647</v>
      </c>
      <c r="J306" s="42">
        <v>1613</v>
      </c>
      <c r="K306" s="42">
        <v>1887</v>
      </c>
      <c r="L306" s="42">
        <v>251</v>
      </c>
      <c r="M306" s="40"/>
      <c r="N306" s="40"/>
      <c r="O306" s="40"/>
      <c r="P306" s="40"/>
      <c r="Q306" s="40"/>
      <c r="R306" s="40"/>
      <c r="S306" s="40"/>
      <c r="T306" s="40"/>
      <c r="U306" s="40"/>
      <c r="V306" s="40"/>
      <c r="W306" s="40"/>
      <c r="X306" s="40"/>
      <c r="Y306" s="40"/>
      <c r="Z306" s="40"/>
      <c r="AA306" s="40"/>
      <c r="AB306" s="40"/>
      <c r="AC306" s="40"/>
      <c r="AD306" s="40"/>
    </row>
    <row r="307" spans="1:30" ht="15" customHeight="1" x14ac:dyDescent="0.25">
      <c r="A307" s="40" t="s">
        <v>30</v>
      </c>
      <c r="B307" s="40">
        <v>1</v>
      </c>
      <c r="C307" s="41">
        <v>8233</v>
      </c>
      <c r="D307" s="42">
        <v>24.61</v>
      </c>
      <c r="E307" s="42">
        <v>2173</v>
      </c>
      <c r="F307" s="42">
        <v>3968</v>
      </c>
      <c r="G307" s="42">
        <v>1550</v>
      </c>
      <c r="H307" s="42">
        <v>458</v>
      </c>
      <c r="I307" s="42">
        <v>72</v>
      </c>
      <c r="J307" s="42">
        <v>8</v>
      </c>
      <c r="K307" s="42">
        <v>4</v>
      </c>
      <c r="L307" s="42">
        <v>0</v>
      </c>
      <c r="M307" s="40"/>
      <c r="N307" s="40"/>
      <c r="O307" s="40"/>
      <c r="P307" s="40"/>
      <c r="Q307" s="40"/>
      <c r="R307" s="40"/>
      <c r="S307" s="40"/>
      <c r="T307" s="40"/>
      <c r="U307" s="40"/>
      <c r="V307" s="40"/>
      <c r="W307" s="40"/>
      <c r="X307" s="40"/>
      <c r="Y307" s="40"/>
      <c r="Z307" s="40"/>
      <c r="AA307" s="40"/>
      <c r="AB307" s="40"/>
      <c r="AC307" s="40"/>
      <c r="AD307" s="40"/>
    </row>
    <row r="308" spans="1:30" ht="15" customHeight="1" x14ac:dyDescent="0.25">
      <c r="A308" s="40" t="s">
        <v>30</v>
      </c>
      <c r="B308" s="40">
        <v>2</v>
      </c>
      <c r="C308" s="41">
        <v>10871</v>
      </c>
      <c r="D308" s="42">
        <v>4.8899999999999997</v>
      </c>
      <c r="E308" s="42">
        <v>2503</v>
      </c>
      <c r="F308" s="42">
        <v>4660</v>
      </c>
      <c r="G308" s="42">
        <v>2034</v>
      </c>
      <c r="H308" s="42">
        <v>1081</v>
      </c>
      <c r="I308" s="42">
        <v>432</v>
      </c>
      <c r="J308" s="42">
        <v>131</v>
      </c>
      <c r="K308" s="42">
        <v>28</v>
      </c>
      <c r="L308" s="42">
        <v>2</v>
      </c>
      <c r="M308" s="40"/>
      <c r="N308" s="40"/>
      <c r="O308" s="40"/>
      <c r="P308" s="40"/>
      <c r="Q308" s="40"/>
      <c r="R308" s="40"/>
      <c r="S308" s="40"/>
      <c r="T308" s="40"/>
      <c r="U308" s="40"/>
      <c r="V308" s="40"/>
      <c r="W308" s="40"/>
      <c r="X308" s="40"/>
      <c r="Y308" s="40"/>
      <c r="Z308" s="40"/>
      <c r="AA308" s="40"/>
      <c r="AB308" s="40"/>
      <c r="AC308" s="40"/>
      <c r="AD308" s="40"/>
    </row>
    <row r="309" spans="1:30" ht="15" customHeight="1" x14ac:dyDescent="0.25">
      <c r="A309" s="40" t="s">
        <v>30</v>
      </c>
      <c r="B309" s="40">
        <v>3</v>
      </c>
      <c r="C309" s="41">
        <v>7195</v>
      </c>
      <c r="D309" s="42">
        <v>3.72</v>
      </c>
      <c r="E309" s="42">
        <v>1610</v>
      </c>
      <c r="F309" s="42">
        <v>3233</v>
      </c>
      <c r="G309" s="42">
        <v>1187</v>
      </c>
      <c r="H309" s="42">
        <v>604</v>
      </c>
      <c r="I309" s="42">
        <v>297</v>
      </c>
      <c r="J309" s="42">
        <v>217</v>
      </c>
      <c r="K309" s="42">
        <v>47</v>
      </c>
      <c r="L309" s="42">
        <v>0</v>
      </c>
      <c r="M309" s="40"/>
      <c r="N309" s="40"/>
      <c r="O309" s="40"/>
      <c r="P309" s="40"/>
      <c r="Q309" s="40"/>
      <c r="R309" s="40"/>
      <c r="S309" s="40"/>
      <c r="T309" s="40"/>
      <c r="U309" s="40"/>
      <c r="V309" s="40"/>
      <c r="W309" s="40"/>
      <c r="X309" s="40"/>
      <c r="Y309" s="40"/>
      <c r="Z309" s="40"/>
      <c r="AA309" s="40"/>
      <c r="AB309" s="40"/>
      <c r="AC309" s="40"/>
      <c r="AD309" s="40"/>
    </row>
    <row r="310" spans="1:30" ht="15" customHeight="1" x14ac:dyDescent="0.25">
      <c r="A310" s="40" t="s">
        <v>30</v>
      </c>
      <c r="B310" s="40">
        <v>4</v>
      </c>
      <c r="C310" s="41">
        <v>5298</v>
      </c>
      <c r="D310" s="42">
        <v>10.44</v>
      </c>
      <c r="E310" s="42">
        <v>795</v>
      </c>
      <c r="F310" s="42">
        <v>1842</v>
      </c>
      <c r="G310" s="42">
        <v>1045</v>
      </c>
      <c r="H310" s="42">
        <v>678</v>
      </c>
      <c r="I310" s="42">
        <v>537</v>
      </c>
      <c r="J310" s="42">
        <v>220</v>
      </c>
      <c r="K310" s="42">
        <v>139</v>
      </c>
      <c r="L310" s="42">
        <v>42</v>
      </c>
      <c r="M310" s="40"/>
      <c r="N310" s="40"/>
      <c r="O310" s="40"/>
      <c r="P310" s="40"/>
      <c r="Q310" s="40"/>
      <c r="R310" s="40"/>
      <c r="S310" s="40"/>
      <c r="T310" s="40"/>
      <c r="U310" s="40"/>
      <c r="V310" s="40"/>
      <c r="W310" s="40"/>
      <c r="X310" s="40"/>
      <c r="Y310" s="40"/>
      <c r="Z310" s="40"/>
      <c r="AA310" s="40"/>
      <c r="AB310" s="40"/>
      <c r="AC310" s="40"/>
      <c r="AD310" s="40"/>
    </row>
    <row r="311" spans="1:30" ht="15" customHeight="1" x14ac:dyDescent="0.25">
      <c r="A311" s="40" t="s">
        <v>30</v>
      </c>
      <c r="B311" s="40">
        <v>5</v>
      </c>
      <c r="C311" s="41">
        <v>5117</v>
      </c>
      <c r="D311" s="42">
        <v>1.1100000000000001</v>
      </c>
      <c r="E311" s="42">
        <v>409</v>
      </c>
      <c r="F311" s="42">
        <v>1487</v>
      </c>
      <c r="G311" s="42">
        <v>896</v>
      </c>
      <c r="H311" s="42">
        <v>867</v>
      </c>
      <c r="I311" s="42">
        <v>913</v>
      </c>
      <c r="J311" s="42">
        <v>364</v>
      </c>
      <c r="K311" s="42">
        <v>175</v>
      </c>
      <c r="L311" s="42">
        <v>6</v>
      </c>
      <c r="M311" s="40"/>
      <c r="N311" s="40"/>
      <c r="O311" s="40"/>
      <c r="P311" s="40"/>
      <c r="Q311" s="40"/>
      <c r="R311" s="40"/>
      <c r="S311" s="40"/>
      <c r="T311" s="40"/>
      <c r="U311" s="40"/>
      <c r="V311" s="40"/>
      <c r="W311" s="40"/>
      <c r="X311" s="40"/>
      <c r="Y311" s="40"/>
      <c r="Z311" s="40"/>
      <c r="AA311" s="40"/>
      <c r="AB311" s="40"/>
      <c r="AC311" s="40"/>
      <c r="AD311" s="40"/>
    </row>
    <row r="312" spans="1:30" ht="15" customHeight="1" x14ac:dyDescent="0.25">
      <c r="A312" s="40" t="s">
        <v>30</v>
      </c>
      <c r="B312" s="40">
        <v>6</v>
      </c>
      <c r="C312" s="41">
        <v>2222</v>
      </c>
      <c r="D312" s="42">
        <v>10.76</v>
      </c>
      <c r="E312" s="42">
        <v>248</v>
      </c>
      <c r="F312" s="42">
        <v>767</v>
      </c>
      <c r="G312" s="42">
        <v>263</v>
      </c>
      <c r="H312" s="42">
        <v>414</v>
      </c>
      <c r="I312" s="42">
        <v>335</v>
      </c>
      <c r="J312" s="42">
        <v>126</v>
      </c>
      <c r="K312" s="42">
        <v>69</v>
      </c>
      <c r="L312" s="42">
        <v>0</v>
      </c>
      <c r="M312" s="40"/>
      <c r="N312" s="40"/>
      <c r="O312" s="40"/>
      <c r="P312" s="40"/>
      <c r="Q312" s="40"/>
      <c r="R312" s="40"/>
      <c r="S312" s="40"/>
      <c r="T312" s="40"/>
      <c r="U312" s="40"/>
      <c r="V312" s="40"/>
      <c r="W312" s="40"/>
      <c r="X312" s="40"/>
      <c r="Y312" s="40"/>
      <c r="Z312" s="40"/>
      <c r="AA312" s="40"/>
      <c r="AB312" s="40"/>
      <c r="AC312" s="40"/>
      <c r="AD312" s="40"/>
    </row>
    <row r="313" spans="1:30" ht="15" customHeight="1" x14ac:dyDescent="0.25">
      <c r="A313" s="40" t="s">
        <v>30</v>
      </c>
      <c r="B313" s="40">
        <v>7</v>
      </c>
      <c r="C313" s="41">
        <v>2489</v>
      </c>
      <c r="D313" s="42">
        <v>1.06</v>
      </c>
      <c r="E313" s="42">
        <v>109</v>
      </c>
      <c r="F313" s="42">
        <v>445</v>
      </c>
      <c r="G313" s="42">
        <v>233</v>
      </c>
      <c r="H313" s="42">
        <v>749</v>
      </c>
      <c r="I313" s="42">
        <v>752</v>
      </c>
      <c r="J313" s="42">
        <v>137</v>
      </c>
      <c r="K313" s="42">
        <v>64</v>
      </c>
      <c r="L313" s="42">
        <v>0</v>
      </c>
      <c r="M313" s="40"/>
      <c r="N313" s="40"/>
      <c r="O313" s="40"/>
      <c r="P313" s="40"/>
      <c r="Q313" s="40"/>
      <c r="R313" s="40"/>
      <c r="S313" s="40"/>
      <c r="T313" s="40"/>
      <c r="U313" s="40"/>
      <c r="V313" s="40"/>
      <c r="W313" s="40"/>
      <c r="X313" s="40"/>
      <c r="Y313" s="40"/>
      <c r="Z313" s="40"/>
      <c r="AA313" s="40"/>
      <c r="AB313" s="40"/>
      <c r="AC313" s="40"/>
      <c r="AD313" s="40"/>
    </row>
    <row r="314" spans="1:30" ht="15" customHeight="1" x14ac:dyDescent="0.25">
      <c r="A314" s="40" t="s">
        <v>30</v>
      </c>
      <c r="B314" s="40">
        <v>8</v>
      </c>
      <c r="C314" s="41">
        <v>1845</v>
      </c>
      <c r="D314" s="42">
        <v>0.72</v>
      </c>
      <c r="E314" s="42">
        <v>37</v>
      </c>
      <c r="F314" s="42">
        <v>370</v>
      </c>
      <c r="G314" s="42">
        <v>227</v>
      </c>
      <c r="H314" s="42">
        <v>535</v>
      </c>
      <c r="I314" s="42">
        <v>391</v>
      </c>
      <c r="J314" s="42">
        <v>159</v>
      </c>
      <c r="K314" s="42">
        <v>114</v>
      </c>
      <c r="L314" s="42">
        <v>12</v>
      </c>
      <c r="M314" s="40"/>
      <c r="N314" s="40"/>
      <c r="O314" s="40"/>
      <c r="P314" s="40"/>
      <c r="Q314" s="40"/>
      <c r="R314" s="40"/>
      <c r="S314" s="40"/>
      <c r="T314" s="40"/>
      <c r="U314" s="40"/>
      <c r="V314" s="40"/>
      <c r="W314" s="40"/>
      <c r="X314" s="40"/>
      <c r="Y314" s="40"/>
      <c r="Z314" s="40"/>
      <c r="AA314" s="40"/>
      <c r="AB314" s="40"/>
      <c r="AC314" s="40"/>
      <c r="AD314" s="40"/>
    </row>
    <row r="315" spans="1:30" ht="15" customHeight="1" x14ac:dyDescent="0.25">
      <c r="A315" s="40" t="s">
        <v>30</v>
      </c>
      <c r="B315" s="40">
        <v>9</v>
      </c>
      <c r="C315" s="41">
        <v>1005</v>
      </c>
      <c r="D315" s="42">
        <v>1.03</v>
      </c>
      <c r="E315" s="42">
        <v>12</v>
      </c>
      <c r="F315" s="42">
        <v>47</v>
      </c>
      <c r="G315" s="42">
        <v>66</v>
      </c>
      <c r="H315" s="42">
        <v>273</v>
      </c>
      <c r="I315" s="42">
        <v>512</v>
      </c>
      <c r="J315" s="42">
        <v>64</v>
      </c>
      <c r="K315" s="42">
        <v>28</v>
      </c>
      <c r="L315" s="42">
        <v>3</v>
      </c>
      <c r="M315" s="40"/>
      <c r="N315" s="40"/>
      <c r="O315" s="40"/>
      <c r="P315" s="40"/>
      <c r="Q315" s="40"/>
      <c r="R315" s="40"/>
      <c r="S315" s="40"/>
      <c r="T315" s="40"/>
      <c r="U315" s="40"/>
      <c r="V315" s="40"/>
      <c r="W315" s="40"/>
      <c r="X315" s="40"/>
      <c r="Y315" s="40"/>
      <c r="Z315" s="40"/>
      <c r="AA315" s="40"/>
      <c r="AB315" s="40"/>
      <c r="AC315" s="40"/>
      <c r="AD315" s="40"/>
    </row>
    <row r="316" spans="1:30" ht="15" customHeight="1" x14ac:dyDescent="0.25">
      <c r="A316" s="40" t="s">
        <v>30</v>
      </c>
      <c r="B316" s="40">
        <v>10</v>
      </c>
      <c r="C316" s="41">
        <v>952</v>
      </c>
      <c r="D316" s="42">
        <v>5.86</v>
      </c>
      <c r="E316" s="42">
        <v>0</v>
      </c>
      <c r="F316" s="42">
        <v>9</v>
      </c>
      <c r="G316" s="42">
        <v>6</v>
      </c>
      <c r="H316" s="42">
        <v>237</v>
      </c>
      <c r="I316" s="42">
        <v>321</v>
      </c>
      <c r="J316" s="42">
        <v>252</v>
      </c>
      <c r="K316" s="42">
        <v>127</v>
      </c>
      <c r="L316" s="42">
        <v>0</v>
      </c>
      <c r="M316" s="40"/>
      <c r="N316" s="40"/>
      <c r="O316" s="40"/>
      <c r="P316" s="40"/>
      <c r="Q316" s="40"/>
      <c r="R316" s="40"/>
      <c r="S316" s="40"/>
      <c r="T316" s="40"/>
      <c r="U316" s="40"/>
      <c r="V316" s="40"/>
      <c r="W316" s="40"/>
      <c r="X316" s="40"/>
      <c r="Y316" s="40"/>
      <c r="Z316" s="40"/>
      <c r="AA316" s="40"/>
      <c r="AB316" s="40"/>
      <c r="AC316" s="40"/>
      <c r="AD316" s="40"/>
    </row>
    <row r="317" spans="1:30" ht="15" customHeight="1" x14ac:dyDescent="0.25">
      <c r="A317" s="40" t="s">
        <v>31</v>
      </c>
      <c r="B317" s="40">
        <v>1</v>
      </c>
      <c r="C317" s="41">
        <v>4557</v>
      </c>
      <c r="D317" s="42">
        <v>19.93</v>
      </c>
      <c r="E317" s="42">
        <v>2676</v>
      </c>
      <c r="F317" s="42">
        <v>1327</v>
      </c>
      <c r="G317" s="42">
        <v>343</v>
      </c>
      <c r="H317" s="42">
        <v>95</v>
      </c>
      <c r="I317" s="42">
        <v>99</v>
      </c>
      <c r="J317" s="42">
        <v>14</v>
      </c>
      <c r="K317" s="42">
        <v>3</v>
      </c>
      <c r="L317" s="42">
        <v>0</v>
      </c>
      <c r="M317" s="40"/>
      <c r="N317" s="40"/>
      <c r="O317" s="40"/>
      <c r="P317" s="40"/>
      <c r="Q317" s="40"/>
      <c r="R317" s="40"/>
      <c r="S317" s="40"/>
      <c r="T317" s="40"/>
      <c r="U317" s="40"/>
      <c r="V317" s="40"/>
      <c r="W317" s="40"/>
      <c r="X317" s="40"/>
      <c r="Y317" s="40"/>
      <c r="Z317" s="40"/>
      <c r="AA317" s="40"/>
      <c r="AB317" s="40"/>
      <c r="AC317" s="40"/>
      <c r="AD317" s="40"/>
    </row>
    <row r="318" spans="1:30" ht="15" customHeight="1" x14ac:dyDescent="0.25">
      <c r="A318" s="40" t="s">
        <v>31</v>
      </c>
      <c r="B318" s="40">
        <v>2</v>
      </c>
      <c r="C318" s="41">
        <v>8203</v>
      </c>
      <c r="D318" s="42">
        <v>19.59</v>
      </c>
      <c r="E318" s="42">
        <v>3994</v>
      </c>
      <c r="F318" s="42">
        <v>3400</v>
      </c>
      <c r="G318" s="42">
        <v>588</v>
      </c>
      <c r="H318" s="42">
        <v>123</v>
      </c>
      <c r="I318" s="42">
        <v>66</v>
      </c>
      <c r="J318" s="42">
        <v>23</v>
      </c>
      <c r="K318" s="42">
        <v>8</v>
      </c>
      <c r="L318" s="42">
        <v>1</v>
      </c>
      <c r="M318" s="40"/>
      <c r="N318" s="40"/>
      <c r="O318" s="40"/>
      <c r="P318" s="40"/>
      <c r="Q318" s="40"/>
      <c r="R318" s="40"/>
      <c r="S318" s="40"/>
      <c r="T318" s="40"/>
      <c r="U318" s="40"/>
      <c r="V318" s="40"/>
      <c r="W318" s="40"/>
      <c r="X318" s="40"/>
      <c r="Y318" s="40"/>
      <c r="Z318" s="40"/>
      <c r="AA318" s="40"/>
      <c r="AB318" s="40"/>
      <c r="AC318" s="40"/>
      <c r="AD318" s="40"/>
    </row>
    <row r="319" spans="1:30" ht="15" customHeight="1" x14ac:dyDescent="0.25">
      <c r="A319" s="40" t="s">
        <v>31</v>
      </c>
      <c r="B319" s="40">
        <v>3</v>
      </c>
      <c r="C319" s="41">
        <v>13632</v>
      </c>
      <c r="D319" s="42">
        <v>4.43</v>
      </c>
      <c r="E319" s="42">
        <v>4618</v>
      </c>
      <c r="F319" s="42">
        <v>6332</v>
      </c>
      <c r="G319" s="42">
        <v>1385</v>
      </c>
      <c r="H319" s="42">
        <v>570</v>
      </c>
      <c r="I319" s="42">
        <v>455</v>
      </c>
      <c r="J319" s="42">
        <v>215</v>
      </c>
      <c r="K319" s="42">
        <v>53</v>
      </c>
      <c r="L319" s="42">
        <v>4</v>
      </c>
      <c r="M319" s="40"/>
      <c r="N319" s="40"/>
      <c r="O319" s="40"/>
      <c r="P319" s="40"/>
      <c r="Q319" s="40"/>
      <c r="R319" s="40"/>
      <c r="S319" s="40"/>
      <c r="T319" s="40"/>
      <c r="U319" s="40"/>
      <c r="V319" s="40"/>
      <c r="W319" s="40"/>
      <c r="X319" s="40"/>
      <c r="Y319" s="40"/>
      <c r="Z319" s="40"/>
      <c r="AA319" s="40"/>
      <c r="AB319" s="40"/>
      <c r="AC319" s="40"/>
      <c r="AD319" s="40"/>
    </row>
    <row r="320" spans="1:30" ht="15" customHeight="1" x14ac:dyDescent="0.25">
      <c r="A320" s="40" t="s">
        <v>31</v>
      </c>
      <c r="B320" s="40">
        <v>4</v>
      </c>
      <c r="C320" s="41">
        <v>10021</v>
      </c>
      <c r="D320" s="42">
        <v>3.88</v>
      </c>
      <c r="E320" s="42">
        <v>2755</v>
      </c>
      <c r="F320" s="42">
        <v>4563</v>
      </c>
      <c r="G320" s="42">
        <v>1103</v>
      </c>
      <c r="H320" s="42">
        <v>777</v>
      </c>
      <c r="I320" s="42">
        <v>589</v>
      </c>
      <c r="J320" s="42">
        <v>141</v>
      </c>
      <c r="K320" s="42">
        <v>91</v>
      </c>
      <c r="L320" s="42">
        <v>2</v>
      </c>
      <c r="M320" s="40"/>
      <c r="N320" s="40"/>
      <c r="O320" s="40"/>
      <c r="P320" s="40"/>
      <c r="Q320" s="40"/>
      <c r="R320" s="40"/>
      <c r="S320" s="40"/>
      <c r="T320" s="40"/>
      <c r="U320" s="40"/>
      <c r="V320" s="40"/>
      <c r="W320" s="40"/>
      <c r="X320" s="40"/>
      <c r="Y320" s="40"/>
      <c r="Z320" s="40"/>
      <c r="AA320" s="40"/>
      <c r="AB320" s="40"/>
      <c r="AC320" s="40"/>
      <c r="AD320" s="40"/>
    </row>
    <row r="321" spans="1:30" ht="15" customHeight="1" x14ac:dyDescent="0.25">
      <c r="A321" s="40" t="s">
        <v>31</v>
      </c>
      <c r="B321" s="40">
        <v>5</v>
      </c>
      <c r="C321" s="41">
        <v>5807</v>
      </c>
      <c r="D321" s="42">
        <v>2.16</v>
      </c>
      <c r="E321" s="42">
        <v>1265</v>
      </c>
      <c r="F321" s="42">
        <v>2438</v>
      </c>
      <c r="G321" s="42">
        <v>765</v>
      </c>
      <c r="H321" s="42">
        <v>364</v>
      </c>
      <c r="I321" s="42">
        <v>477</v>
      </c>
      <c r="J321" s="42">
        <v>347</v>
      </c>
      <c r="K321" s="42">
        <v>132</v>
      </c>
      <c r="L321" s="42">
        <v>19</v>
      </c>
      <c r="M321" s="40"/>
      <c r="N321" s="40"/>
      <c r="O321" s="40"/>
      <c r="P321" s="40"/>
      <c r="Q321" s="40"/>
      <c r="R321" s="40"/>
      <c r="S321" s="40"/>
      <c r="T321" s="40"/>
      <c r="U321" s="40"/>
      <c r="V321" s="40"/>
      <c r="W321" s="40"/>
      <c r="X321" s="40"/>
      <c r="Y321" s="40"/>
      <c r="Z321" s="40"/>
      <c r="AA321" s="40"/>
      <c r="AB321" s="40"/>
      <c r="AC321" s="40"/>
      <c r="AD321" s="40"/>
    </row>
    <row r="322" spans="1:30" ht="15" customHeight="1" x14ac:dyDescent="0.25">
      <c r="A322" s="40" t="s">
        <v>31</v>
      </c>
      <c r="B322" s="40">
        <v>6</v>
      </c>
      <c r="C322" s="41">
        <v>9608</v>
      </c>
      <c r="D322" s="42">
        <v>1.17</v>
      </c>
      <c r="E322" s="42">
        <v>1368</v>
      </c>
      <c r="F322" s="42">
        <v>3599</v>
      </c>
      <c r="G322" s="42">
        <v>1524</v>
      </c>
      <c r="H322" s="42">
        <v>1204</v>
      </c>
      <c r="I322" s="42">
        <v>1219</v>
      </c>
      <c r="J322" s="42">
        <v>547</v>
      </c>
      <c r="K322" s="42">
        <v>130</v>
      </c>
      <c r="L322" s="42">
        <v>17</v>
      </c>
      <c r="M322" s="40"/>
      <c r="N322" s="40"/>
      <c r="O322" s="40"/>
      <c r="P322" s="40"/>
      <c r="Q322" s="40"/>
      <c r="R322" s="40"/>
      <c r="S322" s="40"/>
      <c r="T322" s="40"/>
      <c r="U322" s="40"/>
      <c r="V322" s="40"/>
      <c r="W322" s="40"/>
      <c r="X322" s="40"/>
      <c r="Y322" s="40"/>
      <c r="Z322" s="40"/>
      <c r="AA322" s="40"/>
      <c r="AB322" s="40"/>
      <c r="AC322" s="40"/>
      <c r="AD322" s="40"/>
    </row>
    <row r="323" spans="1:30" ht="15" customHeight="1" x14ac:dyDescent="0.25">
      <c r="A323" s="40" t="s">
        <v>31</v>
      </c>
      <c r="B323" s="40">
        <v>7</v>
      </c>
      <c r="C323" s="41">
        <v>6555</v>
      </c>
      <c r="D323" s="42">
        <v>1</v>
      </c>
      <c r="E323" s="42">
        <v>363</v>
      </c>
      <c r="F323" s="42">
        <v>1439</v>
      </c>
      <c r="G323" s="42">
        <v>1155</v>
      </c>
      <c r="H323" s="42">
        <v>1225</v>
      </c>
      <c r="I323" s="42">
        <v>1456</v>
      </c>
      <c r="J323" s="42">
        <v>561</v>
      </c>
      <c r="K323" s="42">
        <v>314</v>
      </c>
      <c r="L323" s="42">
        <v>42</v>
      </c>
      <c r="M323" s="40"/>
      <c r="N323" s="40"/>
      <c r="O323" s="40"/>
      <c r="P323" s="40"/>
      <c r="Q323" s="40"/>
      <c r="R323" s="40"/>
      <c r="S323" s="40"/>
      <c r="T323" s="40"/>
      <c r="U323" s="40"/>
      <c r="V323" s="40"/>
      <c r="W323" s="40"/>
      <c r="X323" s="40"/>
      <c r="Y323" s="40"/>
      <c r="Z323" s="40"/>
      <c r="AA323" s="40"/>
      <c r="AB323" s="40"/>
      <c r="AC323" s="40"/>
      <c r="AD323" s="40"/>
    </row>
    <row r="324" spans="1:30" ht="15" customHeight="1" x14ac:dyDescent="0.25">
      <c r="A324" s="40" t="s">
        <v>31</v>
      </c>
      <c r="B324" s="40">
        <v>8</v>
      </c>
      <c r="C324" s="41">
        <v>8407</v>
      </c>
      <c r="D324" s="42">
        <v>1.51</v>
      </c>
      <c r="E324" s="42">
        <v>514</v>
      </c>
      <c r="F324" s="42">
        <v>1158</v>
      </c>
      <c r="G324" s="42">
        <v>1727</v>
      </c>
      <c r="H324" s="42">
        <v>1541</v>
      </c>
      <c r="I324" s="42">
        <v>1679</v>
      </c>
      <c r="J324" s="42">
        <v>1373</v>
      </c>
      <c r="K324" s="42">
        <v>391</v>
      </c>
      <c r="L324" s="42">
        <v>24</v>
      </c>
      <c r="M324" s="40"/>
      <c r="N324" s="40"/>
      <c r="O324" s="40"/>
      <c r="P324" s="40"/>
      <c r="Q324" s="40"/>
      <c r="R324" s="40"/>
      <c r="S324" s="40"/>
      <c r="T324" s="40"/>
      <c r="U324" s="40"/>
      <c r="V324" s="40"/>
      <c r="W324" s="40"/>
      <c r="X324" s="40"/>
      <c r="Y324" s="40"/>
      <c r="Z324" s="40"/>
      <c r="AA324" s="40"/>
      <c r="AB324" s="40"/>
      <c r="AC324" s="40"/>
      <c r="AD324" s="40"/>
    </row>
    <row r="325" spans="1:30" ht="15" customHeight="1" x14ac:dyDescent="0.25">
      <c r="A325" s="40" t="s">
        <v>31</v>
      </c>
      <c r="B325" s="40">
        <v>9</v>
      </c>
      <c r="C325" s="41">
        <v>6130</v>
      </c>
      <c r="D325" s="42">
        <v>0.49</v>
      </c>
      <c r="E325" s="42">
        <v>68</v>
      </c>
      <c r="F325" s="42">
        <v>200</v>
      </c>
      <c r="G325" s="42">
        <v>869</v>
      </c>
      <c r="H325" s="42">
        <v>1409</v>
      </c>
      <c r="I325" s="42">
        <v>1843</v>
      </c>
      <c r="J325" s="42">
        <v>1089</v>
      </c>
      <c r="K325" s="42">
        <v>602</v>
      </c>
      <c r="L325" s="42">
        <v>50</v>
      </c>
      <c r="M325" s="40"/>
      <c r="N325" s="40"/>
      <c r="O325" s="40"/>
      <c r="P325" s="40"/>
      <c r="Q325" s="40"/>
      <c r="R325" s="40"/>
      <c r="S325" s="40"/>
      <c r="T325" s="40"/>
      <c r="U325" s="40"/>
      <c r="V325" s="40"/>
      <c r="W325" s="40"/>
      <c r="X325" s="40"/>
      <c r="Y325" s="40"/>
      <c r="Z325" s="40"/>
      <c r="AA325" s="40"/>
      <c r="AB325" s="40"/>
      <c r="AC325" s="40"/>
      <c r="AD325" s="40"/>
    </row>
    <row r="326" spans="1:30" ht="15" customHeight="1" x14ac:dyDescent="0.25">
      <c r="A326" s="40" t="s">
        <v>31</v>
      </c>
      <c r="B326" s="40">
        <v>10</v>
      </c>
      <c r="C326" s="41">
        <v>7068</v>
      </c>
      <c r="D326" s="42">
        <v>6.65</v>
      </c>
      <c r="E326" s="42">
        <v>79</v>
      </c>
      <c r="F326" s="42">
        <v>391</v>
      </c>
      <c r="G326" s="42">
        <v>640</v>
      </c>
      <c r="H326" s="42">
        <v>1186</v>
      </c>
      <c r="I326" s="42">
        <v>1864</v>
      </c>
      <c r="J326" s="42">
        <v>1822</v>
      </c>
      <c r="K326" s="42">
        <v>1052</v>
      </c>
      <c r="L326" s="42">
        <v>34</v>
      </c>
      <c r="M326" s="40"/>
      <c r="N326" s="40"/>
      <c r="O326" s="40"/>
      <c r="P326" s="40"/>
      <c r="Q326" s="40"/>
      <c r="R326" s="40"/>
      <c r="S326" s="40"/>
      <c r="T326" s="40"/>
      <c r="U326" s="40"/>
      <c r="V326" s="40"/>
      <c r="W326" s="40"/>
      <c r="X326" s="40"/>
      <c r="Y326" s="40"/>
      <c r="Z326" s="40"/>
      <c r="AA326" s="40"/>
      <c r="AB326" s="40"/>
      <c r="AC326" s="40"/>
      <c r="AD326" s="40"/>
    </row>
    <row r="327" spans="1:30" ht="12.75" customHeight="1" x14ac:dyDescent="0.25">
      <c r="A327" s="32"/>
      <c r="B327" s="32"/>
      <c r="C327" s="23"/>
    </row>
  </sheetData>
  <hyperlinks>
    <hyperlink ref="A4" location="'Table of contents'!A1" display="Back to contents"/>
  </hyperlinks>
  <pageMargins left="0.7" right="0.7" top="0.75" bottom="0.75" header="0.3" footer="0.3"/>
  <pageSetup paperSize="9" orientation="portrait"/>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7"/>
  <sheetViews>
    <sheetView workbookViewId="0"/>
  </sheetViews>
  <sheetFormatPr defaultRowHeight="15" x14ac:dyDescent="0.25"/>
  <cols>
    <col min="1" max="1" width="20.36328125" customWidth="1"/>
    <col min="2" max="2" width="12.36328125" customWidth="1"/>
    <col min="3" max="12" width="13.6328125" customWidth="1"/>
  </cols>
  <sheetData>
    <row r="1" spans="1:30" ht="18" customHeight="1" x14ac:dyDescent="0.4">
      <c r="A1" s="68" t="s">
        <v>59</v>
      </c>
      <c r="B1" s="25"/>
      <c r="C1" s="25"/>
      <c r="D1" s="25"/>
      <c r="E1" s="25"/>
      <c r="F1" s="25"/>
      <c r="G1" s="25"/>
      <c r="H1" s="25"/>
      <c r="I1" s="25"/>
      <c r="J1" s="25"/>
      <c r="K1" s="25"/>
      <c r="L1" s="25"/>
      <c r="M1" s="25"/>
      <c r="N1" s="30"/>
      <c r="O1" s="31"/>
    </row>
    <row r="2" spans="1:30" ht="18" customHeight="1" x14ac:dyDescent="0.3">
      <c r="A2" s="34" t="s">
        <v>67</v>
      </c>
      <c r="B2" s="25"/>
      <c r="C2" s="25"/>
      <c r="D2" s="25"/>
      <c r="E2" s="25"/>
      <c r="F2" s="25"/>
      <c r="G2" s="25"/>
      <c r="H2" s="25"/>
      <c r="I2" s="25"/>
      <c r="J2" s="25"/>
      <c r="K2" s="25"/>
      <c r="L2" s="25"/>
      <c r="M2" s="25"/>
      <c r="N2" s="30"/>
      <c r="O2" s="31"/>
    </row>
    <row r="3" spans="1:30" ht="18" customHeight="1" x14ac:dyDescent="0.3">
      <c r="A3" s="26" t="s">
        <v>68</v>
      </c>
      <c r="B3" s="25"/>
      <c r="C3" s="25"/>
      <c r="D3" s="25"/>
      <c r="E3" s="25"/>
      <c r="F3" s="25"/>
      <c r="G3" s="25"/>
      <c r="H3" s="25"/>
      <c r="I3" s="25"/>
      <c r="J3" s="25"/>
      <c r="K3" s="25"/>
      <c r="L3" s="25"/>
      <c r="M3" s="25"/>
      <c r="N3" s="30"/>
      <c r="O3" s="31"/>
    </row>
    <row r="4" spans="1:30" ht="15" customHeight="1" x14ac:dyDescent="0.25">
      <c r="A4" s="35" t="s">
        <v>69</v>
      </c>
      <c r="B4" s="33"/>
      <c r="C4" s="37"/>
    </row>
    <row r="5" spans="1:30" ht="63" customHeight="1" x14ac:dyDescent="0.25">
      <c r="A5" s="71" t="s">
        <v>66</v>
      </c>
      <c r="B5" s="71" t="s">
        <v>33</v>
      </c>
      <c r="C5" s="70" t="s">
        <v>46</v>
      </c>
      <c r="D5" s="70" t="s">
        <v>47</v>
      </c>
      <c r="E5" s="70" t="s">
        <v>159</v>
      </c>
      <c r="F5" s="70" t="s">
        <v>160</v>
      </c>
      <c r="G5" s="70" t="s">
        <v>161</v>
      </c>
      <c r="H5" s="70" t="s">
        <v>162</v>
      </c>
      <c r="I5" s="70" t="s">
        <v>163</v>
      </c>
      <c r="J5" s="70" t="s">
        <v>164</v>
      </c>
      <c r="K5" s="70" t="s">
        <v>165</v>
      </c>
      <c r="L5" s="70" t="s">
        <v>166</v>
      </c>
    </row>
    <row r="6" spans="1:30" ht="21" customHeight="1" x14ac:dyDescent="0.25">
      <c r="A6" s="38" t="s">
        <v>32</v>
      </c>
      <c r="B6" s="38"/>
      <c r="C6" s="39">
        <v>2645950</v>
      </c>
      <c r="D6" s="36">
        <v>0.34</v>
      </c>
      <c r="E6" s="39">
        <v>549780</v>
      </c>
      <c r="F6" s="39">
        <v>603142</v>
      </c>
      <c r="G6" s="39">
        <v>426124</v>
      </c>
      <c r="H6" s="39">
        <v>357944</v>
      </c>
      <c r="I6" s="39">
        <v>355916</v>
      </c>
      <c r="J6" s="39">
        <v>206859</v>
      </c>
      <c r="K6" s="39">
        <v>131999</v>
      </c>
      <c r="L6" s="39">
        <v>14186</v>
      </c>
      <c r="M6" s="43"/>
      <c r="N6" s="43"/>
      <c r="O6" s="43"/>
      <c r="P6" s="43"/>
      <c r="Q6" s="43"/>
      <c r="R6" s="43"/>
      <c r="S6" s="43"/>
      <c r="T6" s="43"/>
      <c r="U6" s="43"/>
      <c r="V6" s="43"/>
      <c r="W6" s="43"/>
      <c r="X6" s="43"/>
      <c r="Y6" s="43"/>
      <c r="Z6" s="43"/>
      <c r="AA6" s="43"/>
      <c r="AB6" s="43"/>
      <c r="AC6" s="43"/>
      <c r="AD6" s="43"/>
    </row>
    <row r="7" spans="1:30" ht="15" customHeight="1" x14ac:dyDescent="0.25">
      <c r="A7" s="40" t="s">
        <v>0</v>
      </c>
      <c r="B7" s="40">
        <v>1</v>
      </c>
      <c r="C7" s="41">
        <v>1928</v>
      </c>
      <c r="D7" s="42">
        <v>27.22</v>
      </c>
      <c r="E7" s="42">
        <v>809</v>
      </c>
      <c r="F7" s="42">
        <v>870</v>
      </c>
      <c r="G7" s="42">
        <v>166</v>
      </c>
      <c r="H7" s="42">
        <v>74</v>
      </c>
      <c r="I7" s="42">
        <v>7</v>
      </c>
      <c r="J7" s="42">
        <v>1</v>
      </c>
      <c r="K7" s="42">
        <v>1</v>
      </c>
      <c r="L7" s="42">
        <v>0</v>
      </c>
      <c r="M7" s="40"/>
      <c r="N7" s="40"/>
      <c r="O7" s="40"/>
      <c r="P7" s="40"/>
      <c r="Q7" s="40"/>
      <c r="R7" s="40"/>
      <c r="S7" s="40"/>
      <c r="T7" s="40"/>
      <c r="U7" s="40"/>
      <c r="V7" s="40"/>
      <c r="W7" s="40"/>
      <c r="X7" s="40"/>
      <c r="Y7" s="40"/>
      <c r="Z7" s="40"/>
      <c r="AA7" s="40"/>
      <c r="AB7" s="40"/>
      <c r="AC7" s="40"/>
      <c r="AD7" s="40"/>
    </row>
    <row r="8" spans="1:30" ht="15" customHeight="1" x14ac:dyDescent="0.25">
      <c r="A8" s="40" t="s">
        <v>0</v>
      </c>
      <c r="B8" s="40">
        <v>2</v>
      </c>
      <c r="C8" s="41">
        <v>10806</v>
      </c>
      <c r="D8" s="42">
        <v>21.59</v>
      </c>
      <c r="E8" s="42">
        <v>4300</v>
      </c>
      <c r="F8" s="42">
        <v>4808</v>
      </c>
      <c r="G8" s="42">
        <v>1156</v>
      </c>
      <c r="H8" s="42">
        <v>469</v>
      </c>
      <c r="I8" s="42">
        <v>60</v>
      </c>
      <c r="J8" s="42">
        <v>12</v>
      </c>
      <c r="K8" s="42">
        <v>1</v>
      </c>
      <c r="L8" s="42">
        <v>0</v>
      </c>
      <c r="M8" s="40"/>
      <c r="N8" s="40"/>
      <c r="O8" s="40"/>
      <c r="P8" s="40"/>
      <c r="Q8" s="40"/>
      <c r="R8" s="40"/>
      <c r="S8" s="40"/>
      <c r="T8" s="40"/>
      <c r="U8" s="40"/>
      <c r="V8" s="40"/>
      <c r="W8" s="40"/>
      <c r="X8" s="40"/>
      <c r="Y8" s="40"/>
      <c r="Z8" s="40"/>
      <c r="AA8" s="40"/>
      <c r="AB8" s="40"/>
      <c r="AC8" s="40"/>
      <c r="AD8" s="40"/>
    </row>
    <row r="9" spans="1:30" ht="15" customHeight="1" x14ac:dyDescent="0.25">
      <c r="A9" s="40" t="s">
        <v>0</v>
      </c>
      <c r="B9" s="40">
        <v>3</v>
      </c>
      <c r="C9" s="41">
        <v>12659</v>
      </c>
      <c r="D9" s="42">
        <v>20.75</v>
      </c>
      <c r="E9" s="42">
        <v>4006</v>
      </c>
      <c r="F9" s="42">
        <v>4784</v>
      </c>
      <c r="G9" s="42">
        <v>2947</v>
      </c>
      <c r="H9" s="42">
        <v>610</v>
      </c>
      <c r="I9" s="42">
        <v>207</v>
      </c>
      <c r="J9" s="42">
        <v>50</v>
      </c>
      <c r="K9" s="42">
        <v>54</v>
      </c>
      <c r="L9" s="42">
        <v>1</v>
      </c>
      <c r="M9" s="40"/>
      <c r="N9" s="40"/>
      <c r="O9" s="40"/>
      <c r="P9" s="40"/>
      <c r="Q9" s="40"/>
      <c r="R9" s="40"/>
      <c r="S9" s="40"/>
      <c r="T9" s="40"/>
      <c r="U9" s="40"/>
      <c r="V9" s="40"/>
      <c r="W9" s="40"/>
      <c r="X9" s="40"/>
      <c r="Y9" s="40"/>
      <c r="Z9" s="40"/>
      <c r="AA9" s="40"/>
      <c r="AB9" s="40"/>
      <c r="AC9" s="40"/>
      <c r="AD9" s="40"/>
    </row>
    <row r="10" spans="1:30" ht="15" customHeight="1" x14ac:dyDescent="0.25">
      <c r="A10" s="40" t="s">
        <v>0</v>
      </c>
      <c r="B10" s="40">
        <v>4</v>
      </c>
      <c r="C10" s="41">
        <v>15392</v>
      </c>
      <c r="D10" s="42">
        <v>14.34</v>
      </c>
      <c r="E10" s="42">
        <v>4728</v>
      </c>
      <c r="F10" s="42">
        <v>5734</v>
      </c>
      <c r="G10" s="42">
        <v>3006</v>
      </c>
      <c r="H10" s="42">
        <v>1295</v>
      </c>
      <c r="I10" s="42">
        <v>381</v>
      </c>
      <c r="J10" s="42">
        <v>153</v>
      </c>
      <c r="K10" s="42">
        <v>93</v>
      </c>
      <c r="L10" s="42">
        <v>2</v>
      </c>
      <c r="M10" s="40"/>
      <c r="N10" s="40"/>
      <c r="O10" s="40"/>
      <c r="P10" s="40"/>
      <c r="Q10" s="40"/>
      <c r="R10" s="40"/>
      <c r="S10" s="40"/>
      <c r="T10" s="40"/>
      <c r="U10" s="40"/>
      <c r="V10" s="40"/>
      <c r="W10" s="40"/>
      <c r="X10" s="40"/>
      <c r="Y10" s="40"/>
      <c r="Z10" s="40"/>
      <c r="AA10" s="40"/>
      <c r="AB10" s="40"/>
      <c r="AC10" s="40"/>
      <c r="AD10" s="40"/>
    </row>
    <row r="11" spans="1:30" ht="15" customHeight="1" x14ac:dyDescent="0.25">
      <c r="A11" s="40" t="s">
        <v>0</v>
      </c>
      <c r="B11" s="40">
        <v>5</v>
      </c>
      <c r="C11" s="41">
        <v>7542</v>
      </c>
      <c r="D11" s="42">
        <v>31.63</v>
      </c>
      <c r="E11" s="42">
        <v>1498</v>
      </c>
      <c r="F11" s="42">
        <v>2684</v>
      </c>
      <c r="G11" s="42">
        <v>2433</v>
      </c>
      <c r="H11" s="42">
        <v>682</v>
      </c>
      <c r="I11" s="42">
        <v>210</v>
      </c>
      <c r="J11" s="42">
        <v>20</v>
      </c>
      <c r="K11" s="42">
        <v>15</v>
      </c>
      <c r="L11" s="42">
        <v>0</v>
      </c>
      <c r="M11" s="40"/>
      <c r="N11" s="40"/>
      <c r="O11" s="40"/>
      <c r="P11" s="40"/>
      <c r="Q11" s="40"/>
      <c r="R11" s="40"/>
      <c r="S11" s="40"/>
      <c r="T11" s="40"/>
      <c r="U11" s="40"/>
      <c r="V11" s="40"/>
      <c r="W11" s="40"/>
      <c r="X11" s="40"/>
      <c r="Y11" s="40"/>
      <c r="Z11" s="40"/>
      <c r="AA11" s="40"/>
      <c r="AB11" s="40"/>
      <c r="AC11" s="40"/>
      <c r="AD11" s="40"/>
    </row>
    <row r="12" spans="1:30" ht="15" customHeight="1" x14ac:dyDescent="0.25">
      <c r="A12" s="40" t="s">
        <v>0</v>
      </c>
      <c r="B12" s="40">
        <v>6</v>
      </c>
      <c r="C12" s="41">
        <v>13594</v>
      </c>
      <c r="D12" s="42">
        <v>9.4600000000000009</v>
      </c>
      <c r="E12" s="42">
        <v>3342</v>
      </c>
      <c r="F12" s="42">
        <v>3127</v>
      </c>
      <c r="G12" s="42">
        <v>2936</v>
      </c>
      <c r="H12" s="42">
        <v>2410</v>
      </c>
      <c r="I12" s="42">
        <v>733</v>
      </c>
      <c r="J12" s="42">
        <v>384</v>
      </c>
      <c r="K12" s="42">
        <v>469</v>
      </c>
      <c r="L12" s="42">
        <v>193</v>
      </c>
      <c r="M12" s="40"/>
      <c r="N12" s="40"/>
      <c r="O12" s="40"/>
      <c r="P12" s="40"/>
      <c r="Q12" s="40"/>
      <c r="R12" s="40"/>
      <c r="S12" s="40"/>
      <c r="T12" s="40"/>
      <c r="U12" s="40"/>
      <c r="V12" s="40"/>
      <c r="W12" s="40"/>
      <c r="X12" s="40"/>
      <c r="Y12" s="40"/>
      <c r="Z12" s="40"/>
      <c r="AA12" s="40"/>
      <c r="AB12" s="40"/>
      <c r="AC12" s="40"/>
      <c r="AD12" s="40"/>
    </row>
    <row r="13" spans="1:30" ht="15" customHeight="1" x14ac:dyDescent="0.25">
      <c r="A13" s="40" t="s">
        <v>0</v>
      </c>
      <c r="B13" s="40">
        <v>7</v>
      </c>
      <c r="C13" s="41">
        <v>7487</v>
      </c>
      <c r="D13" s="42">
        <v>1.19</v>
      </c>
      <c r="E13" s="42">
        <v>705</v>
      </c>
      <c r="F13" s="42">
        <v>1319</v>
      </c>
      <c r="G13" s="42">
        <v>1359</v>
      </c>
      <c r="H13" s="42">
        <v>1688</v>
      </c>
      <c r="I13" s="42">
        <v>1077</v>
      </c>
      <c r="J13" s="42">
        <v>690</v>
      </c>
      <c r="K13" s="42">
        <v>610</v>
      </c>
      <c r="L13" s="42">
        <v>39</v>
      </c>
      <c r="M13" s="40"/>
      <c r="N13" s="40"/>
      <c r="O13" s="40"/>
      <c r="P13" s="40"/>
      <c r="Q13" s="40"/>
      <c r="R13" s="40"/>
      <c r="S13" s="40"/>
      <c r="T13" s="40"/>
      <c r="U13" s="40"/>
      <c r="V13" s="40"/>
      <c r="W13" s="40"/>
      <c r="X13" s="40"/>
      <c r="Y13" s="40"/>
      <c r="Z13" s="40"/>
      <c r="AA13" s="40"/>
      <c r="AB13" s="40"/>
      <c r="AC13" s="40"/>
      <c r="AD13" s="40"/>
    </row>
    <row r="14" spans="1:30" ht="15" customHeight="1" x14ac:dyDescent="0.25">
      <c r="A14" s="40" t="s">
        <v>0</v>
      </c>
      <c r="B14" s="40">
        <v>8</v>
      </c>
      <c r="C14" s="41">
        <v>10944</v>
      </c>
      <c r="D14" s="42">
        <v>5.68</v>
      </c>
      <c r="E14" s="42">
        <v>2343</v>
      </c>
      <c r="F14" s="42">
        <v>1608</v>
      </c>
      <c r="G14" s="42">
        <v>1847</v>
      </c>
      <c r="H14" s="42">
        <v>2151</v>
      </c>
      <c r="I14" s="42">
        <v>1795</v>
      </c>
      <c r="J14" s="42">
        <v>765</v>
      </c>
      <c r="K14" s="42">
        <v>430</v>
      </c>
      <c r="L14" s="42">
        <v>5</v>
      </c>
      <c r="M14" s="40"/>
      <c r="N14" s="40"/>
      <c r="O14" s="40"/>
      <c r="P14" s="40"/>
      <c r="Q14" s="40"/>
      <c r="R14" s="40"/>
      <c r="S14" s="40"/>
      <c r="T14" s="40"/>
      <c r="U14" s="40"/>
      <c r="V14" s="40"/>
      <c r="W14" s="40"/>
      <c r="X14" s="40"/>
      <c r="Y14" s="40"/>
      <c r="Z14" s="40"/>
      <c r="AA14" s="40"/>
      <c r="AB14" s="40"/>
      <c r="AC14" s="40"/>
      <c r="AD14" s="40"/>
    </row>
    <row r="15" spans="1:30" ht="15" customHeight="1" x14ac:dyDescent="0.25">
      <c r="A15" s="40" t="s">
        <v>0</v>
      </c>
      <c r="B15" s="40">
        <v>9</v>
      </c>
      <c r="C15" s="41">
        <v>14152</v>
      </c>
      <c r="D15" s="42">
        <v>3.39</v>
      </c>
      <c r="E15" s="42">
        <v>1134</v>
      </c>
      <c r="F15" s="42">
        <v>1422</v>
      </c>
      <c r="G15" s="42">
        <v>1639</v>
      </c>
      <c r="H15" s="42">
        <v>3152</v>
      </c>
      <c r="I15" s="42">
        <v>3373</v>
      </c>
      <c r="J15" s="42">
        <v>1733</v>
      </c>
      <c r="K15" s="42">
        <v>1469</v>
      </c>
      <c r="L15" s="42">
        <v>230</v>
      </c>
      <c r="M15" s="40"/>
      <c r="N15" s="40"/>
      <c r="O15" s="40"/>
      <c r="P15" s="40"/>
      <c r="Q15" s="40"/>
      <c r="R15" s="40"/>
      <c r="S15" s="40"/>
      <c r="T15" s="40"/>
      <c r="U15" s="40"/>
      <c r="V15" s="40"/>
      <c r="W15" s="40"/>
      <c r="X15" s="40"/>
      <c r="Y15" s="40"/>
      <c r="Z15" s="40"/>
      <c r="AA15" s="40"/>
      <c r="AB15" s="40"/>
      <c r="AC15" s="40"/>
      <c r="AD15" s="40"/>
    </row>
    <row r="16" spans="1:30" ht="15" customHeight="1" x14ac:dyDescent="0.25">
      <c r="A16" s="40" t="s">
        <v>0</v>
      </c>
      <c r="B16" s="40">
        <v>10</v>
      </c>
      <c r="C16" s="41">
        <v>25959</v>
      </c>
      <c r="D16" s="42">
        <v>11.54</v>
      </c>
      <c r="E16" s="42">
        <v>1432</v>
      </c>
      <c r="F16" s="42">
        <v>1737</v>
      </c>
      <c r="G16" s="42">
        <v>1774</v>
      </c>
      <c r="H16" s="42">
        <v>3866</v>
      </c>
      <c r="I16" s="42">
        <v>6979</v>
      </c>
      <c r="J16" s="42">
        <v>4990</v>
      </c>
      <c r="K16" s="42">
        <v>4600</v>
      </c>
      <c r="L16" s="42">
        <v>581</v>
      </c>
      <c r="M16" s="40"/>
      <c r="N16" s="40"/>
      <c r="O16" s="40"/>
      <c r="P16" s="40"/>
      <c r="Q16" s="40"/>
      <c r="R16" s="40"/>
      <c r="S16" s="40"/>
      <c r="T16" s="40"/>
      <c r="U16" s="40"/>
      <c r="V16" s="40"/>
      <c r="W16" s="40"/>
      <c r="X16" s="40"/>
      <c r="Y16" s="40"/>
      <c r="Z16" s="40"/>
      <c r="AA16" s="40"/>
      <c r="AB16" s="40"/>
      <c r="AC16" s="40"/>
      <c r="AD16" s="40"/>
    </row>
    <row r="17" spans="1:30" ht="15" customHeight="1" x14ac:dyDescent="0.25">
      <c r="A17" s="40" t="s">
        <v>1</v>
      </c>
      <c r="B17" s="40">
        <v>1</v>
      </c>
      <c r="C17" s="41">
        <v>1245</v>
      </c>
      <c r="D17" s="42">
        <v>24.56</v>
      </c>
      <c r="E17" s="42">
        <v>930</v>
      </c>
      <c r="F17" s="42">
        <v>163</v>
      </c>
      <c r="G17" s="42">
        <v>136</v>
      </c>
      <c r="H17" s="42">
        <v>8</v>
      </c>
      <c r="I17" s="42">
        <v>6</v>
      </c>
      <c r="J17" s="42">
        <v>2</v>
      </c>
      <c r="K17" s="42">
        <v>0</v>
      </c>
      <c r="L17" s="42">
        <v>0</v>
      </c>
      <c r="M17" s="40"/>
      <c r="N17" s="40"/>
      <c r="O17" s="40"/>
      <c r="P17" s="40"/>
      <c r="Q17" s="40"/>
      <c r="R17" s="40"/>
      <c r="S17" s="40"/>
      <c r="T17" s="40"/>
      <c r="U17" s="40"/>
      <c r="V17" s="40"/>
      <c r="W17" s="40"/>
      <c r="X17" s="40"/>
      <c r="Y17" s="40"/>
      <c r="Z17" s="40"/>
      <c r="AA17" s="40"/>
      <c r="AB17" s="40"/>
      <c r="AC17" s="40"/>
      <c r="AD17" s="40"/>
    </row>
    <row r="18" spans="1:30" ht="15" customHeight="1" x14ac:dyDescent="0.25">
      <c r="A18" s="40" t="s">
        <v>1</v>
      </c>
      <c r="B18" s="40">
        <v>2</v>
      </c>
      <c r="C18" s="41">
        <v>3093</v>
      </c>
      <c r="D18" s="42">
        <v>15.76</v>
      </c>
      <c r="E18" s="42">
        <v>2328</v>
      </c>
      <c r="F18" s="42">
        <v>409</v>
      </c>
      <c r="G18" s="42">
        <v>251</v>
      </c>
      <c r="H18" s="42">
        <v>73</v>
      </c>
      <c r="I18" s="42">
        <v>29</v>
      </c>
      <c r="J18" s="42">
        <v>3</v>
      </c>
      <c r="K18" s="42">
        <v>0</v>
      </c>
      <c r="L18" s="42">
        <v>0</v>
      </c>
      <c r="M18" s="40"/>
      <c r="N18" s="40"/>
      <c r="O18" s="40"/>
      <c r="P18" s="40"/>
      <c r="Q18" s="40"/>
      <c r="R18" s="40"/>
      <c r="S18" s="40"/>
      <c r="T18" s="40"/>
      <c r="U18" s="40"/>
      <c r="V18" s="40"/>
      <c r="W18" s="40"/>
      <c r="X18" s="40"/>
      <c r="Y18" s="40"/>
      <c r="Z18" s="40"/>
      <c r="AA18" s="40"/>
      <c r="AB18" s="40"/>
      <c r="AC18" s="40"/>
      <c r="AD18" s="40"/>
    </row>
    <row r="19" spans="1:30" ht="15" customHeight="1" x14ac:dyDescent="0.25">
      <c r="A19" s="40" t="s">
        <v>1</v>
      </c>
      <c r="B19" s="40">
        <v>3</v>
      </c>
      <c r="C19" s="41">
        <v>2867</v>
      </c>
      <c r="D19" s="42">
        <v>16.45</v>
      </c>
      <c r="E19" s="42">
        <v>1607</v>
      </c>
      <c r="F19" s="42">
        <v>866</v>
      </c>
      <c r="G19" s="42">
        <v>169</v>
      </c>
      <c r="H19" s="42">
        <v>102</v>
      </c>
      <c r="I19" s="42">
        <v>104</v>
      </c>
      <c r="J19" s="42">
        <v>17</v>
      </c>
      <c r="K19" s="42">
        <v>1</v>
      </c>
      <c r="L19" s="42">
        <v>1</v>
      </c>
      <c r="M19" s="40"/>
      <c r="N19" s="40"/>
      <c r="O19" s="40"/>
      <c r="P19" s="40"/>
      <c r="Q19" s="40"/>
      <c r="R19" s="40"/>
      <c r="S19" s="40"/>
      <c r="T19" s="40"/>
      <c r="U19" s="40"/>
      <c r="V19" s="40"/>
      <c r="W19" s="40"/>
      <c r="X19" s="40"/>
      <c r="Y19" s="40"/>
      <c r="Z19" s="40"/>
      <c r="AA19" s="40"/>
      <c r="AB19" s="40"/>
      <c r="AC19" s="40"/>
      <c r="AD19" s="40"/>
    </row>
    <row r="20" spans="1:30" ht="15" customHeight="1" x14ac:dyDescent="0.25">
      <c r="A20" s="40" t="s">
        <v>1</v>
      </c>
      <c r="B20" s="40">
        <v>4</v>
      </c>
      <c r="C20" s="41">
        <v>8354</v>
      </c>
      <c r="D20" s="42">
        <v>2.85</v>
      </c>
      <c r="E20" s="42">
        <v>3696</v>
      </c>
      <c r="F20" s="42">
        <v>1834</v>
      </c>
      <c r="G20" s="42">
        <v>1437</v>
      </c>
      <c r="H20" s="42">
        <v>726</v>
      </c>
      <c r="I20" s="42">
        <v>488</v>
      </c>
      <c r="J20" s="42">
        <v>130</v>
      </c>
      <c r="K20" s="42">
        <v>43</v>
      </c>
      <c r="L20" s="42">
        <v>0</v>
      </c>
      <c r="M20" s="40"/>
      <c r="N20" s="40"/>
      <c r="O20" s="40"/>
      <c r="P20" s="40"/>
      <c r="Q20" s="40"/>
      <c r="R20" s="40"/>
      <c r="S20" s="40"/>
      <c r="T20" s="40"/>
      <c r="U20" s="40"/>
      <c r="V20" s="40"/>
      <c r="W20" s="40"/>
      <c r="X20" s="40"/>
      <c r="Y20" s="40"/>
      <c r="Z20" s="40"/>
      <c r="AA20" s="40"/>
      <c r="AB20" s="40"/>
      <c r="AC20" s="40"/>
      <c r="AD20" s="40"/>
    </row>
    <row r="21" spans="1:30" ht="15" customHeight="1" x14ac:dyDescent="0.25">
      <c r="A21" s="40" t="s">
        <v>1</v>
      </c>
      <c r="B21" s="40">
        <v>5</v>
      </c>
      <c r="C21" s="41">
        <v>10116</v>
      </c>
      <c r="D21" s="42">
        <v>0.35</v>
      </c>
      <c r="E21" s="42">
        <v>3667</v>
      </c>
      <c r="F21" s="42">
        <v>2313</v>
      </c>
      <c r="G21" s="42">
        <v>1190</v>
      </c>
      <c r="H21" s="42">
        <v>1227</v>
      </c>
      <c r="I21" s="42">
        <v>1217</v>
      </c>
      <c r="J21" s="42">
        <v>374</v>
      </c>
      <c r="K21" s="42">
        <v>113</v>
      </c>
      <c r="L21" s="42">
        <v>15</v>
      </c>
      <c r="M21" s="40"/>
      <c r="N21" s="40"/>
      <c r="O21" s="40"/>
      <c r="P21" s="40"/>
      <c r="Q21" s="40"/>
      <c r="R21" s="40"/>
      <c r="S21" s="40"/>
      <c r="T21" s="40"/>
      <c r="U21" s="40"/>
      <c r="V21" s="40"/>
      <c r="W21" s="40"/>
      <c r="X21" s="40"/>
      <c r="Y21" s="40"/>
      <c r="Z21" s="40"/>
      <c r="AA21" s="40"/>
      <c r="AB21" s="40"/>
      <c r="AC21" s="40"/>
      <c r="AD21" s="40"/>
    </row>
    <row r="22" spans="1:30" ht="15" customHeight="1" x14ac:dyDescent="0.25">
      <c r="A22" s="40" t="s">
        <v>1</v>
      </c>
      <c r="B22" s="40">
        <v>6</v>
      </c>
      <c r="C22" s="41">
        <v>16784</v>
      </c>
      <c r="D22" s="42">
        <v>0.1</v>
      </c>
      <c r="E22" s="42">
        <v>3223</v>
      </c>
      <c r="F22" s="42">
        <v>2662</v>
      </c>
      <c r="G22" s="42">
        <v>3217</v>
      </c>
      <c r="H22" s="42">
        <v>2770</v>
      </c>
      <c r="I22" s="42">
        <v>2951</v>
      </c>
      <c r="J22" s="42">
        <v>1388</v>
      </c>
      <c r="K22" s="42">
        <v>539</v>
      </c>
      <c r="L22" s="42">
        <v>34</v>
      </c>
      <c r="M22" s="40"/>
      <c r="N22" s="40"/>
      <c r="O22" s="40"/>
      <c r="P22" s="40"/>
      <c r="Q22" s="40"/>
      <c r="R22" s="40"/>
      <c r="S22" s="40"/>
      <c r="T22" s="40"/>
      <c r="U22" s="40"/>
      <c r="V22" s="40"/>
      <c r="W22" s="40"/>
      <c r="X22" s="40"/>
      <c r="Y22" s="40"/>
      <c r="Z22" s="40"/>
      <c r="AA22" s="40"/>
      <c r="AB22" s="40"/>
      <c r="AC22" s="40"/>
      <c r="AD22" s="40"/>
    </row>
    <row r="23" spans="1:30" ht="15" customHeight="1" x14ac:dyDescent="0.25">
      <c r="A23" s="40" t="s">
        <v>1</v>
      </c>
      <c r="B23" s="40">
        <v>7</v>
      </c>
      <c r="C23" s="41">
        <v>18416</v>
      </c>
      <c r="D23" s="42">
        <v>0.16</v>
      </c>
      <c r="E23" s="42">
        <v>2299</v>
      </c>
      <c r="F23" s="42">
        <v>3479</v>
      </c>
      <c r="G23" s="42">
        <v>2690</v>
      </c>
      <c r="H23" s="42">
        <v>3180</v>
      </c>
      <c r="I23" s="42">
        <v>3192</v>
      </c>
      <c r="J23" s="42">
        <v>2216</v>
      </c>
      <c r="K23" s="42">
        <v>1308</v>
      </c>
      <c r="L23" s="42">
        <v>52</v>
      </c>
      <c r="M23" s="40"/>
      <c r="N23" s="40"/>
      <c r="O23" s="40"/>
      <c r="P23" s="40"/>
      <c r="Q23" s="40"/>
      <c r="R23" s="40"/>
      <c r="S23" s="40"/>
      <c r="T23" s="40"/>
      <c r="U23" s="40"/>
      <c r="V23" s="40"/>
      <c r="W23" s="40"/>
      <c r="X23" s="40"/>
      <c r="Y23" s="40"/>
      <c r="Z23" s="40"/>
      <c r="AA23" s="40"/>
      <c r="AB23" s="40"/>
      <c r="AC23" s="40"/>
      <c r="AD23" s="40"/>
    </row>
    <row r="24" spans="1:30" ht="15" customHeight="1" x14ac:dyDescent="0.25">
      <c r="A24" s="40" t="s">
        <v>1</v>
      </c>
      <c r="B24" s="40">
        <v>8</v>
      </c>
      <c r="C24" s="41">
        <v>26672</v>
      </c>
      <c r="D24" s="42">
        <v>0.14000000000000001</v>
      </c>
      <c r="E24" s="42">
        <v>1808</v>
      </c>
      <c r="F24" s="42">
        <v>2450</v>
      </c>
      <c r="G24" s="42">
        <v>2930</v>
      </c>
      <c r="H24" s="42">
        <v>4785</v>
      </c>
      <c r="I24" s="42">
        <v>5973</v>
      </c>
      <c r="J24" s="42">
        <v>4921</v>
      </c>
      <c r="K24" s="42">
        <v>3536</v>
      </c>
      <c r="L24" s="42">
        <v>269</v>
      </c>
      <c r="M24" s="40"/>
      <c r="N24" s="40"/>
      <c r="O24" s="40"/>
      <c r="P24" s="40"/>
      <c r="Q24" s="40"/>
      <c r="R24" s="40"/>
      <c r="S24" s="40"/>
      <c r="T24" s="40"/>
      <c r="U24" s="40"/>
      <c r="V24" s="40"/>
      <c r="W24" s="40"/>
      <c r="X24" s="40"/>
      <c r="Y24" s="40"/>
      <c r="Z24" s="40"/>
      <c r="AA24" s="40"/>
      <c r="AB24" s="40"/>
      <c r="AC24" s="40"/>
      <c r="AD24" s="40"/>
    </row>
    <row r="25" spans="1:30" ht="15" customHeight="1" x14ac:dyDescent="0.25">
      <c r="A25" s="40" t="s">
        <v>1</v>
      </c>
      <c r="B25" s="40">
        <v>9</v>
      </c>
      <c r="C25" s="41">
        <v>21266</v>
      </c>
      <c r="D25" s="42">
        <v>0.16</v>
      </c>
      <c r="E25" s="42">
        <v>824</v>
      </c>
      <c r="F25" s="42">
        <v>1484</v>
      </c>
      <c r="G25" s="42">
        <v>1874</v>
      </c>
      <c r="H25" s="42">
        <v>3355</v>
      </c>
      <c r="I25" s="42">
        <v>5028</v>
      </c>
      <c r="J25" s="42">
        <v>5177</v>
      </c>
      <c r="K25" s="42">
        <v>3362</v>
      </c>
      <c r="L25" s="42">
        <v>162</v>
      </c>
      <c r="M25" s="40"/>
      <c r="N25" s="40"/>
      <c r="O25" s="40"/>
      <c r="P25" s="40"/>
      <c r="Q25" s="40"/>
      <c r="R25" s="40"/>
      <c r="S25" s="40"/>
      <c r="T25" s="40"/>
      <c r="U25" s="40"/>
      <c r="V25" s="40"/>
      <c r="W25" s="40"/>
      <c r="X25" s="40"/>
      <c r="Y25" s="40"/>
      <c r="Z25" s="40"/>
      <c r="AA25" s="40"/>
      <c r="AB25" s="40"/>
      <c r="AC25" s="40"/>
      <c r="AD25" s="40"/>
    </row>
    <row r="26" spans="1:30" ht="15" customHeight="1" x14ac:dyDescent="0.25">
      <c r="A26" s="40" t="s">
        <v>1</v>
      </c>
      <c r="B26" s="40">
        <v>10</v>
      </c>
      <c r="C26" s="41">
        <v>10690</v>
      </c>
      <c r="D26" s="42">
        <v>11.45</v>
      </c>
      <c r="E26" s="42">
        <v>157</v>
      </c>
      <c r="F26" s="42">
        <v>572</v>
      </c>
      <c r="G26" s="42">
        <v>646</v>
      </c>
      <c r="H26" s="42">
        <v>1895</v>
      </c>
      <c r="I26" s="42">
        <v>2953</v>
      </c>
      <c r="J26" s="42">
        <v>2550</v>
      </c>
      <c r="K26" s="42">
        <v>1840</v>
      </c>
      <c r="L26" s="42">
        <v>77</v>
      </c>
      <c r="M26" s="40"/>
      <c r="N26" s="40"/>
      <c r="O26" s="40"/>
      <c r="P26" s="40"/>
      <c r="Q26" s="40"/>
      <c r="R26" s="40"/>
      <c r="S26" s="40"/>
      <c r="T26" s="40"/>
      <c r="U26" s="40"/>
      <c r="V26" s="40"/>
      <c r="W26" s="40"/>
      <c r="X26" s="40"/>
      <c r="Y26" s="40"/>
      <c r="Z26" s="40"/>
      <c r="AA26" s="40"/>
      <c r="AB26" s="40"/>
      <c r="AC26" s="40"/>
      <c r="AD26" s="40"/>
    </row>
    <row r="27" spans="1:30" ht="15" customHeight="1" x14ac:dyDescent="0.25">
      <c r="A27" s="40" t="s">
        <v>2</v>
      </c>
      <c r="B27" s="40">
        <v>1</v>
      </c>
      <c r="C27" s="41">
        <v>735</v>
      </c>
      <c r="D27" s="42">
        <v>24.19</v>
      </c>
      <c r="E27" s="42">
        <v>431</v>
      </c>
      <c r="F27" s="42">
        <v>191</v>
      </c>
      <c r="G27" s="42">
        <v>82</v>
      </c>
      <c r="H27" s="42">
        <v>23</v>
      </c>
      <c r="I27" s="42">
        <v>8</v>
      </c>
      <c r="J27" s="42">
        <v>0</v>
      </c>
      <c r="K27" s="42">
        <v>0</v>
      </c>
      <c r="L27" s="42">
        <v>0</v>
      </c>
      <c r="M27" s="40"/>
      <c r="N27" s="40"/>
      <c r="O27" s="40"/>
      <c r="P27" s="40"/>
      <c r="Q27" s="40"/>
      <c r="R27" s="40"/>
      <c r="S27" s="40"/>
      <c r="T27" s="40"/>
      <c r="U27" s="40"/>
      <c r="V27" s="40"/>
      <c r="W27" s="40"/>
      <c r="X27" s="40"/>
      <c r="Y27" s="40"/>
      <c r="Z27" s="40"/>
      <c r="AA27" s="40"/>
      <c r="AB27" s="40"/>
      <c r="AC27" s="40"/>
      <c r="AD27" s="40"/>
    </row>
    <row r="28" spans="1:30" ht="15" customHeight="1" x14ac:dyDescent="0.25">
      <c r="A28" s="40" t="s">
        <v>2</v>
      </c>
      <c r="B28" s="40">
        <v>2</v>
      </c>
      <c r="C28" s="41">
        <v>3586</v>
      </c>
      <c r="D28" s="42">
        <v>21.17</v>
      </c>
      <c r="E28" s="42">
        <v>2224</v>
      </c>
      <c r="F28" s="42">
        <v>707</v>
      </c>
      <c r="G28" s="42">
        <v>373</v>
      </c>
      <c r="H28" s="42">
        <v>200</v>
      </c>
      <c r="I28" s="42">
        <v>57</v>
      </c>
      <c r="J28" s="42">
        <v>22</v>
      </c>
      <c r="K28" s="42">
        <v>3</v>
      </c>
      <c r="L28" s="42">
        <v>0</v>
      </c>
      <c r="M28" s="40"/>
      <c r="N28" s="40"/>
      <c r="O28" s="40"/>
      <c r="P28" s="40"/>
      <c r="Q28" s="40"/>
      <c r="R28" s="40"/>
      <c r="S28" s="40"/>
      <c r="T28" s="40"/>
      <c r="U28" s="40"/>
      <c r="V28" s="40"/>
      <c r="W28" s="40"/>
      <c r="X28" s="40"/>
      <c r="Y28" s="40"/>
      <c r="Z28" s="40"/>
      <c r="AA28" s="40"/>
      <c r="AB28" s="40"/>
      <c r="AC28" s="40"/>
      <c r="AD28" s="40"/>
    </row>
    <row r="29" spans="1:30" ht="15" customHeight="1" x14ac:dyDescent="0.25">
      <c r="A29" s="40" t="s">
        <v>2</v>
      </c>
      <c r="B29" s="40">
        <v>3</v>
      </c>
      <c r="C29" s="41">
        <v>7036</v>
      </c>
      <c r="D29" s="42">
        <v>21.26</v>
      </c>
      <c r="E29" s="42">
        <v>4030</v>
      </c>
      <c r="F29" s="42">
        <v>1917</v>
      </c>
      <c r="G29" s="42">
        <v>489</v>
      </c>
      <c r="H29" s="42">
        <v>412</v>
      </c>
      <c r="I29" s="42">
        <v>137</v>
      </c>
      <c r="J29" s="42">
        <v>36</v>
      </c>
      <c r="K29" s="42">
        <v>15</v>
      </c>
      <c r="L29" s="42">
        <v>0</v>
      </c>
      <c r="M29" s="40"/>
      <c r="N29" s="40"/>
      <c r="O29" s="40"/>
      <c r="P29" s="40"/>
      <c r="Q29" s="40"/>
      <c r="R29" s="40"/>
      <c r="S29" s="40"/>
      <c r="T29" s="40"/>
      <c r="U29" s="40"/>
      <c r="V29" s="40"/>
      <c r="W29" s="40"/>
      <c r="X29" s="40"/>
      <c r="Y29" s="40"/>
      <c r="Z29" s="40"/>
      <c r="AA29" s="40"/>
      <c r="AB29" s="40"/>
      <c r="AC29" s="40"/>
      <c r="AD29" s="40"/>
    </row>
    <row r="30" spans="1:30" ht="15" customHeight="1" x14ac:dyDescent="0.25">
      <c r="A30" s="40" t="s">
        <v>2</v>
      </c>
      <c r="B30" s="40">
        <v>4</v>
      </c>
      <c r="C30" s="41">
        <v>6121</v>
      </c>
      <c r="D30" s="42">
        <v>17.07</v>
      </c>
      <c r="E30" s="42">
        <v>2359</v>
      </c>
      <c r="F30" s="42">
        <v>2307</v>
      </c>
      <c r="G30" s="42">
        <v>575</v>
      </c>
      <c r="H30" s="42">
        <v>519</v>
      </c>
      <c r="I30" s="42">
        <v>287</v>
      </c>
      <c r="J30" s="42">
        <v>58</v>
      </c>
      <c r="K30" s="42">
        <v>14</v>
      </c>
      <c r="L30" s="42">
        <v>2</v>
      </c>
      <c r="M30" s="40"/>
      <c r="N30" s="40"/>
      <c r="O30" s="40"/>
      <c r="P30" s="40"/>
      <c r="Q30" s="40"/>
      <c r="R30" s="40"/>
      <c r="S30" s="40"/>
      <c r="T30" s="40"/>
      <c r="U30" s="40"/>
      <c r="V30" s="40"/>
      <c r="W30" s="40"/>
      <c r="X30" s="40"/>
      <c r="Y30" s="40"/>
      <c r="Z30" s="40"/>
      <c r="AA30" s="40"/>
      <c r="AB30" s="40"/>
      <c r="AC30" s="40"/>
      <c r="AD30" s="40"/>
    </row>
    <row r="31" spans="1:30" ht="15" customHeight="1" x14ac:dyDescent="0.25">
      <c r="A31" s="40" t="s">
        <v>2</v>
      </c>
      <c r="B31" s="40">
        <v>5</v>
      </c>
      <c r="C31" s="41">
        <v>8275</v>
      </c>
      <c r="D31" s="42">
        <v>0.5</v>
      </c>
      <c r="E31" s="42">
        <v>2347</v>
      </c>
      <c r="F31" s="42">
        <v>2607</v>
      </c>
      <c r="G31" s="42">
        <v>1135</v>
      </c>
      <c r="H31" s="42">
        <v>983</v>
      </c>
      <c r="I31" s="42">
        <v>768</v>
      </c>
      <c r="J31" s="42">
        <v>292</v>
      </c>
      <c r="K31" s="42">
        <v>130</v>
      </c>
      <c r="L31" s="42">
        <v>13</v>
      </c>
      <c r="M31" s="40"/>
      <c r="N31" s="40"/>
      <c r="O31" s="40"/>
      <c r="P31" s="40"/>
      <c r="Q31" s="40"/>
      <c r="R31" s="40"/>
      <c r="S31" s="40"/>
      <c r="T31" s="40"/>
      <c r="U31" s="40"/>
      <c r="V31" s="40"/>
      <c r="W31" s="40"/>
      <c r="X31" s="40"/>
      <c r="Y31" s="40"/>
      <c r="Z31" s="40"/>
      <c r="AA31" s="40"/>
      <c r="AB31" s="40"/>
      <c r="AC31" s="40"/>
      <c r="AD31" s="40"/>
    </row>
    <row r="32" spans="1:30" ht="15" customHeight="1" x14ac:dyDescent="0.25">
      <c r="A32" s="40" t="s">
        <v>2</v>
      </c>
      <c r="B32" s="40">
        <v>6</v>
      </c>
      <c r="C32" s="41">
        <v>8809</v>
      </c>
      <c r="D32" s="42">
        <v>0.06</v>
      </c>
      <c r="E32" s="42">
        <v>1463</v>
      </c>
      <c r="F32" s="42">
        <v>1945</v>
      </c>
      <c r="G32" s="42">
        <v>1497</v>
      </c>
      <c r="H32" s="42">
        <v>1515</v>
      </c>
      <c r="I32" s="42">
        <v>1370</v>
      </c>
      <c r="J32" s="42">
        <v>561</v>
      </c>
      <c r="K32" s="42">
        <v>393</v>
      </c>
      <c r="L32" s="42">
        <v>65</v>
      </c>
      <c r="M32" s="40"/>
      <c r="N32" s="40"/>
      <c r="O32" s="40"/>
      <c r="P32" s="40"/>
      <c r="Q32" s="40"/>
      <c r="R32" s="40"/>
      <c r="S32" s="40"/>
      <c r="T32" s="40"/>
      <c r="U32" s="40"/>
      <c r="V32" s="40"/>
      <c r="W32" s="40"/>
      <c r="X32" s="40"/>
      <c r="Y32" s="40"/>
      <c r="Z32" s="40"/>
      <c r="AA32" s="40"/>
      <c r="AB32" s="40"/>
      <c r="AC32" s="40"/>
      <c r="AD32" s="40"/>
    </row>
    <row r="33" spans="1:30" ht="15" customHeight="1" x14ac:dyDescent="0.25">
      <c r="A33" s="40" t="s">
        <v>2</v>
      </c>
      <c r="B33" s="40">
        <v>7</v>
      </c>
      <c r="C33" s="41">
        <v>8805</v>
      </c>
      <c r="D33" s="42">
        <v>0.22</v>
      </c>
      <c r="E33" s="42">
        <v>1410</v>
      </c>
      <c r="F33" s="42">
        <v>1505</v>
      </c>
      <c r="G33" s="42">
        <v>1251</v>
      </c>
      <c r="H33" s="42">
        <v>1495</v>
      </c>
      <c r="I33" s="42">
        <v>1750</v>
      </c>
      <c r="J33" s="42">
        <v>787</v>
      </c>
      <c r="K33" s="42">
        <v>546</v>
      </c>
      <c r="L33" s="42">
        <v>61</v>
      </c>
      <c r="M33" s="40"/>
      <c r="N33" s="40"/>
      <c r="O33" s="40"/>
      <c r="P33" s="40"/>
      <c r="Q33" s="40"/>
      <c r="R33" s="40"/>
      <c r="S33" s="40"/>
      <c r="T33" s="40"/>
      <c r="U33" s="40"/>
      <c r="V33" s="40"/>
      <c r="W33" s="40"/>
      <c r="X33" s="40"/>
      <c r="Y33" s="40"/>
      <c r="Z33" s="40"/>
      <c r="AA33" s="40"/>
      <c r="AB33" s="40"/>
      <c r="AC33" s="40"/>
      <c r="AD33" s="40"/>
    </row>
    <row r="34" spans="1:30" ht="15" customHeight="1" x14ac:dyDescent="0.25">
      <c r="A34" s="40" t="s">
        <v>2</v>
      </c>
      <c r="B34" s="40">
        <v>8</v>
      </c>
      <c r="C34" s="41">
        <v>7241</v>
      </c>
      <c r="D34" s="42">
        <v>1.1200000000000001</v>
      </c>
      <c r="E34" s="42">
        <v>819</v>
      </c>
      <c r="F34" s="42">
        <v>1236</v>
      </c>
      <c r="G34" s="42">
        <v>1056</v>
      </c>
      <c r="H34" s="42">
        <v>1784</v>
      </c>
      <c r="I34" s="42">
        <v>1461</v>
      </c>
      <c r="J34" s="42">
        <v>569</v>
      </c>
      <c r="K34" s="42">
        <v>297</v>
      </c>
      <c r="L34" s="42">
        <v>19</v>
      </c>
      <c r="M34" s="40"/>
      <c r="N34" s="40"/>
      <c r="O34" s="40"/>
      <c r="P34" s="40"/>
      <c r="Q34" s="40"/>
      <c r="R34" s="40"/>
      <c r="S34" s="40"/>
      <c r="T34" s="40"/>
      <c r="U34" s="40"/>
      <c r="V34" s="40"/>
      <c r="W34" s="40"/>
      <c r="X34" s="40"/>
      <c r="Y34" s="40"/>
      <c r="Z34" s="40"/>
      <c r="AA34" s="40"/>
      <c r="AB34" s="40"/>
      <c r="AC34" s="40"/>
      <c r="AD34" s="40"/>
    </row>
    <row r="35" spans="1:30" ht="15" customHeight="1" x14ac:dyDescent="0.25">
      <c r="A35" s="40" t="s">
        <v>2</v>
      </c>
      <c r="B35" s="40">
        <v>9</v>
      </c>
      <c r="C35" s="41">
        <v>4825</v>
      </c>
      <c r="D35" s="42">
        <v>2.81</v>
      </c>
      <c r="E35" s="42">
        <v>151</v>
      </c>
      <c r="F35" s="42">
        <v>407</v>
      </c>
      <c r="G35" s="42">
        <v>585</v>
      </c>
      <c r="H35" s="42">
        <v>1314</v>
      </c>
      <c r="I35" s="42">
        <v>1549</v>
      </c>
      <c r="J35" s="42">
        <v>586</v>
      </c>
      <c r="K35" s="42">
        <v>227</v>
      </c>
      <c r="L35" s="42">
        <v>6</v>
      </c>
      <c r="M35" s="40"/>
      <c r="N35" s="40"/>
      <c r="O35" s="40"/>
      <c r="P35" s="40"/>
      <c r="Q35" s="40"/>
      <c r="R35" s="40"/>
      <c r="S35" s="40"/>
      <c r="T35" s="40"/>
      <c r="U35" s="40"/>
      <c r="V35" s="40"/>
      <c r="W35" s="40"/>
      <c r="X35" s="40"/>
      <c r="Y35" s="40"/>
      <c r="Z35" s="40"/>
      <c r="AA35" s="40"/>
      <c r="AB35" s="40"/>
      <c r="AC35" s="40"/>
      <c r="AD35" s="40"/>
    </row>
    <row r="36" spans="1:30" ht="15" customHeight="1" x14ac:dyDescent="0.25">
      <c r="A36" s="40" t="s">
        <v>2</v>
      </c>
      <c r="B36" s="40">
        <v>10</v>
      </c>
      <c r="C36" s="41">
        <v>1586</v>
      </c>
      <c r="D36" s="42">
        <v>13.68</v>
      </c>
      <c r="E36" s="42">
        <v>27</v>
      </c>
      <c r="F36" s="42">
        <v>88</v>
      </c>
      <c r="G36" s="42">
        <v>198</v>
      </c>
      <c r="H36" s="42">
        <v>446</v>
      </c>
      <c r="I36" s="42">
        <v>457</v>
      </c>
      <c r="J36" s="42">
        <v>278</v>
      </c>
      <c r="K36" s="42">
        <v>90</v>
      </c>
      <c r="L36" s="42">
        <v>2</v>
      </c>
      <c r="M36" s="40"/>
      <c r="N36" s="40"/>
      <c r="O36" s="40"/>
      <c r="P36" s="40"/>
      <c r="Q36" s="40"/>
      <c r="R36" s="40"/>
      <c r="S36" s="40"/>
      <c r="T36" s="40"/>
      <c r="U36" s="40"/>
      <c r="V36" s="40"/>
      <c r="W36" s="40"/>
      <c r="X36" s="40"/>
      <c r="Y36" s="40"/>
      <c r="Z36" s="40"/>
      <c r="AA36" s="40"/>
      <c r="AB36" s="40"/>
      <c r="AC36" s="40"/>
      <c r="AD36" s="40"/>
    </row>
    <row r="37" spans="1:30" ht="15" customHeight="1" x14ac:dyDescent="0.25">
      <c r="A37" s="40" t="s">
        <v>3</v>
      </c>
      <c r="B37" s="40">
        <v>1</v>
      </c>
      <c r="C37" s="41">
        <v>2016</v>
      </c>
      <c r="D37" s="42">
        <v>26.7</v>
      </c>
      <c r="E37" s="42">
        <v>762</v>
      </c>
      <c r="F37" s="42">
        <v>835</v>
      </c>
      <c r="G37" s="42">
        <v>257</v>
      </c>
      <c r="H37" s="42">
        <v>118</v>
      </c>
      <c r="I37" s="42">
        <v>29</v>
      </c>
      <c r="J37" s="42">
        <v>12</v>
      </c>
      <c r="K37" s="42">
        <v>3</v>
      </c>
      <c r="L37" s="42">
        <v>0</v>
      </c>
      <c r="M37" s="40"/>
      <c r="N37" s="40"/>
      <c r="O37" s="40"/>
      <c r="P37" s="40"/>
      <c r="Q37" s="40"/>
      <c r="R37" s="40"/>
      <c r="S37" s="40"/>
      <c r="T37" s="40"/>
      <c r="U37" s="40"/>
      <c r="V37" s="40"/>
      <c r="W37" s="40"/>
      <c r="X37" s="40"/>
      <c r="Y37" s="40"/>
      <c r="Z37" s="40"/>
      <c r="AA37" s="40"/>
      <c r="AB37" s="40"/>
      <c r="AC37" s="40"/>
      <c r="AD37" s="40"/>
    </row>
    <row r="38" spans="1:30" ht="15" customHeight="1" x14ac:dyDescent="0.25">
      <c r="A38" s="40" t="s">
        <v>3</v>
      </c>
      <c r="B38" s="40">
        <v>2</v>
      </c>
      <c r="C38" s="41">
        <v>3008</v>
      </c>
      <c r="D38" s="42">
        <v>21.75</v>
      </c>
      <c r="E38" s="42">
        <v>1251</v>
      </c>
      <c r="F38" s="42">
        <v>966</v>
      </c>
      <c r="G38" s="42">
        <v>543</v>
      </c>
      <c r="H38" s="42">
        <v>192</v>
      </c>
      <c r="I38" s="42">
        <v>47</v>
      </c>
      <c r="J38" s="42">
        <v>5</v>
      </c>
      <c r="K38" s="42">
        <v>4</v>
      </c>
      <c r="L38" s="42">
        <v>0</v>
      </c>
      <c r="M38" s="40"/>
      <c r="N38" s="40"/>
      <c r="O38" s="40"/>
      <c r="P38" s="40"/>
      <c r="Q38" s="40"/>
      <c r="R38" s="40"/>
      <c r="S38" s="40"/>
      <c r="T38" s="40"/>
      <c r="U38" s="40"/>
      <c r="V38" s="40"/>
      <c r="W38" s="40"/>
      <c r="X38" s="40"/>
      <c r="Y38" s="40"/>
      <c r="Z38" s="40"/>
      <c r="AA38" s="40"/>
      <c r="AB38" s="40"/>
      <c r="AC38" s="40"/>
      <c r="AD38" s="40"/>
    </row>
    <row r="39" spans="1:30" ht="15" customHeight="1" x14ac:dyDescent="0.25">
      <c r="A39" s="40" t="s">
        <v>3</v>
      </c>
      <c r="B39" s="40">
        <v>3</v>
      </c>
      <c r="C39" s="41">
        <v>4427</v>
      </c>
      <c r="D39" s="42">
        <v>15.73</v>
      </c>
      <c r="E39" s="42">
        <v>1551</v>
      </c>
      <c r="F39" s="42">
        <v>1217</v>
      </c>
      <c r="G39" s="42">
        <v>975</v>
      </c>
      <c r="H39" s="42">
        <v>434</v>
      </c>
      <c r="I39" s="42">
        <v>165</v>
      </c>
      <c r="J39" s="42">
        <v>59</v>
      </c>
      <c r="K39" s="42">
        <v>24</v>
      </c>
      <c r="L39" s="42">
        <v>2</v>
      </c>
      <c r="M39" s="40"/>
      <c r="N39" s="40"/>
      <c r="O39" s="40"/>
      <c r="P39" s="40"/>
      <c r="Q39" s="40"/>
      <c r="R39" s="40"/>
      <c r="S39" s="40"/>
      <c r="T39" s="40"/>
      <c r="U39" s="40"/>
      <c r="V39" s="40"/>
      <c r="W39" s="40"/>
      <c r="X39" s="40"/>
      <c r="Y39" s="40"/>
      <c r="Z39" s="40"/>
      <c r="AA39" s="40"/>
      <c r="AB39" s="40"/>
      <c r="AC39" s="40"/>
      <c r="AD39" s="40"/>
    </row>
    <row r="40" spans="1:30" ht="15" customHeight="1" x14ac:dyDescent="0.25">
      <c r="A40" s="40" t="s">
        <v>3</v>
      </c>
      <c r="B40" s="40">
        <v>4</v>
      </c>
      <c r="C40" s="41">
        <v>3802</v>
      </c>
      <c r="D40" s="42">
        <v>0.13</v>
      </c>
      <c r="E40" s="42">
        <v>615</v>
      </c>
      <c r="F40" s="42">
        <v>1248</v>
      </c>
      <c r="G40" s="42">
        <v>1019</v>
      </c>
      <c r="H40" s="42">
        <v>424</v>
      </c>
      <c r="I40" s="42">
        <v>341</v>
      </c>
      <c r="J40" s="42">
        <v>117</v>
      </c>
      <c r="K40" s="42">
        <v>33</v>
      </c>
      <c r="L40" s="42">
        <v>5</v>
      </c>
      <c r="M40" s="40"/>
      <c r="N40" s="40"/>
      <c r="O40" s="40"/>
      <c r="P40" s="40"/>
      <c r="Q40" s="40"/>
      <c r="R40" s="40"/>
      <c r="S40" s="40"/>
      <c r="T40" s="40"/>
      <c r="U40" s="40"/>
      <c r="V40" s="40"/>
      <c r="W40" s="40"/>
      <c r="X40" s="40"/>
      <c r="Y40" s="40"/>
      <c r="Z40" s="40"/>
      <c r="AA40" s="40"/>
      <c r="AB40" s="40"/>
      <c r="AC40" s="40"/>
      <c r="AD40" s="40"/>
    </row>
    <row r="41" spans="1:30" ht="15" customHeight="1" x14ac:dyDescent="0.25">
      <c r="A41" s="40" t="s">
        <v>3</v>
      </c>
      <c r="B41" s="40">
        <v>5</v>
      </c>
      <c r="C41" s="41">
        <v>8238</v>
      </c>
      <c r="D41" s="42">
        <v>0.04</v>
      </c>
      <c r="E41" s="42">
        <v>1222</v>
      </c>
      <c r="F41" s="42">
        <v>1643</v>
      </c>
      <c r="G41" s="42">
        <v>1772</v>
      </c>
      <c r="H41" s="42">
        <v>1255</v>
      </c>
      <c r="I41" s="42">
        <v>1378</v>
      </c>
      <c r="J41" s="42">
        <v>639</v>
      </c>
      <c r="K41" s="42">
        <v>293</v>
      </c>
      <c r="L41" s="42">
        <v>36</v>
      </c>
      <c r="M41" s="40"/>
      <c r="N41" s="40"/>
      <c r="O41" s="40"/>
      <c r="P41" s="40"/>
      <c r="Q41" s="40"/>
      <c r="R41" s="40"/>
      <c r="S41" s="40"/>
      <c r="T41" s="40"/>
      <c r="U41" s="40"/>
      <c r="V41" s="40"/>
      <c r="W41" s="40"/>
      <c r="X41" s="40"/>
      <c r="Y41" s="40"/>
      <c r="Z41" s="40"/>
      <c r="AA41" s="40"/>
      <c r="AB41" s="40"/>
      <c r="AC41" s="40"/>
      <c r="AD41" s="40"/>
    </row>
    <row r="42" spans="1:30" ht="15" customHeight="1" x14ac:dyDescent="0.25">
      <c r="A42" s="40" t="s">
        <v>3</v>
      </c>
      <c r="B42" s="40">
        <v>6</v>
      </c>
      <c r="C42" s="41">
        <v>11516</v>
      </c>
      <c r="D42" s="42">
        <v>0.03</v>
      </c>
      <c r="E42" s="42">
        <v>1270</v>
      </c>
      <c r="F42" s="42">
        <v>2362</v>
      </c>
      <c r="G42" s="42">
        <v>2611</v>
      </c>
      <c r="H42" s="42">
        <v>1613</v>
      </c>
      <c r="I42" s="42">
        <v>1967</v>
      </c>
      <c r="J42" s="42">
        <v>1110</v>
      </c>
      <c r="K42" s="42">
        <v>526</v>
      </c>
      <c r="L42" s="42">
        <v>57</v>
      </c>
      <c r="M42" s="40"/>
      <c r="N42" s="40"/>
      <c r="O42" s="40"/>
      <c r="P42" s="40"/>
      <c r="Q42" s="40"/>
      <c r="R42" s="40"/>
      <c r="S42" s="40"/>
      <c r="T42" s="40"/>
      <c r="U42" s="40"/>
      <c r="V42" s="40"/>
      <c r="W42" s="40"/>
      <c r="X42" s="40"/>
      <c r="Y42" s="40"/>
      <c r="Z42" s="40"/>
      <c r="AA42" s="40"/>
      <c r="AB42" s="40"/>
      <c r="AC42" s="40"/>
      <c r="AD42" s="40"/>
    </row>
    <row r="43" spans="1:30" ht="15" customHeight="1" x14ac:dyDescent="0.25">
      <c r="A43" s="40" t="s">
        <v>3</v>
      </c>
      <c r="B43" s="40">
        <v>7</v>
      </c>
      <c r="C43" s="41">
        <v>8400</v>
      </c>
      <c r="D43" s="42">
        <v>0.1</v>
      </c>
      <c r="E43" s="42">
        <v>713</v>
      </c>
      <c r="F43" s="42">
        <v>1375</v>
      </c>
      <c r="G43" s="42">
        <v>1664</v>
      </c>
      <c r="H43" s="42">
        <v>1068</v>
      </c>
      <c r="I43" s="42">
        <v>1646</v>
      </c>
      <c r="J43" s="42">
        <v>1117</v>
      </c>
      <c r="K43" s="42">
        <v>755</v>
      </c>
      <c r="L43" s="42">
        <v>62</v>
      </c>
      <c r="M43" s="40"/>
      <c r="N43" s="40"/>
      <c r="O43" s="40"/>
      <c r="P43" s="40"/>
      <c r="Q43" s="40"/>
      <c r="R43" s="40"/>
      <c r="S43" s="40"/>
      <c r="T43" s="40"/>
      <c r="U43" s="40"/>
      <c r="V43" s="40"/>
      <c r="W43" s="40"/>
      <c r="X43" s="40"/>
      <c r="Y43" s="40"/>
      <c r="Z43" s="40"/>
      <c r="AA43" s="40"/>
      <c r="AB43" s="40"/>
      <c r="AC43" s="40"/>
      <c r="AD43" s="40"/>
    </row>
    <row r="44" spans="1:30" ht="15" customHeight="1" x14ac:dyDescent="0.25">
      <c r="A44" s="40" t="s">
        <v>3</v>
      </c>
      <c r="B44" s="40">
        <v>8</v>
      </c>
      <c r="C44" s="41">
        <v>3525</v>
      </c>
      <c r="D44" s="42">
        <v>0.3</v>
      </c>
      <c r="E44" s="42">
        <v>59</v>
      </c>
      <c r="F44" s="42">
        <v>282</v>
      </c>
      <c r="G44" s="42">
        <v>520</v>
      </c>
      <c r="H44" s="42">
        <v>635</v>
      </c>
      <c r="I44" s="42">
        <v>904</v>
      </c>
      <c r="J44" s="42">
        <v>570</v>
      </c>
      <c r="K44" s="42">
        <v>520</v>
      </c>
      <c r="L44" s="42">
        <v>35</v>
      </c>
      <c r="M44" s="40"/>
      <c r="N44" s="40"/>
      <c r="O44" s="40"/>
      <c r="P44" s="40"/>
      <c r="Q44" s="40"/>
      <c r="R44" s="40"/>
      <c r="S44" s="40"/>
      <c r="T44" s="40"/>
      <c r="U44" s="40"/>
      <c r="V44" s="40"/>
      <c r="W44" s="40"/>
      <c r="X44" s="40"/>
      <c r="Y44" s="40"/>
      <c r="Z44" s="40"/>
      <c r="AA44" s="40"/>
      <c r="AB44" s="40"/>
      <c r="AC44" s="40"/>
      <c r="AD44" s="40"/>
    </row>
    <row r="45" spans="1:30" ht="15" customHeight="1" x14ac:dyDescent="0.25">
      <c r="A45" s="40" t="s">
        <v>3</v>
      </c>
      <c r="B45" s="40">
        <v>9</v>
      </c>
      <c r="C45" s="41">
        <v>1995</v>
      </c>
      <c r="D45" s="42">
        <v>0.77</v>
      </c>
      <c r="E45" s="42">
        <v>56</v>
      </c>
      <c r="F45" s="42">
        <v>83</v>
      </c>
      <c r="G45" s="42">
        <v>117</v>
      </c>
      <c r="H45" s="42">
        <v>333</v>
      </c>
      <c r="I45" s="42">
        <v>610</v>
      </c>
      <c r="J45" s="42">
        <v>375</v>
      </c>
      <c r="K45" s="42">
        <v>404</v>
      </c>
      <c r="L45" s="42">
        <v>17</v>
      </c>
      <c r="M45" s="40"/>
      <c r="N45" s="40"/>
      <c r="O45" s="40"/>
      <c r="P45" s="40"/>
      <c r="Q45" s="40"/>
      <c r="R45" s="40"/>
      <c r="S45" s="40"/>
      <c r="T45" s="40"/>
      <c r="U45" s="40"/>
      <c r="V45" s="40"/>
      <c r="W45" s="40"/>
      <c r="X45" s="40"/>
      <c r="Y45" s="40"/>
      <c r="Z45" s="40"/>
      <c r="AA45" s="40"/>
      <c r="AB45" s="40"/>
      <c r="AC45" s="40"/>
      <c r="AD45" s="40"/>
    </row>
    <row r="46" spans="1:30" ht="15" customHeight="1" x14ac:dyDescent="0.25">
      <c r="A46" s="40" t="s">
        <v>3</v>
      </c>
      <c r="B46" s="40">
        <v>10</v>
      </c>
      <c r="C46" s="41">
        <v>1296</v>
      </c>
      <c r="D46" s="42">
        <v>0.32</v>
      </c>
      <c r="E46" s="42">
        <v>9</v>
      </c>
      <c r="F46" s="42">
        <v>26</v>
      </c>
      <c r="G46" s="42">
        <v>34</v>
      </c>
      <c r="H46" s="42">
        <v>70</v>
      </c>
      <c r="I46" s="42">
        <v>485</v>
      </c>
      <c r="J46" s="42">
        <v>291</v>
      </c>
      <c r="K46" s="42">
        <v>341</v>
      </c>
      <c r="L46" s="42">
        <v>40</v>
      </c>
      <c r="M46" s="40"/>
      <c r="N46" s="40"/>
      <c r="O46" s="40"/>
      <c r="P46" s="40"/>
      <c r="Q46" s="40"/>
      <c r="R46" s="40"/>
      <c r="S46" s="40"/>
      <c r="T46" s="40"/>
      <c r="U46" s="40"/>
      <c r="V46" s="40"/>
      <c r="W46" s="40"/>
      <c r="X46" s="40"/>
      <c r="Y46" s="40"/>
      <c r="Z46" s="40"/>
      <c r="AA46" s="40"/>
      <c r="AB46" s="40"/>
      <c r="AC46" s="40"/>
      <c r="AD46" s="40"/>
    </row>
    <row r="47" spans="1:30" ht="15" customHeight="1" x14ac:dyDescent="0.25">
      <c r="A47" s="40" t="s">
        <v>4</v>
      </c>
      <c r="B47" s="40">
        <v>1</v>
      </c>
      <c r="C47" s="41">
        <v>12229</v>
      </c>
      <c r="D47" s="42">
        <v>36.14</v>
      </c>
      <c r="E47" s="42">
        <v>6952</v>
      </c>
      <c r="F47" s="42">
        <v>3498</v>
      </c>
      <c r="G47" s="42">
        <v>1247</v>
      </c>
      <c r="H47" s="42">
        <v>370</v>
      </c>
      <c r="I47" s="42">
        <v>130</v>
      </c>
      <c r="J47" s="42">
        <v>30</v>
      </c>
      <c r="K47" s="42">
        <v>1</v>
      </c>
      <c r="L47" s="42">
        <v>1</v>
      </c>
      <c r="M47" s="40"/>
      <c r="N47" s="40"/>
      <c r="O47" s="40"/>
      <c r="P47" s="40"/>
      <c r="Q47" s="40"/>
      <c r="R47" s="40"/>
      <c r="S47" s="40"/>
      <c r="T47" s="40"/>
      <c r="U47" s="40"/>
      <c r="V47" s="40"/>
      <c r="W47" s="40"/>
      <c r="X47" s="40"/>
      <c r="Y47" s="40"/>
      <c r="Z47" s="40"/>
      <c r="AA47" s="40"/>
      <c r="AB47" s="40"/>
      <c r="AC47" s="40"/>
      <c r="AD47" s="40"/>
    </row>
    <row r="48" spans="1:30" ht="15" customHeight="1" x14ac:dyDescent="0.25">
      <c r="A48" s="40" t="s">
        <v>4</v>
      </c>
      <c r="B48" s="40">
        <v>2</v>
      </c>
      <c r="C48" s="41">
        <v>19168</v>
      </c>
      <c r="D48" s="42">
        <v>20.079999999999998</v>
      </c>
      <c r="E48" s="42">
        <v>6341</v>
      </c>
      <c r="F48" s="42">
        <v>6914</v>
      </c>
      <c r="G48" s="42">
        <v>3457</v>
      </c>
      <c r="H48" s="42">
        <v>1546</v>
      </c>
      <c r="I48" s="42">
        <v>648</v>
      </c>
      <c r="J48" s="42">
        <v>217</v>
      </c>
      <c r="K48" s="42">
        <v>41</v>
      </c>
      <c r="L48" s="42">
        <v>4</v>
      </c>
      <c r="M48" s="40"/>
      <c r="N48" s="40"/>
      <c r="O48" s="40"/>
      <c r="P48" s="40"/>
      <c r="Q48" s="40"/>
      <c r="R48" s="40"/>
      <c r="S48" s="40"/>
      <c r="T48" s="40"/>
      <c r="U48" s="40"/>
      <c r="V48" s="40"/>
      <c r="W48" s="40"/>
      <c r="X48" s="40"/>
      <c r="Y48" s="40"/>
      <c r="Z48" s="40"/>
      <c r="AA48" s="40"/>
      <c r="AB48" s="40"/>
      <c r="AC48" s="40"/>
      <c r="AD48" s="40"/>
    </row>
    <row r="49" spans="1:30" ht="15" customHeight="1" x14ac:dyDescent="0.25">
      <c r="A49" s="40" t="s">
        <v>4</v>
      </c>
      <c r="B49" s="40">
        <v>3</v>
      </c>
      <c r="C49" s="41">
        <v>17247</v>
      </c>
      <c r="D49" s="42">
        <v>19.100000000000001</v>
      </c>
      <c r="E49" s="42">
        <v>3197</v>
      </c>
      <c r="F49" s="42">
        <v>7586</v>
      </c>
      <c r="G49" s="42">
        <v>3597</v>
      </c>
      <c r="H49" s="42">
        <v>1656</v>
      </c>
      <c r="I49" s="42">
        <v>841</v>
      </c>
      <c r="J49" s="42">
        <v>255</v>
      </c>
      <c r="K49" s="42">
        <v>110</v>
      </c>
      <c r="L49" s="42">
        <v>5</v>
      </c>
      <c r="M49" s="40"/>
      <c r="N49" s="40"/>
      <c r="O49" s="40"/>
      <c r="P49" s="40"/>
      <c r="Q49" s="40"/>
      <c r="R49" s="40"/>
      <c r="S49" s="40"/>
      <c r="T49" s="40"/>
      <c r="U49" s="40"/>
      <c r="V49" s="40"/>
      <c r="W49" s="40"/>
      <c r="X49" s="40"/>
      <c r="Y49" s="40"/>
      <c r="Z49" s="40"/>
      <c r="AA49" s="40"/>
      <c r="AB49" s="40"/>
      <c r="AC49" s="40"/>
      <c r="AD49" s="40"/>
    </row>
    <row r="50" spans="1:30" ht="15" customHeight="1" x14ac:dyDescent="0.25">
      <c r="A50" s="40" t="s">
        <v>4</v>
      </c>
      <c r="B50" s="40">
        <v>4</v>
      </c>
      <c r="C50" s="41">
        <v>20319</v>
      </c>
      <c r="D50" s="42">
        <v>24.63</v>
      </c>
      <c r="E50" s="42">
        <v>2529</v>
      </c>
      <c r="F50" s="42">
        <v>6809</v>
      </c>
      <c r="G50" s="42">
        <v>5197</v>
      </c>
      <c r="H50" s="42">
        <v>3703</v>
      </c>
      <c r="I50" s="42">
        <v>1479</v>
      </c>
      <c r="J50" s="42">
        <v>493</v>
      </c>
      <c r="K50" s="42">
        <v>85</v>
      </c>
      <c r="L50" s="42">
        <v>24</v>
      </c>
      <c r="M50" s="40"/>
      <c r="N50" s="40"/>
      <c r="O50" s="40"/>
      <c r="P50" s="40"/>
      <c r="Q50" s="40"/>
      <c r="R50" s="40"/>
      <c r="S50" s="40"/>
      <c r="T50" s="40"/>
      <c r="U50" s="40"/>
      <c r="V50" s="40"/>
      <c r="W50" s="40"/>
      <c r="X50" s="40"/>
      <c r="Y50" s="40"/>
      <c r="Z50" s="40"/>
      <c r="AA50" s="40"/>
      <c r="AB50" s="40"/>
      <c r="AC50" s="40"/>
      <c r="AD50" s="40"/>
    </row>
    <row r="51" spans="1:30" ht="15" customHeight="1" x14ac:dyDescent="0.25">
      <c r="A51" s="40" t="s">
        <v>4</v>
      </c>
      <c r="B51" s="40">
        <v>5</v>
      </c>
      <c r="C51" s="41">
        <v>20170</v>
      </c>
      <c r="D51" s="42">
        <v>22.6</v>
      </c>
      <c r="E51" s="42">
        <v>1415</v>
      </c>
      <c r="F51" s="42">
        <v>5728</v>
      </c>
      <c r="G51" s="42">
        <v>5972</v>
      </c>
      <c r="H51" s="42">
        <v>3897</v>
      </c>
      <c r="I51" s="42">
        <v>2184</v>
      </c>
      <c r="J51" s="42">
        <v>666</v>
      </c>
      <c r="K51" s="42">
        <v>296</v>
      </c>
      <c r="L51" s="42">
        <v>12</v>
      </c>
      <c r="M51" s="40"/>
      <c r="N51" s="40"/>
      <c r="O51" s="40"/>
      <c r="P51" s="40"/>
      <c r="Q51" s="40"/>
      <c r="R51" s="40"/>
      <c r="S51" s="40"/>
      <c r="T51" s="40"/>
      <c r="U51" s="40"/>
      <c r="V51" s="40"/>
      <c r="W51" s="40"/>
      <c r="X51" s="40"/>
      <c r="Y51" s="40"/>
      <c r="Z51" s="40"/>
      <c r="AA51" s="40"/>
      <c r="AB51" s="40"/>
      <c r="AC51" s="40"/>
      <c r="AD51" s="40"/>
    </row>
    <row r="52" spans="1:30" ht="15" customHeight="1" x14ac:dyDescent="0.25">
      <c r="A52" s="40" t="s">
        <v>4</v>
      </c>
      <c r="B52" s="40">
        <v>6</v>
      </c>
      <c r="C52" s="41">
        <v>18268</v>
      </c>
      <c r="D52" s="42">
        <v>8.1300000000000008</v>
      </c>
      <c r="E52" s="42">
        <v>1057</v>
      </c>
      <c r="F52" s="42">
        <v>4153</v>
      </c>
      <c r="G52" s="42">
        <v>5550</v>
      </c>
      <c r="H52" s="42">
        <v>3607</v>
      </c>
      <c r="I52" s="42">
        <v>2463</v>
      </c>
      <c r="J52" s="42">
        <v>844</v>
      </c>
      <c r="K52" s="42">
        <v>503</v>
      </c>
      <c r="L52" s="42">
        <v>91</v>
      </c>
      <c r="M52" s="40"/>
      <c r="N52" s="40"/>
      <c r="O52" s="40"/>
      <c r="P52" s="40"/>
      <c r="Q52" s="40"/>
      <c r="R52" s="40"/>
      <c r="S52" s="40"/>
      <c r="T52" s="40"/>
      <c r="U52" s="40"/>
      <c r="V52" s="40"/>
      <c r="W52" s="40"/>
      <c r="X52" s="40"/>
      <c r="Y52" s="40"/>
      <c r="Z52" s="40"/>
      <c r="AA52" s="40"/>
      <c r="AB52" s="40"/>
      <c r="AC52" s="40"/>
      <c r="AD52" s="40"/>
    </row>
    <row r="53" spans="1:30" ht="15" customHeight="1" x14ac:dyDescent="0.25">
      <c r="A53" s="40" t="s">
        <v>4</v>
      </c>
      <c r="B53" s="40">
        <v>7</v>
      </c>
      <c r="C53" s="41">
        <v>24730</v>
      </c>
      <c r="D53" s="42">
        <v>7.05</v>
      </c>
      <c r="E53" s="42">
        <v>795</v>
      </c>
      <c r="F53" s="42">
        <v>6377</v>
      </c>
      <c r="G53" s="42">
        <v>6001</v>
      </c>
      <c r="H53" s="42">
        <v>4907</v>
      </c>
      <c r="I53" s="42">
        <v>3710</v>
      </c>
      <c r="J53" s="42">
        <v>1881</v>
      </c>
      <c r="K53" s="42">
        <v>956</v>
      </c>
      <c r="L53" s="42">
        <v>103</v>
      </c>
      <c r="M53" s="40"/>
      <c r="N53" s="40"/>
      <c r="O53" s="40"/>
      <c r="P53" s="40"/>
      <c r="Q53" s="40"/>
      <c r="R53" s="40"/>
      <c r="S53" s="40"/>
      <c r="T53" s="40"/>
      <c r="U53" s="40"/>
      <c r="V53" s="40"/>
      <c r="W53" s="40"/>
      <c r="X53" s="40"/>
      <c r="Y53" s="40"/>
      <c r="Z53" s="40"/>
      <c r="AA53" s="40"/>
      <c r="AB53" s="40"/>
      <c r="AC53" s="40"/>
      <c r="AD53" s="40"/>
    </row>
    <row r="54" spans="1:30" ht="15" customHeight="1" x14ac:dyDescent="0.25">
      <c r="A54" s="40" t="s">
        <v>4</v>
      </c>
      <c r="B54" s="40">
        <v>8</v>
      </c>
      <c r="C54" s="41">
        <v>21880</v>
      </c>
      <c r="D54" s="42">
        <v>4.4800000000000004</v>
      </c>
      <c r="E54" s="42">
        <v>902</v>
      </c>
      <c r="F54" s="42">
        <v>2747</v>
      </c>
      <c r="G54" s="42">
        <v>3771</v>
      </c>
      <c r="H54" s="42">
        <v>4772</v>
      </c>
      <c r="I54" s="42">
        <v>5017</v>
      </c>
      <c r="J54" s="42">
        <v>2956</v>
      </c>
      <c r="K54" s="42">
        <v>1603</v>
      </c>
      <c r="L54" s="42">
        <v>112</v>
      </c>
      <c r="M54" s="40"/>
      <c r="N54" s="40"/>
      <c r="O54" s="40"/>
      <c r="P54" s="40"/>
      <c r="Q54" s="40"/>
      <c r="R54" s="40"/>
      <c r="S54" s="40"/>
      <c r="T54" s="40"/>
      <c r="U54" s="40"/>
      <c r="V54" s="40"/>
      <c r="W54" s="40"/>
      <c r="X54" s="40"/>
      <c r="Y54" s="40"/>
      <c r="Z54" s="40"/>
      <c r="AA54" s="40"/>
      <c r="AB54" s="40"/>
      <c r="AC54" s="40"/>
      <c r="AD54" s="40"/>
    </row>
    <row r="55" spans="1:30" ht="15" customHeight="1" x14ac:dyDescent="0.25">
      <c r="A55" s="40" t="s">
        <v>4</v>
      </c>
      <c r="B55" s="40">
        <v>9</v>
      </c>
      <c r="C55" s="41">
        <v>28784</v>
      </c>
      <c r="D55" s="42">
        <v>4.82</v>
      </c>
      <c r="E55" s="42">
        <v>607</v>
      </c>
      <c r="F55" s="42">
        <v>2358</v>
      </c>
      <c r="G55" s="42">
        <v>4324</v>
      </c>
      <c r="H55" s="42">
        <v>5875</v>
      </c>
      <c r="I55" s="42">
        <v>7312</v>
      </c>
      <c r="J55" s="42">
        <v>4410</v>
      </c>
      <c r="K55" s="42">
        <v>3415</v>
      </c>
      <c r="L55" s="42">
        <v>483</v>
      </c>
      <c r="M55" s="40"/>
      <c r="N55" s="40"/>
      <c r="O55" s="40"/>
      <c r="P55" s="40"/>
      <c r="Q55" s="40"/>
      <c r="R55" s="40"/>
      <c r="S55" s="40"/>
      <c r="T55" s="40"/>
      <c r="U55" s="40"/>
      <c r="V55" s="40"/>
      <c r="W55" s="40"/>
      <c r="X55" s="40"/>
      <c r="Y55" s="40"/>
      <c r="Z55" s="40"/>
      <c r="AA55" s="40"/>
      <c r="AB55" s="40"/>
      <c r="AC55" s="40"/>
      <c r="AD55" s="40"/>
    </row>
    <row r="56" spans="1:30" ht="15" customHeight="1" x14ac:dyDescent="0.25">
      <c r="A56" s="40" t="s">
        <v>4</v>
      </c>
      <c r="B56" s="40">
        <v>10</v>
      </c>
      <c r="C56" s="41">
        <v>70956</v>
      </c>
      <c r="D56" s="42">
        <v>12.22</v>
      </c>
      <c r="E56" s="42">
        <v>550</v>
      </c>
      <c r="F56" s="42">
        <v>1939</v>
      </c>
      <c r="G56" s="42">
        <v>5984</v>
      </c>
      <c r="H56" s="42">
        <v>10519</v>
      </c>
      <c r="I56" s="42">
        <v>19109</v>
      </c>
      <c r="J56" s="42">
        <v>14220</v>
      </c>
      <c r="K56" s="42">
        <v>15306</v>
      </c>
      <c r="L56" s="42">
        <v>3329</v>
      </c>
      <c r="M56" s="40"/>
      <c r="N56" s="40"/>
      <c r="O56" s="40"/>
      <c r="P56" s="40"/>
      <c r="Q56" s="40"/>
      <c r="R56" s="40"/>
      <c r="S56" s="40"/>
      <c r="T56" s="40"/>
      <c r="U56" s="40"/>
      <c r="V56" s="40"/>
      <c r="W56" s="40"/>
      <c r="X56" s="40"/>
      <c r="Y56" s="40"/>
      <c r="Z56" s="40"/>
      <c r="AA56" s="40"/>
      <c r="AB56" s="40"/>
      <c r="AC56" s="40"/>
      <c r="AD56" s="40"/>
    </row>
    <row r="57" spans="1:30" ht="15" customHeight="1" x14ac:dyDescent="0.25">
      <c r="A57" s="40" t="s">
        <v>5</v>
      </c>
      <c r="B57" s="40">
        <v>1</v>
      </c>
      <c r="C57" s="41">
        <v>2917</v>
      </c>
      <c r="D57" s="42">
        <v>16.149999999999999</v>
      </c>
      <c r="E57" s="42">
        <v>1345</v>
      </c>
      <c r="F57" s="42">
        <v>1196</v>
      </c>
      <c r="G57" s="42">
        <v>212</v>
      </c>
      <c r="H57" s="42">
        <v>112</v>
      </c>
      <c r="I57" s="42">
        <v>37</v>
      </c>
      <c r="J57" s="42">
        <v>1</v>
      </c>
      <c r="K57" s="42">
        <v>14</v>
      </c>
      <c r="L57" s="42">
        <v>0</v>
      </c>
      <c r="M57" s="40"/>
      <c r="N57" s="40"/>
      <c r="O57" s="40"/>
      <c r="P57" s="40"/>
      <c r="Q57" s="40"/>
      <c r="R57" s="40"/>
      <c r="S57" s="40"/>
      <c r="T57" s="40"/>
      <c r="U57" s="40"/>
      <c r="V57" s="40"/>
      <c r="W57" s="40"/>
      <c r="X57" s="40"/>
      <c r="Y57" s="40"/>
      <c r="Z57" s="40"/>
      <c r="AA57" s="40"/>
      <c r="AB57" s="40"/>
      <c r="AC57" s="40"/>
      <c r="AD57" s="40"/>
    </row>
    <row r="58" spans="1:30" ht="15" customHeight="1" x14ac:dyDescent="0.25">
      <c r="A58" s="40" t="s">
        <v>5</v>
      </c>
      <c r="B58" s="40">
        <v>2</v>
      </c>
      <c r="C58" s="41">
        <v>3892</v>
      </c>
      <c r="D58" s="42">
        <v>16.66</v>
      </c>
      <c r="E58" s="42">
        <v>1782</v>
      </c>
      <c r="F58" s="42">
        <v>1521</v>
      </c>
      <c r="G58" s="42">
        <v>243</v>
      </c>
      <c r="H58" s="42">
        <v>180</v>
      </c>
      <c r="I58" s="42">
        <v>119</v>
      </c>
      <c r="J58" s="42">
        <v>35</v>
      </c>
      <c r="K58" s="42">
        <v>12</v>
      </c>
      <c r="L58" s="42">
        <v>0</v>
      </c>
      <c r="M58" s="40"/>
      <c r="N58" s="40"/>
      <c r="O58" s="40"/>
      <c r="P58" s="40"/>
      <c r="Q58" s="40"/>
      <c r="R58" s="40"/>
      <c r="S58" s="40"/>
      <c r="T58" s="40"/>
      <c r="U58" s="40"/>
      <c r="V58" s="40"/>
      <c r="W58" s="40"/>
      <c r="X58" s="40"/>
      <c r="Y58" s="40"/>
      <c r="Z58" s="40"/>
      <c r="AA58" s="40"/>
      <c r="AB58" s="40"/>
      <c r="AC58" s="40"/>
      <c r="AD58" s="40"/>
    </row>
    <row r="59" spans="1:30" ht="15" customHeight="1" x14ac:dyDescent="0.25">
      <c r="A59" s="40" t="s">
        <v>5</v>
      </c>
      <c r="B59" s="40">
        <v>3</v>
      </c>
      <c r="C59" s="41">
        <v>3808</v>
      </c>
      <c r="D59" s="42">
        <v>4.75</v>
      </c>
      <c r="E59" s="42">
        <v>1204</v>
      </c>
      <c r="F59" s="42">
        <v>1615</v>
      </c>
      <c r="G59" s="42">
        <v>312</v>
      </c>
      <c r="H59" s="42">
        <v>216</v>
      </c>
      <c r="I59" s="42">
        <v>364</v>
      </c>
      <c r="J59" s="42">
        <v>77</v>
      </c>
      <c r="K59" s="42">
        <v>20</v>
      </c>
      <c r="L59" s="42">
        <v>0</v>
      </c>
      <c r="M59" s="40"/>
      <c r="N59" s="40"/>
      <c r="O59" s="40"/>
      <c r="P59" s="40"/>
      <c r="Q59" s="40"/>
      <c r="R59" s="40"/>
      <c r="S59" s="40"/>
      <c r="T59" s="40"/>
      <c r="U59" s="40"/>
      <c r="V59" s="40"/>
      <c r="W59" s="40"/>
      <c r="X59" s="40"/>
      <c r="Y59" s="40"/>
      <c r="Z59" s="40"/>
      <c r="AA59" s="40"/>
      <c r="AB59" s="40"/>
      <c r="AC59" s="40"/>
      <c r="AD59" s="40"/>
    </row>
    <row r="60" spans="1:30" ht="15" customHeight="1" x14ac:dyDescent="0.25">
      <c r="A60" s="40" t="s">
        <v>5</v>
      </c>
      <c r="B60" s="40">
        <v>4</v>
      </c>
      <c r="C60" s="41">
        <v>2993</v>
      </c>
      <c r="D60" s="42">
        <v>2.31</v>
      </c>
      <c r="E60" s="42">
        <v>842</v>
      </c>
      <c r="F60" s="42">
        <v>968</v>
      </c>
      <c r="G60" s="42">
        <v>262</v>
      </c>
      <c r="H60" s="42">
        <v>324</v>
      </c>
      <c r="I60" s="42">
        <v>348</v>
      </c>
      <c r="J60" s="42">
        <v>210</v>
      </c>
      <c r="K60" s="42">
        <v>38</v>
      </c>
      <c r="L60" s="42">
        <v>1</v>
      </c>
      <c r="M60" s="40"/>
      <c r="N60" s="40"/>
      <c r="O60" s="40"/>
      <c r="P60" s="40"/>
      <c r="Q60" s="40"/>
      <c r="R60" s="40"/>
      <c r="S60" s="40"/>
      <c r="T60" s="40"/>
      <c r="U60" s="40"/>
      <c r="V60" s="40"/>
      <c r="W60" s="40"/>
      <c r="X60" s="40"/>
      <c r="Y60" s="40"/>
      <c r="Z60" s="40"/>
      <c r="AA60" s="40"/>
      <c r="AB60" s="40"/>
      <c r="AC60" s="40"/>
      <c r="AD60" s="40"/>
    </row>
    <row r="61" spans="1:30" ht="15" customHeight="1" x14ac:dyDescent="0.25">
      <c r="A61" s="40" t="s">
        <v>5</v>
      </c>
      <c r="B61" s="40">
        <v>5</v>
      </c>
      <c r="C61" s="41">
        <v>2945</v>
      </c>
      <c r="D61" s="42">
        <v>0.73</v>
      </c>
      <c r="E61" s="42">
        <v>499</v>
      </c>
      <c r="F61" s="42">
        <v>822</v>
      </c>
      <c r="G61" s="42">
        <v>384</v>
      </c>
      <c r="H61" s="42">
        <v>547</v>
      </c>
      <c r="I61" s="42">
        <v>482</v>
      </c>
      <c r="J61" s="42">
        <v>154</v>
      </c>
      <c r="K61" s="42">
        <v>54</v>
      </c>
      <c r="L61" s="42">
        <v>3</v>
      </c>
      <c r="M61" s="40"/>
      <c r="N61" s="40"/>
      <c r="O61" s="40"/>
      <c r="P61" s="40"/>
      <c r="Q61" s="40"/>
      <c r="R61" s="40"/>
      <c r="S61" s="40"/>
      <c r="T61" s="40"/>
      <c r="U61" s="40"/>
      <c r="V61" s="40"/>
      <c r="W61" s="40"/>
      <c r="X61" s="40"/>
      <c r="Y61" s="40"/>
      <c r="Z61" s="40"/>
      <c r="AA61" s="40"/>
      <c r="AB61" s="40"/>
      <c r="AC61" s="40"/>
      <c r="AD61" s="40"/>
    </row>
    <row r="62" spans="1:30" ht="15" customHeight="1" x14ac:dyDescent="0.25">
      <c r="A62" s="40" t="s">
        <v>5</v>
      </c>
      <c r="B62" s="40">
        <v>6</v>
      </c>
      <c r="C62" s="41">
        <v>1266</v>
      </c>
      <c r="D62" s="42">
        <v>4.09</v>
      </c>
      <c r="E62" s="42">
        <v>264</v>
      </c>
      <c r="F62" s="42">
        <v>310</v>
      </c>
      <c r="G62" s="42">
        <v>95</v>
      </c>
      <c r="H62" s="42">
        <v>104</v>
      </c>
      <c r="I62" s="42">
        <v>285</v>
      </c>
      <c r="J62" s="42">
        <v>180</v>
      </c>
      <c r="K62" s="42">
        <v>27</v>
      </c>
      <c r="L62" s="42">
        <v>1</v>
      </c>
      <c r="M62" s="40"/>
      <c r="N62" s="40"/>
      <c r="O62" s="40"/>
      <c r="P62" s="40"/>
      <c r="Q62" s="40"/>
      <c r="R62" s="40"/>
      <c r="S62" s="40"/>
      <c r="T62" s="40"/>
      <c r="U62" s="40"/>
      <c r="V62" s="40"/>
      <c r="W62" s="40"/>
      <c r="X62" s="40"/>
      <c r="Y62" s="40"/>
      <c r="Z62" s="40"/>
      <c r="AA62" s="40"/>
      <c r="AB62" s="40"/>
      <c r="AC62" s="40"/>
      <c r="AD62" s="40"/>
    </row>
    <row r="63" spans="1:30" ht="15" customHeight="1" x14ac:dyDescent="0.25">
      <c r="A63" s="40" t="s">
        <v>5</v>
      </c>
      <c r="B63" s="40">
        <v>7</v>
      </c>
      <c r="C63" s="41">
        <v>1820</v>
      </c>
      <c r="D63" s="42">
        <v>0.84</v>
      </c>
      <c r="E63" s="42">
        <v>199</v>
      </c>
      <c r="F63" s="42">
        <v>403</v>
      </c>
      <c r="G63" s="42">
        <v>233</v>
      </c>
      <c r="H63" s="42">
        <v>318</v>
      </c>
      <c r="I63" s="42">
        <v>401</v>
      </c>
      <c r="J63" s="42">
        <v>206</v>
      </c>
      <c r="K63" s="42">
        <v>57</v>
      </c>
      <c r="L63" s="42">
        <v>3</v>
      </c>
      <c r="M63" s="40"/>
      <c r="N63" s="40"/>
      <c r="O63" s="40"/>
      <c r="P63" s="40"/>
      <c r="Q63" s="40"/>
      <c r="R63" s="40"/>
      <c r="S63" s="40"/>
      <c r="T63" s="40"/>
      <c r="U63" s="40"/>
      <c r="V63" s="40"/>
      <c r="W63" s="40"/>
      <c r="X63" s="40"/>
      <c r="Y63" s="40"/>
      <c r="Z63" s="40"/>
      <c r="AA63" s="40"/>
      <c r="AB63" s="40"/>
      <c r="AC63" s="40"/>
      <c r="AD63" s="40"/>
    </row>
    <row r="64" spans="1:30" ht="15" customHeight="1" x14ac:dyDescent="0.25">
      <c r="A64" s="40" t="s">
        <v>5</v>
      </c>
      <c r="B64" s="40">
        <v>8</v>
      </c>
      <c r="C64" s="41">
        <v>1226</v>
      </c>
      <c r="D64" s="42">
        <v>0.37</v>
      </c>
      <c r="E64" s="42">
        <v>111</v>
      </c>
      <c r="F64" s="42">
        <v>182</v>
      </c>
      <c r="G64" s="42">
        <v>140</v>
      </c>
      <c r="H64" s="42">
        <v>200</v>
      </c>
      <c r="I64" s="42">
        <v>225</v>
      </c>
      <c r="J64" s="42">
        <v>202</v>
      </c>
      <c r="K64" s="42">
        <v>148</v>
      </c>
      <c r="L64" s="42">
        <v>18</v>
      </c>
      <c r="M64" s="40"/>
      <c r="N64" s="40"/>
      <c r="O64" s="40"/>
      <c r="P64" s="40"/>
      <c r="Q64" s="40"/>
      <c r="R64" s="40"/>
      <c r="S64" s="40"/>
      <c r="T64" s="40"/>
      <c r="U64" s="40"/>
      <c r="V64" s="40"/>
      <c r="W64" s="40"/>
      <c r="X64" s="40"/>
      <c r="Y64" s="40"/>
      <c r="Z64" s="40"/>
      <c r="AA64" s="40"/>
      <c r="AB64" s="40"/>
      <c r="AC64" s="40"/>
      <c r="AD64" s="40"/>
    </row>
    <row r="65" spans="1:30" ht="15" customHeight="1" x14ac:dyDescent="0.25">
      <c r="A65" s="40" t="s">
        <v>5</v>
      </c>
      <c r="B65" s="40">
        <v>9</v>
      </c>
      <c r="C65" s="41">
        <v>2841</v>
      </c>
      <c r="D65" s="42">
        <v>1.48</v>
      </c>
      <c r="E65" s="42">
        <v>54</v>
      </c>
      <c r="F65" s="42">
        <v>250</v>
      </c>
      <c r="G65" s="42">
        <v>175</v>
      </c>
      <c r="H65" s="42">
        <v>506</v>
      </c>
      <c r="I65" s="42">
        <v>727</v>
      </c>
      <c r="J65" s="42">
        <v>790</v>
      </c>
      <c r="K65" s="42">
        <v>321</v>
      </c>
      <c r="L65" s="42">
        <v>18</v>
      </c>
      <c r="M65" s="40"/>
      <c r="N65" s="40"/>
      <c r="O65" s="40"/>
      <c r="P65" s="40"/>
      <c r="Q65" s="40"/>
      <c r="R65" s="40"/>
      <c r="S65" s="40"/>
      <c r="T65" s="40"/>
      <c r="U65" s="40"/>
      <c r="V65" s="40"/>
      <c r="W65" s="40"/>
      <c r="X65" s="40"/>
      <c r="Y65" s="40"/>
      <c r="Z65" s="40"/>
      <c r="AA65" s="40"/>
      <c r="AB65" s="40"/>
      <c r="AC65" s="40"/>
      <c r="AD65" s="40"/>
    </row>
    <row r="66" spans="1:30" ht="15" customHeight="1" x14ac:dyDescent="0.25">
      <c r="A66" s="40" t="s">
        <v>5</v>
      </c>
      <c r="B66" s="40">
        <v>10</v>
      </c>
      <c r="C66" s="41">
        <v>1057</v>
      </c>
      <c r="D66" s="42">
        <v>0.66</v>
      </c>
      <c r="E66" s="42">
        <v>11</v>
      </c>
      <c r="F66" s="42">
        <v>64</v>
      </c>
      <c r="G66" s="42">
        <v>72</v>
      </c>
      <c r="H66" s="42">
        <v>193</v>
      </c>
      <c r="I66" s="42">
        <v>353</v>
      </c>
      <c r="J66" s="42">
        <v>143</v>
      </c>
      <c r="K66" s="42">
        <v>211</v>
      </c>
      <c r="L66" s="42">
        <v>10</v>
      </c>
      <c r="M66" s="40"/>
      <c r="N66" s="40"/>
      <c r="O66" s="40"/>
      <c r="P66" s="40"/>
      <c r="Q66" s="40"/>
      <c r="R66" s="40"/>
      <c r="S66" s="40"/>
      <c r="T66" s="40"/>
      <c r="U66" s="40"/>
      <c r="V66" s="40"/>
      <c r="W66" s="40"/>
      <c r="X66" s="40"/>
      <c r="Y66" s="40"/>
      <c r="Z66" s="40"/>
      <c r="AA66" s="40"/>
      <c r="AB66" s="40"/>
      <c r="AC66" s="40"/>
      <c r="AD66" s="40"/>
    </row>
    <row r="67" spans="1:30" ht="15" customHeight="1" x14ac:dyDescent="0.25">
      <c r="A67" s="40" t="s">
        <v>6</v>
      </c>
      <c r="B67" s="40">
        <v>1</v>
      </c>
      <c r="C67" s="41">
        <v>4584</v>
      </c>
      <c r="D67" s="42">
        <v>21.59</v>
      </c>
      <c r="E67" s="42">
        <v>1719</v>
      </c>
      <c r="F67" s="42">
        <v>2149</v>
      </c>
      <c r="G67" s="42">
        <v>460</v>
      </c>
      <c r="H67" s="42">
        <v>211</v>
      </c>
      <c r="I67" s="42">
        <v>31</v>
      </c>
      <c r="J67" s="42">
        <v>11</v>
      </c>
      <c r="K67" s="42">
        <v>3</v>
      </c>
      <c r="L67" s="42">
        <v>0</v>
      </c>
      <c r="M67" s="40"/>
      <c r="N67" s="40"/>
      <c r="O67" s="40"/>
      <c r="P67" s="40"/>
      <c r="Q67" s="40"/>
      <c r="R67" s="40"/>
      <c r="S67" s="40"/>
      <c r="T67" s="40"/>
      <c r="U67" s="40"/>
      <c r="V67" s="40"/>
      <c r="W67" s="40"/>
      <c r="X67" s="40"/>
      <c r="Y67" s="40"/>
      <c r="Z67" s="40"/>
      <c r="AA67" s="40"/>
      <c r="AB67" s="40"/>
      <c r="AC67" s="40"/>
      <c r="AD67" s="40"/>
    </row>
    <row r="68" spans="1:30" ht="15" customHeight="1" x14ac:dyDescent="0.25">
      <c r="A68" s="40" t="s">
        <v>6</v>
      </c>
      <c r="B68" s="40">
        <v>2</v>
      </c>
      <c r="C68" s="41">
        <v>2632</v>
      </c>
      <c r="D68" s="42">
        <v>0.53</v>
      </c>
      <c r="E68" s="42">
        <v>793</v>
      </c>
      <c r="F68" s="42">
        <v>1261</v>
      </c>
      <c r="G68" s="42">
        <v>344</v>
      </c>
      <c r="H68" s="42">
        <v>100</v>
      </c>
      <c r="I68" s="42">
        <v>70</v>
      </c>
      <c r="J68" s="42">
        <v>41</v>
      </c>
      <c r="K68" s="42">
        <v>23</v>
      </c>
      <c r="L68" s="42">
        <v>0</v>
      </c>
      <c r="M68" s="40"/>
      <c r="N68" s="40"/>
      <c r="O68" s="40"/>
      <c r="P68" s="40"/>
      <c r="Q68" s="40"/>
      <c r="R68" s="40"/>
      <c r="S68" s="40"/>
      <c r="T68" s="40"/>
      <c r="U68" s="40"/>
      <c r="V68" s="40"/>
      <c r="W68" s="40"/>
      <c r="X68" s="40"/>
      <c r="Y68" s="40"/>
      <c r="Z68" s="40"/>
      <c r="AA68" s="40"/>
      <c r="AB68" s="40"/>
      <c r="AC68" s="40"/>
      <c r="AD68" s="40"/>
    </row>
    <row r="69" spans="1:30" ht="15" customHeight="1" x14ac:dyDescent="0.25">
      <c r="A69" s="40" t="s">
        <v>6</v>
      </c>
      <c r="B69" s="40">
        <v>3</v>
      </c>
      <c r="C69" s="41">
        <v>8174</v>
      </c>
      <c r="D69" s="42">
        <v>0.22</v>
      </c>
      <c r="E69" s="42">
        <v>2069</v>
      </c>
      <c r="F69" s="42">
        <v>3728</v>
      </c>
      <c r="G69" s="42">
        <v>1092</v>
      </c>
      <c r="H69" s="42">
        <v>671</v>
      </c>
      <c r="I69" s="42">
        <v>442</v>
      </c>
      <c r="J69" s="42">
        <v>139</v>
      </c>
      <c r="K69" s="42">
        <v>29</v>
      </c>
      <c r="L69" s="42">
        <v>4</v>
      </c>
      <c r="M69" s="40"/>
      <c r="N69" s="40"/>
      <c r="O69" s="40"/>
      <c r="P69" s="40"/>
      <c r="Q69" s="40"/>
      <c r="R69" s="40"/>
      <c r="S69" s="40"/>
      <c r="T69" s="40"/>
      <c r="U69" s="40"/>
      <c r="V69" s="40"/>
      <c r="W69" s="40"/>
      <c r="X69" s="40"/>
      <c r="Y69" s="40"/>
      <c r="Z69" s="40"/>
      <c r="AA69" s="40"/>
      <c r="AB69" s="40"/>
      <c r="AC69" s="40"/>
      <c r="AD69" s="40"/>
    </row>
    <row r="70" spans="1:30" ht="15" customHeight="1" x14ac:dyDescent="0.25">
      <c r="A70" s="40" t="s">
        <v>6</v>
      </c>
      <c r="B70" s="40">
        <v>4</v>
      </c>
      <c r="C70" s="41">
        <v>10959</v>
      </c>
      <c r="D70" s="42">
        <v>0.16</v>
      </c>
      <c r="E70" s="42">
        <v>2098</v>
      </c>
      <c r="F70" s="42">
        <v>4779</v>
      </c>
      <c r="G70" s="42">
        <v>1812</v>
      </c>
      <c r="H70" s="42">
        <v>998</v>
      </c>
      <c r="I70" s="42">
        <v>855</v>
      </c>
      <c r="J70" s="42">
        <v>319</v>
      </c>
      <c r="K70" s="42">
        <v>90</v>
      </c>
      <c r="L70" s="42">
        <v>8</v>
      </c>
      <c r="M70" s="40"/>
      <c r="N70" s="40"/>
      <c r="O70" s="40"/>
      <c r="P70" s="40"/>
      <c r="Q70" s="40"/>
      <c r="R70" s="40"/>
      <c r="S70" s="40"/>
      <c r="T70" s="40"/>
      <c r="U70" s="40"/>
      <c r="V70" s="40"/>
      <c r="W70" s="40"/>
      <c r="X70" s="40"/>
      <c r="Y70" s="40"/>
      <c r="Z70" s="40"/>
      <c r="AA70" s="40"/>
      <c r="AB70" s="40"/>
      <c r="AC70" s="40"/>
      <c r="AD70" s="40"/>
    </row>
    <row r="71" spans="1:30" ht="15" customHeight="1" x14ac:dyDescent="0.25">
      <c r="A71" s="40" t="s">
        <v>6</v>
      </c>
      <c r="B71" s="40">
        <v>5</v>
      </c>
      <c r="C71" s="41">
        <v>16599</v>
      </c>
      <c r="D71" s="42">
        <v>0.06</v>
      </c>
      <c r="E71" s="42">
        <v>2322</v>
      </c>
      <c r="F71" s="42">
        <v>4656</v>
      </c>
      <c r="G71" s="42">
        <v>2790</v>
      </c>
      <c r="H71" s="42">
        <v>2424</v>
      </c>
      <c r="I71" s="42">
        <v>2429</v>
      </c>
      <c r="J71" s="42">
        <v>1282</v>
      </c>
      <c r="K71" s="42">
        <v>646</v>
      </c>
      <c r="L71" s="42">
        <v>50</v>
      </c>
      <c r="M71" s="40"/>
      <c r="N71" s="40"/>
      <c r="O71" s="40"/>
      <c r="P71" s="40"/>
      <c r="Q71" s="40"/>
      <c r="R71" s="40"/>
      <c r="S71" s="40"/>
      <c r="T71" s="40"/>
      <c r="U71" s="40"/>
      <c r="V71" s="40"/>
      <c r="W71" s="40"/>
      <c r="X71" s="40"/>
      <c r="Y71" s="40"/>
      <c r="Z71" s="40"/>
      <c r="AA71" s="40"/>
      <c r="AB71" s="40"/>
      <c r="AC71" s="40"/>
      <c r="AD71" s="40"/>
    </row>
    <row r="72" spans="1:30" ht="15" customHeight="1" x14ac:dyDescent="0.25">
      <c r="A72" s="40" t="s">
        <v>6</v>
      </c>
      <c r="B72" s="40">
        <v>6</v>
      </c>
      <c r="C72" s="41">
        <v>12521</v>
      </c>
      <c r="D72" s="42">
        <v>0.1</v>
      </c>
      <c r="E72" s="42">
        <v>1079</v>
      </c>
      <c r="F72" s="42">
        <v>3105</v>
      </c>
      <c r="G72" s="42">
        <v>1968</v>
      </c>
      <c r="H72" s="42">
        <v>1927</v>
      </c>
      <c r="I72" s="42">
        <v>2254</v>
      </c>
      <c r="J72" s="42">
        <v>1313</v>
      </c>
      <c r="K72" s="42">
        <v>819</v>
      </c>
      <c r="L72" s="42">
        <v>56</v>
      </c>
      <c r="M72" s="40"/>
      <c r="N72" s="40"/>
      <c r="O72" s="40"/>
      <c r="P72" s="40"/>
      <c r="Q72" s="40"/>
      <c r="R72" s="40"/>
      <c r="S72" s="40"/>
      <c r="T72" s="40"/>
      <c r="U72" s="40"/>
      <c r="V72" s="40"/>
      <c r="W72" s="40"/>
      <c r="X72" s="40"/>
      <c r="Y72" s="40"/>
      <c r="Z72" s="40"/>
      <c r="AA72" s="40"/>
      <c r="AB72" s="40"/>
      <c r="AC72" s="40"/>
      <c r="AD72" s="40"/>
    </row>
    <row r="73" spans="1:30" ht="15" customHeight="1" x14ac:dyDescent="0.25">
      <c r="A73" s="40" t="s">
        <v>6</v>
      </c>
      <c r="B73" s="40">
        <v>7</v>
      </c>
      <c r="C73" s="41">
        <v>7839</v>
      </c>
      <c r="D73" s="42">
        <v>7.0000000000000007E-2</v>
      </c>
      <c r="E73" s="42">
        <v>573</v>
      </c>
      <c r="F73" s="42">
        <v>1635</v>
      </c>
      <c r="G73" s="42">
        <v>1171</v>
      </c>
      <c r="H73" s="42">
        <v>1248</v>
      </c>
      <c r="I73" s="42">
        <v>1700</v>
      </c>
      <c r="J73" s="42">
        <v>944</v>
      </c>
      <c r="K73" s="42">
        <v>533</v>
      </c>
      <c r="L73" s="42">
        <v>35</v>
      </c>
      <c r="M73" s="40"/>
      <c r="N73" s="40"/>
      <c r="O73" s="40"/>
      <c r="P73" s="40"/>
      <c r="Q73" s="40"/>
      <c r="R73" s="40"/>
      <c r="S73" s="40"/>
      <c r="T73" s="40"/>
      <c r="U73" s="40"/>
      <c r="V73" s="40"/>
      <c r="W73" s="40"/>
      <c r="X73" s="40"/>
      <c r="Y73" s="40"/>
      <c r="Z73" s="40"/>
      <c r="AA73" s="40"/>
      <c r="AB73" s="40"/>
      <c r="AC73" s="40"/>
      <c r="AD73" s="40"/>
    </row>
    <row r="74" spans="1:30" ht="15" customHeight="1" x14ac:dyDescent="0.25">
      <c r="A74" s="40" t="s">
        <v>6</v>
      </c>
      <c r="B74" s="40">
        <v>8</v>
      </c>
      <c r="C74" s="41">
        <v>5767</v>
      </c>
      <c r="D74" s="42">
        <v>0.52</v>
      </c>
      <c r="E74" s="42">
        <v>494</v>
      </c>
      <c r="F74" s="42">
        <v>978</v>
      </c>
      <c r="G74" s="42">
        <v>1280</v>
      </c>
      <c r="H74" s="42">
        <v>1245</v>
      </c>
      <c r="I74" s="42">
        <v>1121</v>
      </c>
      <c r="J74" s="42">
        <v>473</v>
      </c>
      <c r="K74" s="42">
        <v>172</v>
      </c>
      <c r="L74" s="42">
        <v>4</v>
      </c>
      <c r="M74" s="40"/>
      <c r="N74" s="40"/>
      <c r="O74" s="40"/>
      <c r="P74" s="40"/>
      <c r="Q74" s="40"/>
      <c r="R74" s="40"/>
      <c r="S74" s="40"/>
      <c r="T74" s="40"/>
      <c r="U74" s="40"/>
      <c r="V74" s="40"/>
      <c r="W74" s="40"/>
      <c r="X74" s="40"/>
      <c r="Y74" s="40"/>
      <c r="Z74" s="40"/>
      <c r="AA74" s="40"/>
      <c r="AB74" s="40"/>
      <c r="AC74" s="40"/>
      <c r="AD74" s="40"/>
    </row>
    <row r="75" spans="1:30" ht="15" customHeight="1" x14ac:dyDescent="0.25">
      <c r="A75" s="40" t="s">
        <v>6</v>
      </c>
      <c r="B75" s="40">
        <v>9</v>
      </c>
      <c r="C75" s="41">
        <v>3481</v>
      </c>
      <c r="D75" s="42">
        <v>11.98</v>
      </c>
      <c r="E75" s="42">
        <v>43</v>
      </c>
      <c r="F75" s="42">
        <v>323</v>
      </c>
      <c r="G75" s="42">
        <v>818</v>
      </c>
      <c r="H75" s="42">
        <v>824</v>
      </c>
      <c r="I75" s="42">
        <v>970</v>
      </c>
      <c r="J75" s="42">
        <v>382</v>
      </c>
      <c r="K75" s="42">
        <v>120</v>
      </c>
      <c r="L75" s="42">
        <v>1</v>
      </c>
      <c r="M75" s="40"/>
      <c r="N75" s="40"/>
      <c r="O75" s="40"/>
      <c r="P75" s="40"/>
      <c r="Q75" s="40"/>
      <c r="R75" s="40"/>
      <c r="S75" s="40"/>
      <c r="T75" s="40"/>
      <c r="U75" s="40"/>
      <c r="V75" s="40"/>
      <c r="W75" s="40"/>
      <c r="X75" s="40"/>
      <c r="Y75" s="40"/>
      <c r="Z75" s="40"/>
      <c r="AA75" s="40"/>
      <c r="AB75" s="40"/>
      <c r="AC75" s="40"/>
      <c r="AD75" s="40"/>
    </row>
    <row r="76" spans="1:30" ht="15" customHeight="1" x14ac:dyDescent="0.25">
      <c r="A76" s="40" t="s">
        <v>6</v>
      </c>
      <c r="B76" s="40">
        <v>10</v>
      </c>
      <c r="C76" s="41">
        <v>2634</v>
      </c>
      <c r="D76" s="42">
        <v>2.25</v>
      </c>
      <c r="E76" s="42">
        <v>40</v>
      </c>
      <c r="F76" s="42">
        <v>125</v>
      </c>
      <c r="G76" s="42">
        <v>368</v>
      </c>
      <c r="H76" s="42">
        <v>615</v>
      </c>
      <c r="I76" s="42">
        <v>896</v>
      </c>
      <c r="J76" s="42">
        <v>476</v>
      </c>
      <c r="K76" s="42">
        <v>114</v>
      </c>
      <c r="L76" s="42">
        <v>0</v>
      </c>
      <c r="M76" s="40"/>
      <c r="N76" s="40"/>
      <c r="O76" s="40"/>
      <c r="P76" s="40"/>
      <c r="Q76" s="40"/>
      <c r="R76" s="40"/>
      <c r="S76" s="40"/>
      <c r="T76" s="40"/>
      <c r="U76" s="40"/>
      <c r="V76" s="40"/>
      <c r="W76" s="40"/>
      <c r="X76" s="40"/>
      <c r="Y76" s="40"/>
      <c r="Z76" s="40"/>
      <c r="AA76" s="40"/>
      <c r="AB76" s="40"/>
      <c r="AC76" s="40"/>
      <c r="AD76" s="40"/>
    </row>
    <row r="77" spans="1:30" ht="15" customHeight="1" x14ac:dyDescent="0.25">
      <c r="A77" s="40" t="s">
        <v>7</v>
      </c>
      <c r="B77" s="40">
        <v>1</v>
      </c>
      <c r="C77" s="41">
        <v>19132</v>
      </c>
      <c r="D77" s="42">
        <v>22.2</v>
      </c>
      <c r="E77" s="42">
        <v>12394</v>
      </c>
      <c r="F77" s="42">
        <v>3973</v>
      </c>
      <c r="G77" s="42">
        <v>2147</v>
      </c>
      <c r="H77" s="42">
        <v>525</v>
      </c>
      <c r="I77" s="42">
        <v>85</v>
      </c>
      <c r="J77" s="42">
        <v>6</v>
      </c>
      <c r="K77" s="42">
        <v>2</v>
      </c>
      <c r="L77" s="42">
        <v>0</v>
      </c>
      <c r="M77" s="40"/>
      <c r="N77" s="40"/>
      <c r="O77" s="40"/>
      <c r="P77" s="40"/>
      <c r="Q77" s="40"/>
      <c r="R77" s="40"/>
      <c r="S77" s="40"/>
      <c r="T77" s="40"/>
      <c r="U77" s="40"/>
      <c r="V77" s="40"/>
      <c r="W77" s="40"/>
      <c r="X77" s="40"/>
      <c r="Y77" s="40"/>
      <c r="Z77" s="40"/>
      <c r="AA77" s="40"/>
      <c r="AB77" s="40"/>
      <c r="AC77" s="40"/>
      <c r="AD77" s="40"/>
    </row>
    <row r="78" spans="1:30" ht="15" customHeight="1" x14ac:dyDescent="0.25">
      <c r="A78" s="40" t="s">
        <v>7</v>
      </c>
      <c r="B78" s="40">
        <v>2</v>
      </c>
      <c r="C78" s="41">
        <v>10578</v>
      </c>
      <c r="D78" s="42">
        <v>24</v>
      </c>
      <c r="E78" s="42">
        <v>5627</v>
      </c>
      <c r="F78" s="42">
        <v>3318</v>
      </c>
      <c r="G78" s="42">
        <v>1128</v>
      </c>
      <c r="H78" s="42">
        <v>405</v>
      </c>
      <c r="I78" s="42">
        <v>87</v>
      </c>
      <c r="J78" s="42">
        <v>11</v>
      </c>
      <c r="K78" s="42">
        <v>2</v>
      </c>
      <c r="L78" s="42">
        <v>0</v>
      </c>
      <c r="M78" s="40"/>
      <c r="N78" s="40"/>
      <c r="O78" s="40"/>
      <c r="P78" s="40"/>
      <c r="Q78" s="40"/>
      <c r="R78" s="40"/>
      <c r="S78" s="40"/>
      <c r="T78" s="40"/>
      <c r="U78" s="40"/>
      <c r="V78" s="40"/>
      <c r="W78" s="40"/>
      <c r="X78" s="40"/>
      <c r="Y78" s="40"/>
      <c r="Z78" s="40"/>
      <c r="AA78" s="40"/>
      <c r="AB78" s="40"/>
      <c r="AC78" s="40"/>
      <c r="AD78" s="40"/>
    </row>
    <row r="79" spans="1:30" ht="15" customHeight="1" x14ac:dyDescent="0.25">
      <c r="A79" s="40" t="s">
        <v>7</v>
      </c>
      <c r="B79" s="40">
        <v>3</v>
      </c>
      <c r="C79" s="41">
        <v>10919</v>
      </c>
      <c r="D79" s="42">
        <v>25.18</v>
      </c>
      <c r="E79" s="42">
        <v>5193</v>
      </c>
      <c r="F79" s="42">
        <v>3826</v>
      </c>
      <c r="G79" s="42">
        <v>919</v>
      </c>
      <c r="H79" s="42">
        <v>565</v>
      </c>
      <c r="I79" s="42">
        <v>358</v>
      </c>
      <c r="J79" s="42">
        <v>38</v>
      </c>
      <c r="K79" s="42">
        <v>20</v>
      </c>
      <c r="L79" s="42">
        <v>0</v>
      </c>
      <c r="M79" s="40"/>
      <c r="N79" s="40"/>
      <c r="O79" s="40"/>
      <c r="P79" s="40"/>
      <c r="Q79" s="40"/>
      <c r="R79" s="40"/>
      <c r="S79" s="40"/>
      <c r="T79" s="40"/>
      <c r="U79" s="40"/>
      <c r="V79" s="40"/>
      <c r="W79" s="40"/>
      <c r="X79" s="40"/>
      <c r="Y79" s="40"/>
      <c r="Z79" s="40"/>
      <c r="AA79" s="40"/>
      <c r="AB79" s="40"/>
      <c r="AC79" s="40"/>
      <c r="AD79" s="40"/>
    </row>
    <row r="80" spans="1:30" ht="15" customHeight="1" x14ac:dyDescent="0.25">
      <c r="A80" s="40" t="s">
        <v>7</v>
      </c>
      <c r="B80" s="40">
        <v>4</v>
      </c>
      <c r="C80" s="41">
        <v>3982</v>
      </c>
      <c r="D80" s="42">
        <v>13.77</v>
      </c>
      <c r="E80" s="42">
        <v>1406</v>
      </c>
      <c r="F80" s="42">
        <v>1374</v>
      </c>
      <c r="G80" s="42">
        <v>729</v>
      </c>
      <c r="H80" s="42">
        <v>253</v>
      </c>
      <c r="I80" s="42">
        <v>174</v>
      </c>
      <c r="J80" s="42">
        <v>36</v>
      </c>
      <c r="K80" s="42">
        <v>10</v>
      </c>
      <c r="L80" s="42">
        <v>0</v>
      </c>
      <c r="M80" s="40"/>
      <c r="N80" s="40"/>
      <c r="O80" s="40"/>
      <c r="P80" s="40"/>
      <c r="Q80" s="40"/>
      <c r="R80" s="40"/>
      <c r="S80" s="40"/>
      <c r="T80" s="40"/>
      <c r="U80" s="40"/>
      <c r="V80" s="40"/>
      <c r="W80" s="40"/>
      <c r="X80" s="40"/>
      <c r="Y80" s="40"/>
      <c r="Z80" s="40"/>
      <c r="AA80" s="40"/>
      <c r="AB80" s="40"/>
      <c r="AC80" s="40"/>
      <c r="AD80" s="40"/>
    </row>
    <row r="81" spans="1:30" ht="15" customHeight="1" x14ac:dyDescent="0.25">
      <c r="A81" s="40" t="s">
        <v>7</v>
      </c>
      <c r="B81" s="40">
        <v>5</v>
      </c>
      <c r="C81" s="41">
        <v>3472</v>
      </c>
      <c r="D81" s="42">
        <v>28.2</v>
      </c>
      <c r="E81" s="42">
        <v>1183</v>
      </c>
      <c r="F81" s="42">
        <v>1182</v>
      </c>
      <c r="G81" s="42">
        <v>532</v>
      </c>
      <c r="H81" s="42">
        <v>308</v>
      </c>
      <c r="I81" s="42">
        <v>228</v>
      </c>
      <c r="J81" s="42">
        <v>28</v>
      </c>
      <c r="K81" s="42">
        <v>11</v>
      </c>
      <c r="L81" s="42">
        <v>0</v>
      </c>
      <c r="M81" s="40"/>
      <c r="N81" s="40"/>
      <c r="O81" s="40"/>
      <c r="P81" s="40"/>
      <c r="Q81" s="40"/>
      <c r="R81" s="40"/>
      <c r="S81" s="40"/>
      <c r="T81" s="40"/>
      <c r="U81" s="40"/>
      <c r="V81" s="40"/>
      <c r="W81" s="40"/>
      <c r="X81" s="40"/>
      <c r="Y81" s="40"/>
      <c r="Z81" s="40"/>
      <c r="AA81" s="40"/>
      <c r="AB81" s="40"/>
      <c r="AC81" s="40"/>
      <c r="AD81" s="40"/>
    </row>
    <row r="82" spans="1:30" ht="15" customHeight="1" x14ac:dyDescent="0.25">
      <c r="A82" s="40" t="s">
        <v>7</v>
      </c>
      <c r="B82" s="40">
        <v>6</v>
      </c>
      <c r="C82" s="41">
        <v>5285</v>
      </c>
      <c r="D82" s="42">
        <v>6.75</v>
      </c>
      <c r="E82" s="42">
        <v>1095</v>
      </c>
      <c r="F82" s="42">
        <v>1346</v>
      </c>
      <c r="G82" s="42">
        <v>973</v>
      </c>
      <c r="H82" s="42">
        <v>841</v>
      </c>
      <c r="I82" s="42">
        <v>760</v>
      </c>
      <c r="J82" s="42">
        <v>126</v>
      </c>
      <c r="K82" s="42">
        <v>139</v>
      </c>
      <c r="L82" s="42">
        <v>5</v>
      </c>
      <c r="M82" s="40"/>
      <c r="N82" s="40"/>
      <c r="O82" s="40"/>
      <c r="P82" s="40"/>
      <c r="Q82" s="40"/>
      <c r="R82" s="40"/>
      <c r="S82" s="40"/>
      <c r="T82" s="40"/>
      <c r="U82" s="40"/>
      <c r="V82" s="40"/>
      <c r="W82" s="40"/>
      <c r="X82" s="40"/>
      <c r="Y82" s="40"/>
      <c r="Z82" s="40"/>
      <c r="AA82" s="40"/>
      <c r="AB82" s="40"/>
      <c r="AC82" s="40"/>
      <c r="AD82" s="40"/>
    </row>
    <row r="83" spans="1:30" ht="15" customHeight="1" x14ac:dyDescent="0.25">
      <c r="A83" s="40" t="s">
        <v>7</v>
      </c>
      <c r="B83" s="40">
        <v>7</v>
      </c>
      <c r="C83" s="41">
        <v>5991</v>
      </c>
      <c r="D83" s="42">
        <v>8.32</v>
      </c>
      <c r="E83" s="42">
        <v>881</v>
      </c>
      <c r="F83" s="42">
        <v>1375</v>
      </c>
      <c r="G83" s="42">
        <v>1351</v>
      </c>
      <c r="H83" s="42">
        <v>1185</v>
      </c>
      <c r="I83" s="42">
        <v>807</v>
      </c>
      <c r="J83" s="42">
        <v>288</v>
      </c>
      <c r="K83" s="42">
        <v>98</v>
      </c>
      <c r="L83" s="42">
        <v>6</v>
      </c>
      <c r="M83" s="40"/>
      <c r="N83" s="40"/>
      <c r="O83" s="40"/>
      <c r="P83" s="40"/>
      <c r="Q83" s="40"/>
      <c r="R83" s="40"/>
      <c r="S83" s="40"/>
      <c r="T83" s="40"/>
      <c r="U83" s="40"/>
      <c r="V83" s="40"/>
      <c r="W83" s="40"/>
      <c r="X83" s="40"/>
      <c r="Y83" s="40"/>
      <c r="Z83" s="40"/>
      <c r="AA83" s="40"/>
      <c r="AB83" s="40"/>
      <c r="AC83" s="40"/>
      <c r="AD83" s="40"/>
    </row>
    <row r="84" spans="1:30" ht="15" customHeight="1" x14ac:dyDescent="0.25">
      <c r="A84" s="40" t="s">
        <v>7</v>
      </c>
      <c r="B84" s="40">
        <v>8</v>
      </c>
      <c r="C84" s="41">
        <v>5288</v>
      </c>
      <c r="D84" s="42">
        <v>5.18</v>
      </c>
      <c r="E84" s="42">
        <v>239</v>
      </c>
      <c r="F84" s="42">
        <v>374</v>
      </c>
      <c r="G84" s="42">
        <v>857</v>
      </c>
      <c r="H84" s="42">
        <v>1752</v>
      </c>
      <c r="I84" s="42">
        <v>1335</v>
      </c>
      <c r="J84" s="42">
        <v>470</v>
      </c>
      <c r="K84" s="42">
        <v>247</v>
      </c>
      <c r="L84" s="42">
        <v>14</v>
      </c>
      <c r="M84" s="40"/>
      <c r="N84" s="40"/>
      <c r="O84" s="40"/>
      <c r="P84" s="40"/>
      <c r="Q84" s="40"/>
      <c r="R84" s="40"/>
      <c r="S84" s="40"/>
      <c r="T84" s="40"/>
      <c r="U84" s="40"/>
      <c r="V84" s="40"/>
      <c r="W84" s="40"/>
      <c r="X84" s="40"/>
      <c r="Y84" s="40"/>
      <c r="Z84" s="40"/>
      <c r="AA84" s="40"/>
      <c r="AB84" s="40"/>
      <c r="AC84" s="40"/>
      <c r="AD84" s="40"/>
    </row>
    <row r="85" spans="1:30" ht="15" customHeight="1" x14ac:dyDescent="0.25">
      <c r="A85" s="40" t="s">
        <v>7</v>
      </c>
      <c r="B85" s="40">
        <v>9</v>
      </c>
      <c r="C85" s="41">
        <v>5942</v>
      </c>
      <c r="D85" s="42">
        <v>6.21</v>
      </c>
      <c r="E85" s="42">
        <v>119</v>
      </c>
      <c r="F85" s="42">
        <v>268</v>
      </c>
      <c r="G85" s="42">
        <v>462</v>
      </c>
      <c r="H85" s="42">
        <v>1905</v>
      </c>
      <c r="I85" s="42">
        <v>2114</v>
      </c>
      <c r="J85" s="42">
        <v>788</v>
      </c>
      <c r="K85" s="42">
        <v>281</v>
      </c>
      <c r="L85" s="42">
        <v>5</v>
      </c>
      <c r="M85" s="40"/>
      <c r="N85" s="40"/>
      <c r="O85" s="40"/>
      <c r="P85" s="40"/>
      <c r="Q85" s="40"/>
      <c r="R85" s="40"/>
      <c r="S85" s="40"/>
      <c r="T85" s="40"/>
      <c r="U85" s="40"/>
      <c r="V85" s="40"/>
      <c r="W85" s="40"/>
      <c r="X85" s="40"/>
      <c r="Y85" s="40"/>
      <c r="Z85" s="40"/>
      <c r="AA85" s="40"/>
      <c r="AB85" s="40"/>
      <c r="AC85" s="40"/>
      <c r="AD85" s="40"/>
    </row>
    <row r="86" spans="1:30" ht="15" customHeight="1" x14ac:dyDescent="0.25">
      <c r="A86" s="40" t="s">
        <v>7</v>
      </c>
      <c r="B86" s="40">
        <v>10</v>
      </c>
      <c r="C86" s="41">
        <v>4396</v>
      </c>
      <c r="D86" s="42">
        <v>12.63</v>
      </c>
      <c r="E86" s="42">
        <v>37</v>
      </c>
      <c r="F86" s="42">
        <v>197</v>
      </c>
      <c r="G86" s="42">
        <v>452</v>
      </c>
      <c r="H86" s="42">
        <v>1397</v>
      </c>
      <c r="I86" s="42">
        <v>1437</v>
      </c>
      <c r="J86" s="42">
        <v>597</v>
      </c>
      <c r="K86" s="42">
        <v>270</v>
      </c>
      <c r="L86" s="42">
        <v>9</v>
      </c>
      <c r="M86" s="40"/>
      <c r="N86" s="40"/>
      <c r="O86" s="40"/>
      <c r="P86" s="40"/>
      <c r="Q86" s="40"/>
      <c r="R86" s="40"/>
      <c r="S86" s="40"/>
      <c r="T86" s="40"/>
      <c r="U86" s="40"/>
      <c r="V86" s="40"/>
      <c r="W86" s="40"/>
      <c r="X86" s="40"/>
      <c r="Y86" s="40"/>
      <c r="Z86" s="40"/>
      <c r="AA86" s="40"/>
      <c r="AB86" s="40"/>
      <c r="AC86" s="40"/>
      <c r="AD86" s="40"/>
    </row>
    <row r="87" spans="1:30" ht="15" customHeight="1" x14ac:dyDescent="0.25">
      <c r="A87" s="40" t="s">
        <v>8</v>
      </c>
      <c r="B87" s="40">
        <v>1</v>
      </c>
      <c r="C87" s="41">
        <v>9224</v>
      </c>
      <c r="D87" s="42">
        <v>18.850000000000001</v>
      </c>
      <c r="E87" s="42">
        <v>6683</v>
      </c>
      <c r="F87" s="42">
        <v>1410</v>
      </c>
      <c r="G87" s="42">
        <v>567</v>
      </c>
      <c r="H87" s="42">
        <v>447</v>
      </c>
      <c r="I87" s="42">
        <v>95</v>
      </c>
      <c r="J87" s="42">
        <v>20</v>
      </c>
      <c r="K87" s="42">
        <v>2</v>
      </c>
      <c r="L87" s="42">
        <v>0</v>
      </c>
      <c r="M87" s="40"/>
      <c r="N87" s="40"/>
      <c r="O87" s="40"/>
      <c r="P87" s="40"/>
      <c r="Q87" s="40"/>
      <c r="R87" s="40"/>
      <c r="S87" s="40"/>
      <c r="T87" s="40"/>
      <c r="U87" s="40"/>
      <c r="V87" s="40"/>
      <c r="W87" s="40"/>
      <c r="X87" s="40"/>
      <c r="Y87" s="40"/>
      <c r="Z87" s="40"/>
      <c r="AA87" s="40"/>
      <c r="AB87" s="40"/>
      <c r="AC87" s="40"/>
      <c r="AD87" s="40"/>
    </row>
    <row r="88" spans="1:30" ht="15" customHeight="1" x14ac:dyDescent="0.25">
      <c r="A88" s="40" t="s">
        <v>8</v>
      </c>
      <c r="B88" s="40">
        <v>2</v>
      </c>
      <c r="C88" s="41">
        <v>10139</v>
      </c>
      <c r="D88" s="42">
        <v>12.98</v>
      </c>
      <c r="E88" s="42">
        <v>6774</v>
      </c>
      <c r="F88" s="42">
        <v>1781</v>
      </c>
      <c r="G88" s="42">
        <v>713</v>
      </c>
      <c r="H88" s="42">
        <v>562</v>
      </c>
      <c r="I88" s="42">
        <v>229</v>
      </c>
      <c r="J88" s="42">
        <v>71</v>
      </c>
      <c r="K88" s="42">
        <v>8</v>
      </c>
      <c r="L88" s="42">
        <v>1</v>
      </c>
      <c r="M88" s="40"/>
      <c r="N88" s="40"/>
      <c r="O88" s="40"/>
      <c r="P88" s="40"/>
      <c r="Q88" s="40"/>
      <c r="R88" s="40"/>
      <c r="S88" s="40"/>
      <c r="T88" s="40"/>
      <c r="U88" s="40"/>
      <c r="V88" s="40"/>
      <c r="W88" s="40"/>
      <c r="X88" s="40"/>
      <c r="Y88" s="40"/>
      <c r="Z88" s="40"/>
      <c r="AA88" s="40"/>
      <c r="AB88" s="40"/>
      <c r="AC88" s="40"/>
      <c r="AD88" s="40"/>
    </row>
    <row r="89" spans="1:30" ht="15" customHeight="1" x14ac:dyDescent="0.25">
      <c r="A89" s="40" t="s">
        <v>8</v>
      </c>
      <c r="B89" s="40">
        <v>3</v>
      </c>
      <c r="C89" s="41">
        <v>7767</v>
      </c>
      <c r="D89" s="42">
        <v>1.28</v>
      </c>
      <c r="E89" s="42">
        <v>4553</v>
      </c>
      <c r="F89" s="42">
        <v>1747</v>
      </c>
      <c r="G89" s="42">
        <v>615</v>
      </c>
      <c r="H89" s="42">
        <v>507</v>
      </c>
      <c r="I89" s="42">
        <v>287</v>
      </c>
      <c r="J89" s="42">
        <v>46</v>
      </c>
      <c r="K89" s="42">
        <v>12</v>
      </c>
      <c r="L89" s="42">
        <v>0</v>
      </c>
      <c r="M89" s="40"/>
      <c r="N89" s="40"/>
      <c r="O89" s="40"/>
      <c r="P89" s="40"/>
      <c r="Q89" s="40"/>
      <c r="R89" s="40"/>
      <c r="S89" s="40"/>
      <c r="T89" s="40"/>
      <c r="U89" s="40"/>
      <c r="V89" s="40"/>
      <c r="W89" s="40"/>
      <c r="X89" s="40"/>
      <c r="Y89" s="40"/>
      <c r="Z89" s="40"/>
      <c r="AA89" s="40"/>
      <c r="AB89" s="40"/>
      <c r="AC89" s="40"/>
      <c r="AD89" s="40"/>
    </row>
    <row r="90" spans="1:30" ht="15" customHeight="1" x14ac:dyDescent="0.25">
      <c r="A90" s="40" t="s">
        <v>8</v>
      </c>
      <c r="B90" s="40">
        <v>4</v>
      </c>
      <c r="C90" s="41">
        <v>7615</v>
      </c>
      <c r="D90" s="42">
        <v>0.37</v>
      </c>
      <c r="E90" s="42">
        <v>4265</v>
      </c>
      <c r="F90" s="42">
        <v>1679</v>
      </c>
      <c r="G90" s="42">
        <v>588</v>
      </c>
      <c r="H90" s="42">
        <v>548</v>
      </c>
      <c r="I90" s="42">
        <v>378</v>
      </c>
      <c r="J90" s="42">
        <v>128</v>
      </c>
      <c r="K90" s="42">
        <v>29</v>
      </c>
      <c r="L90" s="42">
        <v>0</v>
      </c>
      <c r="M90" s="40"/>
      <c r="N90" s="40"/>
      <c r="O90" s="40"/>
      <c r="P90" s="40"/>
      <c r="Q90" s="40"/>
      <c r="R90" s="40"/>
      <c r="S90" s="40"/>
      <c r="T90" s="40"/>
      <c r="U90" s="40"/>
      <c r="V90" s="40"/>
      <c r="W90" s="40"/>
      <c r="X90" s="40"/>
      <c r="Y90" s="40"/>
      <c r="Z90" s="40"/>
      <c r="AA90" s="40"/>
      <c r="AB90" s="40"/>
      <c r="AC90" s="40"/>
      <c r="AD90" s="40"/>
    </row>
    <row r="91" spans="1:30" ht="15" customHeight="1" x14ac:dyDescent="0.25">
      <c r="A91" s="40" t="s">
        <v>8</v>
      </c>
      <c r="B91" s="40">
        <v>5</v>
      </c>
      <c r="C91" s="41">
        <v>4920</v>
      </c>
      <c r="D91" s="42">
        <v>0.88</v>
      </c>
      <c r="E91" s="42">
        <v>1679</v>
      </c>
      <c r="F91" s="42">
        <v>866</v>
      </c>
      <c r="G91" s="42">
        <v>689</v>
      </c>
      <c r="H91" s="42">
        <v>844</v>
      </c>
      <c r="I91" s="42">
        <v>556</v>
      </c>
      <c r="J91" s="42">
        <v>233</v>
      </c>
      <c r="K91" s="42">
        <v>47</v>
      </c>
      <c r="L91" s="42">
        <v>6</v>
      </c>
      <c r="M91" s="40"/>
      <c r="N91" s="40"/>
      <c r="O91" s="40"/>
      <c r="P91" s="40"/>
      <c r="Q91" s="40"/>
      <c r="R91" s="40"/>
      <c r="S91" s="40"/>
      <c r="T91" s="40"/>
      <c r="U91" s="40"/>
      <c r="V91" s="40"/>
      <c r="W91" s="40"/>
      <c r="X91" s="40"/>
      <c r="Y91" s="40"/>
      <c r="Z91" s="40"/>
      <c r="AA91" s="40"/>
      <c r="AB91" s="40"/>
      <c r="AC91" s="40"/>
      <c r="AD91" s="40"/>
    </row>
    <row r="92" spans="1:30" ht="15" customHeight="1" x14ac:dyDescent="0.25">
      <c r="A92" s="40" t="s">
        <v>8</v>
      </c>
      <c r="B92" s="40">
        <v>6</v>
      </c>
      <c r="C92" s="41">
        <v>4911</v>
      </c>
      <c r="D92" s="42">
        <v>0.12</v>
      </c>
      <c r="E92" s="42">
        <v>1122</v>
      </c>
      <c r="F92" s="42">
        <v>506</v>
      </c>
      <c r="G92" s="42">
        <v>583</v>
      </c>
      <c r="H92" s="42">
        <v>1022</v>
      </c>
      <c r="I92" s="42">
        <v>983</v>
      </c>
      <c r="J92" s="42">
        <v>537</v>
      </c>
      <c r="K92" s="42">
        <v>143</v>
      </c>
      <c r="L92" s="42">
        <v>15</v>
      </c>
      <c r="M92" s="40"/>
      <c r="N92" s="40"/>
      <c r="O92" s="40"/>
      <c r="P92" s="40"/>
      <c r="Q92" s="40"/>
      <c r="R92" s="40"/>
      <c r="S92" s="40"/>
      <c r="T92" s="40"/>
      <c r="U92" s="40"/>
      <c r="V92" s="40"/>
      <c r="W92" s="40"/>
      <c r="X92" s="40"/>
      <c r="Y92" s="40"/>
      <c r="Z92" s="40"/>
      <c r="AA92" s="40"/>
      <c r="AB92" s="40"/>
      <c r="AC92" s="40"/>
      <c r="AD92" s="40"/>
    </row>
    <row r="93" spans="1:30" ht="15" customHeight="1" x14ac:dyDescent="0.25">
      <c r="A93" s="40" t="s">
        <v>8</v>
      </c>
      <c r="B93" s="40">
        <v>7</v>
      </c>
      <c r="C93" s="41">
        <v>4685</v>
      </c>
      <c r="D93" s="42">
        <v>0.13</v>
      </c>
      <c r="E93" s="42">
        <v>631</v>
      </c>
      <c r="F93" s="42">
        <v>887</v>
      </c>
      <c r="G93" s="42">
        <v>715</v>
      </c>
      <c r="H93" s="42">
        <v>612</v>
      </c>
      <c r="I93" s="42">
        <v>1018</v>
      </c>
      <c r="J93" s="42">
        <v>542</v>
      </c>
      <c r="K93" s="42">
        <v>263</v>
      </c>
      <c r="L93" s="42">
        <v>17</v>
      </c>
      <c r="M93" s="40"/>
      <c r="N93" s="40"/>
      <c r="O93" s="40"/>
      <c r="P93" s="40"/>
      <c r="Q93" s="40"/>
      <c r="R93" s="40"/>
      <c r="S93" s="40"/>
      <c r="T93" s="40"/>
      <c r="U93" s="40"/>
      <c r="V93" s="40"/>
      <c r="W93" s="40"/>
      <c r="X93" s="40"/>
      <c r="Y93" s="40"/>
      <c r="Z93" s="40"/>
      <c r="AA93" s="40"/>
      <c r="AB93" s="40"/>
      <c r="AC93" s="40"/>
      <c r="AD93" s="40"/>
    </row>
    <row r="94" spans="1:30" ht="15" customHeight="1" x14ac:dyDescent="0.25">
      <c r="A94" s="40" t="s">
        <v>8</v>
      </c>
      <c r="B94" s="40">
        <v>8</v>
      </c>
      <c r="C94" s="41">
        <v>4098</v>
      </c>
      <c r="D94" s="42">
        <v>0.28000000000000003</v>
      </c>
      <c r="E94" s="42">
        <v>133</v>
      </c>
      <c r="F94" s="42">
        <v>347</v>
      </c>
      <c r="G94" s="42">
        <v>521</v>
      </c>
      <c r="H94" s="42">
        <v>1140</v>
      </c>
      <c r="I94" s="42">
        <v>984</v>
      </c>
      <c r="J94" s="42">
        <v>728</v>
      </c>
      <c r="K94" s="42">
        <v>236</v>
      </c>
      <c r="L94" s="42">
        <v>9</v>
      </c>
      <c r="M94" s="40"/>
      <c r="N94" s="40"/>
      <c r="O94" s="40"/>
      <c r="P94" s="40"/>
      <c r="Q94" s="40"/>
      <c r="R94" s="40"/>
      <c r="S94" s="40"/>
      <c r="T94" s="40"/>
      <c r="U94" s="40"/>
      <c r="V94" s="40"/>
      <c r="W94" s="40"/>
      <c r="X94" s="40"/>
      <c r="Y94" s="40"/>
      <c r="Z94" s="40"/>
      <c r="AA94" s="40"/>
      <c r="AB94" s="40"/>
      <c r="AC94" s="40"/>
      <c r="AD94" s="40"/>
    </row>
    <row r="95" spans="1:30" ht="15" customHeight="1" x14ac:dyDescent="0.25">
      <c r="A95" s="40" t="s">
        <v>8</v>
      </c>
      <c r="B95" s="40">
        <v>9</v>
      </c>
      <c r="C95" s="41">
        <v>2876</v>
      </c>
      <c r="D95" s="42">
        <v>10.43</v>
      </c>
      <c r="E95" s="42">
        <v>74</v>
      </c>
      <c r="F95" s="42">
        <v>60</v>
      </c>
      <c r="G95" s="42">
        <v>260</v>
      </c>
      <c r="H95" s="42">
        <v>787</v>
      </c>
      <c r="I95" s="42">
        <v>866</v>
      </c>
      <c r="J95" s="42">
        <v>667</v>
      </c>
      <c r="K95" s="42">
        <v>162</v>
      </c>
      <c r="L95" s="42">
        <v>0</v>
      </c>
      <c r="M95" s="40"/>
      <c r="N95" s="40"/>
      <c r="O95" s="40"/>
      <c r="P95" s="40"/>
      <c r="Q95" s="40"/>
      <c r="R95" s="40"/>
      <c r="S95" s="40"/>
      <c r="T95" s="40"/>
      <c r="U95" s="40"/>
      <c r="V95" s="40"/>
      <c r="W95" s="40"/>
      <c r="X95" s="40"/>
      <c r="Y95" s="40"/>
      <c r="Z95" s="40"/>
      <c r="AA95" s="40"/>
      <c r="AB95" s="40"/>
      <c r="AC95" s="40"/>
      <c r="AD95" s="40"/>
    </row>
    <row r="96" spans="1:30" ht="15" customHeight="1" x14ac:dyDescent="0.25">
      <c r="A96" s="40" t="s">
        <v>8</v>
      </c>
      <c r="B96" s="40">
        <v>10</v>
      </c>
      <c r="C96" s="41">
        <v>2586</v>
      </c>
      <c r="D96" s="42">
        <v>10.48</v>
      </c>
      <c r="E96" s="42">
        <v>101</v>
      </c>
      <c r="F96" s="42">
        <v>71</v>
      </c>
      <c r="G96" s="42">
        <v>198</v>
      </c>
      <c r="H96" s="42">
        <v>413</v>
      </c>
      <c r="I96" s="42">
        <v>1120</v>
      </c>
      <c r="J96" s="42">
        <v>569</v>
      </c>
      <c r="K96" s="42">
        <v>113</v>
      </c>
      <c r="L96" s="42">
        <v>1</v>
      </c>
      <c r="M96" s="40"/>
      <c r="N96" s="40"/>
      <c r="O96" s="40"/>
      <c r="P96" s="40"/>
      <c r="Q96" s="40"/>
      <c r="R96" s="40"/>
      <c r="S96" s="40"/>
      <c r="T96" s="40"/>
      <c r="U96" s="40"/>
      <c r="V96" s="40"/>
      <c r="W96" s="40"/>
      <c r="X96" s="40"/>
      <c r="Y96" s="40"/>
      <c r="Z96" s="40"/>
      <c r="AA96" s="40"/>
      <c r="AB96" s="40"/>
      <c r="AC96" s="40"/>
      <c r="AD96" s="40"/>
    </row>
    <row r="97" spans="1:30" ht="15" customHeight="1" x14ac:dyDescent="0.25">
      <c r="A97" s="40" t="s">
        <v>9</v>
      </c>
      <c r="B97" s="40">
        <v>1</v>
      </c>
      <c r="C97" s="41">
        <v>1413</v>
      </c>
      <c r="D97" s="42">
        <v>28.03</v>
      </c>
      <c r="E97" s="42">
        <v>129</v>
      </c>
      <c r="F97" s="42">
        <v>505</v>
      </c>
      <c r="G97" s="42">
        <v>536</v>
      </c>
      <c r="H97" s="42">
        <v>190</v>
      </c>
      <c r="I97" s="42">
        <v>31</v>
      </c>
      <c r="J97" s="42">
        <v>20</v>
      </c>
      <c r="K97" s="42">
        <v>2</v>
      </c>
      <c r="L97" s="42">
        <v>0</v>
      </c>
      <c r="M97" s="40"/>
      <c r="N97" s="40"/>
      <c r="O97" s="40"/>
      <c r="P97" s="40"/>
      <c r="Q97" s="40"/>
      <c r="R97" s="40"/>
      <c r="S97" s="40"/>
      <c r="T97" s="40"/>
      <c r="U97" s="40"/>
      <c r="V97" s="40"/>
      <c r="W97" s="40"/>
      <c r="X97" s="40"/>
      <c r="Y97" s="40"/>
      <c r="Z97" s="40"/>
      <c r="AA97" s="40"/>
      <c r="AB97" s="40"/>
      <c r="AC97" s="40"/>
      <c r="AD97" s="40"/>
    </row>
    <row r="98" spans="1:30" ht="15" customHeight="1" x14ac:dyDescent="0.25">
      <c r="A98" s="40" t="s">
        <v>9</v>
      </c>
      <c r="B98" s="40">
        <v>2</v>
      </c>
      <c r="C98" s="41">
        <v>858</v>
      </c>
      <c r="D98" s="42">
        <v>16.12</v>
      </c>
      <c r="E98" s="42">
        <v>70</v>
      </c>
      <c r="F98" s="42">
        <v>183</v>
      </c>
      <c r="G98" s="42">
        <v>416</v>
      </c>
      <c r="H98" s="42">
        <v>169</v>
      </c>
      <c r="I98" s="42">
        <v>17</v>
      </c>
      <c r="J98" s="42">
        <v>3</v>
      </c>
      <c r="K98" s="42">
        <v>0</v>
      </c>
      <c r="L98" s="42">
        <v>0</v>
      </c>
      <c r="M98" s="40"/>
      <c r="N98" s="40"/>
      <c r="O98" s="40"/>
      <c r="P98" s="40"/>
      <c r="Q98" s="40"/>
      <c r="R98" s="40"/>
      <c r="S98" s="40"/>
      <c r="T98" s="40"/>
      <c r="U98" s="40"/>
      <c r="V98" s="40"/>
      <c r="W98" s="40"/>
      <c r="X98" s="40"/>
      <c r="Y98" s="40"/>
      <c r="Z98" s="40"/>
      <c r="AA98" s="40"/>
      <c r="AB98" s="40"/>
      <c r="AC98" s="40"/>
      <c r="AD98" s="40"/>
    </row>
    <row r="99" spans="1:30" ht="15" customHeight="1" x14ac:dyDescent="0.25">
      <c r="A99" s="40" t="s">
        <v>9</v>
      </c>
      <c r="B99" s="40">
        <v>3</v>
      </c>
      <c r="C99" s="41">
        <v>4692</v>
      </c>
      <c r="D99" s="42">
        <v>17.61</v>
      </c>
      <c r="E99" s="42">
        <v>370</v>
      </c>
      <c r="F99" s="42">
        <v>1116</v>
      </c>
      <c r="G99" s="42">
        <v>2217</v>
      </c>
      <c r="H99" s="42">
        <v>548</v>
      </c>
      <c r="I99" s="42">
        <v>258</v>
      </c>
      <c r="J99" s="42">
        <v>123</v>
      </c>
      <c r="K99" s="42">
        <v>52</v>
      </c>
      <c r="L99" s="42">
        <v>8</v>
      </c>
      <c r="M99" s="40"/>
      <c r="N99" s="40"/>
      <c r="O99" s="40"/>
      <c r="P99" s="40"/>
      <c r="Q99" s="40"/>
      <c r="R99" s="40"/>
      <c r="S99" s="40"/>
      <c r="T99" s="40"/>
      <c r="U99" s="40"/>
      <c r="V99" s="40"/>
      <c r="W99" s="40"/>
      <c r="X99" s="40"/>
      <c r="Y99" s="40"/>
      <c r="Z99" s="40"/>
      <c r="AA99" s="40"/>
      <c r="AB99" s="40"/>
      <c r="AC99" s="40"/>
      <c r="AD99" s="40"/>
    </row>
    <row r="100" spans="1:30" ht="15" customHeight="1" x14ac:dyDescent="0.25">
      <c r="A100" s="40" t="s">
        <v>9</v>
      </c>
      <c r="B100" s="40">
        <v>4</v>
      </c>
      <c r="C100" s="41">
        <v>4552</v>
      </c>
      <c r="D100" s="42">
        <v>3.15</v>
      </c>
      <c r="E100" s="42">
        <v>330</v>
      </c>
      <c r="F100" s="42">
        <v>1132</v>
      </c>
      <c r="G100" s="42">
        <v>1881</v>
      </c>
      <c r="H100" s="42">
        <v>635</v>
      </c>
      <c r="I100" s="42">
        <v>200</v>
      </c>
      <c r="J100" s="42">
        <v>234</v>
      </c>
      <c r="K100" s="42">
        <v>138</v>
      </c>
      <c r="L100" s="42">
        <v>2</v>
      </c>
      <c r="M100" s="40"/>
      <c r="N100" s="40"/>
      <c r="O100" s="40"/>
      <c r="P100" s="40"/>
      <c r="Q100" s="40"/>
      <c r="R100" s="40"/>
      <c r="S100" s="40"/>
      <c r="T100" s="40"/>
      <c r="U100" s="40"/>
      <c r="V100" s="40"/>
      <c r="W100" s="40"/>
      <c r="X100" s="40"/>
      <c r="Y100" s="40"/>
      <c r="Z100" s="40"/>
      <c r="AA100" s="40"/>
      <c r="AB100" s="40"/>
      <c r="AC100" s="40"/>
      <c r="AD100" s="40"/>
    </row>
    <row r="101" spans="1:30" ht="15" customHeight="1" x14ac:dyDescent="0.25">
      <c r="A101" s="40" t="s">
        <v>9</v>
      </c>
      <c r="B101" s="40">
        <v>5</v>
      </c>
      <c r="C101" s="41">
        <v>1392</v>
      </c>
      <c r="D101" s="42">
        <v>1.69</v>
      </c>
      <c r="E101" s="42">
        <v>77</v>
      </c>
      <c r="F101" s="42">
        <v>134</v>
      </c>
      <c r="G101" s="42">
        <v>666</v>
      </c>
      <c r="H101" s="42">
        <v>287</v>
      </c>
      <c r="I101" s="42">
        <v>123</v>
      </c>
      <c r="J101" s="42">
        <v>80</v>
      </c>
      <c r="K101" s="42">
        <v>20</v>
      </c>
      <c r="L101" s="42">
        <v>5</v>
      </c>
      <c r="M101" s="40"/>
      <c r="N101" s="40"/>
      <c r="O101" s="40"/>
      <c r="P101" s="40"/>
      <c r="Q101" s="40"/>
      <c r="R101" s="40"/>
      <c r="S101" s="40"/>
      <c r="T101" s="40"/>
      <c r="U101" s="40"/>
      <c r="V101" s="40"/>
      <c r="W101" s="40"/>
      <c r="X101" s="40"/>
      <c r="Y101" s="40"/>
      <c r="Z101" s="40"/>
      <c r="AA101" s="40"/>
      <c r="AB101" s="40"/>
      <c r="AC101" s="40"/>
      <c r="AD101" s="40"/>
    </row>
    <row r="102" spans="1:30" ht="15" customHeight="1" x14ac:dyDescent="0.25">
      <c r="A102" s="40" t="s">
        <v>9</v>
      </c>
      <c r="B102" s="40">
        <v>6</v>
      </c>
      <c r="C102" s="41">
        <v>1310</v>
      </c>
      <c r="D102" s="42">
        <v>0.46</v>
      </c>
      <c r="E102" s="42">
        <v>100</v>
      </c>
      <c r="F102" s="42">
        <v>123</v>
      </c>
      <c r="G102" s="42">
        <v>373</v>
      </c>
      <c r="H102" s="42">
        <v>299</v>
      </c>
      <c r="I102" s="42">
        <v>229</v>
      </c>
      <c r="J102" s="42">
        <v>142</v>
      </c>
      <c r="K102" s="42">
        <v>43</v>
      </c>
      <c r="L102" s="42">
        <v>1</v>
      </c>
      <c r="M102" s="40"/>
      <c r="N102" s="40"/>
      <c r="O102" s="40"/>
      <c r="P102" s="40"/>
      <c r="Q102" s="40"/>
      <c r="R102" s="40"/>
      <c r="S102" s="40"/>
      <c r="T102" s="40"/>
      <c r="U102" s="40"/>
      <c r="V102" s="40"/>
      <c r="W102" s="40"/>
      <c r="X102" s="40"/>
      <c r="Y102" s="40"/>
      <c r="Z102" s="40"/>
      <c r="AA102" s="40"/>
      <c r="AB102" s="40"/>
      <c r="AC102" s="40"/>
      <c r="AD102" s="40"/>
    </row>
    <row r="103" spans="1:30" ht="15" customHeight="1" x14ac:dyDescent="0.25">
      <c r="A103" s="40" t="s">
        <v>9</v>
      </c>
      <c r="B103" s="40">
        <v>7</v>
      </c>
      <c r="C103" s="41">
        <v>5102</v>
      </c>
      <c r="D103" s="42">
        <v>2.79</v>
      </c>
      <c r="E103" s="42">
        <v>31</v>
      </c>
      <c r="F103" s="42">
        <v>336</v>
      </c>
      <c r="G103" s="42">
        <v>1076</v>
      </c>
      <c r="H103" s="42">
        <v>1508</v>
      </c>
      <c r="I103" s="42">
        <v>1155</v>
      </c>
      <c r="J103" s="42">
        <v>672</v>
      </c>
      <c r="K103" s="42">
        <v>306</v>
      </c>
      <c r="L103" s="42">
        <v>18</v>
      </c>
      <c r="M103" s="40"/>
      <c r="N103" s="40"/>
      <c r="O103" s="40"/>
      <c r="P103" s="40"/>
      <c r="Q103" s="40"/>
      <c r="R103" s="40"/>
      <c r="S103" s="40"/>
      <c r="T103" s="40"/>
      <c r="U103" s="40"/>
      <c r="V103" s="40"/>
      <c r="W103" s="40"/>
      <c r="X103" s="40"/>
      <c r="Y103" s="40"/>
      <c r="Z103" s="40"/>
      <c r="AA103" s="40"/>
      <c r="AB103" s="40"/>
      <c r="AC103" s="40"/>
      <c r="AD103" s="40"/>
    </row>
    <row r="104" spans="1:30" ht="15" customHeight="1" x14ac:dyDescent="0.25">
      <c r="A104" s="40" t="s">
        <v>9</v>
      </c>
      <c r="B104" s="40">
        <v>8</v>
      </c>
      <c r="C104" s="41">
        <v>5009</v>
      </c>
      <c r="D104" s="42">
        <v>0.95</v>
      </c>
      <c r="E104" s="42">
        <v>0</v>
      </c>
      <c r="F104" s="42">
        <v>96</v>
      </c>
      <c r="G104" s="42">
        <v>505</v>
      </c>
      <c r="H104" s="42">
        <v>814</v>
      </c>
      <c r="I104" s="42">
        <v>1843</v>
      </c>
      <c r="J104" s="42">
        <v>1034</v>
      </c>
      <c r="K104" s="42">
        <v>645</v>
      </c>
      <c r="L104" s="42">
        <v>72</v>
      </c>
      <c r="M104" s="40"/>
      <c r="N104" s="40"/>
      <c r="O104" s="40"/>
      <c r="P104" s="40"/>
      <c r="Q104" s="40"/>
      <c r="R104" s="40"/>
      <c r="S104" s="40"/>
      <c r="T104" s="40"/>
      <c r="U104" s="40"/>
      <c r="V104" s="40"/>
      <c r="W104" s="40"/>
      <c r="X104" s="40"/>
      <c r="Y104" s="40"/>
      <c r="Z104" s="40"/>
      <c r="AA104" s="40"/>
      <c r="AB104" s="40"/>
      <c r="AC104" s="40"/>
      <c r="AD104" s="40"/>
    </row>
    <row r="105" spans="1:30" ht="15" customHeight="1" x14ac:dyDescent="0.25">
      <c r="A105" s="40" t="s">
        <v>9</v>
      </c>
      <c r="B105" s="40">
        <v>9</v>
      </c>
      <c r="C105" s="41">
        <v>10421</v>
      </c>
      <c r="D105" s="42">
        <v>2.7</v>
      </c>
      <c r="E105" s="42">
        <v>2</v>
      </c>
      <c r="F105" s="42">
        <v>52</v>
      </c>
      <c r="G105" s="42">
        <v>473</v>
      </c>
      <c r="H105" s="42">
        <v>2357</v>
      </c>
      <c r="I105" s="42">
        <v>3136</v>
      </c>
      <c r="J105" s="42">
        <v>2005</v>
      </c>
      <c r="K105" s="42">
        <v>2216</v>
      </c>
      <c r="L105" s="42">
        <v>180</v>
      </c>
      <c r="M105" s="40"/>
      <c r="N105" s="40"/>
      <c r="O105" s="40"/>
      <c r="P105" s="40"/>
      <c r="Q105" s="40"/>
      <c r="R105" s="40"/>
      <c r="S105" s="40"/>
      <c r="T105" s="40"/>
      <c r="U105" s="40"/>
      <c r="V105" s="40"/>
      <c r="W105" s="40"/>
      <c r="X105" s="40"/>
      <c r="Y105" s="40"/>
      <c r="Z105" s="40"/>
      <c r="AA105" s="40"/>
      <c r="AB105" s="40"/>
      <c r="AC105" s="40"/>
      <c r="AD105" s="40"/>
    </row>
    <row r="106" spans="1:30" ht="15" customHeight="1" x14ac:dyDescent="0.25">
      <c r="A106" s="40" t="s">
        <v>9</v>
      </c>
      <c r="B106" s="40">
        <v>10</v>
      </c>
      <c r="C106" s="41">
        <v>12355</v>
      </c>
      <c r="D106" s="42">
        <v>12.03</v>
      </c>
      <c r="E106" s="42">
        <v>0</v>
      </c>
      <c r="F106" s="42">
        <v>46</v>
      </c>
      <c r="G106" s="42">
        <v>223</v>
      </c>
      <c r="H106" s="42">
        <v>1636</v>
      </c>
      <c r="I106" s="42">
        <v>3622</v>
      </c>
      <c r="J106" s="42">
        <v>2939</v>
      </c>
      <c r="K106" s="42">
        <v>3521</v>
      </c>
      <c r="L106" s="42">
        <v>368</v>
      </c>
      <c r="M106" s="40"/>
      <c r="N106" s="40"/>
      <c r="O106" s="40"/>
      <c r="P106" s="40"/>
      <c r="Q106" s="40"/>
      <c r="R106" s="40"/>
      <c r="S106" s="40"/>
      <c r="T106" s="40"/>
      <c r="U106" s="40"/>
      <c r="V106" s="40"/>
      <c r="W106" s="40"/>
      <c r="X106" s="40"/>
      <c r="Y106" s="40"/>
      <c r="Z106" s="40"/>
      <c r="AA106" s="40"/>
      <c r="AB106" s="40"/>
      <c r="AC106" s="40"/>
      <c r="AD106" s="40"/>
    </row>
    <row r="107" spans="1:30" ht="15" customHeight="1" x14ac:dyDescent="0.25">
      <c r="A107" s="40" t="s">
        <v>10</v>
      </c>
      <c r="B107" s="40">
        <v>1</v>
      </c>
      <c r="C107" s="41">
        <v>666</v>
      </c>
      <c r="D107" s="42">
        <v>23.6</v>
      </c>
      <c r="E107" s="42">
        <v>36</v>
      </c>
      <c r="F107" s="42">
        <v>390</v>
      </c>
      <c r="G107" s="42">
        <v>184</v>
      </c>
      <c r="H107" s="42">
        <v>27</v>
      </c>
      <c r="I107" s="42">
        <v>18</v>
      </c>
      <c r="J107" s="42">
        <v>7</v>
      </c>
      <c r="K107" s="42">
        <v>4</v>
      </c>
      <c r="L107" s="42">
        <v>0</v>
      </c>
      <c r="M107" s="40"/>
      <c r="N107" s="40"/>
      <c r="O107" s="40"/>
      <c r="P107" s="40"/>
      <c r="Q107" s="40"/>
      <c r="R107" s="40"/>
      <c r="S107" s="40"/>
      <c r="T107" s="40"/>
      <c r="U107" s="40"/>
      <c r="V107" s="40"/>
      <c r="W107" s="40"/>
      <c r="X107" s="40"/>
      <c r="Y107" s="40"/>
      <c r="Z107" s="40"/>
      <c r="AA107" s="40"/>
      <c r="AB107" s="40"/>
      <c r="AC107" s="40"/>
      <c r="AD107" s="40"/>
    </row>
    <row r="108" spans="1:30" ht="15" customHeight="1" x14ac:dyDescent="0.25">
      <c r="A108" s="40" t="s">
        <v>10</v>
      </c>
      <c r="B108" s="40">
        <v>2</v>
      </c>
      <c r="C108" s="41">
        <v>1892</v>
      </c>
      <c r="D108" s="42">
        <v>19.79</v>
      </c>
      <c r="E108" s="42">
        <v>98</v>
      </c>
      <c r="F108" s="42">
        <v>740</v>
      </c>
      <c r="G108" s="42">
        <v>872</v>
      </c>
      <c r="H108" s="42">
        <v>121</v>
      </c>
      <c r="I108" s="42">
        <v>26</v>
      </c>
      <c r="J108" s="42">
        <v>12</v>
      </c>
      <c r="K108" s="42">
        <v>20</v>
      </c>
      <c r="L108" s="42">
        <v>3</v>
      </c>
      <c r="M108" s="40"/>
      <c r="N108" s="40"/>
      <c r="O108" s="40"/>
      <c r="P108" s="40"/>
      <c r="Q108" s="40"/>
      <c r="R108" s="40"/>
      <c r="S108" s="40"/>
      <c r="T108" s="40"/>
      <c r="U108" s="40"/>
      <c r="V108" s="40"/>
      <c r="W108" s="40"/>
      <c r="X108" s="40"/>
      <c r="Y108" s="40"/>
      <c r="Z108" s="40"/>
      <c r="AA108" s="40"/>
      <c r="AB108" s="40"/>
      <c r="AC108" s="40"/>
      <c r="AD108" s="40"/>
    </row>
    <row r="109" spans="1:30" ht="15" customHeight="1" x14ac:dyDescent="0.25">
      <c r="A109" s="40" t="s">
        <v>10</v>
      </c>
      <c r="B109" s="40">
        <v>3</v>
      </c>
      <c r="C109" s="41">
        <v>7438</v>
      </c>
      <c r="D109" s="42">
        <v>10.83</v>
      </c>
      <c r="E109" s="42">
        <v>375</v>
      </c>
      <c r="F109" s="42">
        <v>2465</v>
      </c>
      <c r="G109" s="42">
        <v>3690</v>
      </c>
      <c r="H109" s="42">
        <v>579</v>
      </c>
      <c r="I109" s="42">
        <v>193</v>
      </c>
      <c r="J109" s="42">
        <v>70</v>
      </c>
      <c r="K109" s="42">
        <v>62</v>
      </c>
      <c r="L109" s="42">
        <v>4</v>
      </c>
      <c r="M109" s="40"/>
      <c r="N109" s="40"/>
      <c r="O109" s="40"/>
      <c r="P109" s="40"/>
      <c r="Q109" s="40"/>
      <c r="R109" s="40"/>
      <c r="S109" s="40"/>
      <c r="T109" s="40"/>
      <c r="U109" s="40"/>
      <c r="V109" s="40"/>
      <c r="W109" s="40"/>
      <c r="X109" s="40"/>
      <c r="Y109" s="40"/>
      <c r="Z109" s="40"/>
      <c r="AA109" s="40"/>
      <c r="AB109" s="40"/>
      <c r="AC109" s="40"/>
      <c r="AD109" s="40"/>
    </row>
    <row r="110" spans="1:30" ht="15" customHeight="1" x14ac:dyDescent="0.25">
      <c r="A110" s="40" t="s">
        <v>10</v>
      </c>
      <c r="B110" s="40">
        <v>4</v>
      </c>
      <c r="C110" s="41">
        <v>7385</v>
      </c>
      <c r="D110" s="42">
        <v>1.8</v>
      </c>
      <c r="E110" s="42">
        <v>222</v>
      </c>
      <c r="F110" s="42">
        <v>2191</v>
      </c>
      <c r="G110" s="42">
        <v>3044</v>
      </c>
      <c r="H110" s="42">
        <v>851</v>
      </c>
      <c r="I110" s="42">
        <v>590</v>
      </c>
      <c r="J110" s="42">
        <v>322</v>
      </c>
      <c r="K110" s="42">
        <v>154</v>
      </c>
      <c r="L110" s="42">
        <v>11</v>
      </c>
      <c r="M110" s="40"/>
      <c r="N110" s="40"/>
      <c r="O110" s="40"/>
      <c r="P110" s="40"/>
      <c r="Q110" s="40"/>
      <c r="R110" s="40"/>
      <c r="S110" s="40"/>
      <c r="T110" s="40"/>
      <c r="U110" s="40"/>
      <c r="V110" s="40"/>
      <c r="W110" s="40"/>
      <c r="X110" s="40"/>
      <c r="Y110" s="40"/>
      <c r="Z110" s="40"/>
      <c r="AA110" s="40"/>
      <c r="AB110" s="40"/>
      <c r="AC110" s="40"/>
      <c r="AD110" s="40"/>
    </row>
    <row r="111" spans="1:30" ht="15" customHeight="1" x14ac:dyDescent="0.25">
      <c r="A111" s="40" t="s">
        <v>10</v>
      </c>
      <c r="B111" s="40">
        <v>5</v>
      </c>
      <c r="C111" s="41">
        <v>3056</v>
      </c>
      <c r="D111" s="42">
        <v>23.11</v>
      </c>
      <c r="E111" s="42">
        <v>141</v>
      </c>
      <c r="F111" s="42">
        <v>938</v>
      </c>
      <c r="G111" s="42">
        <v>1129</v>
      </c>
      <c r="H111" s="42">
        <v>361</v>
      </c>
      <c r="I111" s="42">
        <v>301</v>
      </c>
      <c r="J111" s="42">
        <v>126</v>
      </c>
      <c r="K111" s="42">
        <v>53</v>
      </c>
      <c r="L111" s="42">
        <v>7</v>
      </c>
      <c r="M111" s="40"/>
      <c r="N111" s="40"/>
      <c r="O111" s="40"/>
      <c r="P111" s="40"/>
      <c r="Q111" s="40"/>
      <c r="R111" s="40"/>
      <c r="S111" s="40"/>
      <c r="T111" s="40"/>
      <c r="U111" s="40"/>
      <c r="V111" s="40"/>
      <c r="W111" s="40"/>
      <c r="X111" s="40"/>
      <c r="Y111" s="40"/>
      <c r="Z111" s="40"/>
      <c r="AA111" s="40"/>
      <c r="AB111" s="40"/>
      <c r="AC111" s="40"/>
      <c r="AD111" s="40"/>
    </row>
    <row r="112" spans="1:30" ht="15" customHeight="1" x14ac:dyDescent="0.25">
      <c r="A112" s="40" t="s">
        <v>10</v>
      </c>
      <c r="B112" s="40">
        <v>6</v>
      </c>
      <c r="C112" s="41">
        <v>8461</v>
      </c>
      <c r="D112" s="42">
        <v>0.31</v>
      </c>
      <c r="E112" s="42">
        <v>189</v>
      </c>
      <c r="F112" s="42">
        <v>1464</v>
      </c>
      <c r="G112" s="42">
        <v>2807</v>
      </c>
      <c r="H112" s="42">
        <v>1410</v>
      </c>
      <c r="I112" s="42">
        <v>1118</v>
      </c>
      <c r="J112" s="42">
        <v>755</v>
      </c>
      <c r="K112" s="42">
        <v>640</v>
      </c>
      <c r="L112" s="42">
        <v>78</v>
      </c>
      <c r="M112" s="40"/>
      <c r="N112" s="40"/>
      <c r="O112" s="40"/>
      <c r="P112" s="40"/>
      <c r="Q112" s="40"/>
      <c r="R112" s="40"/>
      <c r="S112" s="40"/>
      <c r="T112" s="40"/>
      <c r="U112" s="40"/>
      <c r="V112" s="40"/>
      <c r="W112" s="40"/>
      <c r="X112" s="40"/>
      <c r="Y112" s="40"/>
      <c r="Z112" s="40"/>
      <c r="AA112" s="40"/>
      <c r="AB112" s="40"/>
      <c r="AC112" s="40"/>
      <c r="AD112" s="40"/>
    </row>
    <row r="113" spans="1:30" ht="15" customHeight="1" x14ac:dyDescent="0.25">
      <c r="A113" s="40" t="s">
        <v>10</v>
      </c>
      <c r="B113" s="40">
        <v>7</v>
      </c>
      <c r="C113" s="41">
        <v>3014</v>
      </c>
      <c r="D113" s="42">
        <v>0.25</v>
      </c>
      <c r="E113" s="42">
        <v>38</v>
      </c>
      <c r="F113" s="42">
        <v>353</v>
      </c>
      <c r="G113" s="42">
        <v>928</v>
      </c>
      <c r="H113" s="42">
        <v>421</v>
      </c>
      <c r="I113" s="42">
        <v>494</v>
      </c>
      <c r="J113" s="42">
        <v>347</v>
      </c>
      <c r="K113" s="42">
        <v>321</v>
      </c>
      <c r="L113" s="42">
        <v>112</v>
      </c>
      <c r="M113" s="40"/>
      <c r="N113" s="40"/>
      <c r="O113" s="40"/>
      <c r="P113" s="40"/>
      <c r="Q113" s="40"/>
      <c r="R113" s="40"/>
      <c r="S113" s="40"/>
      <c r="T113" s="40"/>
      <c r="U113" s="40"/>
      <c r="V113" s="40"/>
      <c r="W113" s="40"/>
      <c r="X113" s="40"/>
      <c r="Y113" s="40"/>
      <c r="Z113" s="40"/>
      <c r="AA113" s="40"/>
      <c r="AB113" s="40"/>
      <c r="AC113" s="40"/>
      <c r="AD113" s="40"/>
    </row>
    <row r="114" spans="1:30" ht="15" customHeight="1" x14ac:dyDescent="0.25">
      <c r="A114" s="40" t="s">
        <v>10</v>
      </c>
      <c r="B114" s="40">
        <v>8</v>
      </c>
      <c r="C114" s="41">
        <v>8529</v>
      </c>
      <c r="D114" s="42">
        <v>0.44</v>
      </c>
      <c r="E114" s="42">
        <v>71</v>
      </c>
      <c r="F114" s="42">
        <v>724</v>
      </c>
      <c r="G114" s="42">
        <v>1627</v>
      </c>
      <c r="H114" s="42">
        <v>1666</v>
      </c>
      <c r="I114" s="42">
        <v>1282</v>
      </c>
      <c r="J114" s="42">
        <v>1297</v>
      </c>
      <c r="K114" s="42">
        <v>1616</v>
      </c>
      <c r="L114" s="42">
        <v>246</v>
      </c>
      <c r="M114" s="40"/>
      <c r="N114" s="40"/>
      <c r="O114" s="40"/>
      <c r="P114" s="40"/>
      <c r="Q114" s="40"/>
      <c r="R114" s="40"/>
      <c r="S114" s="40"/>
      <c r="T114" s="40"/>
      <c r="U114" s="40"/>
      <c r="V114" s="40"/>
      <c r="W114" s="40"/>
      <c r="X114" s="40"/>
      <c r="Y114" s="40"/>
      <c r="Z114" s="40"/>
      <c r="AA114" s="40"/>
      <c r="AB114" s="40"/>
      <c r="AC114" s="40"/>
      <c r="AD114" s="40"/>
    </row>
    <row r="115" spans="1:30" ht="15" customHeight="1" x14ac:dyDescent="0.25">
      <c r="A115" s="40" t="s">
        <v>10</v>
      </c>
      <c r="B115" s="40">
        <v>9</v>
      </c>
      <c r="C115" s="41">
        <v>3923</v>
      </c>
      <c r="D115" s="42">
        <v>1.19</v>
      </c>
      <c r="E115" s="42">
        <v>14</v>
      </c>
      <c r="F115" s="42">
        <v>131</v>
      </c>
      <c r="G115" s="42">
        <v>580</v>
      </c>
      <c r="H115" s="42">
        <v>625</v>
      </c>
      <c r="I115" s="42">
        <v>1157</v>
      </c>
      <c r="J115" s="42">
        <v>932</v>
      </c>
      <c r="K115" s="42">
        <v>458</v>
      </c>
      <c r="L115" s="42">
        <v>26</v>
      </c>
      <c r="M115" s="40"/>
      <c r="N115" s="40"/>
      <c r="O115" s="40"/>
      <c r="P115" s="40"/>
      <c r="Q115" s="40"/>
      <c r="R115" s="40"/>
      <c r="S115" s="40"/>
      <c r="T115" s="40"/>
      <c r="U115" s="40"/>
      <c r="V115" s="40"/>
      <c r="W115" s="40"/>
      <c r="X115" s="40"/>
      <c r="Y115" s="40"/>
      <c r="Z115" s="40"/>
      <c r="AA115" s="40"/>
      <c r="AB115" s="40"/>
      <c r="AC115" s="40"/>
      <c r="AD115" s="40"/>
    </row>
    <row r="116" spans="1:30" ht="15" customHeight="1" x14ac:dyDescent="0.25">
      <c r="A116" s="40" t="s">
        <v>10</v>
      </c>
      <c r="B116" s="40">
        <v>10</v>
      </c>
      <c r="C116" s="41">
        <v>4945</v>
      </c>
      <c r="D116" s="42">
        <v>4.1500000000000004</v>
      </c>
      <c r="E116" s="42">
        <v>11</v>
      </c>
      <c r="F116" s="42">
        <v>57</v>
      </c>
      <c r="G116" s="42">
        <v>454</v>
      </c>
      <c r="H116" s="42">
        <v>500</v>
      </c>
      <c r="I116" s="42">
        <v>1238</v>
      </c>
      <c r="J116" s="42">
        <v>1285</v>
      </c>
      <c r="K116" s="42">
        <v>1205</v>
      </c>
      <c r="L116" s="42">
        <v>195</v>
      </c>
      <c r="M116" s="40"/>
      <c r="N116" s="40"/>
      <c r="O116" s="40"/>
      <c r="P116" s="40"/>
      <c r="Q116" s="40"/>
      <c r="R116" s="40"/>
      <c r="S116" s="40"/>
      <c r="T116" s="40"/>
      <c r="U116" s="40"/>
      <c r="V116" s="40"/>
      <c r="W116" s="40"/>
      <c r="X116" s="40"/>
      <c r="Y116" s="40"/>
      <c r="Z116" s="40"/>
      <c r="AA116" s="40"/>
      <c r="AB116" s="40"/>
      <c r="AC116" s="40"/>
      <c r="AD116" s="40"/>
    </row>
    <row r="117" spans="1:30" ht="15" customHeight="1" x14ac:dyDescent="0.25">
      <c r="A117" s="40" t="s">
        <v>11</v>
      </c>
      <c r="B117" s="40">
        <v>1</v>
      </c>
      <c r="C117" s="41">
        <v>737</v>
      </c>
      <c r="D117" s="42">
        <v>27.7</v>
      </c>
      <c r="E117" s="42">
        <v>41</v>
      </c>
      <c r="F117" s="42">
        <v>488</v>
      </c>
      <c r="G117" s="42">
        <v>171</v>
      </c>
      <c r="H117" s="42">
        <v>32</v>
      </c>
      <c r="I117" s="42">
        <v>4</v>
      </c>
      <c r="J117" s="42">
        <v>1</v>
      </c>
      <c r="K117" s="42">
        <v>0</v>
      </c>
      <c r="L117" s="42">
        <v>0</v>
      </c>
      <c r="M117" s="40"/>
      <c r="N117" s="40"/>
      <c r="O117" s="40"/>
      <c r="P117" s="40"/>
      <c r="Q117" s="40"/>
      <c r="R117" s="40"/>
      <c r="S117" s="40"/>
      <c r="T117" s="40"/>
      <c r="U117" s="40"/>
      <c r="V117" s="40"/>
      <c r="W117" s="40"/>
      <c r="X117" s="40"/>
      <c r="Y117" s="40"/>
      <c r="Z117" s="40"/>
      <c r="AA117" s="40"/>
      <c r="AB117" s="40"/>
      <c r="AC117" s="40"/>
      <c r="AD117" s="40"/>
    </row>
    <row r="118" spans="1:30" ht="15" customHeight="1" x14ac:dyDescent="0.25">
      <c r="A118" s="40" t="s">
        <v>11</v>
      </c>
      <c r="B118" s="40">
        <v>2</v>
      </c>
      <c r="C118" s="41">
        <v>1887</v>
      </c>
      <c r="D118" s="42">
        <v>20.59</v>
      </c>
      <c r="E118" s="42">
        <v>342</v>
      </c>
      <c r="F118" s="42">
        <v>1024</v>
      </c>
      <c r="G118" s="42">
        <v>366</v>
      </c>
      <c r="H118" s="42">
        <v>62</v>
      </c>
      <c r="I118" s="42">
        <v>54</v>
      </c>
      <c r="J118" s="42">
        <v>30</v>
      </c>
      <c r="K118" s="42">
        <v>9</v>
      </c>
      <c r="L118" s="42">
        <v>0</v>
      </c>
      <c r="M118" s="40"/>
      <c r="N118" s="40"/>
      <c r="O118" s="40"/>
      <c r="P118" s="40"/>
      <c r="Q118" s="40"/>
      <c r="R118" s="40"/>
      <c r="S118" s="40"/>
      <c r="T118" s="40"/>
      <c r="U118" s="40"/>
      <c r="V118" s="40"/>
      <c r="W118" s="40"/>
      <c r="X118" s="40"/>
      <c r="Y118" s="40"/>
      <c r="Z118" s="40"/>
      <c r="AA118" s="40"/>
      <c r="AB118" s="40"/>
      <c r="AC118" s="40"/>
      <c r="AD118" s="40"/>
    </row>
    <row r="119" spans="1:30" ht="15" customHeight="1" x14ac:dyDescent="0.25">
      <c r="A119" s="40" t="s">
        <v>11</v>
      </c>
      <c r="B119" s="40">
        <v>3</v>
      </c>
      <c r="C119" s="41">
        <v>1165</v>
      </c>
      <c r="D119" s="42">
        <v>4.5999999999999996</v>
      </c>
      <c r="E119" s="42">
        <v>145</v>
      </c>
      <c r="F119" s="42">
        <v>435</v>
      </c>
      <c r="G119" s="42">
        <v>294</v>
      </c>
      <c r="H119" s="42">
        <v>169</v>
      </c>
      <c r="I119" s="42">
        <v>67</v>
      </c>
      <c r="J119" s="42">
        <v>30</v>
      </c>
      <c r="K119" s="42">
        <v>23</v>
      </c>
      <c r="L119" s="42">
        <v>2</v>
      </c>
      <c r="M119" s="40"/>
      <c r="N119" s="40"/>
      <c r="O119" s="40"/>
      <c r="P119" s="40"/>
      <c r="Q119" s="40"/>
      <c r="R119" s="40"/>
      <c r="S119" s="40"/>
      <c r="T119" s="40"/>
      <c r="U119" s="40"/>
      <c r="V119" s="40"/>
      <c r="W119" s="40"/>
      <c r="X119" s="40"/>
      <c r="Y119" s="40"/>
      <c r="Z119" s="40"/>
      <c r="AA119" s="40"/>
      <c r="AB119" s="40"/>
      <c r="AC119" s="40"/>
      <c r="AD119" s="40"/>
    </row>
    <row r="120" spans="1:30" ht="15" customHeight="1" x14ac:dyDescent="0.25">
      <c r="A120" s="40" t="s">
        <v>11</v>
      </c>
      <c r="B120" s="40">
        <v>4</v>
      </c>
      <c r="C120" s="41">
        <v>3313</v>
      </c>
      <c r="D120" s="42">
        <v>15.99</v>
      </c>
      <c r="E120" s="42">
        <v>396</v>
      </c>
      <c r="F120" s="42">
        <v>1387</v>
      </c>
      <c r="G120" s="42">
        <v>716</v>
      </c>
      <c r="H120" s="42">
        <v>324</v>
      </c>
      <c r="I120" s="42">
        <v>169</v>
      </c>
      <c r="J120" s="42">
        <v>167</v>
      </c>
      <c r="K120" s="42">
        <v>151</v>
      </c>
      <c r="L120" s="42">
        <v>3</v>
      </c>
      <c r="M120" s="40"/>
      <c r="N120" s="40"/>
      <c r="O120" s="40"/>
      <c r="P120" s="40"/>
      <c r="Q120" s="40"/>
      <c r="R120" s="40"/>
      <c r="S120" s="40"/>
      <c r="T120" s="40"/>
      <c r="U120" s="40"/>
      <c r="V120" s="40"/>
      <c r="W120" s="40"/>
      <c r="X120" s="40"/>
      <c r="Y120" s="40"/>
      <c r="Z120" s="40"/>
      <c r="AA120" s="40"/>
      <c r="AB120" s="40"/>
      <c r="AC120" s="40"/>
      <c r="AD120" s="40"/>
    </row>
    <row r="121" spans="1:30" ht="15" customHeight="1" x14ac:dyDescent="0.25">
      <c r="A121" s="40" t="s">
        <v>11</v>
      </c>
      <c r="B121" s="40">
        <v>5</v>
      </c>
      <c r="C121" s="41">
        <v>2790</v>
      </c>
      <c r="D121" s="42">
        <v>16.23</v>
      </c>
      <c r="E121" s="42">
        <v>148</v>
      </c>
      <c r="F121" s="42">
        <v>835</v>
      </c>
      <c r="G121" s="42">
        <v>638</v>
      </c>
      <c r="H121" s="42">
        <v>379</v>
      </c>
      <c r="I121" s="42">
        <v>454</v>
      </c>
      <c r="J121" s="42">
        <v>175</v>
      </c>
      <c r="K121" s="42">
        <v>155</v>
      </c>
      <c r="L121" s="42">
        <v>6</v>
      </c>
      <c r="M121" s="40"/>
      <c r="N121" s="40"/>
      <c r="O121" s="40"/>
      <c r="P121" s="40"/>
      <c r="Q121" s="40"/>
      <c r="R121" s="40"/>
      <c r="S121" s="40"/>
      <c r="T121" s="40"/>
      <c r="U121" s="40"/>
      <c r="V121" s="40"/>
      <c r="W121" s="40"/>
      <c r="X121" s="40"/>
      <c r="Y121" s="40"/>
      <c r="Z121" s="40"/>
      <c r="AA121" s="40"/>
      <c r="AB121" s="40"/>
      <c r="AC121" s="40"/>
      <c r="AD121" s="40"/>
    </row>
    <row r="122" spans="1:30" ht="15" customHeight="1" x14ac:dyDescent="0.25">
      <c r="A122" s="40" t="s">
        <v>11</v>
      </c>
      <c r="B122" s="40">
        <v>6</v>
      </c>
      <c r="C122" s="41">
        <v>740</v>
      </c>
      <c r="D122" s="42">
        <v>8.89</v>
      </c>
      <c r="E122" s="42">
        <v>93</v>
      </c>
      <c r="F122" s="42">
        <v>118</v>
      </c>
      <c r="G122" s="42">
        <v>93</v>
      </c>
      <c r="H122" s="42">
        <v>127</v>
      </c>
      <c r="I122" s="42">
        <v>102</v>
      </c>
      <c r="J122" s="42">
        <v>108</v>
      </c>
      <c r="K122" s="42">
        <v>90</v>
      </c>
      <c r="L122" s="42">
        <v>9</v>
      </c>
      <c r="M122" s="40"/>
      <c r="N122" s="40"/>
      <c r="O122" s="40"/>
      <c r="P122" s="40"/>
      <c r="Q122" s="40"/>
      <c r="R122" s="40"/>
      <c r="S122" s="40"/>
      <c r="T122" s="40"/>
      <c r="U122" s="40"/>
      <c r="V122" s="40"/>
      <c r="W122" s="40"/>
      <c r="X122" s="40"/>
      <c r="Y122" s="40"/>
      <c r="Z122" s="40"/>
      <c r="AA122" s="40"/>
      <c r="AB122" s="40"/>
      <c r="AC122" s="40"/>
      <c r="AD122" s="40"/>
    </row>
    <row r="123" spans="1:30" ht="15" customHeight="1" x14ac:dyDescent="0.25">
      <c r="A123" s="40" t="s">
        <v>11</v>
      </c>
      <c r="B123" s="40">
        <v>7</v>
      </c>
      <c r="C123" s="41">
        <v>2648</v>
      </c>
      <c r="D123" s="42">
        <v>0.55000000000000004</v>
      </c>
      <c r="E123" s="42">
        <v>81</v>
      </c>
      <c r="F123" s="42">
        <v>462</v>
      </c>
      <c r="G123" s="42">
        <v>484</v>
      </c>
      <c r="H123" s="42">
        <v>353</v>
      </c>
      <c r="I123" s="42">
        <v>512</v>
      </c>
      <c r="J123" s="42">
        <v>272</v>
      </c>
      <c r="K123" s="42">
        <v>413</v>
      </c>
      <c r="L123" s="42">
        <v>71</v>
      </c>
      <c r="M123" s="40"/>
      <c r="N123" s="40"/>
      <c r="O123" s="40"/>
      <c r="P123" s="40"/>
      <c r="Q123" s="40"/>
      <c r="R123" s="40"/>
      <c r="S123" s="40"/>
      <c r="T123" s="40"/>
      <c r="U123" s="40"/>
      <c r="V123" s="40"/>
      <c r="W123" s="40"/>
      <c r="X123" s="40"/>
      <c r="Y123" s="40"/>
      <c r="Z123" s="40"/>
      <c r="AA123" s="40"/>
      <c r="AB123" s="40"/>
      <c r="AC123" s="40"/>
      <c r="AD123" s="40"/>
    </row>
    <row r="124" spans="1:30" ht="15" customHeight="1" x14ac:dyDescent="0.25">
      <c r="A124" s="40" t="s">
        <v>11</v>
      </c>
      <c r="B124" s="40">
        <v>8</v>
      </c>
      <c r="C124" s="41">
        <v>5447</v>
      </c>
      <c r="D124" s="42">
        <v>1.04</v>
      </c>
      <c r="E124" s="42">
        <v>54</v>
      </c>
      <c r="F124" s="42">
        <v>236</v>
      </c>
      <c r="G124" s="42">
        <v>510</v>
      </c>
      <c r="H124" s="42">
        <v>1482</v>
      </c>
      <c r="I124" s="42">
        <v>1089</v>
      </c>
      <c r="J124" s="42">
        <v>824</v>
      </c>
      <c r="K124" s="42">
        <v>1174</v>
      </c>
      <c r="L124" s="42">
        <v>78</v>
      </c>
      <c r="M124" s="40"/>
      <c r="N124" s="40"/>
      <c r="O124" s="40"/>
      <c r="P124" s="40"/>
      <c r="Q124" s="40"/>
      <c r="R124" s="40"/>
      <c r="S124" s="40"/>
      <c r="T124" s="40"/>
      <c r="U124" s="40"/>
      <c r="V124" s="40"/>
      <c r="W124" s="40"/>
      <c r="X124" s="40"/>
      <c r="Y124" s="40"/>
      <c r="Z124" s="40"/>
      <c r="AA124" s="40"/>
      <c r="AB124" s="40"/>
      <c r="AC124" s="40"/>
      <c r="AD124" s="40"/>
    </row>
    <row r="125" spans="1:30" ht="15" customHeight="1" x14ac:dyDescent="0.25">
      <c r="A125" s="40" t="s">
        <v>11</v>
      </c>
      <c r="B125" s="40">
        <v>9</v>
      </c>
      <c r="C125" s="41">
        <v>6769</v>
      </c>
      <c r="D125" s="42">
        <v>1.34</v>
      </c>
      <c r="E125" s="42">
        <v>20</v>
      </c>
      <c r="F125" s="42">
        <v>215</v>
      </c>
      <c r="G125" s="42">
        <v>489</v>
      </c>
      <c r="H125" s="42">
        <v>1984</v>
      </c>
      <c r="I125" s="42">
        <v>2221</v>
      </c>
      <c r="J125" s="42">
        <v>1001</v>
      </c>
      <c r="K125" s="42">
        <v>799</v>
      </c>
      <c r="L125" s="42">
        <v>40</v>
      </c>
      <c r="M125" s="40"/>
      <c r="N125" s="40"/>
      <c r="O125" s="40"/>
      <c r="P125" s="40"/>
      <c r="Q125" s="40"/>
      <c r="R125" s="40"/>
      <c r="S125" s="40"/>
      <c r="T125" s="40"/>
      <c r="U125" s="40"/>
      <c r="V125" s="40"/>
      <c r="W125" s="40"/>
      <c r="X125" s="40"/>
      <c r="Y125" s="40"/>
      <c r="Z125" s="40"/>
      <c r="AA125" s="40"/>
      <c r="AB125" s="40"/>
      <c r="AC125" s="40"/>
      <c r="AD125" s="40"/>
    </row>
    <row r="126" spans="1:30" ht="15" customHeight="1" x14ac:dyDescent="0.25">
      <c r="A126" s="40" t="s">
        <v>11</v>
      </c>
      <c r="B126" s="40">
        <v>10</v>
      </c>
      <c r="C126" s="41">
        <v>13812</v>
      </c>
      <c r="D126" s="42">
        <v>9.91</v>
      </c>
      <c r="E126" s="42">
        <v>15</v>
      </c>
      <c r="F126" s="42">
        <v>54</v>
      </c>
      <c r="G126" s="42">
        <v>279</v>
      </c>
      <c r="H126" s="42">
        <v>1734</v>
      </c>
      <c r="I126" s="42">
        <v>3621</v>
      </c>
      <c r="J126" s="42">
        <v>3741</v>
      </c>
      <c r="K126" s="42">
        <v>3821</v>
      </c>
      <c r="L126" s="42">
        <v>547</v>
      </c>
      <c r="M126" s="40"/>
      <c r="N126" s="40"/>
      <c r="O126" s="40"/>
      <c r="P126" s="40"/>
      <c r="Q126" s="40"/>
      <c r="R126" s="40"/>
      <c r="S126" s="40"/>
      <c r="T126" s="40"/>
      <c r="U126" s="40"/>
      <c r="V126" s="40"/>
      <c r="W126" s="40"/>
      <c r="X126" s="40"/>
      <c r="Y126" s="40"/>
      <c r="Z126" s="40"/>
      <c r="AA126" s="40"/>
      <c r="AB126" s="40"/>
      <c r="AC126" s="40"/>
      <c r="AD126" s="40"/>
    </row>
    <row r="127" spans="1:30" ht="15" customHeight="1" x14ac:dyDescent="0.25">
      <c r="A127" s="40" t="s">
        <v>12</v>
      </c>
      <c r="B127" s="40">
        <v>1</v>
      </c>
      <c r="C127" s="41">
        <v>4525</v>
      </c>
      <c r="D127" s="42">
        <v>24.85</v>
      </c>
      <c r="E127" s="42">
        <v>3020</v>
      </c>
      <c r="F127" s="42">
        <v>1187</v>
      </c>
      <c r="G127" s="42">
        <v>253</v>
      </c>
      <c r="H127" s="42">
        <v>34</v>
      </c>
      <c r="I127" s="42">
        <v>28</v>
      </c>
      <c r="J127" s="42">
        <v>3</v>
      </c>
      <c r="K127" s="42">
        <v>0</v>
      </c>
      <c r="L127" s="42">
        <v>0</v>
      </c>
      <c r="M127" s="40"/>
      <c r="N127" s="40"/>
      <c r="O127" s="40"/>
      <c r="P127" s="40"/>
      <c r="Q127" s="40"/>
      <c r="R127" s="40"/>
      <c r="S127" s="40"/>
      <c r="T127" s="40"/>
      <c r="U127" s="40"/>
      <c r="V127" s="40"/>
      <c r="W127" s="40"/>
      <c r="X127" s="40"/>
      <c r="Y127" s="40"/>
      <c r="Z127" s="40"/>
      <c r="AA127" s="40"/>
      <c r="AB127" s="40"/>
      <c r="AC127" s="40"/>
      <c r="AD127" s="40"/>
    </row>
    <row r="128" spans="1:30" ht="15" customHeight="1" x14ac:dyDescent="0.25">
      <c r="A128" s="40" t="s">
        <v>12</v>
      </c>
      <c r="B128" s="40">
        <v>2</v>
      </c>
      <c r="C128" s="41">
        <v>8643</v>
      </c>
      <c r="D128" s="42">
        <v>5.18</v>
      </c>
      <c r="E128" s="42">
        <v>4771</v>
      </c>
      <c r="F128" s="42">
        <v>2781</v>
      </c>
      <c r="G128" s="42">
        <v>634</v>
      </c>
      <c r="H128" s="42">
        <v>248</v>
      </c>
      <c r="I128" s="42">
        <v>115</v>
      </c>
      <c r="J128" s="42">
        <v>70</v>
      </c>
      <c r="K128" s="42">
        <v>24</v>
      </c>
      <c r="L128" s="42">
        <v>0</v>
      </c>
      <c r="M128" s="40"/>
      <c r="N128" s="40"/>
      <c r="O128" s="40"/>
      <c r="P128" s="40"/>
      <c r="Q128" s="40"/>
      <c r="R128" s="40"/>
      <c r="S128" s="40"/>
      <c r="T128" s="40"/>
      <c r="U128" s="40"/>
      <c r="V128" s="40"/>
      <c r="W128" s="40"/>
      <c r="X128" s="40"/>
      <c r="Y128" s="40"/>
      <c r="Z128" s="40"/>
      <c r="AA128" s="40"/>
      <c r="AB128" s="40"/>
      <c r="AC128" s="40"/>
      <c r="AD128" s="40"/>
    </row>
    <row r="129" spans="1:30" ht="15" customHeight="1" x14ac:dyDescent="0.25">
      <c r="A129" s="40" t="s">
        <v>12</v>
      </c>
      <c r="B129" s="40">
        <v>3</v>
      </c>
      <c r="C129" s="41">
        <v>9635</v>
      </c>
      <c r="D129" s="42">
        <v>4.66</v>
      </c>
      <c r="E129" s="42">
        <v>4591</v>
      </c>
      <c r="F129" s="42">
        <v>3492</v>
      </c>
      <c r="G129" s="42">
        <v>765</v>
      </c>
      <c r="H129" s="42">
        <v>375</v>
      </c>
      <c r="I129" s="42">
        <v>265</v>
      </c>
      <c r="J129" s="42">
        <v>90</v>
      </c>
      <c r="K129" s="42">
        <v>55</v>
      </c>
      <c r="L129" s="42">
        <v>2</v>
      </c>
      <c r="M129" s="40"/>
      <c r="N129" s="40"/>
      <c r="O129" s="40"/>
      <c r="P129" s="40"/>
      <c r="Q129" s="40"/>
      <c r="R129" s="40"/>
      <c r="S129" s="40"/>
      <c r="T129" s="40"/>
      <c r="U129" s="40"/>
      <c r="V129" s="40"/>
      <c r="W129" s="40"/>
      <c r="X129" s="40"/>
      <c r="Y129" s="40"/>
      <c r="Z129" s="40"/>
      <c r="AA129" s="40"/>
      <c r="AB129" s="40"/>
      <c r="AC129" s="40"/>
      <c r="AD129" s="40"/>
    </row>
    <row r="130" spans="1:30" ht="15" customHeight="1" x14ac:dyDescent="0.25">
      <c r="A130" s="40" t="s">
        <v>12</v>
      </c>
      <c r="B130" s="40">
        <v>4</v>
      </c>
      <c r="C130" s="41">
        <v>7939</v>
      </c>
      <c r="D130" s="42">
        <v>2.0499999999999998</v>
      </c>
      <c r="E130" s="42">
        <v>3130</v>
      </c>
      <c r="F130" s="42">
        <v>3173</v>
      </c>
      <c r="G130" s="42">
        <v>429</v>
      </c>
      <c r="H130" s="42">
        <v>531</v>
      </c>
      <c r="I130" s="42">
        <v>420</v>
      </c>
      <c r="J130" s="42">
        <v>196</v>
      </c>
      <c r="K130" s="42">
        <v>60</v>
      </c>
      <c r="L130" s="42">
        <v>0</v>
      </c>
      <c r="M130" s="40"/>
      <c r="N130" s="40"/>
      <c r="O130" s="40"/>
      <c r="P130" s="40"/>
      <c r="Q130" s="40"/>
      <c r="R130" s="40"/>
      <c r="S130" s="40"/>
      <c r="T130" s="40"/>
      <c r="U130" s="40"/>
      <c r="V130" s="40"/>
      <c r="W130" s="40"/>
      <c r="X130" s="40"/>
      <c r="Y130" s="40"/>
      <c r="Z130" s="40"/>
      <c r="AA130" s="40"/>
      <c r="AB130" s="40"/>
      <c r="AC130" s="40"/>
      <c r="AD130" s="40"/>
    </row>
    <row r="131" spans="1:30" ht="15" customHeight="1" x14ac:dyDescent="0.25">
      <c r="A131" s="40" t="s">
        <v>12</v>
      </c>
      <c r="B131" s="40">
        <v>5</v>
      </c>
      <c r="C131" s="41">
        <v>10547</v>
      </c>
      <c r="D131" s="42">
        <v>6.32</v>
      </c>
      <c r="E131" s="42">
        <v>3108</v>
      </c>
      <c r="F131" s="42">
        <v>4192</v>
      </c>
      <c r="G131" s="42">
        <v>1029</v>
      </c>
      <c r="H131" s="42">
        <v>1136</v>
      </c>
      <c r="I131" s="42">
        <v>673</v>
      </c>
      <c r="J131" s="42">
        <v>271</v>
      </c>
      <c r="K131" s="42">
        <v>133</v>
      </c>
      <c r="L131" s="42">
        <v>5</v>
      </c>
      <c r="M131" s="40"/>
      <c r="N131" s="40"/>
      <c r="O131" s="40"/>
      <c r="P131" s="40"/>
      <c r="Q131" s="40"/>
      <c r="R131" s="40"/>
      <c r="S131" s="40"/>
      <c r="T131" s="40"/>
      <c r="U131" s="40"/>
      <c r="V131" s="40"/>
      <c r="W131" s="40"/>
      <c r="X131" s="40"/>
      <c r="Y131" s="40"/>
      <c r="Z131" s="40"/>
      <c r="AA131" s="40"/>
      <c r="AB131" s="40"/>
      <c r="AC131" s="40"/>
      <c r="AD131" s="40"/>
    </row>
    <row r="132" spans="1:30" ht="15" customHeight="1" x14ac:dyDescent="0.25">
      <c r="A132" s="40" t="s">
        <v>12</v>
      </c>
      <c r="B132" s="40">
        <v>6</v>
      </c>
      <c r="C132" s="41">
        <v>8832</v>
      </c>
      <c r="D132" s="42">
        <v>1.1100000000000001</v>
      </c>
      <c r="E132" s="42">
        <v>2013</v>
      </c>
      <c r="F132" s="42">
        <v>2102</v>
      </c>
      <c r="G132" s="42">
        <v>920</v>
      </c>
      <c r="H132" s="42">
        <v>1469</v>
      </c>
      <c r="I132" s="42">
        <v>1142</v>
      </c>
      <c r="J132" s="42">
        <v>684</v>
      </c>
      <c r="K132" s="42">
        <v>481</v>
      </c>
      <c r="L132" s="42">
        <v>21</v>
      </c>
      <c r="M132" s="40"/>
      <c r="N132" s="40"/>
      <c r="O132" s="40"/>
      <c r="P132" s="40"/>
      <c r="Q132" s="40"/>
      <c r="R132" s="40"/>
      <c r="S132" s="40"/>
      <c r="T132" s="40"/>
      <c r="U132" s="40"/>
      <c r="V132" s="40"/>
      <c r="W132" s="40"/>
      <c r="X132" s="40"/>
      <c r="Y132" s="40"/>
      <c r="Z132" s="40"/>
      <c r="AA132" s="40"/>
      <c r="AB132" s="40"/>
      <c r="AC132" s="40"/>
      <c r="AD132" s="40"/>
    </row>
    <row r="133" spans="1:30" ht="15" customHeight="1" x14ac:dyDescent="0.25">
      <c r="A133" s="40" t="s">
        <v>12</v>
      </c>
      <c r="B133" s="40">
        <v>7</v>
      </c>
      <c r="C133" s="41">
        <v>4242</v>
      </c>
      <c r="D133" s="42">
        <v>2.33</v>
      </c>
      <c r="E133" s="42">
        <v>578</v>
      </c>
      <c r="F133" s="42">
        <v>581</v>
      </c>
      <c r="G133" s="42">
        <v>484</v>
      </c>
      <c r="H133" s="42">
        <v>815</v>
      </c>
      <c r="I133" s="42">
        <v>1016</v>
      </c>
      <c r="J133" s="42">
        <v>469</v>
      </c>
      <c r="K133" s="42">
        <v>291</v>
      </c>
      <c r="L133" s="42">
        <v>8</v>
      </c>
      <c r="M133" s="40"/>
      <c r="N133" s="40"/>
      <c r="O133" s="40"/>
      <c r="P133" s="40"/>
      <c r="Q133" s="40"/>
      <c r="R133" s="40"/>
      <c r="S133" s="40"/>
      <c r="T133" s="40"/>
      <c r="U133" s="40"/>
      <c r="V133" s="40"/>
      <c r="W133" s="40"/>
      <c r="X133" s="40"/>
      <c r="Y133" s="40"/>
      <c r="Z133" s="40"/>
      <c r="AA133" s="40"/>
      <c r="AB133" s="40"/>
      <c r="AC133" s="40"/>
      <c r="AD133" s="40"/>
    </row>
    <row r="134" spans="1:30" ht="15" customHeight="1" x14ac:dyDescent="0.25">
      <c r="A134" s="40" t="s">
        <v>12</v>
      </c>
      <c r="B134" s="40">
        <v>8</v>
      </c>
      <c r="C134" s="41">
        <v>7910</v>
      </c>
      <c r="D134" s="42">
        <v>1.37</v>
      </c>
      <c r="E134" s="42">
        <v>655</v>
      </c>
      <c r="F134" s="42">
        <v>1242</v>
      </c>
      <c r="G134" s="42">
        <v>1217</v>
      </c>
      <c r="H134" s="42">
        <v>1593</v>
      </c>
      <c r="I134" s="42">
        <v>1714</v>
      </c>
      <c r="J134" s="42">
        <v>892</v>
      </c>
      <c r="K134" s="42">
        <v>577</v>
      </c>
      <c r="L134" s="42">
        <v>20</v>
      </c>
      <c r="M134" s="40"/>
      <c r="N134" s="40"/>
      <c r="O134" s="40"/>
      <c r="P134" s="40"/>
      <c r="Q134" s="40"/>
      <c r="R134" s="40"/>
      <c r="S134" s="40"/>
      <c r="T134" s="40"/>
      <c r="U134" s="40"/>
      <c r="V134" s="40"/>
      <c r="W134" s="40"/>
      <c r="X134" s="40"/>
      <c r="Y134" s="40"/>
      <c r="Z134" s="40"/>
      <c r="AA134" s="40"/>
      <c r="AB134" s="40"/>
      <c r="AC134" s="40"/>
      <c r="AD134" s="40"/>
    </row>
    <row r="135" spans="1:30" ht="15" customHeight="1" x14ac:dyDescent="0.25">
      <c r="A135" s="40" t="s">
        <v>12</v>
      </c>
      <c r="B135" s="40">
        <v>9</v>
      </c>
      <c r="C135" s="41">
        <v>9190</v>
      </c>
      <c r="D135" s="42">
        <v>2.27</v>
      </c>
      <c r="E135" s="42">
        <v>282</v>
      </c>
      <c r="F135" s="42">
        <v>620</v>
      </c>
      <c r="G135" s="42">
        <v>946</v>
      </c>
      <c r="H135" s="42">
        <v>2135</v>
      </c>
      <c r="I135" s="42">
        <v>2472</v>
      </c>
      <c r="J135" s="42">
        <v>1930</v>
      </c>
      <c r="K135" s="42">
        <v>796</v>
      </c>
      <c r="L135" s="42">
        <v>9</v>
      </c>
      <c r="M135" s="40"/>
      <c r="N135" s="40"/>
      <c r="O135" s="40"/>
      <c r="P135" s="40"/>
      <c r="Q135" s="40"/>
      <c r="R135" s="40"/>
      <c r="S135" s="40"/>
      <c r="T135" s="40"/>
      <c r="U135" s="40"/>
      <c r="V135" s="40"/>
      <c r="W135" s="40"/>
      <c r="X135" s="40"/>
      <c r="Y135" s="40"/>
      <c r="Z135" s="40"/>
      <c r="AA135" s="40"/>
      <c r="AB135" s="40"/>
      <c r="AC135" s="40"/>
      <c r="AD135" s="40"/>
    </row>
    <row r="136" spans="1:30" ht="15" customHeight="1" x14ac:dyDescent="0.25">
      <c r="A136" s="40" t="s">
        <v>12</v>
      </c>
      <c r="B136" s="40">
        <v>10</v>
      </c>
      <c r="C136" s="41">
        <v>3916</v>
      </c>
      <c r="D136" s="42">
        <v>5.75</v>
      </c>
      <c r="E136" s="42">
        <v>79</v>
      </c>
      <c r="F136" s="42">
        <v>59</v>
      </c>
      <c r="G136" s="42">
        <v>290</v>
      </c>
      <c r="H136" s="42">
        <v>704</v>
      </c>
      <c r="I136" s="42">
        <v>1137</v>
      </c>
      <c r="J136" s="42">
        <v>1160</v>
      </c>
      <c r="K136" s="42">
        <v>486</v>
      </c>
      <c r="L136" s="42">
        <v>1</v>
      </c>
      <c r="M136" s="40"/>
      <c r="N136" s="40"/>
      <c r="O136" s="40"/>
      <c r="P136" s="40"/>
      <c r="Q136" s="40"/>
      <c r="R136" s="40"/>
      <c r="S136" s="40"/>
      <c r="T136" s="40"/>
      <c r="U136" s="40"/>
      <c r="V136" s="40"/>
      <c r="W136" s="40"/>
      <c r="X136" s="40"/>
      <c r="Y136" s="40"/>
      <c r="Z136" s="40"/>
      <c r="AA136" s="40"/>
      <c r="AB136" s="40"/>
      <c r="AC136" s="40"/>
      <c r="AD136" s="40"/>
    </row>
    <row r="137" spans="1:30" ht="15" customHeight="1" x14ac:dyDescent="0.25">
      <c r="A137" s="40" t="s">
        <v>13</v>
      </c>
      <c r="B137" s="40">
        <v>1</v>
      </c>
      <c r="C137" s="41">
        <v>15276</v>
      </c>
      <c r="D137" s="42">
        <v>19.05</v>
      </c>
      <c r="E137" s="42">
        <v>9015</v>
      </c>
      <c r="F137" s="42">
        <v>4417</v>
      </c>
      <c r="G137" s="42">
        <v>1227</v>
      </c>
      <c r="H137" s="42">
        <v>380</v>
      </c>
      <c r="I137" s="42">
        <v>191</v>
      </c>
      <c r="J137" s="42">
        <v>38</v>
      </c>
      <c r="K137" s="42">
        <v>8</v>
      </c>
      <c r="L137" s="42">
        <v>0</v>
      </c>
      <c r="M137" s="40"/>
      <c r="N137" s="40"/>
      <c r="O137" s="40"/>
      <c r="P137" s="40"/>
      <c r="Q137" s="40"/>
      <c r="R137" s="40"/>
      <c r="S137" s="40"/>
      <c r="T137" s="40"/>
      <c r="U137" s="40"/>
      <c r="V137" s="40"/>
      <c r="W137" s="40"/>
      <c r="X137" s="40"/>
      <c r="Y137" s="40"/>
      <c r="Z137" s="40"/>
      <c r="AA137" s="40"/>
      <c r="AB137" s="40"/>
      <c r="AC137" s="40"/>
      <c r="AD137" s="40"/>
    </row>
    <row r="138" spans="1:30" ht="15" customHeight="1" x14ac:dyDescent="0.25">
      <c r="A138" s="40" t="s">
        <v>13</v>
      </c>
      <c r="B138" s="40">
        <v>2</v>
      </c>
      <c r="C138" s="41">
        <v>22905</v>
      </c>
      <c r="D138" s="42">
        <v>6.07</v>
      </c>
      <c r="E138" s="42">
        <v>10427</v>
      </c>
      <c r="F138" s="42">
        <v>8550</v>
      </c>
      <c r="G138" s="42">
        <v>2191</v>
      </c>
      <c r="H138" s="42">
        <v>913</v>
      </c>
      <c r="I138" s="42">
        <v>616</v>
      </c>
      <c r="J138" s="42">
        <v>144</v>
      </c>
      <c r="K138" s="42">
        <v>61</v>
      </c>
      <c r="L138" s="42">
        <v>3</v>
      </c>
      <c r="M138" s="40"/>
      <c r="N138" s="40"/>
      <c r="O138" s="40"/>
      <c r="P138" s="40"/>
      <c r="Q138" s="40"/>
      <c r="R138" s="40"/>
      <c r="S138" s="40"/>
      <c r="T138" s="40"/>
      <c r="U138" s="40"/>
      <c r="V138" s="40"/>
      <c r="W138" s="40"/>
      <c r="X138" s="40"/>
      <c r="Y138" s="40"/>
      <c r="Z138" s="40"/>
      <c r="AA138" s="40"/>
      <c r="AB138" s="40"/>
      <c r="AC138" s="40"/>
      <c r="AD138" s="40"/>
    </row>
    <row r="139" spans="1:30" ht="15" customHeight="1" x14ac:dyDescent="0.25">
      <c r="A139" s="40" t="s">
        <v>13</v>
      </c>
      <c r="B139" s="40">
        <v>3</v>
      </c>
      <c r="C139" s="41">
        <v>18368</v>
      </c>
      <c r="D139" s="42">
        <v>2.4300000000000002</v>
      </c>
      <c r="E139" s="42">
        <v>5969</v>
      </c>
      <c r="F139" s="42">
        <v>8603</v>
      </c>
      <c r="G139" s="42">
        <v>1798</v>
      </c>
      <c r="H139" s="42">
        <v>859</v>
      </c>
      <c r="I139" s="42">
        <v>728</v>
      </c>
      <c r="J139" s="42">
        <v>312</v>
      </c>
      <c r="K139" s="42">
        <v>98</v>
      </c>
      <c r="L139" s="42">
        <v>1</v>
      </c>
      <c r="M139" s="40"/>
      <c r="N139" s="40"/>
      <c r="O139" s="40"/>
      <c r="P139" s="40"/>
      <c r="Q139" s="40"/>
      <c r="R139" s="40"/>
      <c r="S139" s="40"/>
      <c r="T139" s="40"/>
      <c r="U139" s="40"/>
      <c r="V139" s="40"/>
      <c r="W139" s="40"/>
      <c r="X139" s="40"/>
      <c r="Y139" s="40"/>
      <c r="Z139" s="40"/>
      <c r="AA139" s="40"/>
      <c r="AB139" s="40"/>
      <c r="AC139" s="40"/>
      <c r="AD139" s="40"/>
    </row>
    <row r="140" spans="1:30" ht="15" customHeight="1" x14ac:dyDescent="0.25">
      <c r="A140" s="40" t="s">
        <v>13</v>
      </c>
      <c r="B140" s="40">
        <v>4</v>
      </c>
      <c r="C140" s="41">
        <v>19533</v>
      </c>
      <c r="D140" s="42">
        <v>3.15</v>
      </c>
      <c r="E140" s="42">
        <v>5151</v>
      </c>
      <c r="F140" s="42">
        <v>8245</v>
      </c>
      <c r="G140" s="42">
        <v>2467</v>
      </c>
      <c r="H140" s="42">
        <v>1598</v>
      </c>
      <c r="I140" s="42">
        <v>1410</v>
      </c>
      <c r="J140" s="42">
        <v>506</v>
      </c>
      <c r="K140" s="42">
        <v>144</v>
      </c>
      <c r="L140" s="42">
        <v>12</v>
      </c>
      <c r="M140" s="40"/>
      <c r="N140" s="40"/>
      <c r="O140" s="40"/>
      <c r="P140" s="40"/>
      <c r="Q140" s="40"/>
      <c r="R140" s="40"/>
      <c r="S140" s="40"/>
      <c r="T140" s="40"/>
      <c r="U140" s="40"/>
      <c r="V140" s="40"/>
      <c r="W140" s="40"/>
      <c r="X140" s="40"/>
      <c r="Y140" s="40"/>
      <c r="Z140" s="40"/>
      <c r="AA140" s="40"/>
      <c r="AB140" s="40"/>
      <c r="AC140" s="40"/>
      <c r="AD140" s="40"/>
    </row>
    <row r="141" spans="1:30" ht="15" customHeight="1" x14ac:dyDescent="0.25">
      <c r="A141" s="40" t="s">
        <v>13</v>
      </c>
      <c r="B141" s="40">
        <v>5</v>
      </c>
      <c r="C141" s="41">
        <v>20832</v>
      </c>
      <c r="D141" s="42">
        <v>1.5</v>
      </c>
      <c r="E141" s="42">
        <v>3998</v>
      </c>
      <c r="F141" s="42">
        <v>7674</v>
      </c>
      <c r="G141" s="42">
        <v>3744</v>
      </c>
      <c r="H141" s="42">
        <v>2214</v>
      </c>
      <c r="I141" s="42">
        <v>2084</v>
      </c>
      <c r="J141" s="42">
        <v>841</v>
      </c>
      <c r="K141" s="42">
        <v>251</v>
      </c>
      <c r="L141" s="42">
        <v>26</v>
      </c>
      <c r="M141" s="40"/>
      <c r="N141" s="40"/>
      <c r="O141" s="40"/>
      <c r="P141" s="40"/>
      <c r="Q141" s="40"/>
      <c r="R141" s="40"/>
      <c r="S141" s="40"/>
      <c r="T141" s="40"/>
      <c r="U141" s="40"/>
      <c r="V141" s="40"/>
      <c r="W141" s="40"/>
      <c r="X141" s="40"/>
      <c r="Y141" s="40"/>
      <c r="Z141" s="40"/>
      <c r="AA141" s="40"/>
      <c r="AB141" s="40"/>
      <c r="AC141" s="40"/>
      <c r="AD141" s="40"/>
    </row>
    <row r="142" spans="1:30" ht="15" customHeight="1" x14ac:dyDescent="0.25">
      <c r="A142" s="40" t="s">
        <v>13</v>
      </c>
      <c r="B142" s="40">
        <v>6</v>
      </c>
      <c r="C142" s="41">
        <v>13575</v>
      </c>
      <c r="D142" s="42">
        <v>0.77</v>
      </c>
      <c r="E142" s="42">
        <v>2278</v>
      </c>
      <c r="F142" s="42">
        <v>3660</v>
      </c>
      <c r="G142" s="42">
        <v>2368</v>
      </c>
      <c r="H142" s="42">
        <v>1726</v>
      </c>
      <c r="I142" s="42">
        <v>1881</v>
      </c>
      <c r="J142" s="42">
        <v>1076</v>
      </c>
      <c r="K142" s="42">
        <v>554</v>
      </c>
      <c r="L142" s="42">
        <v>32</v>
      </c>
      <c r="M142" s="40"/>
      <c r="N142" s="40"/>
      <c r="O142" s="40"/>
      <c r="P142" s="40"/>
      <c r="Q142" s="40"/>
      <c r="R142" s="40"/>
      <c r="S142" s="40"/>
      <c r="T142" s="40"/>
      <c r="U142" s="40"/>
      <c r="V142" s="40"/>
      <c r="W142" s="40"/>
      <c r="X142" s="40"/>
      <c r="Y142" s="40"/>
      <c r="Z142" s="40"/>
      <c r="AA142" s="40"/>
      <c r="AB142" s="40"/>
      <c r="AC142" s="40"/>
      <c r="AD142" s="40"/>
    </row>
    <row r="143" spans="1:30" ht="15" customHeight="1" x14ac:dyDescent="0.25">
      <c r="A143" s="40" t="s">
        <v>13</v>
      </c>
      <c r="B143" s="40">
        <v>7</v>
      </c>
      <c r="C143" s="41">
        <v>16734</v>
      </c>
      <c r="D143" s="42">
        <v>0.37</v>
      </c>
      <c r="E143" s="42">
        <v>1399</v>
      </c>
      <c r="F143" s="42">
        <v>3560</v>
      </c>
      <c r="G143" s="42">
        <v>3101</v>
      </c>
      <c r="H143" s="42">
        <v>3121</v>
      </c>
      <c r="I143" s="42">
        <v>3077</v>
      </c>
      <c r="J143" s="42">
        <v>1491</v>
      </c>
      <c r="K143" s="42">
        <v>890</v>
      </c>
      <c r="L143" s="42">
        <v>95</v>
      </c>
      <c r="M143" s="40"/>
      <c r="N143" s="40"/>
      <c r="O143" s="40"/>
      <c r="P143" s="40"/>
      <c r="Q143" s="40"/>
      <c r="R143" s="40"/>
      <c r="S143" s="40"/>
      <c r="T143" s="40"/>
      <c r="U143" s="40"/>
      <c r="V143" s="40"/>
      <c r="W143" s="40"/>
      <c r="X143" s="40"/>
      <c r="Y143" s="40"/>
      <c r="Z143" s="40"/>
      <c r="AA143" s="40"/>
      <c r="AB143" s="40"/>
      <c r="AC143" s="40"/>
      <c r="AD143" s="40"/>
    </row>
    <row r="144" spans="1:30" ht="15" customHeight="1" x14ac:dyDescent="0.25">
      <c r="A144" s="40" t="s">
        <v>13</v>
      </c>
      <c r="B144" s="40">
        <v>8</v>
      </c>
      <c r="C144" s="41">
        <v>19924</v>
      </c>
      <c r="D144" s="42">
        <v>0.68</v>
      </c>
      <c r="E144" s="42">
        <v>1444</v>
      </c>
      <c r="F144" s="42">
        <v>2539</v>
      </c>
      <c r="G144" s="42">
        <v>3147</v>
      </c>
      <c r="H144" s="42">
        <v>4073</v>
      </c>
      <c r="I144" s="42">
        <v>4637</v>
      </c>
      <c r="J144" s="42">
        <v>2546</v>
      </c>
      <c r="K144" s="42">
        <v>1429</v>
      </c>
      <c r="L144" s="42">
        <v>109</v>
      </c>
      <c r="M144" s="40"/>
      <c r="N144" s="40"/>
      <c r="O144" s="40"/>
      <c r="P144" s="40"/>
      <c r="Q144" s="40"/>
      <c r="R144" s="40"/>
      <c r="S144" s="40"/>
      <c r="T144" s="40"/>
      <c r="U144" s="40"/>
      <c r="V144" s="40"/>
      <c r="W144" s="40"/>
      <c r="X144" s="40"/>
      <c r="Y144" s="40"/>
      <c r="Z144" s="40"/>
      <c r="AA144" s="40"/>
      <c r="AB144" s="40"/>
      <c r="AC144" s="40"/>
      <c r="AD144" s="40"/>
    </row>
    <row r="145" spans="1:30" ht="15" customHeight="1" x14ac:dyDescent="0.25">
      <c r="A145" s="40" t="s">
        <v>13</v>
      </c>
      <c r="B145" s="40">
        <v>9</v>
      </c>
      <c r="C145" s="41">
        <v>15295</v>
      </c>
      <c r="D145" s="42">
        <v>2.39</v>
      </c>
      <c r="E145" s="42">
        <v>348</v>
      </c>
      <c r="F145" s="42">
        <v>893</v>
      </c>
      <c r="G145" s="42">
        <v>2057</v>
      </c>
      <c r="H145" s="42">
        <v>3732</v>
      </c>
      <c r="I145" s="42">
        <v>4523</v>
      </c>
      <c r="J145" s="42">
        <v>2769</v>
      </c>
      <c r="K145" s="42">
        <v>926</v>
      </c>
      <c r="L145" s="42">
        <v>47</v>
      </c>
      <c r="M145" s="40"/>
      <c r="N145" s="40"/>
      <c r="O145" s="40"/>
      <c r="P145" s="40"/>
      <c r="Q145" s="40"/>
      <c r="R145" s="40"/>
      <c r="S145" s="40"/>
      <c r="T145" s="40"/>
      <c r="U145" s="40"/>
      <c r="V145" s="40"/>
      <c r="W145" s="40"/>
      <c r="X145" s="40"/>
      <c r="Y145" s="40"/>
      <c r="Z145" s="40"/>
      <c r="AA145" s="40"/>
      <c r="AB145" s="40"/>
      <c r="AC145" s="40"/>
      <c r="AD145" s="40"/>
    </row>
    <row r="146" spans="1:30" ht="15" customHeight="1" x14ac:dyDescent="0.25">
      <c r="A146" s="40" t="s">
        <v>13</v>
      </c>
      <c r="B146" s="40">
        <v>10</v>
      </c>
      <c r="C146" s="41">
        <v>16208</v>
      </c>
      <c r="D146" s="42">
        <v>7.47</v>
      </c>
      <c r="E146" s="42">
        <v>285</v>
      </c>
      <c r="F146" s="42">
        <v>476</v>
      </c>
      <c r="G146" s="42">
        <v>1379</v>
      </c>
      <c r="H146" s="42">
        <v>2572</v>
      </c>
      <c r="I146" s="42">
        <v>4736</v>
      </c>
      <c r="J146" s="42">
        <v>4237</v>
      </c>
      <c r="K146" s="42">
        <v>2332</v>
      </c>
      <c r="L146" s="42">
        <v>191</v>
      </c>
      <c r="M146" s="40"/>
      <c r="N146" s="40"/>
      <c r="O146" s="40"/>
      <c r="P146" s="40"/>
      <c r="Q146" s="40"/>
      <c r="R146" s="40"/>
      <c r="S146" s="40"/>
      <c r="T146" s="40"/>
      <c r="U146" s="40"/>
      <c r="V146" s="40"/>
      <c r="W146" s="40"/>
      <c r="X146" s="40"/>
      <c r="Y146" s="40"/>
      <c r="Z146" s="40"/>
      <c r="AA146" s="40"/>
      <c r="AB146" s="40"/>
      <c r="AC146" s="40"/>
      <c r="AD146" s="40"/>
    </row>
    <row r="147" spans="1:30" ht="15" customHeight="1" x14ac:dyDescent="0.25">
      <c r="A147" s="40" t="s">
        <v>14</v>
      </c>
      <c r="B147" s="40">
        <v>1</v>
      </c>
      <c r="C147" s="41">
        <v>95823</v>
      </c>
      <c r="D147" s="42">
        <v>20.58</v>
      </c>
      <c r="E147" s="42">
        <v>38958</v>
      </c>
      <c r="F147" s="42">
        <v>34185</v>
      </c>
      <c r="G147" s="42">
        <v>16545</v>
      </c>
      <c r="H147" s="42">
        <v>4771</v>
      </c>
      <c r="I147" s="42">
        <v>1084</v>
      </c>
      <c r="J147" s="42">
        <v>223</v>
      </c>
      <c r="K147" s="42">
        <v>53</v>
      </c>
      <c r="L147" s="42">
        <v>4</v>
      </c>
      <c r="M147" s="40"/>
      <c r="N147" s="40"/>
      <c r="O147" s="40"/>
      <c r="P147" s="40"/>
      <c r="Q147" s="40"/>
      <c r="R147" s="40"/>
      <c r="S147" s="40"/>
      <c r="T147" s="40"/>
      <c r="U147" s="40"/>
      <c r="V147" s="40"/>
      <c r="W147" s="40"/>
      <c r="X147" s="40"/>
      <c r="Y147" s="40"/>
      <c r="Z147" s="40"/>
      <c r="AA147" s="40"/>
      <c r="AB147" s="40"/>
      <c r="AC147" s="40"/>
      <c r="AD147" s="40"/>
    </row>
    <row r="148" spans="1:30" ht="15" customHeight="1" x14ac:dyDescent="0.25">
      <c r="A148" s="40" t="s">
        <v>14</v>
      </c>
      <c r="B148" s="40">
        <v>2</v>
      </c>
      <c r="C148" s="41">
        <v>50268</v>
      </c>
      <c r="D148" s="42">
        <v>21.05</v>
      </c>
      <c r="E148" s="42">
        <v>13560</v>
      </c>
      <c r="F148" s="42">
        <v>16769</v>
      </c>
      <c r="G148" s="42">
        <v>13443</v>
      </c>
      <c r="H148" s="42">
        <v>4401</v>
      </c>
      <c r="I148" s="42">
        <v>1441</v>
      </c>
      <c r="J148" s="42">
        <v>418</v>
      </c>
      <c r="K148" s="42">
        <v>216</v>
      </c>
      <c r="L148" s="42">
        <v>20</v>
      </c>
      <c r="M148" s="40"/>
      <c r="N148" s="40"/>
      <c r="O148" s="40"/>
      <c r="P148" s="40"/>
      <c r="Q148" s="40"/>
      <c r="R148" s="40"/>
      <c r="S148" s="40"/>
      <c r="T148" s="40"/>
      <c r="U148" s="40"/>
      <c r="V148" s="40"/>
      <c r="W148" s="40"/>
      <c r="X148" s="40"/>
      <c r="Y148" s="40"/>
      <c r="Z148" s="40"/>
      <c r="AA148" s="40"/>
      <c r="AB148" s="40"/>
      <c r="AC148" s="40"/>
      <c r="AD148" s="40"/>
    </row>
    <row r="149" spans="1:30" ht="15" customHeight="1" x14ac:dyDescent="0.25">
      <c r="A149" s="40" t="s">
        <v>14</v>
      </c>
      <c r="B149" s="40">
        <v>3</v>
      </c>
      <c r="C149" s="41">
        <v>33947</v>
      </c>
      <c r="D149" s="42">
        <v>14.84</v>
      </c>
      <c r="E149" s="42">
        <v>5181</v>
      </c>
      <c r="F149" s="42">
        <v>9740</v>
      </c>
      <c r="G149" s="42">
        <v>11007</v>
      </c>
      <c r="H149" s="42">
        <v>5957</v>
      </c>
      <c r="I149" s="42">
        <v>1640</v>
      </c>
      <c r="J149" s="42">
        <v>372</v>
      </c>
      <c r="K149" s="42">
        <v>49</v>
      </c>
      <c r="L149" s="42">
        <v>1</v>
      </c>
      <c r="M149" s="40"/>
      <c r="N149" s="40"/>
      <c r="O149" s="40"/>
      <c r="P149" s="40"/>
      <c r="Q149" s="40"/>
      <c r="R149" s="40"/>
      <c r="S149" s="40"/>
      <c r="T149" s="40"/>
      <c r="U149" s="40"/>
      <c r="V149" s="40"/>
      <c r="W149" s="40"/>
      <c r="X149" s="40"/>
      <c r="Y149" s="40"/>
      <c r="Z149" s="40"/>
      <c r="AA149" s="40"/>
      <c r="AB149" s="40"/>
      <c r="AC149" s="40"/>
      <c r="AD149" s="40"/>
    </row>
    <row r="150" spans="1:30" ht="15" customHeight="1" x14ac:dyDescent="0.25">
      <c r="A150" s="40" t="s">
        <v>14</v>
      </c>
      <c r="B150" s="40">
        <v>4</v>
      </c>
      <c r="C150" s="41">
        <v>21006</v>
      </c>
      <c r="D150" s="42">
        <v>14.02</v>
      </c>
      <c r="E150" s="42">
        <v>2807</v>
      </c>
      <c r="F150" s="42">
        <v>4956</v>
      </c>
      <c r="G150" s="42">
        <v>6774</v>
      </c>
      <c r="H150" s="42">
        <v>4018</v>
      </c>
      <c r="I150" s="42">
        <v>1566</v>
      </c>
      <c r="J150" s="42">
        <v>523</v>
      </c>
      <c r="K150" s="42">
        <v>344</v>
      </c>
      <c r="L150" s="42">
        <v>18</v>
      </c>
      <c r="M150" s="40"/>
      <c r="N150" s="40"/>
      <c r="O150" s="40"/>
      <c r="P150" s="40"/>
      <c r="Q150" s="40"/>
      <c r="R150" s="40"/>
      <c r="S150" s="40"/>
      <c r="T150" s="40"/>
      <c r="U150" s="40"/>
      <c r="V150" s="40"/>
      <c r="W150" s="40"/>
      <c r="X150" s="40"/>
      <c r="Y150" s="40"/>
      <c r="Z150" s="40"/>
      <c r="AA150" s="40"/>
      <c r="AB150" s="40"/>
      <c r="AC150" s="40"/>
      <c r="AD150" s="40"/>
    </row>
    <row r="151" spans="1:30" ht="15" customHeight="1" x14ac:dyDescent="0.25">
      <c r="A151" s="40" t="s">
        <v>14</v>
      </c>
      <c r="B151" s="40">
        <v>5</v>
      </c>
      <c r="C151" s="41">
        <v>21867</v>
      </c>
      <c r="D151" s="42">
        <v>22.26</v>
      </c>
      <c r="E151" s="42">
        <v>2049</v>
      </c>
      <c r="F151" s="42">
        <v>5486</v>
      </c>
      <c r="G151" s="42">
        <v>6833</v>
      </c>
      <c r="H151" s="42">
        <v>4103</v>
      </c>
      <c r="I151" s="42">
        <v>2121</v>
      </c>
      <c r="J151" s="42">
        <v>888</v>
      </c>
      <c r="K151" s="42">
        <v>348</v>
      </c>
      <c r="L151" s="42">
        <v>39</v>
      </c>
      <c r="M151" s="40"/>
      <c r="N151" s="40"/>
      <c r="O151" s="40"/>
      <c r="P151" s="40"/>
      <c r="Q151" s="40"/>
      <c r="R151" s="40"/>
      <c r="S151" s="40"/>
      <c r="T151" s="40"/>
      <c r="U151" s="40"/>
      <c r="V151" s="40"/>
      <c r="W151" s="40"/>
      <c r="X151" s="40"/>
      <c r="Y151" s="40"/>
      <c r="Z151" s="40"/>
      <c r="AA151" s="40"/>
      <c r="AB151" s="40"/>
      <c r="AC151" s="40"/>
      <c r="AD151" s="40"/>
    </row>
    <row r="152" spans="1:30" ht="15" customHeight="1" x14ac:dyDescent="0.25">
      <c r="A152" s="40" t="s">
        <v>14</v>
      </c>
      <c r="B152" s="40">
        <v>6</v>
      </c>
      <c r="C152" s="41">
        <v>20519</v>
      </c>
      <c r="D152" s="42">
        <v>19.100000000000001</v>
      </c>
      <c r="E152" s="42">
        <v>3004</v>
      </c>
      <c r="F152" s="42">
        <v>4189</v>
      </c>
      <c r="G152" s="42">
        <v>4695</v>
      </c>
      <c r="H152" s="42">
        <v>4419</v>
      </c>
      <c r="I152" s="42">
        <v>2770</v>
      </c>
      <c r="J152" s="42">
        <v>1225</v>
      </c>
      <c r="K152" s="42">
        <v>204</v>
      </c>
      <c r="L152" s="42">
        <v>13</v>
      </c>
      <c r="M152" s="40"/>
      <c r="N152" s="40"/>
      <c r="O152" s="40"/>
      <c r="P152" s="40"/>
      <c r="Q152" s="40"/>
      <c r="R152" s="40"/>
      <c r="S152" s="40"/>
      <c r="T152" s="40"/>
      <c r="U152" s="40"/>
      <c r="V152" s="40"/>
      <c r="W152" s="40"/>
      <c r="X152" s="40"/>
      <c r="Y152" s="40"/>
      <c r="Z152" s="40"/>
      <c r="AA152" s="40"/>
      <c r="AB152" s="40"/>
      <c r="AC152" s="40"/>
      <c r="AD152" s="40"/>
    </row>
    <row r="153" spans="1:30" ht="15" customHeight="1" x14ac:dyDescent="0.25">
      <c r="A153" s="40" t="s">
        <v>14</v>
      </c>
      <c r="B153" s="40">
        <v>7</v>
      </c>
      <c r="C153" s="41">
        <v>17033</v>
      </c>
      <c r="D153" s="42">
        <v>24.58</v>
      </c>
      <c r="E153" s="42">
        <v>366</v>
      </c>
      <c r="F153" s="42">
        <v>2214</v>
      </c>
      <c r="G153" s="42">
        <v>4141</v>
      </c>
      <c r="H153" s="42">
        <v>4748</v>
      </c>
      <c r="I153" s="42">
        <v>3771</v>
      </c>
      <c r="J153" s="42">
        <v>1406</v>
      </c>
      <c r="K153" s="42">
        <v>356</v>
      </c>
      <c r="L153" s="42">
        <v>31</v>
      </c>
      <c r="M153" s="40"/>
      <c r="N153" s="40"/>
      <c r="O153" s="40"/>
      <c r="P153" s="40"/>
      <c r="Q153" s="40"/>
      <c r="R153" s="40"/>
      <c r="S153" s="40"/>
      <c r="T153" s="40"/>
      <c r="U153" s="40"/>
      <c r="V153" s="40"/>
      <c r="W153" s="40"/>
      <c r="X153" s="40"/>
      <c r="Y153" s="40"/>
      <c r="Z153" s="40"/>
      <c r="AA153" s="40"/>
      <c r="AB153" s="40"/>
      <c r="AC153" s="40"/>
      <c r="AD153" s="40"/>
    </row>
    <row r="154" spans="1:30" ht="15" customHeight="1" x14ac:dyDescent="0.25">
      <c r="A154" s="40" t="s">
        <v>14</v>
      </c>
      <c r="B154" s="40">
        <v>8</v>
      </c>
      <c r="C154" s="41">
        <v>18809</v>
      </c>
      <c r="D154" s="42">
        <v>7.5</v>
      </c>
      <c r="E154" s="42">
        <v>613</v>
      </c>
      <c r="F154" s="42">
        <v>1541</v>
      </c>
      <c r="G154" s="42">
        <v>2816</v>
      </c>
      <c r="H154" s="42">
        <v>3631</v>
      </c>
      <c r="I154" s="42">
        <v>5619</v>
      </c>
      <c r="J154" s="42">
        <v>3001</v>
      </c>
      <c r="K154" s="42">
        <v>1414</v>
      </c>
      <c r="L154" s="42">
        <v>174</v>
      </c>
      <c r="M154" s="40"/>
      <c r="N154" s="40"/>
      <c r="O154" s="40"/>
      <c r="P154" s="40"/>
      <c r="Q154" s="40"/>
      <c r="R154" s="40"/>
      <c r="S154" s="40"/>
      <c r="T154" s="40"/>
      <c r="U154" s="40"/>
      <c r="V154" s="40"/>
      <c r="W154" s="40"/>
      <c r="X154" s="40"/>
      <c r="Y154" s="40"/>
      <c r="Z154" s="40"/>
      <c r="AA154" s="40"/>
      <c r="AB154" s="40"/>
      <c r="AC154" s="40"/>
      <c r="AD154" s="40"/>
    </row>
    <row r="155" spans="1:30" ht="15" customHeight="1" x14ac:dyDescent="0.25">
      <c r="A155" s="40" t="s">
        <v>14</v>
      </c>
      <c r="B155" s="40">
        <v>9</v>
      </c>
      <c r="C155" s="41">
        <v>20206</v>
      </c>
      <c r="D155" s="42">
        <v>24.38</v>
      </c>
      <c r="E155" s="42">
        <v>2373</v>
      </c>
      <c r="F155" s="42">
        <v>1060</v>
      </c>
      <c r="G155" s="42">
        <v>3138</v>
      </c>
      <c r="H155" s="42">
        <v>3925</v>
      </c>
      <c r="I155" s="42">
        <v>5465</v>
      </c>
      <c r="J155" s="42">
        <v>2977</v>
      </c>
      <c r="K155" s="42">
        <v>1206</v>
      </c>
      <c r="L155" s="42">
        <v>62</v>
      </c>
      <c r="M155" s="40"/>
      <c r="N155" s="40"/>
      <c r="O155" s="40"/>
      <c r="P155" s="40"/>
      <c r="Q155" s="40"/>
      <c r="R155" s="40"/>
      <c r="S155" s="40"/>
      <c r="T155" s="40"/>
      <c r="U155" s="40"/>
      <c r="V155" s="40"/>
      <c r="W155" s="40"/>
      <c r="X155" s="40"/>
      <c r="Y155" s="40"/>
      <c r="Z155" s="40"/>
      <c r="AA155" s="40"/>
      <c r="AB155" s="40"/>
      <c r="AC155" s="40"/>
      <c r="AD155" s="40"/>
    </row>
    <row r="156" spans="1:30" ht="15" customHeight="1" x14ac:dyDescent="0.25">
      <c r="A156" s="40" t="s">
        <v>14</v>
      </c>
      <c r="B156" s="40">
        <v>10</v>
      </c>
      <c r="C156" s="41">
        <v>17307</v>
      </c>
      <c r="D156" s="42">
        <v>31.41</v>
      </c>
      <c r="E156" s="42">
        <v>1098</v>
      </c>
      <c r="F156" s="42">
        <v>272</v>
      </c>
      <c r="G156" s="42">
        <v>1141</v>
      </c>
      <c r="H156" s="42">
        <v>3716</v>
      </c>
      <c r="I156" s="42">
        <v>5322</v>
      </c>
      <c r="J156" s="42">
        <v>3149</v>
      </c>
      <c r="K156" s="42">
        <v>2299</v>
      </c>
      <c r="L156" s="42">
        <v>310</v>
      </c>
      <c r="M156" s="40"/>
      <c r="N156" s="40"/>
      <c r="O156" s="40"/>
      <c r="P156" s="40"/>
      <c r="Q156" s="40"/>
      <c r="R156" s="40"/>
      <c r="S156" s="40"/>
      <c r="T156" s="40"/>
      <c r="U156" s="40"/>
      <c r="V156" s="40"/>
      <c r="W156" s="40"/>
      <c r="X156" s="40"/>
      <c r="Y156" s="40"/>
      <c r="Z156" s="40"/>
      <c r="AA156" s="40"/>
      <c r="AB156" s="40"/>
      <c r="AC156" s="40"/>
      <c r="AD156" s="40"/>
    </row>
    <row r="157" spans="1:30" ht="15" customHeight="1" x14ac:dyDescent="0.25">
      <c r="A157" s="40" t="s">
        <v>15</v>
      </c>
      <c r="B157" s="40">
        <v>1</v>
      </c>
      <c r="C157" s="41">
        <v>4658</v>
      </c>
      <c r="D157" s="42">
        <v>19.47</v>
      </c>
      <c r="E157" s="42">
        <v>2623</v>
      </c>
      <c r="F157" s="42">
        <v>1292</v>
      </c>
      <c r="G157" s="42">
        <v>499</v>
      </c>
      <c r="H157" s="42">
        <v>135</v>
      </c>
      <c r="I157" s="42">
        <v>86</v>
      </c>
      <c r="J157" s="42">
        <v>15</v>
      </c>
      <c r="K157" s="42">
        <v>4</v>
      </c>
      <c r="L157" s="42">
        <v>4</v>
      </c>
      <c r="M157" s="40"/>
      <c r="N157" s="40"/>
      <c r="O157" s="40"/>
      <c r="P157" s="40"/>
      <c r="Q157" s="40"/>
      <c r="R157" s="40"/>
      <c r="S157" s="40"/>
      <c r="T157" s="40"/>
      <c r="U157" s="40"/>
      <c r="V157" s="40"/>
      <c r="W157" s="40"/>
      <c r="X157" s="40"/>
      <c r="Y157" s="40"/>
      <c r="Z157" s="40"/>
      <c r="AA157" s="40"/>
      <c r="AB157" s="40"/>
      <c r="AC157" s="40"/>
      <c r="AD157" s="40"/>
    </row>
    <row r="158" spans="1:30" ht="15" customHeight="1" x14ac:dyDescent="0.25">
      <c r="A158" s="40" t="s">
        <v>15</v>
      </c>
      <c r="B158" s="40">
        <v>2</v>
      </c>
      <c r="C158" s="41">
        <v>6460</v>
      </c>
      <c r="D158" s="42">
        <v>2.09</v>
      </c>
      <c r="E158" s="42">
        <v>2211</v>
      </c>
      <c r="F158" s="42">
        <v>2073</v>
      </c>
      <c r="G158" s="42">
        <v>1244</v>
      </c>
      <c r="H158" s="42">
        <v>399</v>
      </c>
      <c r="I158" s="42">
        <v>345</v>
      </c>
      <c r="J158" s="42">
        <v>158</v>
      </c>
      <c r="K158" s="42">
        <v>26</v>
      </c>
      <c r="L158" s="42">
        <v>4</v>
      </c>
      <c r="M158" s="40"/>
      <c r="N158" s="40"/>
      <c r="O158" s="40"/>
      <c r="P158" s="40"/>
      <c r="Q158" s="40"/>
      <c r="R158" s="40"/>
      <c r="S158" s="40"/>
      <c r="T158" s="40"/>
      <c r="U158" s="40"/>
      <c r="V158" s="40"/>
      <c r="W158" s="40"/>
      <c r="X158" s="40"/>
      <c r="Y158" s="40"/>
      <c r="Z158" s="40"/>
      <c r="AA158" s="40"/>
      <c r="AB158" s="40"/>
      <c r="AC158" s="40"/>
      <c r="AD158" s="40"/>
    </row>
    <row r="159" spans="1:30" ht="15" customHeight="1" x14ac:dyDescent="0.25">
      <c r="A159" s="40" t="s">
        <v>15</v>
      </c>
      <c r="B159" s="40">
        <v>3</v>
      </c>
      <c r="C159" s="41">
        <v>7322</v>
      </c>
      <c r="D159" s="42">
        <v>1.23</v>
      </c>
      <c r="E159" s="42">
        <v>2588</v>
      </c>
      <c r="F159" s="42">
        <v>2546</v>
      </c>
      <c r="G159" s="42">
        <v>1019</v>
      </c>
      <c r="H159" s="42">
        <v>593</v>
      </c>
      <c r="I159" s="42">
        <v>405</v>
      </c>
      <c r="J159" s="42">
        <v>119</v>
      </c>
      <c r="K159" s="42">
        <v>51</v>
      </c>
      <c r="L159" s="42">
        <v>1</v>
      </c>
      <c r="M159" s="40"/>
      <c r="N159" s="40"/>
      <c r="O159" s="40"/>
      <c r="P159" s="40"/>
      <c r="Q159" s="40"/>
      <c r="R159" s="40"/>
      <c r="S159" s="40"/>
      <c r="T159" s="40"/>
      <c r="U159" s="40"/>
      <c r="V159" s="40"/>
      <c r="W159" s="40"/>
      <c r="X159" s="40"/>
      <c r="Y159" s="40"/>
      <c r="Z159" s="40"/>
      <c r="AA159" s="40"/>
      <c r="AB159" s="40"/>
      <c r="AC159" s="40"/>
      <c r="AD159" s="40"/>
    </row>
    <row r="160" spans="1:30" ht="15" customHeight="1" x14ac:dyDescent="0.25">
      <c r="A160" s="40" t="s">
        <v>15</v>
      </c>
      <c r="B160" s="40">
        <v>4</v>
      </c>
      <c r="C160" s="41">
        <v>13381</v>
      </c>
      <c r="D160" s="42">
        <v>0.05</v>
      </c>
      <c r="E160" s="42">
        <v>3222</v>
      </c>
      <c r="F160" s="42">
        <v>3953</v>
      </c>
      <c r="G160" s="42">
        <v>2955</v>
      </c>
      <c r="H160" s="42">
        <v>1464</v>
      </c>
      <c r="I160" s="42">
        <v>1138</v>
      </c>
      <c r="J160" s="42">
        <v>496</v>
      </c>
      <c r="K160" s="42">
        <v>143</v>
      </c>
      <c r="L160" s="42">
        <v>10</v>
      </c>
      <c r="M160" s="40"/>
      <c r="N160" s="40"/>
      <c r="O160" s="40"/>
      <c r="P160" s="40"/>
      <c r="Q160" s="40"/>
      <c r="R160" s="40"/>
      <c r="S160" s="40"/>
      <c r="T160" s="40"/>
      <c r="U160" s="40"/>
      <c r="V160" s="40"/>
      <c r="W160" s="40"/>
      <c r="X160" s="40"/>
      <c r="Y160" s="40"/>
      <c r="Z160" s="40"/>
      <c r="AA160" s="40"/>
      <c r="AB160" s="40"/>
      <c r="AC160" s="40"/>
      <c r="AD160" s="40"/>
    </row>
    <row r="161" spans="1:30" ht="15" customHeight="1" x14ac:dyDescent="0.25">
      <c r="A161" s="40" t="s">
        <v>15</v>
      </c>
      <c r="B161" s="40">
        <v>5</v>
      </c>
      <c r="C161" s="41">
        <v>19586</v>
      </c>
      <c r="D161" s="42">
        <v>0.03</v>
      </c>
      <c r="E161" s="42">
        <v>3611</v>
      </c>
      <c r="F161" s="42">
        <v>4313</v>
      </c>
      <c r="G161" s="42">
        <v>4460</v>
      </c>
      <c r="H161" s="42">
        <v>2894</v>
      </c>
      <c r="I161" s="42">
        <v>2648</v>
      </c>
      <c r="J161" s="42">
        <v>1118</v>
      </c>
      <c r="K161" s="42">
        <v>490</v>
      </c>
      <c r="L161" s="42">
        <v>52</v>
      </c>
      <c r="M161" s="40"/>
      <c r="N161" s="40"/>
      <c r="O161" s="40"/>
      <c r="P161" s="40"/>
      <c r="Q161" s="40"/>
      <c r="R161" s="40"/>
      <c r="S161" s="40"/>
      <c r="T161" s="40"/>
      <c r="U161" s="40"/>
      <c r="V161" s="40"/>
      <c r="W161" s="40"/>
      <c r="X161" s="40"/>
      <c r="Y161" s="40"/>
      <c r="Z161" s="40"/>
      <c r="AA161" s="40"/>
      <c r="AB161" s="40"/>
      <c r="AC161" s="40"/>
      <c r="AD161" s="40"/>
    </row>
    <row r="162" spans="1:30" ht="15" customHeight="1" x14ac:dyDescent="0.25">
      <c r="A162" s="40" t="s">
        <v>15</v>
      </c>
      <c r="B162" s="40">
        <v>6</v>
      </c>
      <c r="C162" s="41">
        <v>23755</v>
      </c>
      <c r="D162" s="42">
        <v>0.02</v>
      </c>
      <c r="E162" s="42">
        <v>2748</v>
      </c>
      <c r="F162" s="42">
        <v>4335</v>
      </c>
      <c r="G162" s="42">
        <v>4896</v>
      </c>
      <c r="H162" s="42">
        <v>4120</v>
      </c>
      <c r="I162" s="42">
        <v>4480</v>
      </c>
      <c r="J162" s="42">
        <v>2049</v>
      </c>
      <c r="K162" s="42">
        <v>1040</v>
      </c>
      <c r="L162" s="42">
        <v>87</v>
      </c>
      <c r="M162" s="40"/>
      <c r="N162" s="40"/>
      <c r="O162" s="40"/>
      <c r="P162" s="40"/>
      <c r="Q162" s="40"/>
      <c r="R162" s="40"/>
      <c r="S162" s="40"/>
      <c r="T162" s="40"/>
      <c r="U162" s="40"/>
      <c r="V162" s="40"/>
      <c r="W162" s="40"/>
      <c r="X162" s="40"/>
      <c r="Y162" s="40"/>
      <c r="Z162" s="40"/>
      <c r="AA162" s="40"/>
      <c r="AB162" s="40"/>
      <c r="AC162" s="40"/>
      <c r="AD162" s="40"/>
    </row>
    <row r="163" spans="1:30" ht="15" customHeight="1" x14ac:dyDescent="0.25">
      <c r="A163" s="40" t="s">
        <v>15</v>
      </c>
      <c r="B163" s="40">
        <v>7</v>
      </c>
      <c r="C163" s="41">
        <v>22372</v>
      </c>
      <c r="D163" s="42">
        <v>0.04</v>
      </c>
      <c r="E163" s="42">
        <v>1787</v>
      </c>
      <c r="F163" s="42">
        <v>3076</v>
      </c>
      <c r="G163" s="42">
        <v>5075</v>
      </c>
      <c r="H163" s="42">
        <v>3860</v>
      </c>
      <c r="I163" s="42">
        <v>4506</v>
      </c>
      <c r="J163" s="42">
        <v>2564</v>
      </c>
      <c r="K163" s="42">
        <v>1405</v>
      </c>
      <c r="L163" s="42">
        <v>99</v>
      </c>
      <c r="M163" s="40"/>
      <c r="N163" s="40"/>
      <c r="O163" s="40"/>
      <c r="P163" s="40"/>
      <c r="Q163" s="40"/>
      <c r="R163" s="40"/>
      <c r="S163" s="40"/>
      <c r="T163" s="40"/>
      <c r="U163" s="40"/>
      <c r="V163" s="40"/>
      <c r="W163" s="40"/>
      <c r="X163" s="40"/>
      <c r="Y163" s="40"/>
      <c r="Z163" s="40"/>
      <c r="AA163" s="40"/>
      <c r="AB163" s="40"/>
      <c r="AC163" s="40"/>
      <c r="AD163" s="40"/>
    </row>
    <row r="164" spans="1:30" ht="15" customHeight="1" x14ac:dyDescent="0.25">
      <c r="A164" s="40" t="s">
        <v>15</v>
      </c>
      <c r="B164" s="40">
        <v>8</v>
      </c>
      <c r="C164" s="41">
        <v>14558</v>
      </c>
      <c r="D164" s="42">
        <v>0.16</v>
      </c>
      <c r="E164" s="42">
        <v>689</v>
      </c>
      <c r="F164" s="42">
        <v>1417</v>
      </c>
      <c r="G164" s="42">
        <v>2814</v>
      </c>
      <c r="H164" s="42">
        <v>3584</v>
      </c>
      <c r="I164" s="42">
        <v>3292</v>
      </c>
      <c r="J164" s="42">
        <v>1791</v>
      </c>
      <c r="K164" s="42">
        <v>912</v>
      </c>
      <c r="L164" s="42">
        <v>59</v>
      </c>
      <c r="M164" s="40"/>
      <c r="N164" s="40"/>
      <c r="O164" s="40"/>
      <c r="P164" s="40"/>
      <c r="Q164" s="40"/>
      <c r="R164" s="40"/>
      <c r="S164" s="40"/>
      <c r="T164" s="40"/>
      <c r="U164" s="40"/>
      <c r="V164" s="40"/>
      <c r="W164" s="40"/>
      <c r="X164" s="40"/>
      <c r="Y164" s="40"/>
      <c r="Z164" s="40"/>
      <c r="AA164" s="40"/>
      <c r="AB164" s="40"/>
      <c r="AC164" s="40"/>
      <c r="AD164" s="40"/>
    </row>
    <row r="165" spans="1:30" ht="15" customHeight="1" x14ac:dyDescent="0.25">
      <c r="A165" s="40" t="s">
        <v>15</v>
      </c>
      <c r="B165" s="40">
        <v>9</v>
      </c>
      <c r="C165" s="41">
        <v>4745</v>
      </c>
      <c r="D165" s="42">
        <v>8.6999999999999993</v>
      </c>
      <c r="E165" s="42">
        <v>43</v>
      </c>
      <c r="F165" s="42">
        <v>180</v>
      </c>
      <c r="G165" s="42">
        <v>717</v>
      </c>
      <c r="H165" s="42">
        <v>1416</v>
      </c>
      <c r="I165" s="42">
        <v>1390</v>
      </c>
      <c r="J165" s="42">
        <v>726</v>
      </c>
      <c r="K165" s="42">
        <v>267</v>
      </c>
      <c r="L165" s="42">
        <v>6</v>
      </c>
      <c r="M165" s="40"/>
      <c r="N165" s="40"/>
      <c r="O165" s="40"/>
      <c r="P165" s="40"/>
      <c r="Q165" s="40"/>
      <c r="R165" s="40"/>
      <c r="S165" s="40"/>
      <c r="T165" s="40"/>
      <c r="U165" s="40"/>
      <c r="V165" s="40"/>
      <c r="W165" s="40"/>
      <c r="X165" s="40"/>
      <c r="Y165" s="40"/>
      <c r="Z165" s="40"/>
      <c r="AA165" s="40"/>
      <c r="AB165" s="40"/>
      <c r="AC165" s="40"/>
      <c r="AD165" s="40"/>
    </row>
    <row r="166" spans="1:30" ht="15" customHeight="1" x14ac:dyDescent="0.25">
      <c r="A166" s="40" t="s">
        <v>15</v>
      </c>
      <c r="B166" s="40">
        <v>10</v>
      </c>
      <c r="C166" s="41">
        <v>2704</v>
      </c>
      <c r="D166" s="42">
        <v>6.31</v>
      </c>
      <c r="E166" s="42">
        <v>11</v>
      </c>
      <c r="F166" s="42">
        <v>29</v>
      </c>
      <c r="G166" s="42">
        <v>378</v>
      </c>
      <c r="H166" s="42">
        <v>883</v>
      </c>
      <c r="I166" s="42">
        <v>749</v>
      </c>
      <c r="J166" s="42">
        <v>416</v>
      </c>
      <c r="K166" s="42">
        <v>226</v>
      </c>
      <c r="L166" s="42">
        <v>12</v>
      </c>
      <c r="M166" s="40"/>
      <c r="N166" s="40"/>
      <c r="O166" s="40"/>
      <c r="P166" s="40"/>
      <c r="Q166" s="40"/>
      <c r="R166" s="40"/>
      <c r="S166" s="40"/>
      <c r="T166" s="40"/>
      <c r="U166" s="40"/>
      <c r="V166" s="40"/>
      <c r="W166" s="40"/>
      <c r="X166" s="40"/>
      <c r="Y166" s="40"/>
      <c r="Z166" s="40"/>
      <c r="AA166" s="40"/>
      <c r="AB166" s="40"/>
      <c r="AC166" s="40"/>
      <c r="AD166" s="40"/>
    </row>
    <row r="167" spans="1:30" ht="15" customHeight="1" x14ac:dyDescent="0.25">
      <c r="A167" s="40" t="s">
        <v>16</v>
      </c>
      <c r="B167" s="40">
        <v>1</v>
      </c>
      <c r="C167" s="41">
        <v>13331</v>
      </c>
      <c r="D167" s="42">
        <v>20.13</v>
      </c>
      <c r="E167" s="42">
        <v>9776</v>
      </c>
      <c r="F167" s="42">
        <v>2325</v>
      </c>
      <c r="G167" s="42">
        <v>798</v>
      </c>
      <c r="H167" s="42">
        <v>318</v>
      </c>
      <c r="I167" s="42">
        <v>71</v>
      </c>
      <c r="J167" s="42">
        <v>15</v>
      </c>
      <c r="K167" s="42">
        <v>27</v>
      </c>
      <c r="L167" s="42">
        <v>1</v>
      </c>
      <c r="M167" s="40"/>
      <c r="N167" s="40"/>
      <c r="O167" s="40"/>
      <c r="P167" s="40"/>
      <c r="Q167" s="40"/>
      <c r="R167" s="40"/>
      <c r="S167" s="40"/>
      <c r="T167" s="40"/>
      <c r="U167" s="40"/>
      <c r="V167" s="40"/>
      <c r="W167" s="40"/>
      <c r="X167" s="40"/>
      <c r="Y167" s="40"/>
      <c r="Z167" s="40"/>
      <c r="AA167" s="40"/>
      <c r="AB167" s="40"/>
      <c r="AC167" s="40"/>
      <c r="AD167" s="40"/>
    </row>
    <row r="168" spans="1:30" ht="15" customHeight="1" x14ac:dyDescent="0.25">
      <c r="A168" s="40" t="s">
        <v>16</v>
      </c>
      <c r="B168" s="40">
        <v>2</v>
      </c>
      <c r="C168" s="41">
        <v>5352</v>
      </c>
      <c r="D168" s="42">
        <v>20.78</v>
      </c>
      <c r="E168" s="42">
        <v>4050</v>
      </c>
      <c r="F168" s="42">
        <v>607</v>
      </c>
      <c r="G168" s="42">
        <v>378</v>
      </c>
      <c r="H168" s="42">
        <v>226</v>
      </c>
      <c r="I168" s="42">
        <v>82</v>
      </c>
      <c r="J168" s="42">
        <v>9</v>
      </c>
      <c r="K168" s="42">
        <v>0</v>
      </c>
      <c r="L168" s="42">
        <v>0</v>
      </c>
      <c r="M168" s="40"/>
      <c r="N168" s="40"/>
      <c r="O168" s="40"/>
      <c r="P168" s="40"/>
      <c r="Q168" s="40"/>
      <c r="R168" s="40"/>
      <c r="S168" s="40"/>
      <c r="T168" s="40"/>
      <c r="U168" s="40"/>
      <c r="V168" s="40"/>
      <c r="W168" s="40"/>
      <c r="X168" s="40"/>
      <c r="Y168" s="40"/>
      <c r="Z168" s="40"/>
      <c r="AA168" s="40"/>
      <c r="AB168" s="40"/>
      <c r="AC168" s="40"/>
      <c r="AD168" s="40"/>
    </row>
    <row r="169" spans="1:30" ht="15" customHeight="1" x14ac:dyDescent="0.25">
      <c r="A169" s="40" t="s">
        <v>16</v>
      </c>
      <c r="B169" s="40">
        <v>3</v>
      </c>
      <c r="C169" s="41">
        <v>2969</v>
      </c>
      <c r="D169" s="42">
        <v>19.23</v>
      </c>
      <c r="E169" s="42">
        <v>1811</v>
      </c>
      <c r="F169" s="42">
        <v>563</v>
      </c>
      <c r="G169" s="42">
        <v>337</v>
      </c>
      <c r="H169" s="42">
        <v>127</v>
      </c>
      <c r="I169" s="42">
        <v>98</v>
      </c>
      <c r="J169" s="42">
        <v>31</v>
      </c>
      <c r="K169" s="42">
        <v>2</v>
      </c>
      <c r="L169" s="42">
        <v>0</v>
      </c>
      <c r="M169" s="40"/>
      <c r="N169" s="40"/>
      <c r="O169" s="40"/>
      <c r="P169" s="40"/>
      <c r="Q169" s="40"/>
      <c r="R169" s="40"/>
      <c r="S169" s="40"/>
      <c r="T169" s="40"/>
      <c r="U169" s="40"/>
      <c r="V169" s="40"/>
      <c r="W169" s="40"/>
      <c r="X169" s="40"/>
      <c r="Y169" s="40"/>
      <c r="Z169" s="40"/>
      <c r="AA169" s="40"/>
      <c r="AB169" s="40"/>
      <c r="AC169" s="40"/>
      <c r="AD169" s="40"/>
    </row>
    <row r="170" spans="1:30" ht="15" customHeight="1" x14ac:dyDescent="0.25">
      <c r="A170" s="40" t="s">
        <v>16</v>
      </c>
      <c r="B170" s="40">
        <v>4</v>
      </c>
      <c r="C170" s="41">
        <v>2417</v>
      </c>
      <c r="D170" s="42">
        <v>11.97</v>
      </c>
      <c r="E170" s="42">
        <v>1236</v>
      </c>
      <c r="F170" s="42">
        <v>516</v>
      </c>
      <c r="G170" s="42">
        <v>229</v>
      </c>
      <c r="H170" s="42">
        <v>251</v>
      </c>
      <c r="I170" s="42">
        <v>147</v>
      </c>
      <c r="J170" s="42">
        <v>36</v>
      </c>
      <c r="K170" s="42">
        <v>1</v>
      </c>
      <c r="L170" s="42">
        <v>1</v>
      </c>
      <c r="M170" s="40"/>
      <c r="N170" s="40"/>
      <c r="O170" s="40"/>
      <c r="P170" s="40"/>
      <c r="Q170" s="40"/>
      <c r="R170" s="40"/>
      <c r="S170" s="40"/>
      <c r="T170" s="40"/>
      <c r="U170" s="40"/>
      <c r="V170" s="40"/>
      <c r="W170" s="40"/>
      <c r="X170" s="40"/>
      <c r="Y170" s="40"/>
      <c r="Z170" s="40"/>
      <c r="AA170" s="40"/>
      <c r="AB170" s="40"/>
      <c r="AC170" s="40"/>
      <c r="AD170" s="40"/>
    </row>
    <row r="171" spans="1:30" ht="15" customHeight="1" x14ac:dyDescent="0.25">
      <c r="A171" s="40" t="s">
        <v>16</v>
      </c>
      <c r="B171" s="40">
        <v>5</v>
      </c>
      <c r="C171" s="41">
        <v>1571</v>
      </c>
      <c r="D171" s="42">
        <v>0.98</v>
      </c>
      <c r="E171" s="42">
        <v>622</v>
      </c>
      <c r="F171" s="42">
        <v>210</v>
      </c>
      <c r="G171" s="42">
        <v>167</v>
      </c>
      <c r="H171" s="42">
        <v>243</v>
      </c>
      <c r="I171" s="42">
        <v>150</v>
      </c>
      <c r="J171" s="42">
        <v>51</v>
      </c>
      <c r="K171" s="42">
        <v>103</v>
      </c>
      <c r="L171" s="42">
        <v>25</v>
      </c>
      <c r="M171" s="40"/>
      <c r="N171" s="40"/>
      <c r="O171" s="40"/>
      <c r="P171" s="40"/>
      <c r="Q171" s="40"/>
      <c r="R171" s="40"/>
      <c r="S171" s="40"/>
      <c r="T171" s="40"/>
      <c r="U171" s="40"/>
      <c r="V171" s="40"/>
      <c r="W171" s="40"/>
      <c r="X171" s="40"/>
      <c r="Y171" s="40"/>
      <c r="Z171" s="40"/>
      <c r="AA171" s="40"/>
      <c r="AB171" s="40"/>
      <c r="AC171" s="40"/>
      <c r="AD171" s="40"/>
    </row>
    <row r="172" spans="1:30" ht="15" customHeight="1" x14ac:dyDescent="0.25">
      <c r="A172" s="40" t="s">
        <v>16</v>
      </c>
      <c r="B172" s="40">
        <v>6</v>
      </c>
      <c r="C172" s="41">
        <v>3001</v>
      </c>
      <c r="D172" s="42">
        <v>0.43</v>
      </c>
      <c r="E172" s="42">
        <v>538</v>
      </c>
      <c r="F172" s="42">
        <v>476</v>
      </c>
      <c r="G172" s="42">
        <v>427</v>
      </c>
      <c r="H172" s="42">
        <v>377</v>
      </c>
      <c r="I172" s="42">
        <v>549</v>
      </c>
      <c r="J172" s="42">
        <v>303</v>
      </c>
      <c r="K172" s="42">
        <v>295</v>
      </c>
      <c r="L172" s="42">
        <v>36</v>
      </c>
      <c r="M172" s="40"/>
      <c r="N172" s="40"/>
      <c r="O172" s="40"/>
      <c r="P172" s="40"/>
      <c r="Q172" s="40"/>
      <c r="R172" s="40"/>
      <c r="S172" s="40"/>
      <c r="T172" s="40"/>
      <c r="U172" s="40"/>
      <c r="V172" s="40"/>
      <c r="W172" s="40"/>
      <c r="X172" s="40"/>
      <c r="Y172" s="40"/>
      <c r="Z172" s="40"/>
      <c r="AA172" s="40"/>
      <c r="AB172" s="40"/>
      <c r="AC172" s="40"/>
      <c r="AD172" s="40"/>
    </row>
    <row r="173" spans="1:30" ht="15" customHeight="1" x14ac:dyDescent="0.25">
      <c r="A173" s="40" t="s">
        <v>16</v>
      </c>
      <c r="B173" s="40">
        <v>7</v>
      </c>
      <c r="C173" s="41">
        <v>3319</v>
      </c>
      <c r="D173" s="42">
        <v>1.05</v>
      </c>
      <c r="E173" s="42">
        <v>663</v>
      </c>
      <c r="F173" s="42">
        <v>875</v>
      </c>
      <c r="G173" s="42">
        <v>442</v>
      </c>
      <c r="H173" s="42">
        <v>557</v>
      </c>
      <c r="I173" s="42">
        <v>554</v>
      </c>
      <c r="J173" s="42">
        <v>174</v>
      </c>
      <c r="K173" s="42">
        <v>53</v>
      </c>
      <c r="L173" s="42">
        <v>1</v>
      </c>
      <c r="M173" s="40"/>
      <c r="N173" s="40"/>
      <c r="O173" s="40"/>
      <c r="P173" s="40"/>
      <c r="Q173" s="40"/>
      <c r="R173" s="40"/>
      <c r="S173" s="40"/>
      <c r="T173" s="40"/>
      <c r="U173" s="40"/>
      <c r="V173" s="40"/>
      <c r="W173" s="40"/>
      <c r="X173" s="40"/>
      <c r="Y173" s="40"/>
      <c r="Z173" s="40"/>
      <c r="AA173" s="40"/>
      <c r="AB173" s="40"/>
      <c r="AC173" s="40"/>
      <c r="AD173" s="40"/>
    </row>
    <row r="174" spans="1:30" ht="15" customHeight="1" x14ac:dyDescent="0.25">
      <c r="A174" s="40" t="s">
        <v>16</v>
      </c>
      <c r="B174" s="40">
        <v>8</v>
      </c>
      <c r="C174" s="41">
        <v>1731</v>
      </c>
      <c r="D174" s="42">
        <v>11.98</v>
      </c>
      <c r="E174" s="42">
        <v>55</v>
      </c>
      <c r="F174" s="42">
        <v>60</v>
      </c>
      <c r="G174" s="42">
        <v>150</v>
      </c>
      <c r="H174" s="42">
        <v>399</v>
      </c>
      <c r="I174" s="42">
        <v>585</v>
      </c>
      <c r="J174" s="42">
        <v>270</v>
      </c>
      <c r="K174" s="42">
        <v>206</v>
      </c>
      <c r="L174" s="42">
        <v>6</v>
      </c>
      <c r="M174" s="40"/>
      <c r="N174" s="40"/>
      <c r="O174" s="40"/>
      <c r="P174" s="40"/>
      <c r="Q174" s="40"/>
      <c r="R174" s="40"/>
      <c r="S174" s="40"/>
      <c r="T174" s="40"/>
      <c r="U174" s="40"/>
      <c r="V174" s="40"/>
      <c r="W174" s="40"/>
      <c r="X174" s="40"/>
      <c r="Y174" s="40"/>
      <c r="Z174" s="40"/>
      <c r="AA174" s="40"/>
      <c r="AB174" s="40"/>
      <c r="AC174" s="40"/>
      <c r="AD174" s="40"/>
    </row>
    <row r="175" spans="1:30" ht="15" customHeight="1" x14ac:dyDescent="0.25">
      <c r="A175" s="40" t="s">
        <v>16</v>
      </c>
      <c r="B175" s="40">
        <v>9</v>
      </c>
      <c r="C175" s="41">
        <v>4494</v>
      </c>
      <c r="D175" s="42">
        <v>2.76</v>
      </c>
      <c r="E175" s="42">
        <v>135</v>
      </c>
      <c r="F175" s="42">
        <v>329</v>
      </c>
      <c r="G175" s="42">
        <v>584</v>
      </c>
      <c r="H175" s="42">
        <v>796</v>
      </c>
      <c r="I175" s="42">
        <v>1205</v>
      </c>
      <c r="J175" s="42">
        <v>805</v>
      </c>
      <c r="K175" s="42">
        <v>591</v>
      </c>
      <c r="L175" s="42">
        <v>49</v>
      </c>
      <c r="M175" s="40"/>
      <c r="N175" s="40"/>
      <c r="O175" s="40"/>
      <c r="P175" s="40"/>
      <c r="Q175" s="40"/>
      <c r="R175" s="40"/>
      <c r="S175" s="40"/>
      <c r="T175" s="40"/>
      <c r="U175" s="40"/>
      <c r="V175" s="40"/>
      <c r="W175" s="40"/>
      <c r="X175" s="40"/>
      <c r="Y175" s="40"/>
      <c r="Z175" s="40"/>
      <c r="AA175" s="40"/>
      <c r="AB175" s="40"/>
      <c r="AC175" s="40"/>
      <c r="AD175" s="40"/>
    </row>
    <row r="176" spans="1:30" ht="15" customHeight="1" x14ac:dyDescent="0.25">
      <c r="A176" s="40" t="s">
        <v>16</v>
      </c>
      <c r="B176" s="40">
        <v>10</v>
      </c>
      <c r="C176" s="41">
        <v>832</v>
      </c>
      <c r="D176" s="42">
        <v>0.71</v>
      </c>
      <c r="E176" s="42">
        <v>28</v>
      </c>
      <c r="F176" s="42">
        <v>7</v>
      </c>
      <c r="G176" s="42">
        <v>35</v>
      </c>
      <c r="H176" s="42">
        <v>96</v>
      </c>
      <c r="I176" s="42">
        <v>178</v>
      </c>
      <c r="J176" s="42">
        <v>230</v>
      </c>
      <c r="K176" s="42">
        <v>159</v>
      </c>
      <c r="L176" s="42">
        <v>99</v>
      </c>
      <c r="M176" s="40"/>
      <c r="N176" s="40"/>
      <c r="O176" s="40"/>
      <c r="P176" s="40"/>
      <c r="Q176" s="40"/>
      <c r="R176" s="40"/>
      <c r="S176" s="40"/>
      <c r="T176" s="40"/>
      <c r="U176" s="40"/>
      <c r="V176" s="40"/>
      <c r="W176" s="40"/>
      <c r="X176" s="40"/>
      <c r="Y176" s="40"/>
      <c r="Z176" s="40"/>
      <c r="AA176" s="40"/>
      <c r="AB176" s="40"/>
      <c r="AC176" s="40"/>
      <c r="AD176" s="40"/>
    </row>
    <row r="177" spans="1:30" ht="15" customHeight="1" x14ac:dyDescent="0.25">
      <c r="A177" s="40" t="s">
        <v>17</v>
      </c>
      <c r="B177" s="40">
        <v>1</v>
      </c>
      <c r="C177" s="41">
        <v>1211</v>
      </c>
      <c r="D177" s="42">
        <v>30.86</v>
      </c>
      <c r="E177" s="42">
        <v>14</v>
      </c>
      <c r="F177" s="42">
        <v>755</v>
      </c>
      <c r="G177" s="42">
        <v>337</v>
      </c>
      <c r="H177" s="42">
        <v>70</v>
      </c>
      <c r="I177" s="42">
        <v>27</v>
      </c>
      <c r="J177" s="42">
        <v>5</v>
      </c>
      <c r="K177" s="42">
        <v>3</v>
      </c>
      <c r="L177" s="42">
        <v>0</v>
      </c>
      <c r="M177" s="40"/>
      <c r="N177" s="40"/>
      <c r="O177" s="40"/>
      <c r="P177" s="40"/>
      <c r="Q177" s="40"/>
      <c r="R177" s="40"/>
      <c r="S177" s="40"/>
      <c r="T177" s="40"/>
      <c r="U177" s="40"/>
      <c r="V177" s="40"/>
      <c r="W177" s="40"/>
      <c r="X177" s="40"/>
      <c r="Y177" s="40"/>
      <c r="Z177" s="40"/>
      <c r="AA177" s="40"/>
      <c r="AB177" s="40"/>
      <c r="AC177" s="40"/>
      <c r="AD177" s="40"/>
    </row>
    <row r="178" spans="1:30" ht="15" customHeight="1" x14ac:dyDescent="0.25">
      <c r="A178" s="40" t="s">
        <v>17</v>
      </c>
      <c r="B178" s="40">
        <v>2</v>
      </c>
      <c r="C178" s="41">
        <v>2183</v>
      </c>
      <c r="D178" s="42">
        <v>24.45</v>
      </c>
      <c r="E178" s="42">
        <v>147</v>
      </c>
      <c r="F178" s="42">
        <v>1643</v>
      </c>
      <c r="G178" s="42">
        <v>275</v>
      </c>
      <c r="H178" s="42">
        <v>68</v>
      </c>
      <c r="I178" s="42">
        <v>38</v>
      </c>
      <c r="J178" s="42">
        <v>12</v>
      </c>
      <c r="K178" s="42">
        <v>0</v>
      </c>
      <c r="L178" s="42">
        <v>0</v>
      </c>
      <c r="M178" s="40"/>
      <c r="N178" s="40"/>
      <c r="O178" s="40"/>
      <c r="P178" s="40"/>
      <c r="Q178" s="40"/>
      <c r="R178" s="40"/>
      <c r="S178" s="40"/>
      <c r="T178" s="40"/>
      <c r="U178" s="40"/>
      <c r="V178" s="40"/>
      <c r="W178" s="40"/>
      <c r="X178" s="40"/>
      <c r="Y178" s="40"/>
      <c r="Z178" s="40"/>
      <c r="AA178" s="40"/>
      <c r="AB178" s="40"/>
      <c r="AC178" s="40"/>
      <c r="AD178" s="40"/>
    </row>
    <row r="179" spans="1:30" ht="15" customHeight="1" x14ac:dyDescent="0.25">
      <c r="A179" s="40" t="s">
        <v>17</v>
      </c>
      <c r="B179" s="40">
        <v>3</v>
      </c>
      <c r="C179" s="41">
        <v>7958</v>
      </c>
      <c r="D179" s="42">
        <v>18.48</v>
      </c>
      <c r="E179" s="42">
        <v>180</v>
      </c>
      <c r="F179" s="42">
        <v>4451</v>
      </c>
      <c r="G179" s="42">
        <v>2697</v>
      </c>
      <c r="H179" s="42">
        <v>314</v>
      </c>
      <c r="I179" s="42">
        <v>192</v>
      </c>
      <c r="J179" s="42">
        <v>87</v>
      </c>
      <c r="K179" s="42">
        <v>36</v>
      </c>
      <c r="L179" s="42">
        <v>1</v>
      </c>
      <c r="M179" s="40"/>
      <c r="N179" s="40"/>
      <c r="O179" s="40"/>
      <c r="P179" s="40"/>
      <c r="Q179" s="40"/>
      <c r="R179" s="40"/>
      <c r="S179" s="40"/>
      <c r="T179" s="40"/>
      <c r="U179" s="40"/>
      <c r="V179" s="40"/>
      <c r="W179" s="40"/>
      <c r="X179" s="40"/>
      <c r="Y179" s="40"/>
      <c r="Z179" s="40"/>
      <c r="AA179" s="40"/>
      <c r="AB179" s="40"/>
      <c r="AC179" s="40"/>
      <c r="AD179" s="40"/>
    </row>
    <row r="180" spans="1:30" ht="15" customHeight="1" x14ac:dyDescent="0.25">
      <c r="A180" s="40" t="s">
        <v>17</v>
      </c>
      <c r="B180" s="40">
        <v>4</v>
      </c>
      <c r="C180" s="41">
        <v>6500</v>
      </c>
      <c r="D180" s="42">
        <v>4.3600000000000003</v>
      </c>
      <c r="E180" s="42">
        <v>105</v>
      </c>
      <c r="F180" s="42">
        <v>2429</v>
      </c>
      <c r="G180" s="42">
        <v>2784</v>
      </c>
      <c r="H180" s="42">
        <v>498</v>
      </c>
      <c r="I180" s="42">
        <v>265</v>
      </c>
      <c r="J180" s="42">
        <v>276</v>
      </c>
      <c r="K180" s="42">
        <v>140</v>
      </c>
      <c r="L180" s="42">
        <v>3</v>
      </c>
      <c r="M180" s="40"/>
      <c r="N180" s="40"/>
      <c r="O180" s="40"/>
      <c r="P180" s="40"/>
      <c r="Q180" s="40"/>
      <c r="R180" s="40"/>
      <c r="S180" s="40"/>
      <c r="T180" s="40"/>
      <c r="U180" s="40"/>
      <c r="V180" s="40"/>
      <c r="W180" s="40"/>
      <c r="X180" s="40"/>
      <c r="Y180" s="40"/>
      <c r="Z180" s="40"/>
      <c r="AA180" s="40"/>
      <c r="AB180" s="40"/>
      <c r="AC180" s="40"/>
      <c r="AD180" s="40"/>
    </row>
    <row r="181" spans="1:30" ht="15" customHeight="1" x14ac:dyDescent="0.25">
      <c r="A181" s="40" t="s">
        <v>17</v>
      </c>
      <c r="B181" s="40">
        <v>5</v>
      </c>
      <c r="C181" s="41">
        <v>4889</v>
      </c>
      <c r="D181" s="42">
        <v>1.77</v>
      </c>
      <c r="E181" s="42">
        <v>344</v>
      </c>
      <c r="F181" s="42">
        <v>1382</v>
      </c>
      <c r="G181" s="42">
        <v>1510</v>
      </c>
      <c r="H181" s="42">
        <v>637</v>
      </c>
      <c r="I181" s="42">
        <v>551</v>
      </c>
      <c r="J181" s="42">
        <v>319</v>
      </c>
      <c r="K181" s="42">
        <v>134</v>
      </c>
      <c r="L181" s="42">
        <v>12</v>
      </c>
      <c r="M181" s="40"/>
      <c r="N181" s="40"/>
      <c r="O181" s="40"/>
      <c r="P181" s="40"/>
      <c r="Q181" s="40"/>
      <c r="R181" s="40"/>
      <c r="S181" s="40"/>
      <c r="T181" s="40"/>
      <c r="U181" s="40"/>
      <c r="V181" s="40"/>
      <c r="W181" s="40"/>
      <c r="X181" s="40"/>
      <c r="Y181" s="40"/>
      <c r="Z181" s="40"/>
      <c r="AA181" s="40"/>
      <c r="AB181" s="40"/>
      <c r="AC181" s="40"/>
      <c r="AD181" s="40"/>
    </row>
    <row r="182" spans="1:30" ht="15" customHeight="1" x14ac:dyDescent="0.25">
      <c r="A182" s="40" t="s">
        <v>17</v>
      </c>
      <c r="B182" s="40">
        <v>6</v>
      </c>
      <c r="C182" s="41">
        <v>5129</v>
      </c>
      <c r="D182" s="42">
        <v>0.65</v>
      </c>
      <c r="E182" s="42">
        <v>82</v>
      </c>
      <c r="F182" s="42">
        <v>1074</v>
      </c>
      <c r="G182" s="42">
        <v>1716</v>
      </c>
      <c r="H182" s="42">
        <v>736</v>
      </c>
      <c r="I182" s="42">
        <v>609</v>
      </c>
      <c r="J182" s="42">
        <v>512</v>
      </c>
      <c r="K182" s="42">
        <v>368</v>
      </c>
      <c r="L182" s="42">
        <v>32</v>
      </c>
      <c r="M182" s="40"/>
      <c r="N182" s="40"/>
      <c r="O182" s="40"/>
      <c r="P182" s="40"/>
      <c r="Q182" s="40"/>
      <c r="R182" s="40"/>
      <c r="S182" s="40"/>
      <c r="T182" s="40"/>
      <c r="U182" s="40"/>
      <c r="V182" s="40"/>
      <c r="W182" s="40"/>
      <c r="X182" s="40"/>
      <c r="Y182" s="40"/>
      <c r="Z182" s="40"/>
      <c r="AA182" s="40"/>
      <c r="AB182" s="40"/>
      <c r="AC182" s="40"/>
      <c r="AD182" s="40"/>
    </row>
    <row r="183" spans="1:30" ht="15" customHeight="1" x14ac:dyDescent="0.25">
      <c r="A183" s="40" t="s">
        <v>17</v>
      </c>
      <c r="B183" s="40">
        <v>7</v>
      </c>
      <c r="C183" s="41">
        <v>3070</v>
      </c>
      <c r="D183" s="42">
        <v>0.7</v>
      </c>
      <c r="E183" s="42">
        <v>80</v>
      </c>
      <c r="F183" s="42">
        <v>343</v>
      </c>
      <c r="G183" s="42">
        <v>510</v>
      </c>
      <c r="H183" s="42">
        <v>459</v>
      </c>
      <c r="I183" s="42">
        <v>761</v>
      </c>
      <c r="J183" s="42">
        <v>453</v>
      </c>
      <c r="K183" s="42">
        <v>399</v>
      </c>
      <c r="L183" s="42">
        <v>65</v>
      </c>
      <c r="M183" s="40"/>
      <c r="N183" s="40"/>
      <c r="O183" s="40"/>
      <c r="P183" s="40"/>
      <c r="Q183" s="40"/>
      <c r="R183" s="40"/>
      <c r="S183" s="40"/>
      <c r="T183" s="40"/>
      <c r="U183" s="40"/>
      <c r="V183" s="40"/>
      <c r="W183" s="40"/>
      <c r="X183" s="40"/>
      <c r="Y183" s="40"/>
      <c r="Z183" s="40"/>
      <c r="AA183" s="40"/>
      <c r="AB183" s="40"/>
      <c r="AC183" s="40"/>
      <c r="AD183" s="40"/>
    </row>
    <row r="184" spans="1:30" ht="15" customHeight="1" x14ac:dyDescent="0.25">
      <c r="A184" s="40" t="s">
        <v>17</v>
      </c>
      <c r="B184" s="40">
        <v>8</v>
      </c>
      <c r="C184" s="41">
        <v>5281</v>
      </c>
      <c r="D184" s="42">
        <v>0.33</v>
      </c>
      <c r="E184" s="42">
        <v>21</v>
      </c>
      <c r="F184" s="42">
        <v>358</v>
      </c>
      <c r="G184" s="42">
        <v>825</v>
      </c>
      <c r="H184" s="42">
        <v>1336</v>
      </c>
      <c r="I184" s="42">
        <v>996</v>
      </c>
      <c r="J184" s="42">
        <v>1014</v>
      </c>
      <c r="K184" s="42">
        <v>695</v>
      </c>
      <c r="L184" s="42">
        <v>36</v>
      </c>
      <c r="M184" s="40"/>
      <c r="N184" s="40"/>
      <c r="O184" s="40"/>
      <c r="P184" s="40"/>
      <c r="Q184" s="40"/>
      <c r="R184" s="40"/>
      <c r="S184" s="40"/>
      <c r="T184" s="40"/>
      <c r="U184" s="40"/>
      <c r="V184" s="40"/>
      <c r="W184" s="40"/>
      <c r="X184" s="40"/>
      <c r="Y184" s="40"/>
      <c r="Z184" s="40"/>
      <c r="AA184" s="40"/>
      <c r="AB184" s="40"/>
      <c r="AC184" s="40"/>
      <c r="AD184" s="40"/>
    </row>
    <row r="185" spans="1:30" ht="15" customHeight="1" x14ac:dyDescent="0.25">
      <c r="A185" s="40" t="s">
        <v>17</v>
      </c>
      <c r="B185" s="40">
        <v>9</v>
      </c>
      <c r="C185" s="41">
        <v>3235</v>
      </c>
      <c r="D185" s="42">
        <v>1.61</v>
      </c>
      <c r="E185" s="42">
        <v>5</v>
      </c>
      <c r="F185" s="42">
        <v>113</v>
      </c>
      <c r="G185" s="42">
        <v>315</v>
      </c>
      <c r="H185" s="42">
        <v>811</v>
      </c>
      <c r="I185" s="42">
        <v>866</v>
      </c>
      <c r="J185" s="42">
        <v>648</v>
      </c>
      <c r="K185" s="42">
        <v>450</v>
      </c>
      <c r="L185" s="42">
        <v>27</v>
      </c>
      <c r="M185" s="40"/>
      <c r="N185" s="40"/>
      <c r="O185" s="40"/>
      <c r="P185" s="40"/>
      <c r="Q185" s="40"/>
      <c r="R185" s="40"/>
      <c r="S185" s="40"/>
      <c r="T185" s="40"/>
      <c r="U185" s="40"/>
      <c r="V185" s="40"/>
      <c r="W185" s="40"/>
      <c r="X185" s="40"/>
      <c r="Y185" s="40"/>
      <c r="Z185" s="40"/>
      <c r="AA185" s="40"/>
      <c r="AB185" s="40"/>
      <c r="AC185" s="40"/>
      <c r="AD185" s="40"/>
    </row>
    <row r="186" spans="1:30" ht="15" customHeight="1" x14ac:dyDescent="0.25">
      <c r="A186" s="40" t="s">
        <v>17</v>
      </c>
      <c r="B186" s="40">
        <v>10</v>
      </c>
      <c r="C186" s="41">
        <v>1965</v>
      </c>
      <c r="D186" s="42">
        <v>17.73</v>
      </c>
      <c r="E186" s="42">
        <v>0</v>
      </c>
      <c r="F186" s="42">
        <v>0</v>
      </c>
      <c r="G186" s="42">
        <v>64</v>
      </c>
      <c r="H186" s="42">
        <v>656</v>
      </c>
      <c r="I186" s="42">
        <v>708</v>
      </c>
      <c r="J186" s="42">
        <v>384</v>
      </c>
      <c r="K186" s="42">
        <v>152</v>
      </c>
      <c r="L186" s="42">
        <v>1</v>
      </c>
      <c r="M186" s="40"/>
      <c r="N186" s="40"/>
      <c r="O186" s="40"/>
      <c r="P186" s="40"/>
      <c r="Q186" s="40"/>
      <c r="R186" s="40"/>
      <c r="S186" s="40"/>
      <c r="T186" s="40"/>
      <c r="U186" s="40"/>
      <c r="V186" s="40"/>
      <c r="W186" s="40"/>
      <c r="X186" s="40"/>
      <c r="Y186" s="40"/>
      <c r="Z186" s="40"/>
      <c r="AA186" s="40"/>
      <c r="AB186" s="40"/>
      <c r="AC186" s="40"/>
      <c r="AD186" s="40"/>
    </row>
    <row r="187" spans="1:30" ht="15" customHeight="1" x14ac:dyDescent="0.25">
      <c r="A187" s="40" t="s">
        <v>18</v>
      </c>
      <c r="B187" s="40">
        <v>1</v>
      </c>
      <c r="C187" s="41">
        <v>300</v>
      </c>
      <c r="D187" s="42">
        <v>0.92</v>
      </c>
      <c r="E187" s="42">
        <v>9</v>
      </c>
      <c r="F187" s="42">
        <v>87</v>
      </c>
      <c r="G187" s="42">
        <v>116</v>
      </c>
      <c r="H187" s="42">
        <v>54</v>
      </c>
      <c r="I187" s="42">
        <v>6</v>
      </c>
      <c r="J187" s="42">
        <v>8</v>
      </c>
      <c r="K187" s="42">
        <v>20</v>
      </c>
      <c r="L187" s="42">
        <v>0</v>
      </c>
      <c r="M187" s="40"/>
      <c r="N187" s="40"/>
      <c r="O187" s="40"/>
      <c r="P187" s="40"/>
      <c r="Q187" s="40"/>
      <c r="R187" s="40"/>
      <c r="S187" s="40"/>
      <c r="T187" s="40"/>
      <c r="U187" s="40"/>
      <c r="V187" s="40"/>
      <c r="W187" s="40"/>
      <c r="X187" s="40"/>
      <c r="Y187" s="40"/>
      <c r="Z187" s="40"/>
      <c r="AA187" s="40"/>
      <c r="AB187" s="40"/>
      <c r="AC187" s="40"/>
      <c r="AD187" s="40"/>
    </row>
    <row r="188" spans="1:30" ht="15" customHeight="1" x14ac:dyDescent="0.25">
      <c r="A188" s="40" t="s">
        <v>18</v>
      </c>
      <c r="B188" s="40">
        <v>2</v>
      </c>
      <c r="C188" s="41">
        <v>1058</v>
      </c>
      <c r="D188" s="42">
        <v>23.38</v>
      </c>
      <c r="E188" s="42">
        <v>476</v>
      </c>
      <c r="F188" s="42">
        <v>412</v>
      </c>
      <c r="G188" s="42">
        <v>85</v>
      </c>
      <c r="H188" s="42">
        <v>51</v>
      </c>
      <c r="I188" s="42">
        <v>24</v>
      </c>
      <c r="J188" s="42">
        <v>10</v>
      </c>
      <c r="K188" s="42">
        <v>0</v>
      </c>
      <c r="L188" s="42">
        <v>0</v>
      </c>
      <c r="M188" s="40"/>
      <c r="N188" s="40"/>
      <c r="O188" s="40"/>
      <c r="P188" s="40"/>
      <c r="Q188" s="40"/>
      <c r="R188" s="40"/>
      <c r="S188" s="40"/>
      <c r="T188" s="40"/>
      <c r="U188" s="40"/>
      <c r="V188" s="40"/>
      <c r="W188" s="40"/>
      <c r="X188" s="40"/>
      <c r="Y188" s="40"/>
      <c r="Z188" s="40"/>
      <c r="AA188" s="40"/>
      <c r="AB188" s="40"/>
      <c r="AC188" s="40"/>
      <c r="AD188" s="40"/>
    </row>
    <row r="189" spans="1:30" ht="15" customHeight="1" x14ac:dyDescent="0.25">
      <c r="A189" s="40" t="s">
        <v>18</v>
      </c>
      <c r="B189" s="40">
        <v>3</v>
      </c>
      <c r="C189" s="41">
        <v>2473</v>
      </c>
      <c r="D189" s="42">
        <v>12.47</v>
      </c>
      <c r="E189" s="42">
        <v>1408</v>
      </c>
      <c r="F189" s="42">
        <v>694</v>
      </c>
      <c r="G189" s="42">
        <v>230</v>
      </c>
      <c r="H189" s="42">
        <v>69</v>
      </c>
      <c r="I189" s="42">
        <v>52</v>
      </c>
      <c r="J189" s="42">
        <v>16</v>
      </c>
      <c r="K189" s="42">
        <v>4</v>
      </c>
      <c r="L189" s="42">
        <v>0</v>
      </c>
      <c r="M189" s="40"/>
      <c r="N189" s="40"/>
      <c r="O189" s="40"/>
      <c r="P189" s="40"/>
      <c r="Q189" s="40"/>
      <c r="R189" s="40"/>
      <c r="S189" s="40"/>
      <c r="T189" s="40"/>
      <c r="U189" s="40"/>
      <c r="V189" s="40"/>
      <c r="W189" s="40"/>
      <c r="X189" s="40"/>
      <c r="Y189" s="40"/>
      <c r="Z189" s="40"/>
      <c r="AA189" s="40"/>
      <c r="AB189" s="40"/>
      <c r="AC189" s="40"/>
      <c r="AD189" s="40"/>
    </row>
    <row r="190" spans="1:30" ht="15" customHeight="1" x14ac:dyDescent="0.25">
      <c r="A190" s="40" t="s">
        <v>18</v>
      </c>
      <c r="B190" s="40">
        <v>4</v>
      </c>
      <c r="C190" s="41">
        <v>4556</v>
      </c>
      <c r="D190" s="42">
        <v>13.34</v>
      </c>
      <c r="E190" s="42">
        <v>1891</v>
      </c>
      <c r="F190" s="42">
        <v>1821</v>
      </c>
      <c r="G190" s="42">
        <v>411</v>
      </c>
      <c r="H190" s="42">
        <v>197</v>
      </c>
      <c r="I190" s="42">
        <v>186</v>
      </c>
      <c r="J190" s="42">
        <v>45</v>
      </c>
      <c r="K190" s="42">
        <v>5</v>
      </c>
      <c r="L190" s="42">
        <v>0</v>
      </c>
      <c r="M190" s="40"/>
      <c r="N190" s="40"/>
      <c r="O190" s="40"/>
      <c r="P190" s="40"/>
      <c r="Q190" s="40"/>
      <c r="R190" s="40"/>
      <c r="S190" s="40"/>
      <c r="T190" s="40"/>
      <c r="U190" s="40"/>
      <c r="V190" s="40"/>
      <c r="W190" s="40"/>
      <c r="X190" s="40"/>
      <c r="Y190" s="40"/>
      <c r="Z190" s="40"/>
      <c r="AA190" s="40"/>
      <c r="AB190" s="40"/>
      <c r="AC190" s="40"/>
      <c r="AD190" s="40"/>
    </row>
    <row r="191" spans="1:30" ht="15" customHeight="1" x14ac:dyDescent="0.25">
      <c r="A191" s="40" t="s">
        <v>18</v>
      </c>
      <c r="B191" s="40">
        <v>5</v>
      </c>
      <c r="C191" s="41">
        <v>6373</v>
      </c>
      <c r="D191" s="42">
        <v>1.1100000000000001</v>
      </c>
      <c r="E191" s="42">
        <v>1868</v>
      </c>
      <c r="F191" s="42">
        <v>1763</v>
      </c>
      <c r="G191" s="42">
        <v>961</v>
      </c>
      <c r="H191" s="42">
        <v>983</v>
      </c>
      <c r="I191" s="42">
        <v>583</v>
      </c>
      <c r="J191" s="42">
        <v>153</v>
      </c>
      <c r="K191" s="42">
        <v>58</v>
      </c>
      <c r="L191" s="42">
        <v>4</v>
      </c>
      <c r="M191" s="40"/>
      <c r="N191" s="40"/>
      <c r="O191" s="40"/>
      <c r="P191" s="40"/>
      <c r="Q191" s="40"/>
      <c r="R191" s="40"/>
      <c r="S191" s="40"/>
      <c r="T191" s="40"/>
      <c r="U191" s="40"/>
      <c r="V191" s="40"/>
      <c r="W191" s="40"/>
      <c r="X191" s="40"/>
      <c r="Y191" s="40"/>
      <c r="Z191" s="40"/>
      <c r="AA191" s="40"/>
      <c r="AB191" s="40"/>
      <c r="AC191" s="40"/>
      <c r="AD191" s="40"/>
    </row>
    <row r="192" spans="1:30" ht="15" customHeight="1" x14ac:dyDescent="0.25">
      <c r="A192" s="40" t="s">
        <v>18</v>
      </c>
      <c r="B192" s="40">
        <v>6</v>
      </c>
      <c r="C192" s="41">
        <v>8256</v>
      </c>
      <c r="D192" s="42">
        <v>7.0000000000000007E-2</v>
      </c>
      <c r="E192" s="42">
        <v>2243</v>
      </c>
      <c r="F192" s="42">
        <v>2149</v>
      </c>
      <c r="G192" s="42">
        <v>1230</v>
      </c>
      <c r="H192" s="42">
        <v>1116</v>
      </c>
      <c r="I192" s="42">
        <v>994</v>
      </c>
      <c r="J192" s="42">
        <v>411</v>
      </c>
      <c r="K192" s="42">
        <v>93</v>
      </c>
      <c r="L192" s="42">
        <v>20</v>
      </c>
      <c r="M192" s="40"/>
      <c r="N192" s="40"/>
      <c r="O192" s="40"/>
      <c r="P192" s="40"/>
      <c r="Q192" s="40"/>
      <c r="R192" s="40"/>
      <c r="S192" s="40"/>
      <c r="T192" s="40"/>
      <c r="U192" s="40"/>
      <c r="V192" s="40"/>
      <c r="W192" s="40"/>
      <c r="X192" s="40"/>
      <c r="Y192" s="40"/>
      <c r="Z192" s="40"/>
      <c r="AA192" s="40"/>
      <c r="AB192" s="40"/>
      <c r="AC192" s="40"/>
      <c r="AD192" s="40"/>
    </row>
    <row r="193" spans="1:30" ht="15" customHeight="1" x14ac:dyDescent="0.25">
      <c r="A193" s="40" t="s">
        <v>18</v>
      </c>
      <c r="B193" s="40">
        <v>7</v>
      </c>
      <c r="C193" s="41">
        <v>10016</v>
      </c>
      <c r="D193" s="42">
        <v>0.15</v>
      </c>
      <c r="E193" s="42">
        <v>2697</v>
      </c>
      <c r="F193" s="42">
        <v>2085</v>
      </c>
      <c r="G193" s="42">
        <v>1699</v>
      </c>
      <c r="H193" s="42">
        <v>1669</v>
      </c>
      <c r="I193" s="42">
        <v>1229</v>
      </c>
      <c r="J193" s="42">
        <v>483</v>
      </c>
      <c r="K193" s="42">
        <v>136</v>
      </c>
      <c r="L193" s="42">
        <v>18</v>
      </c>
      <c r="M193" s="40"/>
      <c r="N193" s="40"/>
      <c r="O193" s="40"/>
      <c r="P193" s="40"/>
      <c r="Q193" s="40"/>
      <c r="R193" s="40"/>
      <c r="S193" s="40"/>
      <c r="T193" s="40"/>
      <c r="U193" s="40"/>
      <c r="V193" s="40"/>
      <c r="W193" s="40"/>
      <c r="X193" s="40"/>
      <c r="Y193" s="40"/>
      <c r="Z193" s="40"/>
      <c r="AA193" s="40"/>
      <c r="AB193" s="40"/>
      <c r="AC193" s="40"/>
      <c r="AD193" s="40"/>
    </row>
    <row r="194" spans="1:30" ht="15" customHeight="1" x14ac:dyDescent="0.25">
      <c r="A194" s="40" t="s">
        <v>18</v>
      </c>
      <c r="B194" s="40">
        <v>8</v>
      </c>
      <c r="C194" s="41">
        <v>7687</v>
      </c>
      <c r="D194" s="42">
        <v>0.35</v>
      </c>
      <c r="E194" s="42">
        <v>1108</v>
      </c>
      <c r="F194" s="42">
        <v>925</v>
      </c>
      <c r="G194" s="42">
        <v>1520</v>
      </c>
      <c r="H194" s="42">
        <v>1371</v>
      </c>
      <c r="I194" s="42">
        <v>1866</v>
      </c>
      <c r="J194" s="42">
        <v>685</v>
      </c>
      <c r="K194" s="42">
        <v>185</v>
      </c>
      <c r="L194" s="42">
        <v>27</v>
      </c>
      <c r="M194" s="40"/>
      <c r="N194" s="40"/>
      <c r="O194" s="40"/>
      <c r="P194" s="40"/>
      <c r="Q194" s="40"/>
      <c r="R194" s="40"/>
      <c r="S194" s="40"/>
      <c r="T194" s="40"/>
      <c r="U194" s="40"/>
      <c r="V194" s="40"/>
      <c r="W194" s="40"/>
      <c r="X194" s="40"/>
      <c r="Y194" s="40"/>
      <c r="Z194" s="40"/>
      <c r="AA194" s="40"/>
      <c r="AB194" s="40"/>
      <c r="AC194" s="40"/>
      <c r="AD194" s="40"/>
    </row>
    <row r="195" spans="1:30" ht="15" customHeight="1" x14ac:dyDescent="0.25">
      <c r="A195" s="40" t="s">
        <v>18</v>
      </c>
      <c r="B195" s="40">
        <v>9</v>
      </c>
      <c r="C195" s="41">
        <v>2514</v>
      </c>
      <c r="D195" s="42">
        <v>0.44</v>
      </c>
      <c r="E195" s="42">
        <v>185</v>
      </c>
      <c r="F195" s="42">
        <v>268</v>
      </c>
      <c r="G195" s="42">
        <v>400</v>
      </c>
      <c r="H195" s="42">
        <v>538</v>
      </c>
      <c r="I195" s="42">
        <v>671</v>
      </c>
      <c r="J195" s="42">
        <v>330</v>
      </c>
      <c r="K195" s="42">
        <v>114</v>
      </c>
      <c r="L195" s="42">
        <v>8</v>
      </c>
      <c r="M195" s="40"/>
      <c r="N195" s="40"/>
      <c r="O195" s="40"/>
      <c r="P195" s="40"/>
      <c r="Q195" s="40"/>
      <c r="R195" s="40"/>
      <c r="S195" s="40"/>
      <c r="T195" s="40"/>
      <c r="U195" s="40"/>
      <c r="V195" s="40"/>
      <c r="W195" s="40"/>
      <c r="X195" s="40"/>
      <c r="Y195" s="40"/>
      <c r="Z195" s="40"/>
      <c r="AA195" s="40"/>
      <c r="AB195" s="40"/>
      <c r="AC195" s="40"/>
      <c r="AD195" s="40"/>
    </row>
    <row r="196" spans="1:30" ht="15" customHeight="1" x14ac:dyDescent="0.25">
      <c r="A196" s="40" t="s">
        <v>18</v>
      </c>
      <c r="B196" s="40">
        <v>10</v>
      </c>
      <c r="C196" s="41">
        <v>2474</v>
      </c>
      <c r="D196" s="42">
        <v>7.36</v>
      </c>
      <c r="E196" s="42">
        <v>102</v>
      </c>
      <c r="F196" s="42">
        <v>321</v>
      </c>
      <c r="G196" s="42">
        <v>417</v>
      </c>
      <c r="H196" s="42">
        <v>564</v>
      </c>
      <c r="I196" s="42">
        <v>722</v>
      </c>
      <c r="J196" s="42">
        <v>234</v>
      </c>
      <c r="K196" s="42">
        <v>84</v>
      </c>
      <c r="L196" s="42">
        <v>30</v>
      </c>
      <c r="M196" s="40"/>
      <c r="N196" s="40"/>
      <c r="O196" s="40"/>
      <c r="P196" s="40"/>
      <c r="Q196" s="40"/>
      <c r="R196" s="40"/>
      <c r="S196" s="40"/>
      <c r="T196" s="40"/>
      <c r="U196" s="40"/>
      <c r="V196" s="40"/>
      <c r="W196" s="40"/>
      <c r="X196" s="40"/>
      <c r="Y196" s="40"/>
      <c r="Z196" s="40"/>
      <c r="AA196" s="40"/>
      <c r="AB196" s="40"/>
      <c r="AC196" s="40"/>
      <c r="AD196" s="40"/>
    </row>
    <row r="197" spans="1:30" ht="15" customHeight="1" x14ac:dyDescent="0.25">
      <c r="A197" s="40" t="s">
        <v>19</v>
      </c>
      <c r="B197" s="40">
        <v>1</v>
      </c>
      <c r="C197" s="41">
        <v>0</v>
      </c>
      <c r="D197" s="41">
        <v>0</v>
      </c>
      <c r="E197" s="41">
        <v>0</v>
      </c>
      <c r="F197" s="41">
        <v>0</v>
      </c>
      <c r="G197" s="41">
        <v>0</v>
      </c>
      <c r="H197" s="41">
        <v>0</v>
      </c>
      <c r="I197" s="41">
        <v>0</v>
      </c>
      <c r="J197" s="41">
        <v>0</v>
      </c>
      <c r="K197" s="41">
        <v>0</v>
      </c>
      <c r="L197" s="41">
        <v>0</v>
      </c>
      <c r="M197" s="40"/>
      <c r="N197" s="40"/>
      <c r="O197" s="40"/>
      <c r="P197" s="40"/>
      <c r="Q197" s="40"/>
      <c r="R197" s="40"/>
      <c r="S197" s="40"/>
      <c r="T197" s="40"/>
      <c r="U197" s="40"/>
      <c r="V197" s="40"/>
      <c r="W197" s="40"/>
      <c r="X197" s="40"/>
      <c r="Y197" s="40"/>
      <c r="Z197" s="40"/>
      <c r="AA197" s="40"/>
      <c r="AB197" s="40"/>
      <c r="AC197" s="40"/>
      <c r="AD197" s="40"/>
    </row>
    <row r="198" spans="1:30" ht="15" customHeight="1" x14ac:dyDescent="0.25">
      <c r="A198" s="40" t="s">
        <v>19</v>
      </c>
      <c r="B198" s="40">
        <v>2</v>
      </c>
      <c r="C198" s="41">
        <v>0</v>
      </c>
      <c r="D198" s="41">
        <v>0</v>
      </c>
      <c r="E198" s="41">
        <v>0</v>
      </c>
      <c r="F198" s="41">
        <v>0</v>
      </c>
      <c r="G198" s="41">
        <v>0</v>
      </c>
      <c r="H198" s="41">
        <v>0</v>
      </c>
      <c r="I198" s="41">
        <v>0</v>
      </c>
      <c r="J198" s="41">
        <v>0</v>
      </c>
      <c r="K198" s="41">
        <v>0</v>
      </c>
      <c r="L198" s="41">
        <v>0</v>
      </c>
      <c r="M198" s="40"/>
      <c r="N198" s="40"/>
      <c r="O198" s="40"/>
      <c r="P198" s="40"/>
      <c r="Q198" s="40"/>
      <c r="R198" s="40"/>
      <c r="S198" s="40"/>
      <c r="T198" s="40"/>
      <c r="U198" s="40"/>
      <c r="V198" s="40"/>
      <c r="W198" s="40"/>
      <c r="X198" s="40"/>
      <c r="Y198" s="40"/>
      <c r="Z198" s="40"/>
      <c r="AA198" s="40"/>
      <c r="AB198" s="40"/>
      <c r="AC198" s="40"/>
      <c r="AD198" s="40"/>
    </row>
    <row r="199" spans="1:30" ht="15" customHeight="1" x14ac:dyDescent="0.25">
      <c r="A199" s="40" t="s">
        <v>19</v>
      </c>
      <c r="B199" s="40">
        <v>3</v>
      </c>
      <c r="C199" s="41">
        <v>901</v>
      </c>
      <c r="D199" s="42">
        <v>10.87</v>
      </c>
      <c r="E199" s="42">
        <v>467</v>
      </c>
      <c r="F199" s="42">
        <v>137</v>
      </c>
      <c r="G199" s="42">
        <v>82</v>
      </c>
      <c r="H199" s="42">
        <v>73</v>
      </c>
      <c r="I199" s="42">
        <v>88</v>
      </c>
      <c r="J199" s="42">
        <v>43</v>
      </c>
      <c r="K199" s="42">
        <v>9</v>
      </c>
      <c r="L199" s="42">
        <v>2</v>
      </c>
      <c r="M199" s="40"/>
      <c r="N199" s="40"/>
      <c r="O199" s="40"/>
      <c r="P199" s="40"/>
      <c r="Q199" s="40"/>
      <c r="R199" s="40"/>
      <c r="S199" s="40"/>
      <c r="T199" s="40"/>
      <c r="U199" s="40"/>
      <c r="V199" s="40"/>
      <c r="W199" s="40"/>
      <c r="X199" s="40"/>
      <c r="Y199" s="40"/>
      <c r="Z199" s="40"/>
      <c r="AA199" s="40"/>
      <c r="AB199" s="40"/>
      <c r="AC199" s="40"/>
      <c r="AD199" s="40"/>
    </row>
    <row r="200" spans="1:30" ht="15" customHeight="1" x14ac:dyDescent="0.25">
      <c r="A200" s="40" t="s">
        <v>19</v>
      </c>
      <c r="B200" s="40">
        <v>4</v>
      </c>
      <c r="C200" s="41">
        <v>1563</v>
      </c>
      <c r="D200" s="42">
        <v>0.02</v>
      </c>
      <c r="E200" s="42">
        <v>517</v>
      </c>
      <c r="F200" s="42">
        <v>372</v>
      </c>
      <c r="G200" s="42">
        <v>359</v>
      </c>
      <c r="H200" s="42">
        <v>209</v>
      </c>
      <c r="I200" s="42">
        <v>100</v>
      </c>
      <c r="J200" s="42">
        <v>4</v>
      </c>
      <c r="K200" s="42">
        <v>2</v>
      </c>
      <c r="L200" s="42">
        <v>0</v>
      </c>
      <c r="M200" s="40"/>
      <c r="N200" s="40"/>
      <c r="O200" s="40"/>
      <c r="P200" s="40"/>
      <c r="Q200" s="40"/>
      <c r="R200" s="40"/>
      <c r="S200" s="40"/>
      <c r="T200" s="40"/>
      <c r="U200" s="40"/>
      <c r="V200" s="40"/>
      <c r="W200" s="40"/>
      <c r="X200" s="40"/>
      <c r="Y200" s="40"/>
      <c r="Z200" s="40"/>
      <c r="AA200" s="40"/>
      <c r="AB200" s="40"/>
      <c r="AC200" s="40"/>
      <c r="AD200" s="40"/>
    </row>
    <row r="201" spans="1:30" ht="15" customHeight="1" x14ac:dyDescent="0.25">
      <c r="A201" s="40" t="s">
        <v>19</v>
      </c>
      <c r="B201" s="40">
        <v>5</v>
      </c>
      <c r="C201" s="41">
        <v>5963</v>
      </c>
      <c r="D201" s="42">
        <v>0.04</v>
      </c>
      <c r="E201" s="42">
        <v>1999</v>
      </c>
      <c r="F201" s="42">
        <v>1737</v>
      </c>
      <c r="G201" s="42">
        <v>1143</v>
      </c>
      <c r="H201" s="42">
        <v>643</v>
      </c>
      <c r="I201" s="42">
        <v>381</v>
      </c>
      <c r="J201" s="42">
        <v>47</v>
      </c>
      <c r="K201" s="42">
        <v>10</v>
      </c>
      <c r="L201" s="42">
        <v>3</v>
      </c>
      <c r="M201" s="40"/>
      <c r="N201" s="40"/>
      <c r="O201" s="40"/>
      <c r="P201" s="40"/>
      <c r="Q201" s="40"/>
      <c r="R201" s="40"/>
      <c r="S201" s="40"/>
      <c r="T201" s="40"/>
      <c r="U201" s="40"/>
      <c r="V201" s="40"/>
      <c r="W201" s="40"/>
      <c r="X201" s="40"/>
      <c r="Y201" s="40"/>
      <c r="Z201" s="40"/>
      <c r="AA201" s="40"/>
      <c r="AB201" s="40"/>
      <c r="AC201" s="40"/>
      <c r="AD201" s="40"/>
    </row>
    <row r="202" spans="1:30" ht="15" customHeight="1" x14ac:dyDescent="0.25">
      <c r="A202" s="40" t="s">
        <v>19</v>
      </c>
      <c r="B202" s="40">
        <v>6</v>
      </c>
      <c r="C202" s="41">
        <v>6315</v>
      </c>
      <c r="D202" s="42">
        <v>0.1</v>
      </c>
      <c r="E202" s="42">
        <v>1791</v>
      </c>
      <c r="F202" s="42">
        <v>1594</v>
      </c>
      <c r="G202" s="42">
        <v>1234</v>
      </c>
      <c r="H202" s="42">
        <v>859</v>
      </c>
      <c r="I202" s="42">
        <v>729</v>
      </c>
      <c r="J202" s="42">
        <v>97</v>
      </c>
      <c r="K202" s="42">
        <v>11</v>
      </c>
      <c r="L202" s="42">
        <v>0</v>
      </c>
      <c r="M202" s="40"/>
      <c r="N202" s="40"/>
      <c r="O202" s="40"/>
      <c r="P202" s="40"/>
      <c r="Q202" s="40"/>
      <c r="R202" s="40"/>
      <c r="S202" s="40"/>
      <c r="T202" s="40"/>
      <c r="U202" s="40"/>
      <c r="V202" s="40"/>
      <c r="W202" s="40"/>
      <c r="X202" s="40"/>
      <c r="Y202" s="40"/>
      <c r="Z202" s="40"/>
      <c r="AA202" s="40"/>
      <c r="AB202" s="40"/>
      <c r="AC202" s="40"/>
      <c r="AD202" s="40"/>
    </row>
    <row r="203" spans="1:30" ht="15" customHeight="1" x14ac:dyDescent="0.25">
      <c r="A203" s="40" t="s">
        <v>19</v>
      </c>
      <c r="B203" s="40">
        <v>7</v>
      </c>
      <c r="C203" s="41">
        <v>0</v>
      </c>
      <c r="D203" s="41">
        <v>0</v>
      </c>
      <c r="E203" s="41">
        <v>0</v>
      </c>
      <c r="F203" s="41">
        <v>0</v>
      </c>
      <c r="G203" s="41">
        <v>0</v>
      </c>
      <c r="H203" s="41">
        <v>0</v>
      </c>
      <c r="I203" s="41">
        <v>0</v>
      </c>
      <c r="J203" s="41">
        <v>0</v>
      </c>
      <c r="K203" s="41">
        <v>0</v>
      </c>
      <c r="L203" s="41">
        <v>0</v>
      </c>
      <c r="M203" s="40"/>
      <c r="N203" s="40"/>
      <c r="O203" s="40"/>
      <c r="P203" s="40"/>
      <c r="Q203" s="40"/>
      <c r="R203" s="40"/>
      <c r="S203" s="40"/>
      <c r="T203" s="40"/>
      <c r="U203" s="40"/>
      <c r="V203" s="40"/>
      <c r="W203" s="40"/>
      <c r="X203" s="40"/>
      <c r="Y203" s="40"/>
      <c r="Z203" s="40"/>
      <c r="AA203" s="40"/>
      <c r="AB203" s="40"/>
      <c r="AC203" s="40"/>
      <c r="AD203" s="40"/>
    </row>
    <row r="204" spans="1:30" ht="15" customHeight="1" x14ac:dyDescent="0.25">
      <c r="A204" s="40" t="s">
        <v>19</v>
      </c>
      <c r="B204" s="40">
        <v>8</v>
      </c>
      <c r="C204" s="41">
        <v>0</v>
      </c>
      <c r="D204" s="41">
        <v>0</v>
      </c>
      <c r="E204" s="41">
        <v>0</v>
      </c>
      <c r="F204" s="41">
        <v>0</v>
      </c>
      <c r="G204" s="41">
        <v>0</v>
      </c>
      <c r="H204" s="41">
        <v>0</v>
      </c>
      <c r="I204" s="41">
        <v>0</v>
      </c>
      <c r="J204" s="41">
        <v>0</v>
      </c>
      <c r="K204" s="41">
        <v>0</v>
      </c>
      <c r="L204" s="41">
        <v>0</v>
      </c>
      <c r="M204" s="40"/>
      <c r="N204" s="40"/>
      <c r="O204" s="40"/>
      <c r="P204" s="40"/>
      <c r="Q204" s="40"/>
      <c r="R204" s="40"/>
      <c r="S204" s="40"/>
      <c r="T204" s="40"/>
      <c r="U204" s="40"/>
      <c r="V204" s="40"/>
      <c r="W204" s="40"/>
      <c r="X204" s="40"/>
      <c r="Y204" s="40"/>
      <c r="Z204" s="40"/>
      <c r="AA204" s="40"/>
      <c r="AB204" s="40"/>
      <c r="AC204" s="40"/>
      <c r="AD204" s="40"/>
    </row>
    <row r="205" spans="1:30" ht="15" customHeight="1" x14ac:dyDescent="0.25">
      <c r="A205" s="40" t="s">
        <v>19</v>
      </c>
      <c r="B205" s="40">
        <v>9</v>
      </c>
      <c r="C205" s="41">
        <v>0</v>
      </c>
      <c r="D205" s="41">
        <v>0</v>
      </c>
      <c r="E205" s="41">
        <v>0</v>
      </c>
      <c r="F205" s="41">
        <v>0</v>
      </c>
      <c r="G205" s="41">
        <v>0</v>
      </c>
      <c r="H205" s="41">
        <v>0</v>
      </c>
      <c r="I205" s="41">
        <v>0</v>
      </c>
      <c r="J205" s="41">
        <v>0</v>
      </c>
      <c r="K205" s="41">
        <v>0</v>
      </c>
      <c r="L205" s="41">
        <v>0</v>
      </c>
      <c r="M205" s="40"/>
      <c r="N205" s="40"/>
      <c r="O205" s="40"/>
      <c r="P205" s="40"/>
      <c r="Q205" s="40"/>
      <c r="R205" s="40"/>
      <c r="S205" s="40"/>
      <c r="T205" s="40"/>
      <c r="U205" s="40"/>
      <c r="V205" s="40"/>
      <c r="W205" s="40"/>
      <c r="X205" s="40"/>
      <c r="Y205" s="40"/>
      <c r="Z205" s="40"/>
      <c r="AA205" s="40"/>
      <c r="AB205" s="40"/>
      <c r="AC205" s="40"/>
      <c r="AD205" s="40"/>
    </row>
    <row r="206" spans="1:30" ht="15" customHeight="1" x14ac:dyDescent="0.25">
      <c r="A206" s="40" t="s">
        <v>19</v>
      </c>
      <c r="B206" s="40">
        <v>10</v>
      </c>
      <c r="C206" s="41">
        <v>0</v>
      </c>
      <c r="D206" s="41">
        <v>0</v>
      </c>
      <c r="E206" s="41">
        <v>0</v>
      </c>
      <c r="F206" s="41">
        <v>0</v>
      </c>
      <c r="G206" s="41">
        <v>0</v>
      </c>
      <c r="H206" s="41">
        <v>0</v>
      </c>
      <c r="I206" s="41">
        <v>0</v>
      </c>
      <c r="J206" s="41">
        <v>0</v>
      </c>
      <c r="K206" s="41">
        <v>0</v>
      </c>
      <c r="L206" s="41">
        <v>0</v>
      </c>
      <c r="M206" s="40"/>
      <c r="N206" s="40"/>
      <c r="O206" s="40"/>
      <c r="P206" s="40"/>
      <c r="Q206" s="40"/>
      <c r="R206" s="40"/>
      <c r="S206" s="40"/>
      <c r="T206" s="40"/>
      <c r="U206" s="40"/>
      <c r="V206" s="40"/>
      <c r="W206" s="40"/>
      <c r="X206" s="40"/>
      <c r="Y206" s="40"/>
      <c r="Z206" s="40"/>
      <c r="AA206" s="40"/>
      <c r="AB206" s="40"/>
      <c r="AC206" s="40"/>
      <c r="AD206" s="40"/>
    </row>
    <row r="207" spans="1:30" ht="15" customHeight="1" x14ac:dyDescent="0.25">
      <c r="A207" s="40" t="s">
        <v>20</v>
      </c>
      <c r="B207" s="40">
        <v>1</v>
      </c>
      <c r="C207" s="41">
        <v>12578</v>
      </c>
      <c r="D207" s="42">
        <v>15.35</v>
      </c>
      <c r="E207" s="42">
        <v>6762</v>
      </c>
      <c r="F207" s="42">
        <v>3842</v>
      </c>
      <c r="G207" s="42">
        <v>1185</v>
      </c>
      <c r="H207" s="42">
        <v>502</v>
      </c>
      <c r="I207" s="42">
        <v>221</v>
      </c>
      <c r="J207" s="42">
        <v>58</v>
      </c>
      <c r="K207" s="42">
        <v>7</v>
      </c>
      <c r="L207" s="42">
        <v>1</v>
      </c>
      <c r="M207" s="40"/>
      <c r="N207" s="40"/>
      <c r="O207" s="40"/>
      <c r="P207" s="40"/>
      <c r="Q207" s="40"/>
      <c r="R207" s="40"/>
      <c r="S207" s="40"/>
      <c r="T207" s="40"/>
      <c r="U207" s="40"/>
      <c r="V207" s="40"/>
      <c r="W207" s="40"/>
      <c r="X207" s="40"/>
      <c r="Y207" s="40"/>
      <c r="Z207" s="40"/>
      <c r="AA207" s="40"/>
      <c r="AB207" s="40"/>
      <c r="AC207" s="40"/>
      <c r="AD207" s="40"/>
    </row>
    <row r="208" spans="1:30" ht="15" customHeight="1" x14ac:dyDescent="0.25">
      <c r="A208" s="40" t="s">
        <v>20</v>
      </c>
      <c r="B208" s="40">
        <v>2</v>
      </c>
      <c r="C208" s="41">
        <v>16661</v>
      </c>
      <c r="D208" s="42">
        <v>15.08</v>
      </c>
      <c r="E208" s="42">
        <v>8257</v>
      </c>
      <c r="F208" s="42">
        <v>5883</v>
      </c>
      <c r="G208" s="42">
        <v>975</v>
      </c>
      <c r="H208" s="42">
        <v>891</v>
      </c>
      <c r="I208" s="42">
        <v>491</v>
      </c>
      <c r="J208" s="42">
        <v>138</v>
      </c>
      <c r="K208" s="42">
        <v>26</v>
      </c>
      <c r="L208" s="42">
        <v>0</v>
      </c>
      <c r="M208" s="40"/>
      <c r="N208" s="40"/>
      <c r="O208" s="40"/>
      <c r="P208" s="40"/>
      <c r="Q208" s="40"/>
      <c r="R208" s="40"/>
      <c r="S208" s="40"/>
      <c r="T208" s="40"/>
      <c r="U208" s="40"/>
      <c r="V208" s="40"/>
      <c r="W208" s="40"/>
      <c r="X208" s="40"/>
      <c r="Y208" s="40"/>
      <c r="Z208" s="40"/>
      <c r="AA208" s="40"/>
      <c r="AB208" s="40"/>
      <c r="AC208" s="40"/>
      <c r="AD208" s="40"/>
    </row>
    <row r="209" spans="1:30" ht="15" customHeight="1" x14ac:dyDescent="0.25">
      <c r="A209" s="40" t="s">
        <v>20</v>
      </c>
      <c r="B209" s="40">
        <v>3</v>
      </c>
      <c r="C209" s="41">
        <v>7147</v>
      </c>
      <c r="D209" s="42">
        <v>13.55</v>
      </c>
      <c r="E209" s="42">
        <v>2434</v>
      </c>
      <c r="F209" s="42">
        <v>3272</v>
      </c>
      <c r="G209" s="42">
        <v>583</v>
      </c>
      <c r="H209" s="42">
        <v>448</v>
      </c>
      <c r="I209" s="42">
        <v>305</v>
      </c>
      <c r="J209" s="42">
        <v>94</v>
      </c>
      <c r="K209" s="42">
        <v>11</v>
      </c>
      <c r="L209" s="42">
        <v>0</v>
      </c>
      <c r="M209" s="40"/>
      <c r="N209" s="40"/>
      <c r="O209" s="40"/>
      <c r="P209" s="40"/>
      <c r="Q209" s="40"/>
      <c r="R209" s="40"/>
      <c r="S209" s="40"/>
      <c r="T209" s="40"/>
      <c r="U209" s="40"/>
      <c r="V209" s="40"/>
      <c r="W209" s="40"/>
      <c r="X209" s="40"/>
      <c r="Y209" s="40"/>
      <c r="Z209" s="40"/>
      <c r="AA209" s="40"/>
      <c r="AB209" s="40"/>
      <c r="AC209" s="40"/>
      <c r="AD209" s="40"/>
    </row>
    <row r="210" spans="1:30" ht="15" customHeight="1" x14ac:dyDescent="0.25">
      <c r="A210" s="40" t="s">
        <v>20</v>
      </c>
      <c r="B210" s="40">
        <v>4</v>
      </c>
      <c r="C210" s="41">
        <v>5407</v>
      </c>
      <c r="D210" s="42">
        <v>3.55</v>
      </c>
      <c r="E210" s="42">
        <v>1141</v>
      </c>
      <c r="F210" s="42">
        <v>2267</v>
      </c>
      <c r="G210" s="42">
        <v>631</v>
      </c>
      <c r="H210" s="42">
        <v>528</v>
      </c>
      <c r="I210" s="42">
        <v>633</v>
      </c>
      <c r="J210" s="42">
        <v>175</v>
      </c>
      <c r="K210" s="42">
        <v>32</v>
      </c>
      <c r="L210" s="42">
        <v>0</v>
      </c>
      <c r="M210" s="40"/>
      <c r="N210" s="40"/>
      <c r="O210" s="40"/>
      <c r="P210" s="40"/>
      <c r="Q210" s="40"/>
      <c r="R210" s="40"/>
      <c r="S210" s="40"/>
      <c r="T210" s="40"/>
      <c r="U210" s="40"/>
      <c r="V210" s="40"/>
      <c r="W210" s="40"/>
      <c r="X210" s="40"/>
      <c r="Y210" s="40"/>
      <c r="Z210" s="40"/>
      <c r="AA210" s="40"/>
      <c r="AB210" s="40"/>
      <c r="AC210" s="40"/>
      <c r="AD210" s="40"/>
    </row>
    <row r="211" spans="1:30" ht="15" customHeight="1" x14ac:dyDescent="0.25">
      <c r="A211" s="40" t="s">
        <v>20</v>
      </c>
      <c r="B211" s="40">
        <v>5</v>
      </c>
      <c r="C211" s="41">
        <v>6133</v>
      </c>
      <c r="D211" s="42">
        <v>0.21</v>
      </c>
      <c r="E211" s="42">
        <v>1477</v>
      </c>
      <c r="F211" s="42">
        <v>1236</v>
      </c>
      <c r="G211" s="42">
        <v>818</v>
      </c>
      <c r="H211" s="42">
        <v>833</v>
      </c>
      <c r="I211" s="42">
        <v>1056</v>
      </c>
      <c r="J211" s="42">
        <v>520</v>
      </c>
      <c r="K211" s="42">
        <v>186</v>
      </c>
      <c r="L211" s="42">
        <v>7</v>
      </c>
      <c r="M211" s="40"/>
      <c r="N211" s="40"/>
      <c r="O211" s="40"/>
      <c r="P211" s="40"/>
      <c r="Q211" s="40"/>
      <c r="R211" s="40"/>
      <c r="S211" s="40"/>
      <c r="T211" s="40"/>
      <c r="U211" s="40"/>
      <c r="V211" s="40"/>
      <c r="W211" s="40"/>
      <c r="X211" s="40"/>
      <c r="Y211" s="40"/>
      <c r="Z211" s="40"/>
      <c r="AA211" s="40"/>
      <c r="AB211" s="40"/>
      <c r="AC211" s="40"/>
      <c r="AD211" s="40"/>
    </row>
    <row r="212" spans="1:30" ht="15" customHeight="1" x14ac:dyDescent="0.25">
      <c r="A212" s="40" t="s">
        <v>20</v>
      </c>
      <c r="B212" s="40">
        <v>6</v>
      </c>
      <c r="C212" s="41">
        <v>4420</v>
      </c>
      <c r="D212" s="42">
        <v>0.5</v>
      </c>
      <c r="E212" s="42">
        <v>824</v>
      </c>
      <c r="F212" s="42">
        <v>575</v>
      </c>
      <c r="G212" s="42">
        <v>653</v>
      </c>
      <c r="H212" s="42">
        <v>714</v>
      </c>
      <c r="I212" s="42">
        <v>1075</v>
      </c>
      <c r="J212" s="42">
        <v>497</v>
      </c>
      <c r="K212" s="42">
        <v>74</v>
      </c>
      <c r="L212" s="42">
        <v>8</v>
      </c>
      <c r="M212" s="40"/>
      <c r="N212" s="40"/>
      <c r="O212" s="40"/>
      <c r="P212" s="40"/>
      <c r="Q212" s="40"/>
      <c r="R212" s="40"/>
      <c r="S212" s="40"/>
      <c r="T212" s="40"/>
      <c r="U212" s="40"/>
      <c r="V212" s="40"/>
      <c r="W212" s="40"/>
      <c r="X212" s="40"/>
      <c r="Y212" s="40"/>
      <c r="Z212" s="40"/>
      <c r="AA212" s="40"/>
      <c r="AB212" s="40"/>
      <c r="AC212" s="40"/>
      <c r="AD212" s="40"/>
    </row>
    <row r="213" spans="1:30" ht="15" customHeight="1" x14ac:dyDescent="0.25">
      <c r="A213" s="40" t="s">
        <v>20</v>
      </c>
      <c r="B213" s="40">
        <v>7</v>
      </c>
      <c r="C213" s="41">
        <v>5137</v>
      </c>
      <c r="D213" s="42">
        <v>0.15</v>
      </c>
      <c r="E213" s="42">
        <v>425</v>
      </c>
      <c r="F213" s="42">
        <v>727</v>
      </c>
      <c r="G213" s="42">
        <v>901</v>
      </c>
      <c r="H213" s="42">
        <v>1038</v>
      </c>
      <c r="I213" s="42">
        <v>1523</v>
      </c>
      <c r="J213" s="42">
        <v>419</v>
      </c>
      <c r="K213" s="42">
        <v>99</v>
      </c>
      <c r="L213" s="42">
        <v>5</v>
      </c>
      <c r="M213" s="40"/>
      <c r="N213" s="40"/>
      <c r="O213" s="40"/>
      <c r="P213" s="40"/>
      <c r="Q213" s="40"/>
      <c r="R213" s="40"/>
      <c r="S213" s="40"/>
      <c r="T213" s="40"/>
      <c r="U213" s="40"/>
      <c r="V213" s="40"/>
      <c r="W213" s="40"/>
      <c r="X213" s="40"/>
      <c r="Y213" s="40"/>
      <c r="Z213" s="40"/>
      <c r="AA213" s="40"/>
      <c r="AB213" s="40"/>
      <c r="AC213" s="40"/>
      <c r="AD213" s="40"/>
    </row>
    <row r="214" spans="1:30" ht="15" customHeight="1" x14ac:dyDescent="0.25">
      <c r="A214" s="40" t="s">
        <v>20</v>
      </c>
      <c r="B214" s="40">
        <v>8</v>
      </c>
      <c r="C214" s="41">
        <v>4626</v>
      </c>
      <c r="D214" s="42">
        <v>0.38</v>
      </c>
      <c r="E214" s="42">
        <v>303</v>
      </c>
      <c r="F214" s="42">
        <v>458</v>
      </c>
      <c r="G214" s="42">
        <v>639</v>
      </c>
      <c r="H214" s="42">
        <v>916</v>
      </c>
      <c r="I214" s="42">
        <v>1214</v>
      </c>
      <c r="J214" s="42">
        <v>855</v>
      </c>
      <c r="K214" s="42">
        <v>225</v>
      </c>
      <c r="L214" s="42">
        <v>16</v>
      </c>
      <c r="M214" s="40"/>
      <c r="N214" s="40"/>
      <c r="O214" s="40"/>
      <c r="P214" s="40"/>
      <c r="Q214" s="40"/>
      <c r="R214" s="40"/>
      <c r="S214" s="40"/>
      <c r="T214" s="40"/>
      <c r="U214" s="40"/>
      <c r="V214" s="40"/>
      <c r="W214" s="40"/>
      <c r="X214" s="40"/>
      <c r="Y214" s="40"/>
      <c r="Z214" s="40"/>
      <c r="AA214" s="40"/>
      <c r="AB214" s="40"/>
      <c r="AC214" s="40"/>
      <c r="AD214" s="40"/>
    </row>
    <row r="215" spans="1:30" ht="15" customHeight="1" x14ac:dyDescent="0.25">
      <c r="A215" s="40" t="s">
        <v>20</v>
      </c>
      <c r="B215" s="40">
        <v>9</v>
      </c>
      <c r="C215" s="41">
        <v>5808</v>
      </c>
      <c r="D215" s="42">
        <v>8.98</v>
      </c>
      <c r="E215" s="42">
        <v>67</v>
      </c>
      <c r="F215" s="42">
        <v>174</v>
      </c>
      <c r="G215" s="42">
        <v>697</v>
      </c>
      <c r="H215" s="42">
        <v>989</v>
      </c>
      <c r="I215" s="42">
        <v>2215</v>
      </c>
      <c r="J215" s="42">
        <v>1115</v>
      </c>
      <c r="K215" s="42">
        <v>530</v>
      </c>
      <c r="L215" s="42">
        <v>21</v>
      </c>
      <c r="M215" s="40"/>
      <c r="N215" s="40"/>
      <c r="O215" s="40"/>
      <c r="P215" s="40"/>
      <c r="Q215" s="40"/>
      <c r="R215" s="40"/>
      <c r="S215" s="40"/>
      <c r="T215" s="40"/>
      <c r="U215" s="40"/>
      <c r="V215" s="40"/>
      <c r="W215" s="40"/>
      <c r="X215" s="40"/>
      <c r="Y215" s="40"/>
      <c r="Z215" s="40"/>
      <c r="AA215" s="40"/>
      <c r="AB215" s="40"/>
      <c r="AC215" s="40"/>
      <c r="AD215" s="40"/>
    </row>
    <row r="216" spans="1:30" ht="15" customHeight="1" x14ac:dyDescent="0.25">
      <c r="A216" s="40" t="s">
        <v>20</v>
      </c>
      <c r="B216" s="40">
        <v>10</v>
      </c>
      <c r="C216" s="41">
        <v>717</v>
      </c>
      <c r="D216" s="42">
        <v>14.81</v>
      </c>
      <c r="E216" s="42">
        <v>14</v>
      </c>
      <c r="F216" s="42">
        <v>44</v>
      </c>
      <c r="G216" s="42">
        <v>106</v>
      </c>
      <c r="H216" s="42">
        <v>154</v>
      </c>
      <c r="I216" s="42">
        <v>231</v>
      </c>
      <c r="J216" s="42">
        <v>147</v>
      </c>
      <c r="K216" s="42">
        <v>21</v>
      </c>
      <c r="L216" s="42">
        <v>0</v>
      </c>
      <c r="M216" s="40"/>
      <c r="N216" s="40"/>
      <c r="O216" s="40"/>
      <c r="P216" s="40"/>
      <c r="Q216" s="40"/>
      <c r="R216" s="40"/>
      <c r="S216" s="40"/>
      <c r="T216" s="40"/>
      <c r="U216" s="40"/>
      <c r="V216" s="40"/>
      <c r="W216" s="40"/>
      <c r="X216" s="40"/>
      <c r="Y216" s="40"/>
      <c r="Z216" s="40"/>
      <c r="AA216" s="40"/>
      <c r="AB216" s="40"/>
      <c r="AC216" s="40"/>
      <c r="AD216" s="40"/>
    </row>
    <row r="217" spans="1:30" ht="15" customHeight="1" x14ac:dyDescent="0.25">
      <c r="A217" s="40" t="s">
        <v>21</v>
      </c>
      <c r="B217" s="40">
        <v>1</v>
      </c>
      <c r="C217" s="41">
        <v>21971</v>
      </c>
      <c r="D217" s="42">
        <v>19.510000000000002</v>
      </c>
      <c r="E217" s="42">
        <v>13709</v>
      </c>
      <c r="F217" s="42">
        <v>5248</v>
      </c>
      <c r="G217" s="42">
        <v>2069</v>
      </c>
      <c r="H217" s="42">
        <v>520</v>
      </c>
      <c r="I217" s="42">
        <v>231</v>
      </c>
      <c r="J217" s="42">
        <v>158</v>
      </c>
      <c r="K217" s="42">
        <v>34</v>
      </c>
      <c r="L217" s="42">
        <v>2</v>
      </c>
      <c r="M217" s="40"/>
      <c r="N217" s="40"/>
      <c r="O217" s="40"/>
      <c r="P217" s="40"/>
      <c r="Q217" s="40"/>
      <c r="R217" s="40"/>
      <c r="S217" s="40"/>
      <c r="T217" s="40"/>
      <c r="U217" s="40"/>
      <c r="V217" s="40"/>
      <c r="W217" s="40"/>
      <c r="X217" s="40"/>
      <c r="Y217" s="40"/>
      <c r="Z217" s="40"/>
      <c r="AA217" s="40"/>
      <c r="AB217" s="40"/>
      <c r="AC217" s="40"/>
      <c r="AD217" s="40"/>
    </row>
    <row r="218" spans="1:30" ht="15" customHeight="1" x14ac:dyDescent="0.25">
      <c r="A218" s="40" t="s">
        <v>21</v>
      </c>
      <c r="B218" s="40">
        <v>2</v>
      </c>
      <c r="C218" s="41">
        <v>32355</v>
      </c>
      <c r="D218" s="42">
        <v>4.88</v>
      </c>
      <c r="E218" s="42">
        <v>16983</v>
      </c>
      <c r="F218" s="42">
        <v>9017</v>
      </c>
      <c r="G218" s="42">
        <v>3575</v>
      </c>
      <c r="H218" s="42">
        <v>1358</v>
      </c>
      <c r="I218" s="42">
        <v>980</v>
      </c>
      <c r="J218" s="42">
        <v>361</v>
      </c>
      <c r="K218" s="42">
        <v>80</v>
      </c>
      <c r="L218" s="42">
        <v>1</v>
      </c>
      <c r="M218" s="40"/>
      <c r="N218" s="40"/>
      <c r="O218" s="40"/>
      <c r="P218" s="40"/>
      <c r="Q218" s="40"/>
      <c r="R218" s="40"/>
      <c r="S218" s="40"/>
      <c r="T218" s="40"/>
      <c r="U218" s="40"/>
      <c r="V218" s="40"/>
      <c r="W218" s="40"/>
      <c r="X218" s="40"/>
      <c r="Y218" s="40"/>
      <c r="Z218" s="40"/>
      <c r="AA218" s="40"/>
      <c r="AB218" s="40"/>
      <c r="AC218" s="40"/>
      <c r="AD218" s="40"/>
    </row>
    <row r="219" spans="1:30" ht="15" customHeight="1" x14ac:dyDescent="0.25">
      <c r="A219" s="40" t="s">
        <v>21</v>
      </c>
      <c r="B219" s="40">
        <v>3</v>
      </c>
      <c r="C219" s="41">
        <v>23529</v>
      </c>
      <c r="D219" s="42">
        <v>3.34</v>
      </c>
      <c r="E219" s="42">
        <v>10066</v>
      </c>
      <c r="F219" s="42">
        <v>7678</v>
      </c>
      <c r="G219" s="42">
        <v>2835</v>
      </c>
      <c r="H219" s="42">
        <v>1313</v>
      </c>
      <c r="I219" s="42">
        <v>969</v>
      </c>
      <c r="J219" s="42">
        <v>547</v>
      </c>
      <c r="K219" s="42">
        <v>118</v>
      </c>
      <c r="L219" s="42">
        <v>3</v>
      </c>
      <c r="M219" s="40"/>
      <c r="N219" s="40"/>
      <c r="O219" s="40"/>
      <c r="P219" s="40"/>
      <c r="Q219" s="40"/>
      <c r="R219" s="40"/>
      <c r="S219" s="40"/>
      <c r="T219" s="40"/>
      <c r="U219" s="40"/>
      <c r="V219" s="40"/>
      <c r="W219" s="40"/>
      <c r="X219" s="40"/>
      <c r="Y219" s="40"/>
      <c r="Z219" s="40"/>
      <c r="AA219" s="40"/>
      <c r="AB219" s="40"/>
      <c r="AC219" s="40"/>
      <c r="AD219" s="40"/>
    </row>
    <row r="220" spans="1:30" ht="15" customHeight="1" x14ac:dyDescent="0.25">
      <c r="A220" s="40" t="s">
        <v>21</v>
      </c>
      <c r="B220" s="40">
        <v>4</v>
      </c>
      <c r="C220" s="41">
        <v>20435</v>
      </c>
      <c r="D220" s="42">
        <v>2.19</v>
      </c>
      <c r="E220" s="42">
        <v>6918</v>
      </c>
      <c r="F220" s="42">
        <v>5748</v>
      </c>
      <c r="G220" s="42">
        <v>2776</v>
      </c>
      <c r="H220" s="42">
        <v>1866</v>
      </c>
      <c r="I220" s="42">
        <v>1714</v>
      </c>
      <c r="J220" s="42">
        <v>1173</v>
      </c>
      <c r="K220" s="42">
        <v>236</v>
      </c>
      <c r="L220" s="42">
        <v>4</v>
      </c>
      <c r="M220" s="40"/>
      <c r="N220" s="40"/>
      <c r="O220" s="40"/>
      <c r="P220" s="40"/>
      <c r="Q220" s="40"/>
      <c r="R220" s="40"/>
      <c r="S220" s="40"/>
      <c r="T220" s="40"/>
      <c r="U220" s="40"/>
      <c r="V220" s="40"/>
      <c r="W220" s="40"/>
      <c r="X220" s="40"/>
      <c r="Y220" s="40"/>
      <c r="Z220" s="40"/>
      <c r="AA220" s="40"/>
      <c r="AB220" s="40"/>
      <c r="AC220" s="40"/>
      <c r="AD220" s="40"/>
    </row>
    <row r="221" spans="1:30" ht="15" customHeight="1" x14ac:dyDescent="0.25">
      <c r="A221" s="40" t="s">
        <v>21</v>
      </c>
      <c r="B221" s="40">
        <v>5</v>
      </c>
      <c r="C221" s="41">
        <v>13959</v>
      </c>
      <c r="D221" s="42">
        <v>10.1</v>
      </c>
      <c r="E221" s="42">
        <v>3066</v>
      </c>
      <c r="F221" s="42">
        <v>4729</v>
      </c>
      <c r="G221" s="42">
        <v>2459</v>
      </c>
      <c r="H221" s="42">
        <v>1763</v>
      </c>
      <c r="I221" s="42">
        <v>1094</v>
      </c>
      <c r="J221" s="42">
        <v>708</v>
      </c>
      <c r="K221" s="42">
        <v>138</v>
      </c>
      <c r="L221" s="42">
        <v>2</v>
      </c>
      <c r="M221" s="40"/>
      <c r="N221" s="40"/>
      <c r="O221" s="40"/>
      <c r="P221" s="40"/>
      <c r="Q221" s="40"/>
      <c r="R221" s="40"/>
      <c r="S221" s="40"/>
      <c r="T221" s="40"/>
      <c r="U221" s="40"/>
      <c r="V221" s="40"/>
      <c r="W221" s="40"/>
      <c r="X221" s="40"/>
      <c r="Y221" s="40"/>
      <c r="Z221" s="40"/>
      <c r="AA221" s="40"/>
      <c r="AB221" s="40"/>
      <c r="AC221" s="40"/>
      <c r="AD221" s="40"/>
    </row>
    <row r="222" spans="1:30" ht="15" customHeight="1" x14ac:dyDescent="0.25">
      <c r="A222" s="40" t="s">
        <v>21</v>
      </c>
      <c r="B222" s="40">
        <v>6</v>
      </c>
      <c r="C222" s="41">
        <v>7097</v>
      </c>
      <c r="D222" s="42">
        <v>1.76</v>
      </c>
      <c r="E222" s="42">
        <v>1000</v>
      </c>
      <c r="F222" s="42">
        <v>1789</v>
      </c>
      <c r="G222" s="42">
        <v>1353</v>
      </c>
      <c r="H222" s="42">
        <v>1147</v>
      </c>
      <c r="I222" s="42">
        <v>1173</v>
      </c>
      <c r="J222" s="42">
        <v>491</v>
      </c>
      <c r="K222" s="42">
        <v>142</v>
      </c>
      <c r="L222" s="42">
        <v>2</v>
      </c>
      <c r="M222" s="40"/>
      <c r="N222" s="40"/>
      <c r="O222" s="40"/>
      <c r="P222" s="40"/>
      <c r="Q222" s="40"/>
      <c r="R222" s="40"/>
      <c r="S222" s="40"/>
      <c r="T222" s="40"/>
      <c r="U222" s="40"/>
      <c r="V222" s="40"/>
      <c r="W222" s="40"/>
      <c r="X222" s="40"/>
      <c r="Y222" s="40"/>
      <c r="Z222" s="40"/>
      <c r="AA222" s="40"/>
      <c r="AB222" s="40"/>
      <c r="AC222" s="40"/>
      <c r="AD222" s="40"/>
    </row>
    <row r="223" spans="1:30" ht="15" customHeight="1" x14ac:dyDescent="0.25">
      <c r="A223" s="40" t="s">
        <v>21</v>
      </c>
      <c r="B223" s="40">
        <v>7</v>
      </c>
      <c r="C223" s="41">
        <v>13833</v>
      </c>
      <c r="D223" s="42">
        <v>1.84</v>
      </c>
      <c r="E223" s="42">
        <v>1114</v>
      </c>
      <c r="F223" s="42">
        <v>2238</v>
      </c>
      <c r="G223" s="42">
        <v>1943</v>
      </c>
      <c r="H223" s="42">
        <v>3018</v>
      </c>
      <c r="I223" s="42">
        <v>3285</v>
      </c>
      <c r="J223" s="42">
        <v>1654</v>
      </c>
      <c r="K223" s="42">
        <v>540</v>
      </c>
      <c r="L223" s="42">
        <v>41</v>
      </c>
      <c r="M223" s="40"/>
      <c r="N223" s="40"/>
      <c r="O223" s="40"/>
      <c r="P223" s="40"/>
      <c r="Q223" s="40"/>
      <c r="R223" s="40"/>
      <c r="S223" s="40"/>
      <c r="T223" s="40"/>
      <c r="U223" s="40"/>
      <c r="V223" s="40"/>
      <c r="W223" s="40"/>
      <c r="X223" s="40"/>
      <c r="Y223" s="40"/>
      <c r="Z223" s="40"/>
      <c r="AA223" s="40"/>
      <c r="AB223" s="40"/>
      <c r="AC223" s="40"/>
      <c r="AD223" s="40"/>
    </row>
    <row r="224" spans="1:30" ht="15" customHeight="1" x14ac:dyDescent="0.25">
      <c r="A224" s="40" t="s">
        <v>21</v>
      </c>
      <c r="B224" s="40">
        <v>8</v>
      </c>
      <c r="C224" s="41">
        <v>9446</v>
      </c>
      <c r="D224" s="42">
        <v>1.35</v>
      </c>
      <c r="E224" s="42">
        <v>282</v>
      </c>
      <c r="F224" s="42">
        <v>690</v>
      </c>
      <c r="G224" s="42">
        <v>1464</v>
      </c>
      <c r="H224" s="42">
        <v>2626</v>
      </c>
      <c r="I224" s="42">
        <v>2801</v>
      </c>
      <c r="J224" s="42">
        <v>1359</v>
      </c>
      <c r="K224" s="42">
        <v>213</v>
      </c>
      <c r="L224" s="42">
        <v>11</v>
      </c>
      <c r="M224" s="40"/>
      <c r="N224" s="40"/>
      <c r="O224" s="40"/>
      <c r="P224" s="40"/>
      <c r="Q224" s="40"/>
      <c r="R224" s="40"/>
      <c r="S224" s="40"/>
      <c r="T224" s="40"/>
      <c r="U224" s="40"/>
      <c r="V224" s="40"/>
      <c r="W224" s="40"/>
      <c r="X224" s="40"/>
      <c r="Y224" s="40"/>
      <c r="Z224" s="40"/>
      <c r="AA224" s="40"/>
      <c r="AB224" s="40"/>
      <c r="AC224" s="40"/>
      <c r="AD224" s="40"/>
    </row>
    <row r="225" spans="1:30" ht="15" customHeight="1" x14ac:dyDescent="0.25">
      <c r="A225" s="40" t="s">
        <v>21</v>
      </c>
      <c r="B225" s="40">
        <v>9</v>
      </c>
      <c r="C225" s="41">
        <v>13083</v>
      </c>
      <c r="D225" s="42">
        <v>4.8600000000000003</v>
      </c>
      <c r="E225" s="42">
        <v>73</v>
      </c>
      <c r="F225" s="42">
        <v>431</v>
      </c>
      <c r="G225" s="42">
        <v>1140</v>
      </c>
      <c r="H225" s="42">
        <v>3123</v>
      </c>
      <c r="I225" s="42">
        <v>4021</v>
      </c>
      <c r="J225" s="42">
        <v>2780</v>
      </c>
      <c r="K225" s="42">
        <v>1427</v>
      </c>
      <c r="L225" s="42">
        <v>88</v>
      </c>
      <c r="M225" s="40"/>
      <c r="N225" s="40"/>
      <c r="O225" s="40"/>
      <c r="P225" s="40"/>
      <c r="Q225" s="40"/>
      <c r="R225" s="40"/>
      <c r="S225" s="40"/>
      <c r="T225" s="40"/>
      <c r="U225" s="40"/>
      <c r="V225" s="40"/>
      <c r="W225" s="40"/>
      <c r="X225" s="40"/>
      <c r="Y225" s="40"/>
      <c r="Z225" s="40"/>
      <c r="AA225" s="40"/>
      <c r="AB225" s="40"/>
      <c r="AC225" s="40"/>
      <c r="AD225" s="40"/>
    </row>
    <row r="226" spans="1:30" ht="15" customHeight="1" x14ac:dyDescent="0.25">
      <c r="A226" s="40" t="s">
        <v>21</v>
      </c>
      <c r="B226" s="40">
        <v>10</v>
      </c>
      <c r="C226" s="41">
        <v>1331</v>
      </c>
      <c r="D226" s="42">
        <v>6.46</v>
      </c>
      <c r="E226" s="42">
        <v>10</v>
      </c>
      <c r="F226" s="42">
        <v>50</v>
      </c>
      <c r="G226" s="42">
        <v>54</v>
      </c>
      <c r="H226" s="42">
        <v>420</v>
      </c>
      <c r="I226" s="42">
        <v>480</v>
      </c>
      <c r="J226" s="42">
        <v>231</v>
      </c>
      <c r="K226" s="42">
        <v>86</v>
      </c>
      <c r="L226" s="42">
        <v>0</v>
      </c>
      <c r="M226" s="40"/>
      <c r="N226" s="40"/>
      <c r="O226" s="40"/>
      <c r="P226" s="40"/>
      <c r="Q226" s="40"/>
      <c r="R226" s="40"/>
      <c r="S226" s="40"/>
      <c r="T226" s="40"/>
      <c r="U226" s="40"/>
      <c r="V226" s="40"/>
      <c r="W226" s="40"/>
      <c r="X226" s="40"/>
      <c r="Y226" s="40"/>
      <c r="Z226" s="40"/>
      <c r="AA226" s="40"/>
      <c r="AB226" s="40"/>
      <c r="AC226" s="40"/>
      <c r="AD226" s="40"/>
    </row>
    <row r="227" spans="1:30" ht="15" customHeight="1" x14ac:dyDescent="0.25">
      <c r="A227" s="40" t="s">
        <v>22</v>
      </c>
      <c r="B227" s="40">
        <v>1</v>
      </c>
      <c r="C227" s="41">
        <v>0</v>
      </c>
      <c r="D227" s="41">
        <v>0</v>
      </c>
      <c r="E227" s="41">
        <v>0</v>
      </c>
      <c r="F227" s="41">
        <v>0</v>
      </c>
      <c r="G227" s="41">
        <v>0</v>
      </c>
      <c r="H227" s="41">
        <v>0</v>
      </c>
      <c r="I227" s="41">
        <v>0</v>
      </c>
      <c r="J227" s="41">
        <v>0</v>
      </c>
      <c r="K227" s="41">
        <v>0</v>
      </c>
      <c r="L227" s="41">
        <v>0</v>
      </c>
      <c r="M227" s="40"/>
      <c r="N227" s="40"/>
      <c r="O227" s="40"/>
      <c r="P227" s="40"/>
      <c r="Q227" s="40"/>
      <c r="R227" s="40"/>
      <c r="S227" s="40"/>
      <c r="T227" s="40"/>
      <c r="U227" s="40"/>
      <c r="V227" s="40"/>
      <c r="W227" s="40"/>
      <c r="X227" s="40"/>
      <c r="Y227" s="40"/>
      <c r="Z227" s="40"/>
      <c r="AA227" s="40"/>
      <c r="AB227" s="40"/>
      <c r="AC227" s="40"/>
      <c r="AD227" s="40"/>
    </row>
    <row r="228" spans="1:30" ht="15" customHeight="1" x14ac:dyDescent="0.25">
      <c r="A228" s="40" t="s">
        <v>22</v>
      </c>
      <c r="B228" s="40">
        <v>2</v>
      </c>
      <c r="C228" s="41">
        <v>0</v>
      </c>
      <c r="D228" s="41">
        <v>0</v>
      </c>
      <c r="E228" s="41">
        <v>0</v>
      </c>
      <c r="F228" s="41">
        <v>0</v>
      </c>
      <c r="G228" s="41">
        <v>0</v>
      </c>
      <c r="H228" s="41">
        <v>0</v>
      </c>
      <c r="I228" s="41">
        <v>0</v>
      </c>
      <c r="J228" s="41">
        <v>0</v>
      </c>
      <c r="K228" s="41">
        <v>0</v>
      </c>
      <c r="L228" s="41">
        <v>0</v>
      </c>
      <c r="M228" s="40"/>
      <c r="N228" s="40"/>
      <c r="O228" s="40"/>
      <c r="P228" s="40"/>
      <c r="Q228" s="40"/>
      <c r="R228" s="40"/>
      <c r="S228" s="40"/>
      <c r="T228" s="40"/>
      <c r="U228" s="40"/>
      <c r="V228" s="40"/>
      <c r="W228" s="40"/>
      <c r="X228" s="40"/>
      <c r="Y228" s="40"/>
      <c r="Z228" s="40"/>
      <c r="AA228" s="40"/>
      <c r="AB228" s="40"/>
      <c r="AC228" s="40"/>
      <c r="AD228" s="40"/>
    </row>
    <row r="229" spans="1:30" ht="15" customHeight="1" x14ac:dyDescent="0.25">
      <c r="A229" s="40" t="s">
        <v>22</v>
      </c>
      <c r="B229" s="40">
        <v>3</v>
      </c>
      <c r="C229" s="41">
        <v>222</v>
      </c>
      <c r="D229" s="42">
        <v>5.1100000000000003</v>
      </c>
      <c r="E229" s="42">
        <v>50</v>
      </c>
      <c r="F229" s="42">
        <v>85</v>
      </c>
      <c r="G229" s="42">
        <v>49</v>
      </c>
      <c r="H229" s="42">
        <v>22</v>
      </c>
      <c r="I229" s="42">
        <v>13</v>
      </c>
      <c r="J229" s="42">
        <v>3</v>
      </c>
      <c r="K229" s="42">
        <v>0</v>
      </c>
      <c r="L229" s="42">
        <v>0</v>
      </c>
      <c r="M229" s="40"/>
      <c r="N229" s="40"/>
      <c r="O229" s="40"/>
      <c r="P229" s="40"/>
      <c r="Q229" s="40"/>
      <c r="R229" s="40"/>
      <c r="S229" s="40"/>
      <c r="T229" s="40"/>
      <c r="U229" s="40"/>
      <c r="V229" s="40"/>
      <c r="W229" s="40"/>
      <c r="X229" s="40"/>
      <c r="Y229" s="40"/>
      <c r="Z229" s="40"/>
      <c r="AA229" s="40"/>
      <c r="AB229" s="40"/>
      <c r="AC229" s="40"/>
      <c r="AD229" s="40"/>
    </row>
    <row r="230" spans="1:30" ht="15" customHeight="1" x14ac:dyDescent="0.25">
      <c r="A230" s="40" t="s">
        <v>22</v>
      </c>
      <c r="B230" s="40">
        <v>4</v>
      </c>
      <c r="C230" s="41">
        <v>1982</v>
      </c>
      <c r="D230" s="42">
        <v>0.06</v>
      </c>
      <c r="E230" s="42">
        <v>881</v>
      </c>
      <c r="F230" s="42">
        <v>600</v>
      </c>
      <c r="G230" s="42">
        <v>283</v>
      </c>
      <c r="H230" s="42">
        <v>137</v>
      </c>
      <c r="I230" s="42">
        <v>65</v>
      </c>
      <c r="J230" s="42">
        <v>14</v>
      </c>
      <c r="K230" s="42">
        <v>1</v>
      </c>
      <c r="L230" s="42">
        <v>1</v>
      </c>
      <c r="M230" s="40"/>
      <c r="N230" s="40"/>
      <c r="O230" s="40"/>
      <c r="P230" s="40"/>
      <c r="Q230" s="40"/>
      <c r="R230" s="40"/>
      <c r="S230" s="40"/>
      <c r="T230" s="40"/>
      <c r="U230" s="40"/>
      <c r="V230" s="40"/>
      <c r="W230" s="40"/>
      <c r="X230" s="40"/>
      <c r="Y230" s="40"/>
      <c r="Z230" s="40"/>
      <c r="AA230" s="40"/>
      <c r="AB230" s="40"/>
      <c r="AC230" s="40"/>
      <c r="AD230" s="40"/>
    </row>
    <row r="231" spans="1:30" ht="15" customHeight="1" x14ac:dyDescent="0.25">
      <c r="A231" s="40" t="s">
        <v>22</v>
      </c>
      <c r="B231" s="40">
        <v>5</v>
      </c>
      <c r="C231" s="41">
        <v>2168</v>
      </c>
      <c r="D231" s="42">
        <v>0.14000000000000001</v>
      </c>
      <c r="E231" s="42">
        <v>557</v>
      </c>
      <c r="F231" s="42">
        <v>562</v>
      </c>
      <c r="G231" s="42">
        <v>485</v>
      </c>
      <c r="H231" s="42">
        <v>336</v>
      </c>
      <c r="I231" s="42">
        <v>197</v>
      </c>
      <c r="J231" s="42">
        <v>28</v>
      </c>
      <c r="K231" s="42">
        <v>3</v>
      </c>
      <c r="L231" s="42">
        <v>0</v>
      </c>
      <c r="M231" s="40"/>
      <c r="N231" s="40"/>
      <c r="O231" s="40"/>
      <c r="P231" s="40"/>
      <c r="Q231" s="40"/>
      <c r="R231" s="40"/>
      <c r="S231" s="40"/>
      <c r="T231" s="40"/>
      <c r="U231" s="40"/>
      <c r="V231" s="40"/>
      <c r="W231" s="40"/>
      <c r="X231" s="40"/>
      <c r="Y231" s="40"/>
      <c r="Z231" s="40"/>
      <c r="AA231" s="40"/>
      <c r="AB231" s="40"/>
      <c r="AC231" s="40"/>
      <c r="AD231" s="40"/>
    </row>
    <row r="232" spans="1:30" ht="15" customHeight="1" x14ac:dyDescent="0.25">
      <c r="A232" s="40" t="s">
        <v>22</v>
      </c>
      <c r="B232" s="40">
        <v>6</v>
      </c>
      <c r="C232" s="41">
        <v>0</v>
      </c>
      <c r="D232" s="41">
        <v>0</v>
      </c>
      <c r="E232" s="41">
        <v>0</v>
      </c>
      <c r="F232" s="41">
        <v>0</v>
      </c>
      <c r="G232" s="41">
        <v>0</v>
      </c>
      <c r="H232" s="41">
        <v>0</v>
      </c>
      <c r="I232" s="41">
        <v>0</v>
      </c>
      <c r="J232" s="41">
        <v>0</v>
      </c>
      <c r="K232" s="41">
        <v>0</v>
      </c>
      <c r="L232" s="41">
        <v>0</v>
      </c>
      <c r="M232" s="40"/>
      <c r="N232" s="40"/>
      <c r="O232" s="40"/>
      <c r="P232" s="40"/>
      <c r="Q232" s="40"/>
      <c r="R232" s="40"/>
      <c r="S232" s="40"/>
      <c r="T232" s="40"/>
      <c r="U232" s="40"/>
      <c r="V232" s="40"/>
      <c r="W232" s="40"/>
      <c r="X232" s="40"/>
      <c r="Y232" s="40"/>
      <c r="Z232" s="40"/>
      <c r="AA232" s="40"/>
      <c r="AB232" s="40"/>
      <c r="AC232" s="40"/>
      <c r="AD232" s="40"/>
    </row>
    <row r="233" spans="1:30" ht="15" customHeight="1" x14ac:dyDescent="0.25">
      <c r="A233" s="40" t="s">
        <v>22</v>
      </c>
      <c r="B233" s="40">
        <v>7</v>
      </c>
      <c r="C233" s="41">
        <v>4005</v>
      </c>
      <c r="D233" s="42">
        <v>0.15</v>
      </c>
      <c r="E233" s="42">
        <v>572</v>
      </c>
      <c r="F233" s="42">
        <v>1081</v>
      </c>
      <c r="G233" s="42">
        <v>892</v>
      </c>
      <c r="H233" s="42">
        <v>771</v>
      </c>
      <c r="I233" s="42">
        <v>551</v>
      </c>
      <c r="J233" s="42">
        <v>129</v>
      </c>
      <c r="K233" s="42">
        <v>7</v>
      </c>
      <c r="L233" s="42">
        <v>2</v>
      </c>
      <c r="M233" s="40"/>
      <c r="N233" s="40"/>
      <c r="O233" s="40"/>
      <c r="P233" s="40"/>
      <c r="Q233" s="40"/>
      <c r="R233" s="40"/>
      <c r="S233" s="40"/>
      <c r="T233" s="40"/>
      <c r="U233" s="40"/>
      <c r="V233" s="40"/>
      <c r="W233" s="40"/>
      <c r="X233" s="40"/>
      <c r="Y233" s="40"/>
      <c r="Z233" s="40"/>
      <c r="AA233" s="40"/>
      <c r="AB233" s="40"/>
      <c r="AC233" s="40"/>
      <c r="AD233" s="40"/>
    </row>
    <row r="234" spans="1:30" ht="15" customHeight="1" x14ac:dyDescent="0.25">
      <c r="A234" s="40" t="s">
        <v>22</v>
      </c>
      <c r="B234" s="40">
        <v>8</v>
      </c>
      <c r="C234" s="41">
        <v>2621</v>
      </c>
      <c r="D234" s="42">
        <v>0.12</v>
      </c>
      <c r="E234" s="42">
        <v>312</v>
      </c>
      <c r="F234" s="42">
        <v>540</v>
      </c>
      <c r="G234" s="42">
        <v>640</v>
      </c>
      <c r="H234" s="42">
        <v>530</v>
      </c>
      <c r="I234" s="42">
        <v>478</v>
      </c>
      <c r="J234" s="42">
        <v>110</v>
      </c>
      <c r="K234" s="42">
        <v>9</v>
      </c>
      <c r="L234" s="42">
        <v>2</v>
      </c>
      <c r="M234" s="40"/>
      <c r="N234" s="40"/>
      <c r="O234" s="40"/>
      <c r="P234" s="40"/>
      <c r="Q234" s="40"/>
      <c r="R234" s="40"/>
      <c r="S234" s="40"/>
      <c r="T234" s="40"/>
      <c r="U234" s="40"/>
      <c r="V234" s="40"/>
      <c r="W234" s="40"/>
      <c r="X234" s="40"/>
      <c r="Y234" s="40"/>
      <c r="Z234" s="40"/>
      <c r="AA234" s="40"/>
      <c r="AB234" s="40"/>
      <c r="AC234" s="40"/>
      <c r="AD234" s="40"/>
    </row>
    <row r="235" spans="1:30" ht="15" customHeight="1" x14ac:dyDescent="0.25">
      <c r="A235" s="40" t="s">
        <v>22</v>
      </c>
      <c r="B235" s="40">
        <v>9</v>
      </c>
      <c r="C235" s="41">
        <v>347</v>
      </c>
      <c r="D235" s="42">
        <v>0.44</v>
      </c>
      <c r="E235" s="42">
        <v>9</v>
      </c>
      <c r="F235" s="42">
        <v>26</v>
      </c>
      <c r="G235" s="42">
        <v>38</v>
      </c>
      <c r="H235" s="42">
        <v>76</v>
      </c>
      <c r="I235" s="42">
        <v>137</v>
      </c>
      <c r="J235" s="42">
        <v>58</v>
      </c>
      <c r="K235" s="42">
        <v>3</v>
      </c>
      <c r="L235" s="42">
        <v>0</v>
      </c>
      <c r="M235" s="40"/>
      <c r="N235" s="40"/>
      <c r="O235" s="40"/>
      <c r="P235" s="40"/>
      <c r="Q235" s="40"/>
      <c r="R235" s="40"/>
      <c r="S235" s="40"/>
      <c r="T235" s="40"/>
      <c r="U235" s="40"/>
      <c r="V235" s="40"/>
      <c r="W235" s="40"/>
      <c r="X235" s="40"/>
      <c r="Y235" s="40"/>
      <c r="Z235" s="40"/>
      <c r="AA235" s="40"/>
      <c r="AB235" s="40"/>
      <c r="AC235" s="40"/>
      <c r="AD235" s="40"/>
    </row>
    <row r="236" spans="1:30" ht="15" customHeight="1" x14ac:dyDescent="0.25">
      <c r="A236" s="40" t="s">
        <v>22</v>
      </c>
      <c r="B236" s="40">
        <v>10</v>
      </c>
      <c r="C236" s="41">
        <v>0</v>
      </c>
      <c r="D236" s="41">
        <v>0</v>
      </c>
      <c r="E236" s="41">
        <v>0</v>
      </c>
      <c r="F236" s="41">
        <v>0</v>
      </c>
      <c r="G236" s="41">
        <v>0</v>
      </c>
      <c r="H236" s="41">
        <v>0</v>
      </c>
      <c r="I236" s="41">
        <v>0</v>
      </c>
      <c r="J236" s="41">
        <v>0</v>
      </c>
      <c r="K236" s="41">
        <v>0</v>
      </c>
      <c r="L236" s="41">
        <v>0</v>
      </c>
      <c r="M236" s="40"/>
      <c r="N236" s="40"/>
      <c r="O236" s="40"/>
      <c r="P236" s="40"/>
      <c r="Q236" s="40"/>
      <c r="R236" s="40"/>
      <c r="S236" s="40"/>
      <c r="T236" s="40"/>
      <c r="U236" s="40"/>
      <c r="V236" s="40"/>
      <c r="W236" s="40"/>
      <c r="X236" s="40"/>
      <c r="Y236" s="40"/>
      <c r="Z236" s="40"/>
      <c r="AA236" s="40"/>
      <c r="AB236" s="40"/>
      <c r="AC236" s="40"/>
      <c r="AD236" s="40"/>
    </row>
    <row r="237" spans="1:30" ht="15" customHeight="1" x14ac:dyDescent="0.25">
      <c r="A237" s="40" t="s">
        <v>23</v>
      </c>
      <c r="B237" s="40">
        <v>1</v>
      </c>
      <c r="C237" s="41">
        <v>1216</v>
      </c>
      <c r="D237" s="42">
        <v>18.29</v>
      </c>
      <c r="E237" s="42">
        <v>381</v>
      </c>
      <c r="F237" s="42">
        <v>330</v>
      </c>
      <c r="G237" s="42">
        <v>269</v>
      </c>
      <c r="H237" s="42">
        <v>201</v>
      </c>
      <c r="I237" s="42">
        <v>31</v>
      </c>
      <c r="J237" s="42">
        <v>3</v>
      </c>
      <c r="K237" s="42">
        <v>1</v>
      </c>
      <c r="L237" s="42">
        <v>0</v>
      </c>
      <c r="M237" s="40"/>
      <c r="N237" s="40"/>
      <c r="O237" s="40"/>
      <c r="P237" s="40"/>
      <c r="Q237" s="40"/>
      <c r="R237" s="40"/>
      <c r="S237" s="40"/>
      <c r="T237" s="40"/>
      <c r="U237" s="40"/>
      <c r="V237" s="40"/>
      <c r="W237" s="40"/>
      <c r="X237" s="40"/>
      <c r="Y237" s="40"/>
      <c r="Z237" s="40"/>
      <c r="AA237" s="40"/>
      <c r="AB237" s="40"/>
      <c r="AC237" s="40"/>
      <c r="AD237" s="40"/>
    </row>
    <row r="238" spans="1:30" ht="15" customHeight="1" x14ac:dyDescent="0.25">
      <c r="A238" s="40" t="s">
        <v>23</v>
      </c>
      <c r="B238" s="40">
        <v>2</v>
      </c>
      <c r="C238" s="41">
        <v>3541</v>
      </c>
      <c r="D238" s="42">
        <v>21.14</v>
      </c>
      <c r="E238" s="42">
        <v>1365</v>
      </c>
      <c r="F238" s="42">
        <v>1374</v>
      </c>
      <c r="G238" s="42">
        <v>609</v>
      </c>
      <c r="H238" s="42">
        <v>113</v>
      </c>
      <c r="I238" s="42">
        <v>44</v>
      </c>
      <c r="J238" s="42">
        <v>31</v>
      </c>
      <c r="K238" s="42">
        <v>4</v>
      </c>
      <c r="L238" s="42">
        <v>1</v>
      </c>
      <c r="M238" s="40"/>
      <c r="N238" s="40"/>
      <c r="O238" s="40"/>
      <c r="P238" s="40"/>
      <c r="Q238" s="40"/>
      <c r="R238" s="40"/>
      <c r="S238" s="40"/>
      <c r="T238" s="40"/>
      <c r="U238" s="40"/>
      <c r="V238" s="40"/>
      <c r="W238" s="40"/>
      <c r="X238" s="40"/>
      <c r="Y238" s="40"/>
      <c r="Z238" s="40"/>
      <c r="AA238" s="40"/>
      <c r="AB238" s="40"/>
      <c r="AC238" s="40"/>
      <c r="AD238" s="40"/>
    </row>
    <row r="239" spans="1:30" ht="15" customHeight="1" x14ac:dyDescent="0.25">
      <c r="A239" s="40" t="s">
        <v>23</v>
      </c>
      <c r="B239" s="40">
        <v>3</v>
      </c>
      <c r="C239" s="41">
        <v>4313</v>
      </c>
      <c r="D239" s="42">
        <v>3.94</v>
      </c>
      <c r="E239" s="42">
        <v>1174</v>
      </c>
      <c r="F239" s="42">
        <v>1713</v>
      </c>
      <c r="G239" s="42">
        <v>1014</v>
      </c>
      <c r="H239" s="42">
        <v>277</v>
      </c>
      <c r="I239" s="42">
        <v>114</v>
      </c>
      <c r="J239" s="42">
        <v>17</v>
      </c>
      <c r="K239" s="42">
        <v>1</v>
      </c>
      <c r="L239" s="42">
        <v>3</v>
      </c>
      <c r="M239" s="40"/>
      <c r="N239" s="40"/>
      <c r="O239" s="40"/>
      <c r="P239" s="40"/>
      <c r="Q239" s="40"/>
      <c r="R239" s="40"/>
      <c r="S239" s="40"/>
      <c r="T239" s="40"/>
      <c r="U239" s="40"/>
      <c r="V239" s="40"/>
      <c r="W239" s="40"/>
      <c r="X239" s="40"/>
      <c r="Y239" s="40"/>
      <c r="Z239" s="40"/>
      <c r="AA239" s="40"/>
      <c r="AB239" s="40"/>
      <c r="AC239" s="40"/>
      <c r="AD239" s="40"/>
    </row>
    <row r="240" spans="1:30" ht="15" customHeight="1" x14ac:dyDescent="0.25">
      <c r="A240" s="40" t="s">
        <v>23</v>
      </c>
      <c r="B240" s="40">
        <v>4</v>
      </c>
      <c r="C240" s="41">
        <v>6187</v>
      </c>
      <c r="D240" s="42">
        <v>1.53</v>
      </c>
      <c r="E240" s="42">
        <v>1373</v>
      </c>
      <c r="F240" s="42">
        <v>2058</v>
      </c>
      <c r="G240" s="42">
        <v>1592</v>
      </c>
      <c r="H240" s="42">
        <v>573</v>
      </c>
      <c r="I240" s="42">
        <v>271</v>
      </c>
      <c r="J240" s="42">
        <v>175</v>
      </c>
      <c r="K240" s="42">
        <v>124</v>
      </c>
      <c r="L240" s="42">
        <v>21</v>
      </c>
      <c r="M240" s="40"/>
      <c r="N240" s="40"/>
      <c r="O240" s="40"/>
      <c r="P240" s="40"/>
      <c r="Q240" s="40"/>
      <c r="R240" s="40"/>
      <c r="S240" s="40"/>
      <c r="T240" s="40"/>
      <c r="U240" s="40"/>
      <c r="V240" s="40"/>
      <c r="W240" s="40"/>
      <c r="X240" s="40"/>
      <c r="Y240" s="40"/>
      <c r="Z240" s="40"/>
      <c r="AA240" s="40"/>
      <c r="AB240" s="40"/>
      <c r="AC240" s="40"/>
      <c r="AD240" s="40"/>
    </row>
    <row r="241" spans="1:30" ht="15" customHeight="1" x14ac:dyDescent="0.25">
      <c r="A241" s="40" t="s">
        <v>23</v>
      </c>
      <c r="B241" s="40">
        <v>5</v>
      </c>
      <c r="C241" s="41">
        <v>6470</v>
      </c>
      <c r="D241" s="42">
        <v>0.08</v>
      </c>
      <c r="E241" s="42">
        <v>958</v>
      </c>
      <c r="F241" s="42">
        <v>1425</v>
      </c>
      <c r="G241" s="42">
        <v>1290</v>
      </c>
      <c r="H241" s="42">
        <v>1065</v>
      </c>
      <c r="I241" s="42">
        <v>823</v>
      </c>
      <c r="J241" s="42">
        <v>420</v>
      </c>
      <c r="K241" s="42">
        <v>450</v>
      </c>
      <c r="L241" s="42">
        <v>39</v>
      </c>
      <c r="M241" s="40"/>
      <c r="N241" s="40"/>
      <c r="O241" s="40"/>
      <c r="P241" s="40"/>
      <c r="Q241" s="40"/>
      <c r="R241" s="40"/>
      <c r="S241" s="40"/>
      <c r="T241" s="40"/>
      <c r="U241" s="40"/>
      <c r="V241" s="40"/>
      <c r="W241" s="40"/>
      <c r="X241" s="40"/>
      <c r="Y241" s="40"/>
      <c r="Z241" s="40"/>
      <c r="AA241" s="40"/>
      <c r="AB241" s="40"/>
      <c r="AC241" s="40"/>
      <c r="AD241" s="40"/>
    </row>
    <row r="242" spans="1:30" ht="15" customHeight="1" x14ac:dyDescent="0.25">
      <c r="A242" s="40" t="s">
        <v>23</v>
      </c>
      <c r="B242" s="40">
        <v>6</v>
      </c>
      <c r="C242" s="41">
        <v>9500</v>
      </c>
      <c r="D242" s="42">
        <v>0.05</v>
      </c>
      <c r="E242" s="42">
        <v>1099</v>
      </c>
      <c r="F242" s="42">
        <v>2102</v>
      </c>
      <c r="G242" s="42">
        <v>1965</v>
      </c>
      <c r="H242" s="42">
        <v>1371</v>
      </c>
      <c r="I242" s="42">
        <v>1298</v>
      </c>
      <c r="J242" s="42">
        <v>873</v>
      </c>
      <c r="K242" s="42">
        <v>662</v>
      </c>
      <c r="L242" s="42">
        <v>130</v>
      </c>
      <c r="M242" s="40"/>
      <c r="N242" s="40"/>
      <c r="O242" s="40"/>
      <c r="P242" s="40"/>
      <c r="Q242" s="40"/>
      <c r="R242" s="40"/>
      <c r="S242" s="40"/>
      <c r="T242" s="40"/>
      <c r="U242" s="40"/>
      <c r="V242" s="40"/>
      <c r="W242" s="40"/>
      <c r="X242" s="40"/>
      <c r="Y242" s="40"/>
      <c r="Z242" s="40"/>
      <c r="AA242" s="40"/>
      <c r="AB242" s="40"/>
      <c r="AC242" s="40"/>
      <c r="AD242" s="40"/>
    </row>
    <row r="243" spans="1:30" ht="15" customHeight="1" x14ac:dyDescent="0.25">
      <c r="A243" s="40" t="s">
        <v>23</v>
      </c>
      <c r="B243" s="40">
        <v>7</v>
      </c>
      <c r="C243" s="41">
        <v>14389</v>
      </c>
      <c r="D243" s="42">
        <v>0.11</v>
      </c>
      <c r="E243" s="42">
        <v>1317</v>
      </c>
      <c r="F243" s="42">
        <v>2765</v>
      </c>
      <c r="G243" s="42">
        <v>2280</v>
      </c>
      <c r="H243" s="42">
        <v>2401</v>
      </c>
      <c r="I243" s="42">
        <v>2276</v>
      </c>
      <c r="J243" s="42">
        <v>1768</v>
      </c>
      <c r="K243" s="42">
        <v>1385</v>
      </c>
      <c r="L243" s="42">
        <v>197</v>
      </c>
      <c r="M243" s="40"/>
      <c r="N243" s="40"/>
      <c r="O243" s="40"/>
      <c r="P243" s="40"/>
      <c r="Q243" s="40"/>
      <c r="R243" s="40"/>
      <c r="S243" s="40"/>
      <c r="T243" s="40"/>
      <c r="U243" s="40"/>
      <c r="V243" s="40"/>
      <c r="W243" s="40"/>
      <c r="X243" s="40"/>
      <c r="Y243" s="40"/>
      <c r="Z243" s="40"/>
      <c r="AA243" s="40"/>
      <c r="AB243" s="40"/>
      <c r="AC243" s="40"/>
      <c r="AD243" s="40"/>
    </row>
    <row r="244" spans="1:30" ht="15" customHeight="1" x14ac:dyDescent="0.25">
      <c r="A244" s="40" t="s">
        <v>23</v>
      </c>
      <c r="B244" s="40">
        <v>8</v>
      </c>
      <c r="C244" s="41">
        <v>10899</v>
      </c>
      <c r="D244" s="42">
        <v>0.14000000000000001</v>
      </c>
      <c r="E244" s="42">
        <v>621</v>
      </c>
      <c r="F244" s="42">
        <v>1674</v>
      </c>
      <c r="G244" s="42">
        <v>1583</v>
      </c>
      <c r="H244" s="42">
        <v>1745</v>
      </c>
      <c r="I244" s="42">
        <v>2108</v>
      </c>
      <c r="J244" s="42">
        <v>1566</v>
      </c>
      <c r="K244" s="42">
        <v>1455</v>
      </c>
      <c r="L244" s="42">
        <v>147</v>
      </c>
      <c r="M244" s="40"/>
      <c r="N244" s="40"/>
      <c r="O244" s="40"/>
      <c r="P244" s="40"/>
      <c r="Q244" s="40"/>
      <c r="R244" s="40"/>
      <c r="S244" s="40"/>
      <c r="T244" s="40"/>
      <c r="U244" s="40"/>
      <c r="V244" s="40"/>
      <c r="W244" s="40"/>
      <c r="X244" s="40"/>
      <c r="Y244" s="40"/>
      <c r="Z244" s="40"/>
      <c r="AA244" s="40"/>
      <c r="AB244" s="40"/>
      <c r="AC244" s="40"/>
      <c r="AD244" s="40"/>
    </row>
    <row r="245" spans="1:30" ht="15" customHeight="1" x14ac:dyDescent="0.25">
      <c r="A245" s="40" t="s">
        <v>23</v>
      </c>
      <c r="B245" s="40">
        <v>9</v>
      </c>
      <c r="C245" s="41">
        <v>11610</v>
      </c>
      <c r="D245" s="42">
        <v>0.41</v>
      </c>
      <c r="E245" s="42">
        <v>418</v>
      </c>
      <c r="F245" s="42">
        <v>1237</v>
      </c>
      <c r="G245" s="42">
        <v>1411</v>
      </c>
      <c r="H245" s="42">
        <v>2243</v>
      </c>
      <c r="I245" s="42">
        <v>3036</v>
      </c>
      <c r="J245" s="42">
        <v>1738</v>
      </c>
      <c r="K245" s="42">
        <v>1393</v>
      </c>
      <c r="L245" s="42">
        <v>134</v>
      </c>
      <c r="M245" s="40"/>
      <c r="N245" s="40"/>
      <c r="O245" s="40"/>
      <c r="P245" s="40"/>
      <c r="Q245" s="40"/>
      <c r="R245" s="40"/>
      <c r="S245" s="40"/>
      <c r="T245" s="40"/>
      <c r="U245" s="40"/>
      <c r="V245" s="40"/>
      <c r="W245" s="40"/>
      <c r="X245" s="40"/>
      <c r="Y245" s="40"/>
      <c r="Z245" s="40"/>
      <c r="AA245" s="40"/>
      <c r="AB245" s="40"/>
      <c r="AC245" s="40"/>
      <c r="AD245" s="40"/>
    </row>
    <row r="246" spans="1:30" ht="15" customHeight="1" x14ac:dyDescent="0.25">
      <c r="A246" s="40" t="s">
        <v>23</v>
      </c>
      <c r="B246" s="40">
        <v>10</v>
      </c>
      <c r="C246" s="41">
        <v>5348</v>
      </c>
      <c r="D246" s="42">
        <v>2.62</v>
      </c>
      <c r="E246" s="42">
        <v>52</v>
      </c>
      <c r="F246" s="42">
        <v>204</v>
      </c>
      <c r="G246" s="42">
        <v>429</v>
      </c>
      <c r="H246" s="42">
        <v>950</v>
      </c>
      <c r="I246" s="42">
        <v>1736</v>
      </c>
      <c r="J246" s="42">
        <v>1158</v>
      </c>
      <c r="K246" s="42">
        <v>805</v>
      </c>
      <c r="L246" s="42">
        <v>14</v>
      </c>
      <c r="M246" s="40"/>
      <c r="N246" s="40"/>
      <c r="O246" s="40"/>
      <c r="P246" s="40"/>
      <c r="Q246" s="40"/>
      <c r="R246" s="40"/>
      <c r="S246" s="40"/>
      <c r="T246" s="40"/>
      <c r="U246" s="40"/>
      <c r="V246" s="40"/>
      <c r="W246" s="40"/>
      <c r="X246" s="40"/>
      <c r="Y246" s="40"/>
      <c r="Z246" s="40"/>
      <c r="AA246" s="40"/>
      <c r="AB246" s="40"/>
      <c r="AC246" s="40"/>
      <c r="AD246" s="40"/>
    </row>
    <row r="247" spans="1:30" ht="15" customHeight="1" x14ac:dyDescent="0.25">
      <c r="A247" s="40" t="s">
        <v>24</v>
      </c>
      <c r="B247" s="40">
        <v>1</v>
      </c>
      <c r="C247" s="41">
        <v>13856</v>
      </c>
      <c r="D247" s="42">
        <v>20.38</v>
      </c>
      <c r="E247" s="42">
        <v>4925</v>
      </c>
      <c r="F247" s="42">
        <v>6539</v>
      </c>
      <c r="G247" s="42">
        <v>1790</v>
      </c>
      <c r="H247" s="42">
        <v>437</v>
      </c>
      <c r="I247" s="42">
        <v>107</v>
      </c>
      <c r="J247" s="42">
        <v>42</v>
      </c>
      <c r="K247" s="42">
        <v>12</v>
      </c>
      <c r="L247" s="42">
        <v>4</v>
      </c>
      <c r="M247" s="40"/>
      <c r="N247" s="40"/>
      <c r="O247" s="40"/>
      <c r="P247" s="40"/>
      <c r="Q247" s="40"/>
      <c r="R247" s="40"/>
      <c r="S247" s="40"/>
      <c r="T247" s="40"/>
      <c r="U247" s="40"/>
      <c r="V247" s="40"/>
      <c r="W247" s="40"/>
      <c r="X247" s="40"/>
      <c r="Y247" s="40"/>
      <c r="Z247" s="40"/>
      <c r="AA247" s="40"/>
      <c r="AB247" s="40"/>
      <c r="AC247" s="40"/>
      <c r="AD247" s="40"/>
    </row>
    <row r="248" spans="1:30" ht="15" customHeight="1" x14ac:dyDescent="0.25">
      <c r="A248" s="40" t="s">
        <v>24</v>
      </c>
      <c r="B248" s="40">
        <v>2</v>
      </c>
      <c r="C248" s="41">
        <v>11431</v>
      </c>
      <c r="D248" s="42">
        <v>20.55</v>
      </c>
      <c r="E248" s="42">
        <v>3865</v>
      </c>
      <c r="F248" s="42">
        <v>4519</v>
      </c>
      <c r="G248" s="42">
        <v>1594</v>
      </c>
      <c r="H248" s="42">
        <v>1018</v>
      </c>
      <c r="I248" s="42">
        <v>320</v>
      </c>
      <c r="J248" s="42">
        <v>88</v>
      </c>
      <c r="K248" s="42">
        <v>25</v>
      </c>
      <c r="L248" s="42">
        <v>2</v>
      </c>
      <c r="M248" s="40"/>
      <c r="N248" s="40"/>
      <c r="O248" s="40"/>
      <c r="P248" s="40"/>
      <c r="Q248" s="40"/>
      <c r="R248" s="40"/>
      <c r="S248" s="40"/>
      <c r="T248" s="40"/>
      <c r="U248" s="40"/>
      <c r="V248" s="40"/>
      <c r="W248" s="40"/>
      <c r="X248" s="40"/>
      <c r="Y248" s="40"/>
      <c r="Z248" s="40"/>
      <c r="AA248" s="40"/>
      <c r="AB248" s="40"/>
      <c r="AC248" s="40"/>
      <c r="AD248" s="40"/>
    </row>
    <row r="249" spans="1:30" ht="15" customHeight="1" x14ac:dyDescent="0.25">
      <c r="A249" s="40" t="s">
        <v>24</v>
      </c>
      <c r="B249" s="40">
        <v>3</v>
      </c>
      <c r="C249" s="41">
        <v>8494</v>
      </c>
      <c r="D249" s="42">
        <v>18.559999999999999</v>
      </c>
      <c r="E249" s="42">
        <v>1272</v>
      </c>
      <c r="F249" s="42">
        <v>4439</v>
      </c>
      <c r="G249" s="42">
        <v>1935</v>
      </c>
      <c r="H249" s="42">
        <v>454</v>
      </c>
      <c r="I249" s="42">
        <v>255</v>
      </c>
      <c r="J249" s="42">
        <v>125</v>
      </c>
      <c r="K249" s="42">
        <v>14</v>
      </c>
      <c r="L249" s="42">
        <v>0</v>
      </c>
      <c r="M249" s="40"/>
      <c r="N249" s="40"/>
      <c r="O249" s="40"/>
      <c r="P249" s="40"/>
      <c r="Q249" s="40"/>
      <c r="R249" s="40"/>
      <c r="S249" s="40"/>
      <c r="T249" s="40"/>
      <c r="U249" s="40"/>
      <c r="V249" s="40"/>
      <c r="W249" s="40"/>
      <c r="X249" s="40"/>
      <c r="Y249" s="40"/>
      <c r="Z249" s="40"/>
      <c r="AA249" s="40"/>
      <c r="AB249" s="40"/>
      <c r="AC249" s="40"/>
      <c r="AD249" s="40"/>
    </row>
    <row r="250" spans="1:30" ht="15" customHeight="1" x14ac:dyDescent="0.25">
      <c r="A250" s="40" t="s">
        <v>24</v>
      </c>
      <c r="B250" s="40">
        <v>4</v>
      </c>
      <c r="C250" s="41">
        <v>11313</v>
      </c>
      <c r="D250" s="42">
        <v>23.93</v>
      </c>
      <c r="E250" s="42">
        <v>1972</v>
      </c>
      <c r="F250" s="42">
        <v>4742</v>
      </c>
      <c r="G250" s="42">
        <v>2522</v>
      </c>
      <c r="H250" s="42">
        <v>1059</v>
      </c>
      <c r="I250" s="42">
        <v>678</v>
      </c>
      <c r="J250" s="42">
        <v>266</v>
      </c>
      <c r="K250" s="42">
        <v>72</v>
      </c>
      <c r="L250" s="42">
        <v>2</v>
      </c>
      <c r="M250" s="40"/>
      <c r="N250" s="40"/>
      <c r="O250" s="40"/>
      <c r="P250" s="40"/>
      <c r="Q250" s="40"/>
      <c r="R250" s="40"/>
      <c r="S250" s="40"/>
      <c r="T250" s="40"/>
      <c r="U250" s="40"/>
      <c r="V250" s="40"/>
      <c r="W250" s="40"/>
      <c r="X250" s="40"/>
      <c r="Y250" s="40"/>
      <c r="Z250" s="40"/>
      <c r="AA250" s="40"/>
      <c r="AB250" s="40"/>
      <c r="AC250" s="40"/>
      <c r="AD250" s="40"/>
    </row>
    <row r="251" spans="1:30" ht="15" customHeight="1" x14ac:dyDescent="0.25">
      <c r="A251" s="40" t="s">
        <v>24</v>
      </c>
      <c r="B251" s="40">
        <v>5</v>
      </c>
      <c r="C251" s="41">
        <v>7732</v>
      </c>
      <c r="D251" s="42">
        <v>1.02</v>
      </c>
      <c r="E251" s="42">
        <v>722</v>
      </c>
      <c r="F251" s="42">
        <v>2261</v>
      </c>
      <c r="G251" s="42">
        <v>2115</v>
      </c>
      <c r="H251" s="42">
        <v>936</v>
      </c>
      <c r="I251" s="42">
        <v>905</v>
      </c>
      <c r="J251" s="42">
        <v>519</v>
      </c>
      <c r="K251" s="42">
        <v>233</v>
      </c>
      <c r="L251" s="42">
        <v>41</v>
      </c>
      <c r="M251" s="40"/>
      <c r="N251" s="40"/>
      <c r="O251" s="40"/>
      <c r="P251" s="40"/>
      <c r="Q251" s="40"/>
      <c r="R251" s="40"/>
      <c r="S251" s="40"/>
      <c r="T251" s="40"/>
      <c r="U251" s="40"/>
      <c r="V251" s="40"/>
      <c r="W251" s="40"/>
      <c r="X251" s="40"/>
      <c r="Y251" s="40"/>
      <c r="Z251" s="40"/>
      <c r="AA251" s="40"/>
      <c r="AB251" s="40"/>
      <c r="AC251" s="40"/>
      <c r="AD251" s="40"/>
    </row>
    <row r="252" spans="1:30" ht="15" customHeight="1" x14ac:dyDescent="0.25">
      <c r="A252" s="40" t="s">
        <v>24</v>
      </c>
      <c r="B252" s="40">
        <v>6</v>
      </c>
      <c r="C252" s="41">
        <v>6460</v>
      </c>
      <c r="D252" s="42">
        <v>11.54</v>
      </c>
      <c r="E252" s="42">
        <v>315</v>
      </c>
      <c r="F252" s="42">
        <v>1547</v>
      </c>
      <c r="G252" s="42">
        <v>1833</v>
      </c>
      <c r="H252" s="42">
        <v>1199</v>
      </c>
      <c r="I252" s="42">
        <v>770</v>
      </c>
      <c r="J252" s="42">
        <v>556</v>
      </c>
      <c r="K252" s="42">
        <v>238</v>
      </c>
      <c r="L252" s="42">
        <v>2</v>
      </c>
      <c r="M252" s="40"/>
      <c r="N252" s="40"/>
      <c r="O252" s="40"/>
      <c r="P252" s="40"/>
      <c r="Q252" s="40"/>
      <c r="R252" s="40"/>
      <c r="S252" s="40"/>
      <c r="T252" s="40"/>
      <c r="U252" s="40"/>
      <c r="V252" s="40"/>
      <c r="W252" s="40"/>
      <c r="X252" s="40"/>
      <c r="Y252" s="40"/>
      <c r="Z252" s="40"/>
      <c r="AA252" s="40"/>
      <c r="AB252" s="40"/>
      <c r="AC252" s="40"/>
      <c r="AD252" s="40"/>
    </row>
    <row r="253" spans="1:30" ht="15" customHeight="1" x14ac:dyDescent="0.25">
      <c r="A253" s="40" t="s">
        <v>24</v>
      </c>
      <c r="B253" s="40">
        <v>7</v>
      </c>
      <c r="C253" s="41">
        <v>5620</v>
      </c>
      <c r="D253" s="42">
        <v>8.2100000000000009</v>
      </c>
      <c r="E253" s="42">
        <v>287</v>
      </c>
      <c r="F253" s="42">
        <v>791</v>
      </c>
      <c r="G253" s="42">
        <v>932</v>
      </c>
      <c r="H253" s="42">
        <v>1273</v>
      </c>
      <c r="I253" s="42">
        <v>1620</v>
      </c>
      <c r="J253" s="42">
        <v>570</v>
      </c>
      <c r="K253" s="42">
        <v>143</v>
      </c>
      <c r="L253" s="42">
        <v>4</v>
      </c>
      <c r="M253" s="40"/>
      <c r="N253" s="40"/>
      <c r="O253" s="40"/>
      <c r="P253" s="40"/>
      <c r="Q253" s="40"/>
      <c r="R253" s="40"/>
      <c r="S253" s="40"/>
      <c r="T253" s="40"/>
      <c r="U253" s="40"/>
      <c r="V253" s="40"/>
      <c r="W253" s="40"/>
      <c r="X253" s="40"/>
      <c r="Y253" s="40"/>
      <c r="Z253" s="40"/>
      <c r="AA253" s="40"/>
      <c r="AB253" s="40"/>
      <c r="AC253" s="40"/>
      <c r="AD253" s="40"/>
    </row>
    <row r="254" spans="1:30" ht="15" customHeight="1" x14ac:dyDescent="0.25">
      <c r="A254" s="40" t="s">
        <v>24</v>
      </c>
      <c r="B254" s="40">
        <v>8</v>
      </c>
      <c r="C254" s="41">
        <v>6788</v>
      </c>
      <c r="D254" s="42">
        <v>0.81</v>
      </c>
      <c r="E254" s="42">
        <v>52</v>
      </c>
      <c r="F254" s="42">
        <v>551</v>
      </c>
      <c r="G254" s="42">
        <v>817</v>
      </c>
      <c r="H254" s="42">
        <v>1894</v>
      </c>
      <c r="I254" s="42">
        <v>1870</v>
      </c>
      <c r="J254" s="42">
        <v>1107</v>
      </c>
      <c r="K254" s="42">
        <v>471</v>
      </c>
      <c r="L254" s="42">
        <v>26</v>
      </c>
      <c r="M254" s="40"/>
      <c r="N254" s="40"/>
      <c r="O254" s="40"/>
      <c r="P254" s="40"/>
      <c r="Q254" s="40"/>
      <c r="R254" s="40"/>
      <c r="S254" s="40"/>
      <c r="T254" s="40"/>
      <c r="U254" s="40"/>
      <c r="V254" s="40"/>
      <c r="W254" s="40"/>
      <c r="X254" s="40"/>
      <c r="Y254" s="40"/>
      <c r="Z254" s="40"/>
      <c r="AA254" s="40"/>
      <c r="AB254" s="40"/>
      <c r="AC254" s="40"/>
      <c r="AD254" s="40"/>
    </row>
    <row r="255" spans="1:30" ht="15" customHeight="1" x14ac:dyDescent="0.25">
      <c r="A255" s="40" t="s">
        <v>24</v>
      </c>
      <c r="B255" s="40">
        <v>9</v>
      </c>
      <c r="C255" s="41">
        <v>10645</v>
      </c>
      <c r="D255" s="42">
        <v>1.68</v>
      </c>
      <c r="E255" s="42">
        <v>64</v>
      </c>
      <c r="F255" s="42">
        <v>324</v>
      </c>
      <c r="G255" s="42">
        <v>952</v>
      </c>
      <c r="H255" s="42">
        <v>2947</v>
      </c>
      <c r="I255" s="42">
        <v>2906</v>
      </c>
      <c r="J255" s="42">
        <v>1857</v>
      </c>
      <c r="K255" s="42">
        <v>1535</v>
      </c>
      <c r="L255" s="42">
        <v>60</v>
      </c>
      <c r="M255" s="40"/>
      <c r="N255" s="40"/>
      <c r="O255" s="40"/>
      <c r="P255" s="40"/>
      <c r="Q255" s="40"/>
      <c r="R255" s="40"/>
      <c r="S255" s="40"/>
      <c r="T255" s="40"/>
      <c r="U255" s="40"/>
      <c r="V255" s="40"/>
      <c r="W255" s="40"/>
      <c r="X255" s="40"/>
      <c r="Y255" s="40"/>
      <c r="Z255" s="40"/>
      <c r="AA255" s="40"/>
      <c r="AB255" s="40"/>
      <c r="AC255" s="40"/>
      <c r="AD255" s="40"/>
    </row>
    <row r="256" spans="1:30" ht="15" customHeight="1" x14ac:dyDescent="0.25">
      <c r="A256" s="40" t="s">
        <v>24</v>
      </c>
      <c r="B256" s="40">
        <v>10</v>
      </c>
      <c r="C256" s="41">
        <v>5976</v>
      </c>
      <c r="D256" s="42">
        <v>12.37</v>
      </c>
      <c r="E256" s="42">
        <v>44</v>
      </c>
      <c r="F256" s="42">
        <v>72</v>
      </c>
      <c r="G256" s="42">
        <v>318</v>
      </c>
      <c r="H256" s="42">
        <v>1320</v>
      </c>
      <c r="I256" s="42">
        <v>1709</v>
      </c>
      <c r="J256" s="42">
        <v>1296</v>
      </c>
      <c r="K256" s="42">
        <v>1133</v>
      </c>
      <c r="L256" s="42">
        <v>84</v>
      </c>
      <c r="M256" s="40"/>
      <c r="N256" s="40"/>
      <c r="O256" s="40"/>
      <c r="P256" s="40"/>
      <c r="Q256" s="40"/>
      <c r="R256" s="40"/>
      <c r="S256" s="40"/>
      <c r="T256" s="40"/>
      <c r="U256" s="40"/>
      <c r="V256" s="40"/>
      <c r="W256" s="40"/>
      <c r="X256" s="40"/>
      <c r="Y256" s="40"/>
      <c r="Z256" s="40"/>
      <c r="AA256" s="40"/>
      <c r="AB256" s="40"/>
      <c r="AC256" s="40"/>
      <c r="AD256" s="40"/>
    </row>
    <row r="257" spans="1:30" ht="15" customHeight="1" x14ac:dyDescent="0.25">
      <c r="A257" s="40" t="s">
        <v>25</v>
      </c>
      <c r="B257" s="40">
        <v>1</v>
      </c>
      <c r="C257" s="41">
        <v>1244</v>
      </c>
      <c r="D257" s="42">
        <v>12.62</v>
      </c>
      <c r="E257" s="42">
        <v>1119</v>
      </c>
      <c r="F257" s="42">
        <v>98</v>
      </c>
      <c r="G257" s="42">
        <v>4</v>
      </c>
      <c r="H257" s="42">
        <v>21</v>
      </c>
      <c r="I257" s="42">
        <v>2</v>
      </c>
      <c r="J257" s="42">
        <v>0</v>
      </c>
      <c r="K257" s="42">
        <v>0</v>
      </c>
      <c r="L257" s="42">
        <v>0</v>
      </c>
      <c r="M257" s="40"/>
      <c r="N257" s="40"/>
      <c r="O257" s="40"/>
      <c r="P257" s="40"/>
      <c r="Q257" s="40"/>
      <c r="R257" s="40"/>
      <c r="S257" s="40"/>
      <c r="T257" s="40"/>
      <c r="U257" s="40"/>
      <c r="V257" s="40"/>
      <c r="W257" s="40"/>
      <c r="X257" s="40"/>
      <c r="Y257" s="40"/>
      <c r="Z257" s="40"/>
      <c r="AA257" s="40"/>
      <c r="AB257" s="40"/>
      <c r="AC257" s="40"/>
      <c r="AD257" s="40"/>
    </row>
    <row r="258" spans="1:30" ht="15" customHeight="1" x14ac:dyDescent="0.25">
      <c r="A258" s="40" t="s">
        <v>25</v>
      </c>
      <c r="B258" s="40">
        <v>2</v>
      </c>
      <c r="C258" s="41">
        <v>2662</v>
      </c>
      <c r="D258" s="42">
        <v>14.95</v>
      </c>
      <c r="E258" s="42">
        <v>1920</v>
      </c>
      <c r="F258" s="42">
        <v>476</v>
      </c>
      <c r="G258" s="42">
        <v>154</v>
      </c>
      <c r="H258" s="42">
        <v>58</v>
      </c>
      <c r="I258" s="42">
        <v>30</v>
      </c>
      <c r="J258" s="42">
        <v>11</v>
      </c>
      <c r="K258" s="42">
        <v>11</v>
      </c>
      <c r="L258" s="42">
        <v>2</v>
      </c>
      <c r="M258" s="40"/>
      <c r="N258" s="40"/>
      <c r="O258" s="40"/>
      <c r="P258" s="40"/>
      <c r="Q258" s="40"/>
      <c r="R258" s="40"/>
      <c r="S258" s="40"/>
      <c r="T258" s="40"/>
      <c r="U258" s="40"/>
      <c r="V258" s="40"/>
      <c r="W258" s="40"/>
      <c r="X258" s="40"/>
      <c r="Y258" s="40"/>
      <c r="Z258" s="40"/>
      <c r="AA258" s="40"/>
      <c r="AB258" s="40"/>
      <c r="AC258" s="40"/>
      <c r="AD258" s="40"/>
    </row>
    <row r="259" spans="1:30" ht="15" customHeight="1" x14ac:dyDescent="0.25">
      <c r="A259" s="40" t="s">
        <v>25</v>
      </c>
      <c r="B259" s="40">
        <v>3</v>
      </c>
      <c r="C259" s="41">
        <v>2648</v>
      </c>
      <c r="D259" s="42">
        <v>21.55</v>
      </c>
      <c r="E259" s="42">
        <v>1415</v>
      </c>
      <c r="F259" s="42">
        <v>708</v>
      </c>
      <c r="G259" s="42">
        <v>211</v>
      </c>
      <c r="H259" s="42">
        <v>213</v>
      </c>
      <c r="I259" s="42">
        <v>76</v>
      </c>
      <c r="J259" s="42">
        <v>14</v>
      </c>
      <c r="K259" s="42">
        <v>11</v>
      </c>
      <c r="L259" s="42">
        <v>0</v>
      </c>
      <c r="M259" s="40"/>
      <c r="N259" s="40"/>
      <c r="O259" s="40"/>
      <c r="P259" s="40"/>
      <c r="Q259" s="40"/>
      <c r="R259" s="40"/>
      <c r="S259" s="40"/>
      <c r="T259" s="40"/>
      <c r="U259" s="40"/>
      <c r="V259" s="40"/>
      <c r="W259" s="40"/>
      <c r="X259" s="40"/>
      <c r="Y259" s="40"/>
      <c r="Z259" s="40"/>
      <c r="AA259" s="40"/>
      <c r="AB259" s="40"/>
      <c r="AC259" s="40"/>
      <c r="AD259" s="40"/>
    </row>
    <row r="260" spans="1:30" ht="15" customHeight="1" x14ac:dyDescent="0.25">
      <c r="A260" s="40" t="s">
        <v>25</v>
      </c>
      <c r="B260" s="40">
        <v>4</v>
      </c>
      <c r="C260" s="41">
        <v>7367</v>
      </c>
      <c r="D260" s="42">
        <v>0.37</v>
      </c>
      <c r="E260" s="42">
        <v>3534</v>
      </c>
      <c r="F260" s="42">
        <v>2090</v>
      </c>
      <c r="G260" s="42">
        <v>703</v>
      </c>
      <c r="H260" s="42">
        <v>315</v>
      </c>
      <c r="I260" s="42">
        <v>372</v>
      </c>
      <c r="J260" s="42">
        <v>226</v>
      </c>
      <c r="K260" s="42">
        <v>123</v>
      </c>
      <c r="L260" s="42">
        <v>4</v>
      </c>
      <c r="M260" s="40"/>
      <c r="N260" s="40"/>
      <c r="O260" s="40"/>
      <c r="P260" s="40"/>
      <c r="Q260" s="40"/>
      <c r="R260" s="40"/>
      <c r="S260" s="40"/>
      <c r="T260" s="40"/>
      <c r="U260" s="40"/>
      <c r="V260" s="40"/>
      <c r="W260" s="40"/>
      <c r="X260" s="40"/>
      <c r="Y260" s="40"/>
      <c r="Z260" s="40"/>
      <c r="AA260" s="40"/>
      <c r="AB260" s="40"/>
      <c r="AC260" s="40"/>
      <c r="AD260" s="40"/>
    </row>
    <row r="261" spans="1:30" ht="15" customHeight="1" x14ac:dyDescent="0.25">
      <c r="A261" s="40" t="s">
        <v>25</v>
      </c>
      <c r="B261" s="40">
        <v>5</v>
      </c>
      <c r="C261" s="41">
        <v>9594</v>
      </c>
      <c r="D261" s="42">
        <v>0.1</v>
      </c>
      <c r="E261" s="42">
        <v>3090</v>
      </c>
      <c r="F261" s="42">
        <v>2888</v>
      </c>
      <c r="G261" s="42">
        <v>1173</v>
      </c>
      <c r="H261" s="42">
        <v>821</v>
      </c>
      <c r="I261" s="42">
        <v>823</v>
      </c>
      <c r="J261" s="42">
        <v>460</v>
      </c>
      <c r="K261" s="42">
        <v>314</v>
      </c>
      <c r="L261" s="42">
        <v>25</v>
      </c>
      <c r="M261" s="40"/>
      <c r="N261" s="40"/>
      <c r="O261" s="40"/>
      <c r="P261" s="40"/>
      <c r="Q261" s="40"/>
      <c r="R261" s="40"/>
      <c r="S261" s="40"/>
      <c r="T261" s="40"/>
      <c r="U261" s="40"/>
      <c r="V261" s="40"/>
      <c r="W261" s="40"/>
      <c r="X261" s="40"/>
      <c r="Y261" s="40"/>
      <c r="Z261" s="40"/>
      <c r="AA261" s="40"/>
      <c r="AB261" s="40"/>
      <c r="AC261" s="40"/>
      <c r="AD261" s="40"/>
    </row>
    <row r="262" spans="1:30" ht="15" customHeight="1" x14ac:dyDescent="0.25">
      <c r="A262" s="40" t="s">
        <v>25</v>
      </c>
      <c r="B262" s="40">
        <v>6</v>
      </c>
      <c r="C262" s="41">
        <v>12478</v>
      </c>
      <c r="D262" s="42">
        <v>7.0000000000000007E-2</v>
      </c>
      <c r="E262" s="42">
        <v>2230</v>
      </c>
      <c r="F262" s="42">
        <v>2393</v>
      </c>
      <c r="G262" s="42">
        <v>2066</v>
      </c>
      <c r="H262" s="42">
        <v>1716</v>
      </c>
      <c r="I262" s="42">
        <v>1704</v>
      </c>
      <c r="J262" s="42">
        <v>1191</v>
      </c>
      <c r="K262" s="42">
        <v>1026</v>
      </c>
      <c r="L262" s="42">
        <v>152</v>
      </c>
      <c r="M262" s="40"/>
      <c r="N262" s="40"/>
      <c r="O262" s="40"/>
      <c r="P262" s="40"/>
      <c r="Q262" s="40"/>
      <c r="R262" s="40"/>
      <c r="S262" s="40"/>
      <c r="T262" s="40"/>
      <c r="U262" s="40"/>
      <c r="V262" s="40"/>
      <c r="W262" s="40"/>
      <c r="X262" s="40"/>
      <c r="Y262" s="40"/>
      <c r="Z262" s="40"/>
      <c r="AA262" s="40"/>
      <c r="AB262" s="40"/>
      <c r="AC262" s="40"/>
      <c r="AD262" s="40"/>
    </row>
    <row r="263" spans="1:30" ht="15" customHeight="1" x14ac:dyDescent="0.25">
      <c r="A263" s="40" t="s">
        <v>25</v>
      </c>
      <c r="B263" s="40">
        <v>7</v>
      </c>
      <c r="C263" s="41">
        <v>11365</v>
      </c>
      <c r="D263" s="42">
        <v>0.09</v>
      </c>
      <c r="E263" s="42">
        <v>1648</v>
      </c>
      <c r="F263" s="42">
        <v>2340</v>
      </c>
      <c r="G263" s="42">
        <v>1593</v>
      </c>
      <c r="H263" s="42">
        <v>1389</v>
      </c>
      <c r="I263" s="42">
        <v>1528</v>
      </c>
      <c r="J263" s="42">
        <v>1319</v>
      </c>
      <c r="K263" s="42">
        <v>1393</v>
      </c>
      <c r="L263" s="42">
        <v>155</v>
      </c>
      <c r="M263" s="40"/>
      <c r="N263" s="40"/>
      <c r="O263" s="40"/>
      <c r="P263" s="40"/>
      <c r="Q263" s="40"/>
      <c r="R263" s="40"/>
      <c r="S263" s="40"/>
      <c r="T263" s="40"/>
      <c r="U263" s="40"/>
      <c r="V263" s="40"/>
      <c r="W263" s="40"/>
      <c r="X263" s="40"/>
      <c r="Y263" s="40"/>
      <c r="Z263" s="40"/>
      <c r="AA263" s="40"/>
      <c r="AB263" s="40"/>
      <c r="AC263" s="40"/>
      <c r="AD263" s="40"/>
    </row>
    <row r="264" spans="1:30" ht="15" customHeight="1" x14ac:dyDescent="0.25">
      <c r="A264" s="40" t="s">
        <v>25</v>
      </c>
      <c r="B264" s="40">
        <v>8</v>
      </c>
      <c r="C264" s="41">
        <v>7030</v>
      </c>
      <c r="D264" s="42">
        <v>0.17</v>
      </c>
      <c r="E264" s="42">
        <v>1175</v>
      </c>
      <c r="F264" s="42">
        <v>1296</v>
      </c>
      <c r="G264" s="42">
        <v>823</v>
      </c>
      <c r="H264" s="42">
        <v>983</v>
      </c>
      <c r="I264" s="42">
        <v>980</v>
      </c>
      <c r="J264" s="42">
        <v>831</v>
      </c>
      <c r="K264" s="42">
        <v>838</v>
      </c>
      <c r="L264" s="42">
        <v>104</v>
      </c>
      <c r="M264" s="40"/>
      <c r="N264" s="40"/>
      <c r="O264" s="40"/>
      <c r="P264" s="40"/>
      <c r="Q264" s="40"/>
      <c r="R264" s="40"/>
      <c r="S264" s="40"/>
      <c r="T264" s="40"/>
      <c r="U264" s="40"/>
      <c r="V264" s="40"/>
      <c r="W264" s="40"/>
      <c r="X264" s="40"/>
      <c r="Y264" s="40"/>
      <c r="Z264" s="40"/>
      <c r="AA264" s="40"/>
      <c r="AB264" s="40"/>
      <c r="AC264" s="40"/>
      <c r="AD264" s="40"/>
    </row>
    <row r="265" spans="1:30" ht="15" customHeight="1" x14ac:dyDescent="0.25">
      <c r="A265" s="40" t="s">
        <v>25</v>
      </c>
      <c r="B265" s="40">
        <v>9</v>
      </c>
      <c r="C265" s="41">
        <v>2683</v>
      </c>
      <c r="D265" s="42">
        <v>0.55000000000000004</v>
      </c>
      <c r="E265" s="42">
        <v>233</v>
      </c>
      <c r="F265" s="42">
        <v>300</v>
      </c>
      <c r="G265" s="42">
        <v>249</v>
      </c>
      <c r="H265" s="42">
        <v>406</v>
      </c>
      <c r="I265" s="42">
        <v>627</v>
      </c>
      <c r="J265" s="42">
        <v>411</v>
      </c>
      <c r="K265" s="42">
        <v>449</v>
      </c>
      <c r="L265" s="42">
        <v>8</v>
      </c>
      <c r="M265" s="40"/>
      <c r="N265" s="40"/>
      <c r="O265" s="40"/>
      <c r="P265" s="40"/>
      <c r="Q265" s="40"/>
      <c r="R265" s="40"/>
      <c r="S265" s="40"/>
      <c r="T265" s="40"/>
      <c r="U265" s="40"/>
      <c r="V265" s="40"/>
      <c r="W265" s="40"/>
      <c r="X265" s="40"/>
      <c r="Y265" s="40"/>
      <c r="Z265" s="40"/>
      <c r="AA265" s="40"/>
      <c r="AB265" s="40"/>
      <c r="AC265" s="40"/>
      <c r="AD265" s="40"/>
    </row>
    <row r="266" spans="1:30" ht="15" customHeight="1" x14ac:dyDescent="0.25">
      <c r="A266" s="40" t="s">
        <v>25</v>
      </c>
      <c r="B266" s="40">
        <v>10</v>
      </c>
      <c r="C266" s="41">
        <v>1723</v>
      </c>
      <c r="D266" s="42">
        <v>7.91</v>
      </c>
      <c r="E266" s="42">
        <v>143</v>
      </c>
      <c r="F266" s="42">
        <v>161</v>
      </c>
      <c r="G266" s="42">
        <v>125</v>
      </c>
      <c r="H266" s="42">
        <v>126</v>
      </c>
      <c r="I266" s="42">
        <v>344</v>
      </c>
      <c r="J266" s="42">
        <v>427</v>
      </c>
      <c r="K266" s="42">
        <v>370</v>
      </c>
      <c r="L266" s="42">
        <v>27</v>
      </c>
      <c r="M266" s="40"/>
      <c r="N266" s="40"/>
      <c r="O266" s="40"/>
      <c r="P266" s="40"/>
      <c r="Q266" s="40"/>
      <c r="R266" s="40"/>
      <c r="S266" s="40"/>
      <c r="T266" s="40"/>
      <c r="U266" s="40"/>
      <c r="V266" s="40"/>
      <c r="W266" s="40"/>
      <c r="X266" s="40"/>
      <c r="Y266" s="40"/>
      <c r="Z266" s="40"/>
      <c r="AA266" s="40"/>
      <c r="AB266" s="40"/>
      <c r="AC266" s="40"/>
      <c r="AD266" s="40"/>
    </row>
    <row r="267" spans="1:30" ht="15" customHeight="1" x14ac:dyDescent="0.25">
      <c r="A267" s="40" t="s">
        <v>26</v>
      </c>
      <c r="B267" s="40">
        <v>1</v>
      </c>
      <c r="C267" s="41">
        <v>0</v>
      </c>
      <c r="D267" s="41">
        <v>0</v>
      </c>
      <c r="E267" s="41">
        <v>0</v>
      </c>
      <c r="F267" s="41">
        <v>0</v>
      </c>
      <c r="G267" s="41">
        <v>0</v>
      </c>
      <c r="H267" s="41">
        <v>0</v>
      </c>
      <c r="I267" s="41">
        <v>0</v>
      </c>
      <c r="J267" s="41">
        <v>0</v>
      </c>
      <c r="K267" s="41">
        <v>0</v>
      </c>
      <c r="L267" s="41">
        <v>0</v>
      </c>
      <c r="M267" s="40"/>
      <c r="N267" s="40"/>
      <c r="O267" s="40"/>
      <c r="P267" s="40"/>
      <c r="Q267" s="40"/>
      <c r="R267" s="40"/>
      <c r="S267" s="40"/>
      <c r="T267" s="40"/>
      <c r="U267" s="40"/>
      <c r="V267" s="40"/>
      <c r="W267" s="40"/>
      <c r="X267" s="40"/>
      <c r="Y267" s="40"/>
      <c r="Z267" s="40"/>
      <c r="AA267" s="40"/>
      <c r="AB267" s="40"/>
      <c r="AC267" s="40"/>
      <c r="AD267" s="40"/>
    </row>
    <row r="268" spans="1:30" ht="15" customHeight="1" x14ac:dyDescent="0.25">
      <c r="A268" s="40" t="s">
        <v>26</v>
      </c>
      <c r="B268" s="40">
        <v>2</v>
      </c>
      <c r="C268" s="41">
        <v>0</v>
      </c>
      <c r="D268" s="41">
        <v>0</v>
      </c>
      <c r="E268" s="41">
        <v>0</v>
      </c>
      <c r="F268" s="41">
        <v>0</v>
      </c>
      <c r="G268" s="41">
        <v>0</v>
      </c>
      <c r="H268" s="41">
        <v>0</v>
      </c>
      <c r="I268" s="41">
        <v>0</v>
      </c>
      <c r="J268" s="41">
        <v>0</v>
      </c>
      <c r="K268" s="41">
        <v>0</v>
      </c>
      <c r="L268" s="41">
        <v>0</v>
      </c>
      <c r="M268" s="40"/>
      <c r="N268" s="40"/>
      <c r="O268" s="40"/>
      <c r="P268" s="40"/>
      <c r="Q268" s="40"/>
      <c r="R268" s="40"/>
      <c r="S268" s="40"/>
      <c r="T268" s="40"/>
      <c r="U268" s="40"/>
      <c r="V268" s="40"/>
      <c r="W268" s="40"/>
      <c r="X268" s="40"/>
      <c r="Y268" s="40"/>
      <c r="Z268" s="40"/>
      <c r="AA268" s="40"/>
      <c r="AB268" s="40"/>
      <c r="AC268" s="40"/>
      <c r="AD268" s="40"/>
    </row>
    <row r="269" spans="1:30" ht="15" customHeight="1" x14ac:dyDescent="0.25">
      <c r="A269" s="40" t="s">
        <v>26</v>
      </c>
      <c r="B269" s="40">
        <v>3</v>
      </c>
      <c r="C269" s="41">
        <v>432</v>
      </c>
      <c r="D269" s="42">
        <v>2.15</v>
      </c>
      <c r="E269" s="42">
        <v>43</v>
      </c>
      <c r="F269" s="42">
        <v>77</v>
      </c>
      <c r="G269" s="42">
        <v>228</v>
      </c>
      <c r="H269" s="42">
        <v>60</v>
      </c>
      <c r="I269" s="42">
        <v>21</v>
      </c>
      <c r="J269" s="42">
        <v>3</v>
      </c>
      <c r="K269" s="42">
        <v>0</v>
      </c>
      <c r="L269" s="42">
        <v>0</v>
      </c>
      <c r="M269" s="40"/>
      <c r="N269" s="40"/>
      <c r="O269" s="40"/>
      <c r="P269" s="40"/>
      <c r="Q269" s="40"/>
      <c r="R269" s="40"/>
      <c r="S269" s="40"/>
      <c r="T269" s="40"/>
      <c r="U269" s="40"/>
      <c r="V269" s="40"/>
      <c r="W269" s="40"/>
      <c r="X269" s="40"/>
      <c r="Y269" s="40"/>
      <c r="Z269" s="40"/>
      <c r="AA269" s="40"/>
      <c r="AB269" s="40"/>
      <c r="AC269" s="40"/>
      <c r="AD269" s="40"/>
    </row>
    <row r="270" spans="1:30" ht="15" customHeight="1" x14ac:dyDescent="0.25">
      <c r="A270" s="40" t="s">
        <v>26</v>
      </c>
      <c r="B270" s="40">
        <v>4</v>
      </c>
      <c r="C270" s="41">
        <v>285</v>
      </c>
      <c r="D270" s="42">
        <v>3.05</v>
      </c>
      <c r="E270" s="42">
        <v>0</v>
      </c>
      <c r="F270" s="42">
        <v>16</v>
      </c>
      <c r="G270" s="42">
        <v>190</v>
      </c>
      <c r="H270" s="42">
        <v>18</v>
      </c>
      <c r="I270" s="42">
        <v>33</v>
      </c>
      <c r="J270" s="42">
        <v>21</v>
      </c>
      <c r="K270" s="42">
        <v>7</v>
      </c>
      <c r="L270" s="42">
        <v>0</v>
      </c>
      <c r="M270" s="40"/>
      <c r="N270" s="40"/>
      <c r="O270" s="40"/>
      <c r="P270" s="40"/>
      <c r="Q270" s="40"/>
      <c r="R270" s="40"/>
      <c r="S270" s="40"/>
      <c r="T270" s="40"/>
      <c r="U270" s="40"/>
      <c r="V270" s="40"/>
      <c r="W270" s="40"/>
      <c r="X270" s="40"/>
      <c r="Y270" s="40"/>
      <c r="Z270" s="40"/>
      <c r="AA270" s="40"/>
      <c r="AB270" s="40"/>
      <c r="AC270" s="40"/>
      <c r="AD270" s="40"/>
    </row>
    <row r="271" spans="1:30" ht="15" customHeight="1" x14ac:dyDescent="0.25">
      <c r="A271" s="40" t="s">
        <v>26</v>
      </c>
      <c r="B271" s="40">
        <v>5</v>
      </c>
      <c r="C271" s="41">
        <v>1227</v>
      </c>
      <c r="D271" s="42">
        <v>0.04</v>
      </c>
      <c r="E271" s="42">
        <v>542</v>
      </c>
      <c r="F271" s="42">
        <v>220</v>
      </c>
      <c r="G271" s="42">
        <v>277</v>
      </c>
      <c r="H271" s="42">
        <v>134</v>
      </c>
      <c r="I271" s="42">
        <v>50</v>
      </c>
      <c r="J271" s="42">
        <v>2</v>
      </c>
      <c r="K271" s="42">
        <v>2</v>
      </c>
      <c r="L271" s="42">
        <v>0</v>
      </c>
      <c r="M271" s="40"/>
      <c r="N271" s="40"/>
      <c r="O271" s="40"/>
      <c r="P271" s="40"/>
      <c r="Q271" s="40"/>
      <c r="R271" s="40"/>
      <c r="S271" s="40"/>
      <c r="T271" s="40"/>
      <c r="U271" s="40"/>
      <c r="V271" s="40"/>
      <c r="W271" s="40"/>
      <c r="X271" s="40"/>
      <c r="Y271" s="40"/>
      <c r="Z271" s="40"/>
      <c r="AA271" s="40"/>
      <c r="AB271" s="40"/>
      <c r="AC271" s="40"/>
      <c r="AD271" s="40"/>
    </row>
    <row r="272" spans="1:30" ht="15" customHeight="1" x14ac:dyDescent="0.25">
      <c r="A272" s="40" t="s">
        <v>26</v>
      </c>
      <c r="B272" s="40">
        <v>6</v>
      </c>
      <c r="C272" s="41">
        <v>3257</v>
      </c>
      <c r="D272" s="42">
        <v>0.05</v>
      </c>
      <c r="E272" s="42">
        <v>1373</v>
      </c>
      <c r="F272" s="42">
        <v>590</v>
      </c>
      <c r="G272" s="42">
        <v>614</v>
      </c>
      <c r="H272" s="42">
        <v>411</v>
      </c>
      <c r="I272" s="42">
        <v>230</v>
      </c>
      <c r="J272" s="42">
        <v>30</v>
      </c>
      <c r="K272" s="42">
        <v>8</v>
      </c>
      <c r="L272" s="42">
        <v>1</v>
      </c>
      <c r="M272" s="40"/>
      <c r="N272" s="40"/>
      <c r="O272" s="40"/>
      <c r="P272" s="40"/>
      <c r="Q272" s="40"/>
      <c r="R272" s="40"/>
      <c r="S272" s="40"/>
      <c r="T272" s="40"/>
      <c r="U272" s="40"/>
      <c r="V272" s="40"/>
      <c r="W272" s="40"/>
      <c r="X272" s="40"/>
      <c r="Y272" s="40"/>
      <c r="Z272" s="40"/>
      <c r="AA272" s="40"/>
      <c r="AB272" s="40"/>
      <c r="AC272" s="40"/>
      <c r="AD272" s="40"/>
    </row>
    <row r="273" spans="1:30" ht="15" customHeight="1" x14ac:dyDescent="0.25">
      <c r="A273" s="40" t="s">
        <v>26</v>
      </c>
      <c r="B273" s="40">
        <v>7</v>
      </c>
      <c r="C273" s="41">
        <v>4232</v>
      </c>
      <c r="D273" s="42">
        <v>0.11</v>
      </c>
      <c r="E273" s="42">
        <v>590</v>
      </c>
      <c r="F273" s="42">
        <v>641</v>
      </c>
      <c r="G273" s="42">
        <v>1226</v>
      </c>
      <c r="H273" s="42">
        <v>903</v>
      </c>
      <c r="I273" s="42">
        <v>685</v>
      </c>
      <c r="J273" s="42">
        <v>141</v>
      </c>
      <c r="K273" s="42">
        <v>45</v>
      </c>
      <c r="L273" s="42">
        <v>1</v>
      </c>
      <c r="M273" s="40"/>
      <c r="N273" s="40"/>
      <c r="O273" s="40"/>
      <c r="P273" s="40"/>
      <c r="Q273" s="40"/>
      <c r="R273" s="40"/>
      <c r="S273" s="40"/>
      <c r="T273" s="40"/>
      <c r="U273" s="40"/>
      <c r="V273" s="40"/>
      <c r="W273" s="40"/>
      <c r="X273" s="40"/>
      <c r="Y273" s="40"/>
      <c r="Z273" s="40"/>
      <c r="AA273" s="40"/>
      <c r="AB273" s="40"/>
      <c r="AC273" s="40"/>
      <c r="AD273" s="40"/>
    </row>
    <row r="274" spans="1:30" ht="15" customHeight="1" x14ac:dyDescent="0.25">
      <c r="A274" s="40" t="s">
        <v>26</v>
      </c>
      <c r="B274" s="40">
        <v>8</v>
      </c>
      <c r="C274" s="41">
        <v>1927</v>
      </c>
      <c r="D274" s="42">
        <v>0.1</v>
      </c>
      <c r="E274" s="42">
        <v>419</v>
      </c>
      <c r="F274" s="42">
        <v>303</v>
      </c>
      <c r="G274" s="42">
        <v>302</v>
      </c>
      <c r="H274" s="42">
        <v>351</v>
      </c>
      <c r="I274" s="42">
        <v>443</v>
      </c>
      <c r="J274" s="42">
        <v>103</v>
      </c>
      <c r="K274" s="42">
        <v>6</v>
      </c>
      <c r="L274" s="42">
        <v>0</v>
      </c>
      <c r="M274" s="40"/>
      <c r="N274" s="40"/>
      <c r="O274" s="40"/>
      <c r="P274" s="40"/>
      <c r="Q274" s="40"/>
      <c r="R274" s="40"/>
      <c r="S274" s="40"/>
      <c r="T274" s="40"/>
      <c r="U274" s="40"/>
      <c r="V274" s="40"/>
      <c r="W274" s="40"/>
      <c r="X274" s="40"/>
      <c r="Y274" s="40"/>
      <c r="Z274" s="40"/>
      <c r="AA274" s="40"/>
      <c r="AB274" s="40"/>
      <c r="AC274" s="40"/>
      <c r="AD274" s="40"/>
    </row>
    <row r="275" spans="1:30" ht="15" customHeight="1" x14ac:dyDescent="0.25">
      <c r="A275" s="40" t="s">
        <v>26</v>
      </c>
      <c r="B275" s="40">
        <v>9</v>
      </c>
      <c r="C275" s="41">
        <v>0</v>
      </c>
      <c r="D275" s="41">
        <v>0</v>
      </c>
      <c r="E275" s="41">
        <v>0</v>
      </c>
      <c r="F275" s="41">
        <v>0</v>
      </c>
      <c r="G275" s="41">
        <v>0</v>
      </c>
      <c r="H275" s="41">
        <v>0</v>
      </c>
      <c r="I275" s="41">
        <v>0</v>
      </c>
      <c r="J275" s="41">
        <v>0</v>
      </c>
      <c r="K275" s="41">
        <v>0</v>
      </c>
      <c r="L275" s="41">
        <v>0</v>
      </c>
      <c r="M275" s="40"/>
      <c r="N275" s="40"/>
      <c r="O275" s="40"/>
      <c r="P275" s="40"/>
      <c r="Q275" s="40"/>
      <c r="R275" s="40"/>
      <c r="S275" s="40"/>
      <c r="T275" s="40"/>
      <c r="U275" s="40"/>
      <c r="V275" s="40"/>
      <c r="W275" s="40"/>
      <c r="X275" s="40"/>
      <c r="Y275" s="40"/>
      <c r="Z275" s="40"/>
      <c r="AA275" s="40"/>
      <c r="AB275" s="40"/>
      <c r="AC275" s="40"/>
      <c r="AD275" s="40"/>
    </row>
    <row r="276" spans="1:30" ht="15" customHeight="1" x14ac:dyDescent="0.25">
      <c r="A276" s="40" t="s">
        <v>26</v>
      </c>
      <c r="B276" s="40">
        <v>10</v>
      </c>
      <c r="C276" s="41">
        <v>0</v>
      </c>
      <c r="D276" s="41">
        <v>0</v>
      </c>
      <c r="E276" s="41">
        <v>0</v>
      </c>
      <c r="F276" s="41">
        <v>0</v>
      </c>
      <c r="G276" s="41">
        <v>0</v>
      </c>
      <c r="H276" s="41">
        <v>0</v>
      </c>
      <c r="I276" s="41">
        <v>0</v>
      </c>
      <c r="J276" s="41">
        <v>0</v>
      </c>
      <c r="K276" s="41">
        <v>0</v>
      </c>
      <c r="L276" s="41">
        <v>0</v>
      </c>
      <c r="M276" s="40"/>
      <c r="N276" s="40"/>
      <c r="O276" s="40"/>
      <c r="P276" s="40"/>
      <c r="Q276" s="40"/>
      <c r="R276" s="40"/>
      <c r="S276" s="40"/>
      <c r="T276" s="40"/>
      <c r="U276" s="40"/>
      <c r="V276" s="40"/>
      <c r="W276" s="40"/>
      <c r="X276" s="40"/>
      <c r="Y276" s="40"/>
      <c r="Z276" s="40"/>
      <c r="AA276" s="40"/>
      <c r="AB276" s="40"/>
      <c r="AC276" s="40"/>
      <c r="AD276" s="40"/>
    </row>
    <row r="277" spans="1:30" ht="15" customHeight="1" x14ac:dyDescent="0.25">
      <c r="A277" s="40" t="s">
        <v>27</v>
      </c>
      <c r="B277" s="40">
        <v>1</v>
      </c>
      <c r="C277" s="41">
        <v>5785</v>
      </c>
      <c r="D277" s="42">
        <v>23.49</v>
      </c>
      <c r="E277" s="42">
        <v>2027</v>
      </c>
      <c r="F277" s="42">
        <v>2550</v>
      </c>
      <c r="G277" s="42">
        <v>831</v>
      </c>
      <c r="H277" s="42">
        <v>265</v>
      </c>
      <c r="I277" s="42">
        <v>98</v>
      </c>
      <c r="J277" s="42">
        <v>13</v>
      </c>
      <c r="K277" s="42">
        <v>1</v>
      </c>
      <c r="L277" s="42">
        <v>0</v>
      </c>
      <c r="M277" s="40"/>
      <c r="N277" s="40"/>
      <c r="O277" s="40"/>
      <c r="P277" s="40"/>
      <c r="Q277" s="40"/>
      <c r="R277" s="40"/>
      <c r="S277" s="40"/>
      <c r="T277" s="40"/>
      <c r="U277" s="40"/>
      <c r="V277" s="40"/>
      <c r="W277" s="40"/>
      <c r="X277" s="40"/>
      <c r="Y277" s="40"/>
      <c r="Z277" s="40"/>
      <c r="AA277" s="40"/>
      <c r="AB277" s="40"/>
      <c r="AC277" s="40"/>
      <c r="AD277" s="40"/>
    </row>
    <row r="278" spans="1:30" ht="15" customHeight="1" x14ac:dyDescent="0.25">
      <c r="A278" s="40" t="s">
        <v>27</v>
      </c>
      <c r="B278" s="40">
        <v>2</v>
      </c>
      <c r="C278" s="41">
        <v>4933</v>
      </c>
      <c r="D278" s="42">
        <v>20.41</v>
      </c>
      <c r="E278" s="42">
        <v>1018</v>
      </c>
      <c r="F278" s="42">
        <v>1840</v>
      </c>
      <c r="G278" s="42">
        <v>1298</v>
      </c>
      <c r="H278" s="42">
        <v>435</v>
      </c>
      <c r="I278" s="42">
        <v>288</v>
      </c>
      <c r="J278" s="42">
        <v>43</v>
      </c>
      <c r="K278" s="42">
        <v>11</v>
      </c>
      <c r="L278" s="42">
        <v>0</v>
      </c>
      <c r="M278" s="40"/>
      <c r="N278" s="40"/>
      <c r="O278" s="40"/>
      <c r="P278" s="40"/>
      <c r="Q278" s="40"/>
      <c r="R278" s="40"/>
      <c r="S278" s="40"/>
      <c r="T278" s="40"/>
      <c r="U278" s="40"/>
      <c r="V278" s="40"/>
      <c r="W278" s="40"/>
      <c r="X278" s="40"/>
      <c r="Y278" s="40"/>
      <c r="Z278" s="40"/>
      <c r="AA278" s="40"/>
      <c r="AB278" s="40"/>
      <c r="AC278" s="40"/>
      <c r="AD278" s="40"/>
    </row>
    <row r="279" spans="1:30" ht="15" customHeight="1" x14ac:dyDescent="0.25">
      <c r="A279" s="40" t="s">
        <v>27</v>
      </c>
      <c r="B279" s="40">
        <v>3</v>
      </c>
      <c r="C279" s="41">
        <v>3965</v>
      </c>
      <c r="D279" s="42">
        <v>0.41</v>
      </c>
      <c r="E279" s="42">
        <v>940</v>
      </c>
      <c r="F279" s="42">
        <v>1351</v>
      </c>
      <c r="G279" s="42">
        <v>746</v>
      </c>
      <c r="H279" s="42">
        <v>463</v>
      </c>
      <c r="I279" s="42">
        <v>360</v>
      </c>
      <c r="J279" s="42">
        <v>94</v>
      </c>
      <c r="K279" s="42">
        <v>9</v>
      </c>
      <c r="L279" s="42">
        <v>2</v>
      </c>
      <c r="M279" s="40"/>
      <c r="N279" s="40"/>
      <c r="O279" s="40"/>
      <c r="P279" s="40"/>
      <c r="Q279" s="40"/>
      <c r="R279" s="40"/>
      <c r="S279" s="40"/>
      <c r="T279" s="40"/>
      <c r="U279" s="40"/>
      <c r="V279" s="40"/>
      <c r="W279" s="40"/>
      <c r="X279" s="40"/>
      <c r="Y279" s="40"/>
      <c r="Z279" s="40"/>
      <c r="AA279" s="40"/>
      <c r="AB279" s="40"/>
      <c r="AC279" s="40"/>
      <c r="AD279" s="40"/>
    </row>
    <row r="280" spans="1:30" ht="15" customHeight="1" x14ac:dyDescent="0.25">
      <c r="A280" s="40" t="s">
        <v>27</v>
      </c>
      <c r="B280" s="40">
        <v>4</v>
      </c>
      <c r="C280" s="41">
        <v>9681</v>
      </c>
      <c r="D280" s="42">
        <v>0.31</v>
      </c>
      <c r="E280" s="42">
        <v>1743</v>
      </c>
      <c r="F280" s="42">
        <v>3109</v>
      </c>
      <c r="G280" s="42">
        <v>1474</v>
      </c>
      <c r="H280" s="42">
        <v>1434</v>
      </c>
      <c r="I280" s="42">
        <v>1111</v>
      </c>
      <c r="J280" s="42">
        <v>532</v>
      </c>
      <c r="K280" s="42">
        <v>248</v>
      </c>
      <c r="L280" s="42">
        <v>30</v>
      </c>
      <c r="M280" s="40"/>
      <c r="N280" s="40"/>
      <c r="O280" s="40"/>
      <c r="P280" s="40"/>
      <c r="Q280" s="40"/>
      <c r="R280" s="40"/>
      <c r="S280" s="40"/>
      <c r="T280" s="40"/>
      <c r="U280" s="40"/>
      <c r="V280" s="40"/>
      <c r="W280" s="40"/>
      <c r="X280" s="40"/>
      <c r="Y280" s="40"/>
      <c r="Z280" s="40"/>
      <c r="AA280" s="40"/>
      <c r="AB280" s="40"/>
      <c r="AC280" s="40"/>
      <c r="AD280" s="40"/>
    </row>
    <row r="281" spans="1:30" ht="15" customHeight="1" x14ac:dyDescent="0.25">
      <c r="A281" s="40" t="s">
        <v>27</v>
      </c>
      <c r="B281" s="40">
        <v>5</v>
      </c>
      <c r="C281" s="41">
        <v>9483</v>
      </c>
      <c r="D281" s="42">
        <v>0.21</v>
      </c>
      <c r="E281" s="42">
        <v>1108</v>
      </c>
      <c r="F281" s="42">
        <v>2279</v>
      </c>
      <c r="G281" s="42">
        <v>2305</v>
      </c>
      <c r="H281" s="42">
        <v>1357</v>
      </c>
      <c r="I281" s="42">
        <v>1446</v>
      </c>
      <c r="J281" s="42">
        <v>720</v>
      </c>
      <c r="K281" s="42">
        <v>250</v>
      </c>
      <c r="L281" s="42">
        <v>18</v>
      </c>
      <c r="M281" s="40"/>
      <c r="N281" s="40"/>
      <c r="O281" s="40"/>
      <c r="P281" s="40"/>
      <c r="Q281" s="40"/>
      <c r="R281" s="40"/>
      <c r="S281" s="40"/>
      <c r="T281" s="40"/>
      <c r="U281" s="40"/>
      <c r="V281" s="40"/>
      <c r="W281" s="40"/>
      <c r="X281" s="40"/>
      <c r="Y281" s="40"/>
      <c r="Z281" s="40"/>
      <c r="AA281" s="40"/>
      <c r="AB281" s="40"/>
      <c r="AC281" s="40"/>
      <c r="AD281" s="40"/>
    </row>
    <row r="282" spans="1:30" ht="15" customHeight="1" x14ac:dyDescent="0.25">
      <c r="A282" s="40" t="s">
        <v>27</v>
      </c>
      <c r="B282" s="40">
        <v>6</v>
      </c>
      <c r="C282" s="41">
        <v>2801</v>
      </c>
      <c r="D282" s="42">
        <v>0.12</v>
      </c>
      <c r="E282" s="42">
        <v>171</v>
      </c>
      <c r="F282" s="42">
        <v>526</v>
      </c>
      <c r="G282" s="42">
        <v>702</v>
      </c>
      <c r="H282" s="42">
        <v>559</v>
      </c>
      <c r="I282" s="42">
        <v>496</v>
      </c>
      <c r="J282" s="42">
        <v>203</v>
      </c>
      <c r="K282" s="42">
        <v>124</v>
      </c>
      <c r="L282" s="42">
        <v>20</v>
      </c>
      <c r="M282" s="40"/>
      <c r="N282" s="40"/>
      <c r="O282" s="40"/>
      <c r="P282" s="40"/>
      <c r="Q282" s="40"/>
      <c r="R282" s="40"/>
      <c r="S282" s="40"/>
      <c r="T282" s="40"/>
      <c r="U282" s="40"/>
      <c r="V282" s="40"/>
      <c r="W282" s="40"/>
      <c r="X282" s="40"/>
      <c r="Y282" s="40"/>
      <c r="Z282" s="40"/>
      <c r="AA282" s="40"/>
      <c r="AB282" s="40"/>
      <c r="AC282" s="40"/>
      <c r="AD282" s="40"/>
    </row>
    <row r="283" spans="1:30" ht="15" customHeight="1" x14ac:dyDescent="0.25">
      <c r="A283" s="40" t="s">
        <v>27</v>
      </c>
      <c r="B283" s="40">
        <v>7</v>
      </c>
      <c r="C283" s="41">
        <v>4170</v>
      </c>
      <c r="D283" s="42">
        <v>0.42</v>
      </c>
      <c r="E283" s="42">
        <v>79</v>
      </c>
      <c r="F283" s="42">
        <v>627</v>
      </c>
      <c r="G283" s="42">
        <v>514</v>
      </c>
      <c r="H283" s="42">
        <v>874</v>
      </c>
      <c r="I283" s="42">
        <v>1318</v>
      </c>
      <c r="J283" s="42">
        <v>462</v>
      </c>
      <c r="K283" s="42">
        <v>270</v>
      </c>
      <c r="L283" s="42">
        <v>26</v>
      </c>
      <c r="M283" s="40"/>
      <c r="N283" s="40"/>
      <c r="O283" s="40"/>
      <c r="P283" s="40"/>
      <c r="Q283" s="40"/>
      <c r="R283" s="40"/>
      <c r="S283" s="40"/>
      <c r="T283" s="40"/>
      <c r="U283" s="40"/>
      <c r="V283" s="40"/>
      <c r="W283" s="40"/>
      <c r="X283" s="40"/>
      <c r="Y283" s="40"/>
      <c r="Z283" s="40"/>
      <c r="AA283" s="40"/>
      <c r="AB283" s="40"/>
      <c r="AC283" s="40"/>
      <c r="AD283" s="40"/>
    </row>
    <row r="284" spans="1:30" ht="15" customHeight="1" x14ac:dyDescent="0.25">
      <c r="A284" s="40" t="s">
        <v>27</v>
      </c>
      <c r="B284" s="40">
        <v>8</v>
      </c>
      <c r="C284" s="41">
        <v>3916</v>
      </c>
      <c r="D284" s="42">
        <v>3.54</v>
      </c>
      <c r="E284" s="42">
        <v>97</v>
      </c>
      <c r="F284" s="42">
        <v>292</v>
      </c>
      <c r="G284" s="42">
        <v>460</v>
      </c>
      <c r="H284" s="42">
        <v>996</v>
      </c>
      <c r="I284" s="42">
        <v>1140</v>
      </c>
      <c r="J284" s="42">
        <v>595</v>
      </c>
      <c r="K284" s="42">
        <v>332</v>
      </c>
      <c r="L284" s="42">
        <v>4</v>
      </c>
      <c r="M284" s="40"/>
      <c r="N284" s="40"/>
      <c r="O284" s="40"/>
      <c r="P284" s="40"/>
      <c r="Q284" s="40"/>
      <c r="R284" s="40"/>
      <c r="S284" s="40"/>
      <c r="T284" s="40"/>
      <c r="U284" s="40"/>
      <c r="V284" s="40"/>
      <c r="W284" s="40"/>
      <c r="X284" s="40"/>
      <c r="Y284" s="40"/>
      <c r="Z284" s="40"/>
      <c r="AA284" s="40"/>
      <c r="AB284" s="40"/>
      <c r="AC284" s="40"/>
      <c r="AD284" s="40"/>
    </row>
    <row r="285" spans="1:30" ht="15" customHeight="1" x14ac:dyDescent="0.25">
      <c r="A285" s="40" t="s">
        <v>27</v>
      </c>
      <c r="B285" s="40">
        <v>9</v>
      </c>
      <c r="C285" s="41">
        <v>7098</v>
      </c>
      <c r="D285" s="42">
        <v>6.04</v>
      </c>
      <c r="E285" s="42">
        <v>14</v>
      </c>
      <c r="F285" s="42">
        <v>160</v>
      </c>
      <c r="G285" s="42">
        <v>563</v>
      </c>
      <c r="H285" s="42">
        <v>1535</v>
      </c>
      <c r="I285" s="42">
        <v>2191</v>
      </c>
      <c r="J285" s="42">
        <v>1569</v>
      </c>
      <c r="K285" s="42">
        <v>965</v>
      </c>
      <c r="L285" s="42">
        <v>101</v>
      </c>
      <c r="M285" s="40"/>
      <c r="N285" s="40"/>
      <c r="O285" s="40"/>
      <c r="P285" s="40"/>
      <c r="Q285" s="40"/>
      <c r="R285" s="40"/>
      <c r="S285" s="40"/>
      <c r="T285" s="40"/>
      <c r="U285" s="40"/>
      <c r="V285" s="40"/>
      <c r="W285" s="40"/>
      <c r="X285" s="40"/>
      <c r="Y285" s="40"/>
      <c r="Z285" s="40"/>
      <c r="AA285" s="40"/>
      <c r="AB285" s="40"/>
      <c r="AC285" s="40"/>
      <c r="AD285" s="40"/>
    </row>
    <row r="286" spans="1:30" ht="15" customHeight="1" x14ac:dyDescent="0.25">
      <c r="A286" s="40" t="s">
        <v>27</v>
      </c>
      <c r="B286" s="40">
        <v>10</v>
      </c>
      <c r="C286" s="41">
        <v>3898</v>
      </c>
      <c r="D286" s="42">
        <v>6.42</v>
      </c>
      <c r="E286" s="42">
        <v>4</v>
      </c>
      <c r="F286" s="42">
        <v>4</v>
      </c>
      <c r="G286" s="42">
        <v>60</v>
      </c>
      <c r="H286" s="42">
        <v>494</v>
      </c>
      <c r="I286" s="42">
        <v>1268</v>
      </c>
      <c r="J286" s="42">
        <v>923</v>
      </c>
      <c r="K286" s="42">
        <v>1045</v>
      </c>
      <c r="L286" s="42">
        <v>100</v>
      </c>
      <c r="M286" s="40"/>
      <c r="N286" s="40"/>
      <c r="O286" s="40"/>
      <c r="P286" s="40"/>
      <c r="Q286" s="40"/>
      <c r="R286" s="40"/>
      <c r="S286" s="40"/>
      <c r="T286" s="40"/>
      <c r="U286" s="40"/>
      <c r="V286" s="40"/>
      <c r="W286" s="40"/>
      <c r="X286" s="40"/>
      <c r="Y286" s="40"/>
      <c r="Z286" s="40"/>
      <c r="AA286" s="40"/>
      <c r="AB286" s="40"/>
      <c r="AC286" s="40"/>
      <c r="AD286" s="40"/>
    </row>
    <row r="287" spans="1:30" ht="15" customHeight="1" x14ac:dyDescent="0.25">
      <c r="A287" s="40" t="s">
        <v>28</v>
      </c>
      <c r="B287" s="40">
        <v>1</v>
      </c>
      <c r="C287" s="41">
        <v>16702</v>
      </c>
      <c r="D287" s="42">
        <v>10.09</v>
      </c>
      <c r="E287" s="42">
        <v>9622</v>
      </c>
      <c r="F287" s="42">
        <v>4480</v>
      </c>
      <c r="G287" s="42">
        <v>1906</v>
      </c>
      <c r="H287" s="42">
        <v>436</v>
      </c>
      <c r="I287" s="42">
        <v>204</v>
      </c>
      <c r="J287" s="42">
        <v>46</v>
      </c>
      <c r="K287" s="42">
        <v>8</v>
      </c>
      <c r="L287" s="42">
        <v>0</v>
      </c>
      <c r="M287" s="40"/>
      <c r="N287" s="40"/>
      <c r="O287" s="40"/>
      <c r="P287" s="40"/>
      <c r="Q287" s="40"/>
      <c r="R287" s="40"/>
      <c r="S287" s="40"/>
      <c r="T287" s="40"/>
      <c r="U287" s="40"/>
      <c r="V287" s="40"/>
      <c r="W287" s="40"/>
      <c r="X287" s="40"/>
      <c r="Y287" s="40"/>
      <c r="Z287" s="40"/>
      <c r="AA287" s="40"/>
      <c r="AB287" s="40"/>
      <c r="AC287" s="40"/>
      <c r="AD287" s="40"/>
    </row>
    <row r="288" spans="1:30" ht="15" customHeight="1" x14ac:dyDescent="0.25">
      <c r="A288" s="40" t="s">
        <v>28</v>
      </c>
      <c r="B288" s="40">
        <v>2</v>
      </c>
      <c r="C288" s="41">
        <v>16254</v>
      </c>
      <c r="D288" s="42">
        <v>6.52</v>
      </c>
      <c r="E288" s="42">
        <v>7442</v>
      </c>
      <c r="F288" s="42">
        <v>4527</v>
      </c>
      <c r="G288" s="42">
        <v>2263</v>
      </c>
      <c r="H288" s="42">
        <v>1218</v>
      </c>
      <c r="I288" s="42">
        <v>539</v>
      </c>
      <c r="J288" s="42">
        <v>205</v>
      </c>
      <c r="K288" s="42">
        <v>57</v>
      </c>
      <c r="L288" s="42">
        <v>3</v>
      </c>
      <c r="M288" s="40"/>
      <c r="N288" s="40"/>
      <c r="O288" s="40"/>
      <c r="P288" s="40"/>
      <c r="Q288" s="40"/>
      <c r="R288" s="40"/>
      <c r="S288" s="40"/>
      <c r="T288" s="40"/>
      <c r="U288" s="40"/>
      <c r="V288" s="40"/>
      <c r="W288" s="40"/>
      <c r="X288" s="40"/>
      <c r="Y288" s="40"/>
      <c r="Z288" s="40"/>
      <c r="AA288" s="40"/>
      <c r="AB288" s="40"/>
      <c r="AC288" s="40"/>
      <c r="AD288" s="40"/>
    </row>
    <row r="289" spans="1:30" ht="15" customHeight="1" x14ac:dyDescent="0.25">
      <c r="A289" s="40" t="s">
        <v>28</v>
      </c>
      <c r="B289" s="40">
        <v>3</v>
      </c>
      <c r="C289" s="41">
        <v>21622</v>
      </c>
      <c r="D289" s="42">
        <v>0.91</v>
      </c>
      <c r="E289" s="42">
        <v>8442</v>
      </c>
      <c r="F289" s="42">
        <v>6065</v>
      </c>
      <c r="G289" s="42">
        <v>3303</v>
      </c>
      <c r="H289" s="42">
        <v>1955</v>
      </c>
      <c r="I289" s="42">
        <v>1132</v>
      </c>
      <c r="J289" s="42">
        <v>540</v>
      </c>
      <c r="K289" s="42">
        <v>178</v>
      </c>
      <c r="L289" s="42">
        <v>7</v>
      </c>
      <c r="M289" s="40"/>
      <c r="N289" s="40"/>
      <c r="O289" s="40"/>
      <c r="P289" s="40"/>
      <c r="Q289" s="40"/>
      <c r="R289" s="40"/>
      <c r="S289" s="40"/>
      <c r="T289" s="40"/>
      <c r="U289" s="40"/>
      <c r="V289" s="40"/>
      <c r="W289" s="40"/>
      <c r="X289" s="40"/>
      <c r="Y289" s="40"/>
      <c r="Z289" s="40"/>
      <c r="AA289" s="40"/>
      <c r="AB289" s="40"/>
      <c r="AC289" s="40"/>
      <c r="AD289" s="40"/>
    </row>
    <row r="290" spans="1:30" ht="15" customHeight="1" x14ac:dyDescent="0.25">
      <c r="A290" s="40" t="s">
        <v>28</v>
      </c>
      <c r="B290" s="40">
        <v>4</v>
      </c>
      <c r="C290" s="41">
        <v>17573</v>
      </c>
      <c r="D290" s="42">
        <v>1.51</v>
      </c>
      <c r="E290" s="42">
        <v>4992</v>
      </c>
      <c r="F290" s="42">
        <v>4504</v>
      </c>
      <c r="G290" s="42">
        <v>3697</v>
      </c>
      <c r="H290" s="42">
        <v>2194</v>
      </c>
      <c r="I290" s="42">
        <v>1268</v>
      </c>
      <c r="J290" s="42">
        <v>577</v>
      </c>
      <c r="K290" s="42">
        <v>324</v>
      </c>
      <c r="L290" s="42">
        <v>17</v>
      </c>
      <c r="M290" s="40"/>
      <c r="N290" s="40"/>
      <c r="O290" s="40"/>
      <c r="P290" s="40"/>
      <c r="Q290" s="40"/>
      <c r="R290" s="40"/>
      <c r="S290" s="40"/>
      <c r="T290" s="40"/>
      <c r="U290" s="40"/>
      <c r="V290" s="40"/>
      <c r="W290" s="40"/>
      <c r="X290" s="40"/>
      <c r="Y290" s="40"/>
      <c r="Z290" s="40"/>
      <c r="AA290" s="40"/>
      <c r="AB290" s="40"/>
      <c r="AC290" s="40"/>
      <c r="AD290" s="40"/>
    </row>
    <row r="291" spans="1:30" ht="15" customHeight="1" x14ac:dyDescent="0.25">
      <c r="A291" s="40" t="s">
        <v>28</v>
      </c>
      <c r="B291" s="40">
        <v>5</v>
      </c>
      <c r="C291" s="41">
        <v>15747</v>
      </c>
      <c r="D291" s="42">
        <v>0.38</v>
      </c>
      <c r="E291" s="42">
        <v>2086</v>
      </c>
      <c r="F291" s="42">
        <v>4050</v>
      </c>
      <c r="G291" s="42">
        <v>4254</v>
      </c>
      <c r="H291" s="42">
        <v>2459</v>
      </c>
      <c r="I291" s="42">
        <v>1626</v>
      </c>
      <c r="J291" s="42">
        <v>860</v>
      </c>
      <c r="K291" s="42">
        <v>378</v>
      </c>
      <c r="L291" s="42">
        <v>34</v>
      </c>
      <c r="M291" s="40"/>
      <c r="N291" s="40"/>
      <c r="O291" s="40"/>
      <c r="P291" s="40"/>
      <c r="Q291" s="40"/>
      <c r="R291" s="40"/>
      <c r="S291" s="40"/>
      <c r="T291" s="40"/>
      <c r="U291" s="40"/>
      <c r="V291" s="40"/>
      <c r="W291" s="40"/>
      <c r="X291" s="40"/>
      <c r="Y291" s="40"/>
      <c r="Z291" s="40"/>
      <c r="AA291" s="40"/>
      <c r="AB291" s="40"/>
      <c r="AC291" s="40"/>
      <c r="AD291" s="40"/>
    </row>
    <row r="292" spans="1:30" ht="15" customHeight="1" x14ac:dyDescent="0.25">
      <c r="A292" s="40" t="s">
        <v>28</v>
      </c>
      <c r="B292" s="40">
        <v>6</v>
      </c>
      <c r="C292" s="41">
        <v>15014</v>
      </c>
      <c r="D292" s="42">
        <v>0.45</v>
      </c>
      <c r="E292" s="42">
        <v>1526</v>
      </c>
      <c r="F292" s="42">
        <v>2849</v>
      </c>
      <c r="G292" s="42">
        <v>4158</v>
      </c>
      <c r="H292" s="42">
        <v>2441</v>
      </c>
      <c r="I292" s="42">
        <v>2174</v>
      </c>
      <c r="J292" s="42">
        <v>1263</v>
      </c>
      <c r="K292" s="42">
        <v>566</v>
      </c>
      <c r="L292" s="42">
        <v>37</v>
      </c>
      <c r="M292" s="40"/>
      <c r="N292" s="40"/>
      <c r="O292" s="40"/>
      <c r="P292" s="40"/>
      <c r="Q292" s="40"/>
      <c r="R292" s="40"/>
      <c r="S292" s="40"/>
      <c r="T292" s="40"/>
      <c r="U292" s="40"/>
      <c r="V292" s="40"/>
      <c r="W292" s="40"/>
      <c r="X292" s="40"/>
      <c r="Y292" s="40"/>
      <c r="Z292" s="40"/>
      <c r="AA292" s="40"/>
      <c r="AB292" s="40"/>
      <c r="AC292" s="40"/>
      <c r="AD292" s="40"/>
    </row>
    <row r="293" spans="1:30" ht="15" customHeight="1" x14ac:dyDescent="0.25">
      <c r="A293" s="40" t="s">
        <v>28</v>
      </c>
      <c r="B293" s="40">
        <v>7</v>
      </c>
      <c r="C293" s="41">
        <v>11715</v>
      </c>
      <c r="D293" s="42">
        <v>0.3</v>
      </c>
      <c r="E293" s="42">
        <v>1135</v>
      </c>
      <c r="F293" s="42">
        <v>1986</v>
      </c>
      <c r="G293" s="42">
        <v>2273</v>
      </c>
      <c r="H293" s="42">
        <v>2474</v>
      </c>
      <c r="I293" s="42">
        <v>2134</v>
      </c>
      <c r="J293" s="42">
        <v>1067</v>
      </c>
      <c r="K293" s="42">
        <v>626</v>
      </c>
      <c r="L293" s="42">
        <v>20</v>
      </c>
      <c r="M293" s="40"/>
      <c r="N293" s="40"/>
      <c r="O293" s="40"/>
      <c r="P293" s="40"/>
      <c r="Q293" s="40"/>
      <c r="R293" s="40"/>
      <c r="S293" s="40"/>
      <c r="T293" s="40"/>
      <c r="U293" s="40"/>
      <c r="V293" s="40"/>
      <c r="W293" s="40"/>
      <c r="X293" s="40"/>
      <c r="Y293" s="40"/>
      <c r="Z293" s="40"/>
      <c r="AA293" s="40"/>
      <c r="AB293" s="40"/>
      <c r="AC293" s="40"/>
      <c r="AD293" s="40"/>
    </row>
    <row r="294" spans="1:30" ht="15" customHeight="1" x14ac:dyDescent="0.25">
      <c r="A294" s="40" t="s">
        <v>28</v>
      </c>
      <c r="B294" s="40">
        <v>8</v>
      </c>
      <c r="C294" s="41">
        <v>16029</v>
      </c>
      <c r="D294" s="42">
        <v>0.97</v>
      </c>
      <c r="E294" s="42">
        <v>829</v>
      </c>
      <c r="F294" s="42">
        <v>954</v>
      </c>
      <c r="G294" s="42">
        <v>1998</v>
      </c>
      <c r="H294" s="42">
        <v>3212</v>
      </c>
      <c r="I294" s="42">
        <v>4363</v>
      </c>
      <c r="J294" s="42">
        <v>3170</v>
      </c>
      <c r="K294" s="42">
        <v>1446</v>
      </c>
      <c r="L294" s="42">
        <v>57</v>
      </c>
      <c r="M294" s="40"/>
      <c r="N294" s="40"/>
      <c r="O294" s="40"/>
      <c r="P294" s="40"/>
      <c r="Q294" s="40"/>
      <c r="R294" s="40"/>
      <c r="S294" s="40"/>
      <c r="T294" s="40"/>
      <c r="U294" s="40"/>
      <c r="V294" s="40"/>
      <c r="W294" s="40"/>
      <c r="X294" s="40"/>
      <c r="Y294" s="40"/>
      <c r="Z294" s="40"/>
      <c r="AA294" s="40"/>
      <c r="AB294" s="40"/>
      <c r="AC294" s="40"/>
      <c r="AD294" s="40"/>
    </row>
    <row r="295" spans="1:30" ht="15" customHeight="1" x14ac:dyDescent="0.25">
      <c r="A295" s="40" t="s">
        <v>28</v>
      </c>
      <c r="B295" s="40">
        <v>9</v>
      </c>
      <c r="C295" s="41">
        <v>15196</v>
      </c>
      <c r="D295" s="42">
        <v>2.34</v>
      </c>
      <c r="E295" s="42">
        <v>216</v>
      </c>
      <c r="F295" s="42">
        <v>917</v>
      </c>
      <c r="G295" s="42">
        <v>1624</v>
      </c>
      <c r="H295" s="42">
        <v>3041</v>
      </c>
      <c r="I295" s="42">
        <v>4158</v>
      </c>
      <c r="J295" s="42">
        <v>3060</v>
      </c>
      <c r="K295" s="42">
        <v>1866</v>
      </c>
      <c r="L295" s="42">
        <v>314</v>
      </c>
      <c r="M295" s="40"/>
      <c r="N295" s="40"/>
      <c r="O295" s="40"/>
      <c r="P295" s="40"/>
      <c r="Q295" s="40"/>
      <c r="R295" s="40"/>
      <c r="S295" s="40"/>
      <c r="T295" s="40"/>
      <c r="U295" s="40"/>
      <c r="V295" s="40"/>
      <c r="W295" s="40"/>
      <c r="X295" s="40"/>
      <c r="Y295" s="40"/>
      <c r="Z295" s="40"/>
      <c r="AA295" s="40"/>
      <c r="AB295" s="40"/>
      <c r="AC295" s="40"/>
      <c r="AD295" s="40"/>
    </row>
    <row r="296" spans="1:30" ht="15" customHeight="1" x14ac:dyDescent="0.25">
      <c r="A296" s="40" t="s">
        <v>28</v>
      </c>
      <c r="B296" s="40">
        <v>10</v>
      </c>
      <c r="C296" s="41">
        <v>7667</v>
      </c>
      <c r="D296" s="42">
        <v>12.96</v>
      </c>
      <c r="E296" s="42">
        <v>43</v>
      </c>
      <c r="F296" s="42">
        <v>193</v>
      </c>
      <c r="G296" s="42">
        <v>716</v>
      </c>
      <c r="H296" s="42">
        <v>1671</v>
      </c>
      <c r="I296" s="42">
        <v>2168</v>
      </c>
      <c r="J296" s="42">
        <v>1750</v>
      </c>
      <c r="K296" s="42">
        <v>1054</v>
      </c>
      <c r="L296" s="42">
        <v>72</v>
      </c>
      <c r="M296" s="40"/>
      <c r="N296" s="40"/>
      <c r="O296" s="40"/>
      <c r="P296" s="40"/>
      <c r="Q296" s="40"/>
      <c r="R296" s="40"/>
      <c r="S296" s="40"/>
      <c r="T296" s="40"/>
      <c r="U296" s="40"/>
      <c r="V296" s="40"/>
      <c r="W296" s="40"/>
      <c r="X296" s="40"/>
      <c r="Y296" s="40"/>
      <c r="Z296" s="40"/>
      <c r="AA296" s="40"/>
      <c r="AB296" s="40"/>
      <c r="AC296" s="40"/>
      <c r="AD296" s="40"/>
    </row>
    <row r="297" spans="1:30" ht="15" customHeight="1" x14ac:dyDescent="0.25">
      <c r="A297" s="40" t="s">
        <v>29</v>
      </c>
      <c r="B297" s="40">
        <v>1</v>
      </c>
      <c r="C297" s="41">
        <v>2624</v>
      </c>
      <c r="D297" s="42">
        <v>21.75</v>
      </c>
      <c r="E297" s="42">
        <v>1472</v>
      </c>
      <c r="F297" s="42">
        <v>676</v>
      </c>
      <c r="G297" s="42">
        <v>201</v>
      </c>
      <c r="H297" s="42">
        <v>231</v>
      </c>
      <c r="I297" s="42">
        <v>35</v>
      </c>
      <c r="J297" s="42">
        <v>5</v>
      </c>
      <c r="K297" s="42">
        <v>4</v>
      </c>
      <c r="L297" s="42">
        <v>0</v>
      </c>
      <c r="M297" s="40"/>
      <c r="N297" s="40"/>
      <c r="O297" s="40"/>
      <c r="P297" s="40"/>
      <c r="Q297" s="40"/>
      <c r="R297" s="40"/>
      <c r="S297" s="40"/>
      <c r="T297" s="40"/>
      <c r="U297" s="40"/>
      <c r="V297" s="40"/>
      <c r="W297" s="40"/>
      <c r="X297" s="40"/>
      <c r="Y297" s="40"/>
      <c r="Z297" s="40"/>
      <c r="AA297" s="40"/>
      <c r="AB297" s="40"/>
      <c r="AC297" s="40"/>
      <c r="AD297" s="40"/>
    </row>
    <row r="298" spans="1:30" ht="15" customHeight="1" x14ac:dyDescent="0.25">
      <c r="A298" s="40" t="s">
        <v>29</v>
      </c>
      <c r="B298" s="40">
        <v>2</v>
      </c>
      <c r="C298" s="41">
        <v>2868</v>
      </c>
      <c r="D298" s="42">
        <v>12.11</v>
      </c>
      <c r="E298" s="42">
        <v>1481</v>
      </c>
      <c r="F298" s="42">
        <v>840</v>
      </c>
      <c r="G298" s="42">
        <v>226</v>
      </c>
      <c r="H298" s="42">
        <v>98</v>
      </c>
      <c r="I298" s="42">
        <v>151</v>
      </c>
      <c r="J298" s="42">
        <v>62</v>
      </c>
      <c r="K298" s="42">
        <v>10</v>
      </c>
      <c r="L298" s="42">
        <v>0</v>
      </c>
      <c r="M298" s="40"/>
      <c r="N298" s="40"/>
      <c r="O298" s="40"/>
      <c r="P298" s="40"/>
      <c r="Q298" s="40"/>
      <c r="R298" s="40"/>
      <c r="S298" s="40"/>
      <c r="T298" s="40"/>
      <c r="U298" s="40"/>
      <c r="V298" s="40"/>
      <c r="W298" s="40"/>
      <c r="X298" s="40"/>
      <c r="Y298" s="40"/>
      <c r="Z298" s="40"/>
      <c r="AA298" s="40"/>
      <c r="AB298" s="40"/>
      <c r="AC298" s="40"/>
      <c r="AD298" s="40"/>
    </row>
    <row r="299" spans="1:30" ht="15" customHeight="1" x14ac:dyDescent="0.25">
      <c r="A299" s="40" t="s">
        <v>29</v>
      </c>
      <c r="B299" s="40">
        <v>3</v>
      </c>
      <c r="C299" s="41">
        <v>2767</v>
      </c>
      <c r="D299" s="42">
        <v>5.95</v>
      </c>
      <c r="E299" s="42">
        <v>904</v>
      </c>
      <c r="F299" s="42">
        <v>956</v>
      </c>
      <c r="G299" s="42">
        <v>317</v>
      </c>
      <c r="H299" s="42">
        <v>343</v>
      </c>
      <c r="I299" s="42">
        <v>172</v>
      </c>
      <c r="J299" s="42">
        <v>59</v>
      </c>
      <c r="K299" s="42">
        <v>15</v>
      </c>
      <c r="L299" s="42">
        <v>1</v>
      </c>
      <c r="M299" s="40"/>
      <c r="N299" s="40"/>
      <c r="O299" s="40"/>
      <c r="P299" s="40"/>
      <c r="Q299" s="40"/>
      <c r="R299" s="40"/>
      <c r="S299" s="40"/>
      <c r="T299" s="40"/>
      <c r="U299" s="40"/>
      <c r="V299" s="40"/>
      <c r="W299" s="40"/>
      <c r="X299" s="40"/>
      <c r="Y299" s="40"/>
      <c r="Z299" s="40"/>
      <c r="AA299" s="40"/>
      <c r="AB299" s="40"/>
      <c r="AC299" s="40"/>
      <c r="AD299" s="40"/>
    </row>
    <row r="300" spans="1:30" ht="15" customHeight="1" x14ac:dyDescent="0.25">
      <c r="A300" s="40" t="s">
        <v>29</v>
      </c>
      <c r="B300" s="40">
        <v>4</v>
      </c>
      <c r="C300" s="41">
        <v>3373</v>
      </c>
      <c r="D300" s="42">
        <v>0.13</v>
      </c>
      <c r="E300" s="42">
        <v>536</v>
      </c>
      <c r="F300" s="42">
        <v>1943</v>
      </c>
      <c r="G300" s="42">
        <v>428</v>
      </c>
      <c r="H300" s="42">
        <v>200</v>
      </c>
      <c r="I300" s="42">
        <v>166</v>
      </c>
      <c r="J300" s="42">
        <v>68</v>
      </c>
      <c r="K300" s="42">
        <v>30</v>
      </c>
      <c r="L300" s="42">
        <v>2</v>
      </c>
      <c r="M300" s="40"/>
      <c r="N300" s="40"/>
      <c r="O300" s="40"/>
      <c r="P300" s="40"/>
      <c r="Q300" s="40"/>
      <c r="R300" s="40"/>
      <c r="S300" s="40"/>
      <c r="T300" s="40"/>
      <c r="U300" s="40"/>
      <c r="V300" s="40"/>
      <c r="W300" s="40"/>
      <c r="X300" s="40"/>
      <c r="Y300" s="40"/>
      <c r="Z300" s="40"/>
      <c r="AA300" s="40"/>
      <c r="AB300" s="40"/>
      <c r="AC300" s="40"/>
      <c r="AD300" s="40"/>
    </row>
    <row r="301" spans="1:30" ht="15" customHeight="1" x14ac:dyDescent="0.25">
      <c r="A301" s="40" t="s">
        <v>29</v>
      </c>
      <c r="B301" s="40">
        <v>5</v>
      </c>
      <c r="C301" s="41">
        <v>2341</v>
      </c>
      <c r="D301" s="42">
        <v>0.09</v>
      </c>
      <c r="E301" s="42">
        <v>208</v>
      </c>
      <c r="F301" s="42">
        <v>982</v>
      </c>
      <c r="G301" s="42">
        <v>361</v>
      </c>
      <c r="H301" s="42">
        <v>256</v>
      </c>
      <c r="I301" s="42">
        <v>205</v>
      </c>
      <c r="J301" s="42">
        <v>166</v>
      </c>
      <c r="K301" s="42">
        <v>151</v>
      </c>
      <c r="L301" s="42">
        <v>12</v>
      </c>
      <c r="M301" s="40"/>
      <c r="N301" s="40"/>
      <c r="O301" s="40"/>
      <c r="P301" s="40"/>
      <c r="Q301" s="40"/>
      <c r="R301" s="40"/>
      <c r="S301" s="40"/>
      <c r="T301" s="40"/>
      <c r="U301" s="40"/>
      <c r="V301" s="40"/>
      <c r="W301" s="40"/>
      <c r="X301" s="40"/>
      <c r="Y301" s="40"/>
      <c r="Z301" s="40"/>
      <c r="AA301" s="40"/>
      <c r="AB301" s="40"/>
      <c r="AC301" s="40"/>
      <c r="AD301" s="40"/>
    </row>
    <row r="302" spans="1:30" ht="15" customHeight="1" x14ac:dyDescent="0.25">
      <c r="A302" s="40" t="s">
        <v>29</v>
      </c>
      <c r="B302" s="40">
        <v>6</v>
      </c>
      <c r="C302" s="41">
        <v>4000</v>
      </c>
      <c r="D302" s="42">
        <v>0.11</v>
      </c>
      <c r="E302" s="42">
        <v>405</v>
      </c>
      <c r="F302" s="42">
        <v>1093</v>
      </c>
      <c r="G302" s="42">
        <v>494</v>
      </c>
      <c r="H302" s="42">
        <v>541</v>
      </c>
      <c r="I302" s="42">
        <v>610</v>
      </c>
      <c r="J302" s="42">
        <v>436</v>
      </c>
      <c r="K302" s="42">
        <v>396</v>
      </c>
      <c r="L302" s="42">
        <v>25</v>
      </c>
      <c r="M302" s="40"/>
      <c r="N302" s="40"/>
      <c r="O302" s="40"/>
      <c r="P302" s="40"/>
      <c r="Q302" s="40"/>
      <c r="R302" s="40"/>
      <c r="S302" s="40"/>
      <c r="T302" s="40"/>
      <c r="U302" s="40"/>
      <c r="V302" s="40"/>
      <c r="W302" s="40"/>
      <c r="X302" s="40"/>
      <c r="Y302" s="40"/>
      <c r="Z302" s="40"/>
      <c r="AA302" s="40"/>
      <c r="AB302" s="40"/>
      <c r="AC302" s="40"/>
      <c r="AD302" s="40"/>
    </row>
    <row r="303" spans="1:30" ht="15" customHeight="1" x14ac:dyDescent="0.25">
      <c r="A303" s="40" t="s">
        <v>29</v>
      </c>
      <c r="B303" s="40">
        <v>7</v>
      </c>
      <c r="C303" s="41">
        <v>5953</v>
      </c>
      <c r="D303" s="42">
        <v>0.08</v>
      </c>
      <c r="E303" s="42">
        <v>266</v>
      </c>
      <c r="F303" s="42">
        <v>987</v>
      </c>
      <c r="G303" s="42">
        <v>890</v>
      </c>
      <c r="H303" s="42">
        <v>887</v>
      </c>
      <c r="I303" s="42">
        <v>866</v>
      </c>
      <c r="J303" s="42">
        <v>941</v>
      </c>
      <c r="K303" s="42">
        <v>906</v>
      </c>
      <c r="L303" s="42">
        <v>210</v>
      </c>
      <c r="M303" s="40"/>
      <c r="N303" s="40"/>
      <c r="O303" s="40"/>
      <c r="P303" s="40"/>
      <c r="Q303" s="40"/>
      <c r="R303" s="40"/>
      <c r="S303" s="40"/>
      <c r="T303" s="40"/>
      <c r="U303" s="40"/>
      <c r="V303" s="40"/>
      <c r="W303" s="40"/>
      <c r="X303" s="40"/>
      <c r="Y303" s="40"/>
      <c r="Z303" s="40"/>
      <c r="AA303" s="40"/>
      <c r="AB303" s="40"/>
      <c r="AC303" s="40"/>
      <c r="AD303" s="40"/>
    </row>
    <row r="304" spans="1:30" ht="15" customHeight="1" x14ac:dyDescent="0.25">
      <c r="A304" s="40" t="s">
        <v>29</v>
      </c>
      <c r="B304" s="40">
        <v>8</v>
      </c>
      <c r="C304" s="41">
        <v>6833</v>
      </c>
      <c r="D304" s="42">
        <v>0.24</v>
      </c>
      <c r="E304" s="42">
        <v>418</v>
      </c>
      <c r="F304" s="42">
        <v>720</v>
      </c>
      <c r="G304" s="42">
        <v>978</v>
      </c>
      <c r="H304" s="42">
        <v>1209</v>
      </c>
      <c r="I304" s="42">
        <v>1314</v>
      </c>
      <c r="J304" s="42">
        <v>1109</v>
      </c>
      <c r="K304" s="42">
        <v>962</v>
      </c>
      <c r="L304" s="42">
        <v>123</v>
      </c>
      <c r="M304" s="40"/>
      <c r="N304" s="40"/>
      <c r="O304" s="40"/>
      <c r="P304" s="40"/>
      <c r="Q304" s="40"/>
      <c r="R304" s="40"/>
      <c r="S304" s="40"/>
      <c r="T304" s="40"/>
      <c r="U304" s="40"/>
      <c r="V304" s="40"/>
      <c r="W304" s="40"/>
      <c r="X304" s="40"/>
      <c r="Y304" s="40"/>
      <c r="Z304" s="40"/>
      <c r="AA304" s="40"/>
      <c r="AB304" s="40"/>
      <c r="AC304" s="40"/>
      <c r="AD304" s="40"/>
    </row>
    <row r="305" spans="1:30" ht="15" customHeight="1" x14ac:dyDescent="0.25">
      <c r="A305" s="40" t="s">
        <v>29</v>
      </c>
      <c r="B305" s="40">
        <v>9</v>
      </c>
      <c r="C305" s="41">
        <v>4891</v>
      </c>
      <c r="D305" s="42">
        <v>0.2</v>
      </c>
      <c r="E305" s="42">
        <v>141</v>
      </c>
      <c r="F305" s="42">
        <v>457</v>
      </c>
      <c r="G305" s="42">
        <v>495</v>
      </c>
      <c r="H305" s="42">
        <v>649</v>
      </c>
      <c r="I305" s="42">
        <v>1269</v>
      </c>
      <c r="J305" s="42">
        <v>830</v>
      </c>
      <c r="K305" s="42">
        <v>956</v>
      </c>
      <c r="L305" s="42">
        <v>94</v>
      </c>
      <c r="M305" s="40"/>
      <c r="N305" s="40"/>
      <c r="O305" s="40"/>
      <c r="P305" s="40"/>
      <c r="Q305" s="40"/>
      <c r="R305" s="40"/>
      <c r="S305" s="40"/>
      <c r="T305" s="40"/>
      <c r="U305" s="40"/>
      <c r="V305" s="40"/>
      <c r="W305" s="40"/>
      <c r="X305" s="40"/>
      <c r="Y305" s="40"/>
      <c r="Z305" s="40"/>
      <c r="AA305" s="40"/>
      <c r="AB305" s="40"/>
      <c r="AC305" s="40"/>
      <c r="AD305" s="40"/>
    </row>
    <row r="306" spans="1:30" ht="15" customHeight="1" x14ac:dyDescent="0.25">
      <c r="A306" s="40" t="s">
        <v>29</v>
      </c>
      <c r="B306" s="40">
        <v>10</v>
      </c>
      <c r="C306" s="41">
        <v>6257</v>
      </c>
      <c r="D306" s="42">
        <v>3.69</v>
      </c>
      <c r="E306" s="42">
        <v>28</v>
      </c>
      <c r="F306" s="42">
        <v>102</v>
      </c>
      <c r="G306" s="42">
        <v>239</v>
      </c>
      <c r="H306" s="42">
        <v>485</v>
      </c>
      <c r="I306" s="42">
        <v>1645</v>
      </c>
      <c r="J306" s="42">
        <v>1611</v>
      </c>
      <c r="K306" s="42">
        <v>1894</v>
      </c>
      <c r="L306" s="42">
        <v>253</v>
      </c>
      <c r="M306" s="40"/>
      <c r="N306" s="40"/>
      <c r="O306" s="40"/>
      <c r="P306" s="40"/>
      <c r="Q306" s="40"/>
      <c r="R306" s="40"/>
      <c r="S306" s="40"/>
      <c r="T306" s="40"/>
      <c r="U306" s="40"/>
      <c r="V306" s="40"/>
      <c r="W306" s="40"/>
      <c r="X306" s="40"/>
      <c r="Y306" s="40"/>
      <c r="Z306" s="40"/>
      <c r="AA306" s="40"/>
      <c r="AB306" s="40"/>
      <c r="AC306" s="40"/>
      <c r="AD306" s="40"/>
    </row>
    <row r="307" spans="1:30" ht="15" customHeight="1" x14ac:dyDescent="0.25">
      <c r="A307" s="40" t="s">
        <v>30</v>
      </c>
      <c r="B307" s="40">
        <v>1</v>
      </c>
      <c r="C307" s="41">
        <v>8247</v>
      </c>
      <c r="D307" s="42">
        <v>24.66</v>
      </c>
      <c r="E307" s="42">
        <v>2175</v>
      </c>
      <c r="F307" s="42">
        <v>3961</v>
      </c>
      <c r="G307" s="42">
        <v>1557</v>
      </c>
      <c r="H307" s="42">
        <v>463</v>
      </c>
      <c r="I307" s="42">
        <v>74</v>
      </c>
      <c r="J307" s="42">
        <v>13</v>
      </c>
      <c r="K307" s="42">
        <v>4</v>
      </c>
      <c r="L307" s="42">
        <v>0</v>
      </c>
      <c r="M307" s="40"/>
      <c r="N307" s="40"/>
      <c r="O307" s="40"/>
      <c r="P307" s="40"/>
      <c r="Q307" s="40"/>
      <c r="R307" s="40"/>
      <c r="S307" s="40"/>
      <c r="T307" s="40"/>
      <c r="U307" s="40"/>
      <c r="V307" s="40"/>
      <c r="W307" s="40"/>
      <c r="X307" s="40"/>
      <c r="Y307" s="40"/>
      <c r="Z307" s="40"/>
      <c r="AA307" s="40"/>
      <c r="AB307" s="40"/>
      <c r="AC307" s="40"/>
      <c r="AD307" s="40"/>
    </row>
    <row r="308" spans="1:30" ht="15" customHeight="1" x14ac:dyDescent="0.25">
      <c r="A308" s="40" t="s">
        <v>30</v>
      </c>
      <c r="B308" s="40">
        <v>2</v>
      </c>
      <c r="C308" s="41">
        <v>10547</v>
      </c>
      <c r="D308" s="42">
        <v>4.75</v>
      </c>
      <c r="E308" s="42">
        <v>2174</v>
      </c>
      <c r="F308" s="42">
        <v>4630</v>
      </c>
      <c r="G308" s="42">
        <v>2031</v>
      </c>
      <c r="H308" s="42">
        <v>1108</v>
      </c>
      <c r="I308" s="42">
        <v>443</v>
      </c>
      <c r="J308" s="42">
        <v>131</v>
      </c>
      <c r="K308" s="42">
        <v>28</v>
      </c>
      <c r="L308" s="42">
        <v>2</v>
      </c>
      <c r="M308" s="40"/>
      <c r="N308" s="40"/>
      <c r="O308" s="40"/>
      <c r="P308" s="40"/>
      <c r="Q308" s="40"/>
      <c r="R308" s="40"/>
      <c r="S308" s="40"/>
      <c r="T308" s="40"/>
      <c r="U308" s="40"/>
      <c r="V308" s="40"/>
      <c r="W308" s="40"/>
      <c r="X308" s="40"/>
      <c r="Y308" s="40"/>
      <c r="Z308" s="40"/>
      <c r="AA308" s="40"/>
      <c r="AB308" s="40"/>
      <c r="AC308" s="40"/>
      <c r="AD308" s="40"/>
    </row>
    <row r="309" spans="1:30" ht="15" customHeight="1" x14ac:dyDescent="0.25">
      <c r="A309" s="40" t="s">
        <v>30</v>
      </c>
      <c r="B309" s="40">
        <v>3</v>
      </c>
      <c r="C309" s="41">
        <v>7194</v>
      </c>
      <c r="D309" s="42">
        <v>3.71</v>
      </c>
      <c r="E309" s="42">
        <v>1611</v>
      </c>
      <c r="F309" s="42">
        <v>3237</v>
      </c>
      <c r="G309" s="42">
        <v>1181</v>
      </c>
      <c r="H309" s="42">
        <v>604</v>
      </c>
      <c r="I309" s="42">
        <v>297</v>
      </c>
      <c r="J309" s="42">
        <v>217</v>
      </c>
      <c r="K309" s="42">
        <v>47</v>
      </c>
      <c r="L309" s="42">
        <v>0</v>
      </c>
      <c r="M309" s="40"/>
      <c r="N309" s="40"/>
      <c r="O309" s="40"/>
      <c r="P309" s="40"/>
      <c r="Q309" s="40"/>
      <c r="R309" s="40"/>
      <c r="S309" s="40"/>
      <c r="T309" s="40"/>
      <c r="U309" s="40"/>
      <c r="V309" s="40"/>
      <c r="W309" s="40"/>
      <c r="X309" s="40"/>
      <c r="Y309" s="40"/>
      <c r="Z309" s="40"/>
      <c r="AA309" s="40"/>
      <c r="AB309" s="40"/>
      <c r="AC309" s="40"/>
      <c r="AD309" s="40"/>
    </row>
    <row r="310" spans="1:30" ht="15" customHeight="1" x14ac:dyDescent="0.25">
      <c r="A310" s="40" t="s">
        <v>30</v>
      </c>
      <c r="B310" s="40">
        <v>4</v>
      </c>
      <c r="C310" s="41">
        <v>5389</v>
      </c>
      <c r="D310" s="42">
        <v>10.62</v>
      </c>
      <c r="E310" s="42">
        <v>795</v>
      </c>
      <c r="F310" s="42">
        <v>1881</v>
      </c>
      <c r="G310" s="42">
        <v>1048</v>
      </c>
      <c r="H310" s="42">
        <v>682</v>
      </c>
      <c r="I310" s="42">
        <v>564</v>
      </c>
      <c r="J310" s="42">
        <v>229</v>
      </c>
      <c r="K310" s="42">
        <v>147</v>
      </c>
      <c r="L310" s="42">
        <v>43</v>
      </c>
      <c r="M310" s="40"/>
      <c r="N310" s="40"/>
      <c r="O310" s="40"/>
      <c r="P310" s="40"/>
      <c r="Q310" s="40"/>
      <c r="R310" s="40"/>
      <c r="S310" s="40"/>
      <c r="T310" s="40"/>
      <c r="U310" s="40"/>
      <c r="V310" s="40"/>
      <c r="W310" s="40"/>
      <c r="X310" s="40"/>
      <c r="Y310" s="40"/>
      <c r="Z310" s="40"/>
      <c r="AA310" s="40"/>
      <c r="AB310" s="40"/>
      <c r="AC310" s="40"/>
      <c r="AD310" s="40"/>
    </row>
    <row r="311" spans="1:30" ht="15" customHeight="1" x14ac:dyDescent="0.25">
      <c r="A311" s="40" t="s">
        <v>30</v>
      </c>
      <c r="B311" s="40">
        <v>5</v>
      </c>
      <c r="C311" s="41">
        <v>5111</v>
      </c>
      <c r="D311" s="42">
        <v>1.1100000000000001</v>
      </c>
      <c r="E311" s="42">
        <v>409</v>
      </c>
      <c r="F311" s="42">
        <v>1487</v>
      </c>
      <c r="G311" s="42">
        <v>891</v>
      </c>
      <c r="H311" s="42">
        <v>866</v>
      </c>
      <c r="I311" s="42">
        <v>914</v>
      </c>
      <c r="J311" s="42">
        <v>363</v>
      </c>
      <c r="K311" s="42">
        <v>175</v>
      </c>
      <c r="L311" s="42">
        <v>6</v>
      </c>
      <c r="M311" s="40"/>
      <c r="N311" s="40"/>
      <c r="O311" s="40"/>
      <c r="P311" s="40"/>
      <c r="Q311" s="40"/>
      <c r="R311" s="40"/>
      <c r="S311" s="40"/>
      <c r="T311" s="40"/>
      <c r="U311" s="40"/>
      <c r="V311" s="40"/>
      <c r="W311" s="40"/>
      <c r="X311" s="40"/>
      <c r="Y311" s="40"/>
      <c r="Z311" s="40"/>
      <c r="AA311" s="40"/>
      <c r="AB311" s="40"/>
      <c r="AC311" s="40"/>
      <c r="AD311" s="40"/>
    </row>
    <row r="312" spans="1:30" ht="15" customHeight="1" x14ac:dyDescent="0.25">
      <c r="A312" s="40" t="s">
        <v>30</v>
      </c>
      <c r="B312" s="40">
        <v>6</v>
      </c>
      <c r="C312" s="41">
        <v>2262</v>
      </c>
      <c r="D312" s="42">
        <v>10.96</v>
      </c>
      <c r="E312" s="42">
        <v>248</v>
      </c>
      <c r="F312" s="42">
        <v>766</v>
      </c>
      <c r="G312" s="42">
        <v>263</v>
      </c>
      <c r="H312" s="42">
        <v>416</v>
      </c>
      <c r="I312" s="42">
        <v>368</v>
      </c>
      <c r="J312" s="42">
        <v>127</v>
      </c>
      <c r="K312" s="42">
        <v>74</v>
      </c>
      <c r="L312" s="42">
        <v>0</v>
      </c>
      <c r="M312" s="40"/>
      <c r="N312" s="40"/>
      <c r="O312" s="40"/>
      <c r="P312" s="40"/>
      <c r="Q312" s="40"/>
      <c r="R312" s="40"/>
      <c r="S312" s="40"/>
      <c r="T312" s="40"/>
      <c r="U312" s="40"/>
      <c r="V312" s="40"/>
      <c r="W312" s="40"/>
      <c r="X312" s="40"/>
      <c r="Y312" s="40"/>
      <c r="Z312" s="40"/>
      <c r="AA312" s="40"/>
      <c r="AB312" s="40"/>
      <c r="AC312" s="40"/>
      <c r="AD312" s="40"/>
    </row>
    <row r="313" spans="1:30" ht="15" customHeight="1" x14ac:dyDescent="0.25">
      <c r="A313" s="40" t="s">
        <v>30</v>
      </c>
      <c r="B313" s="40">
        <v>7</v>
      </c>
      <c r="C313" s="41">
        <v>2488</v>
      </c>
      <c r="D313" s="42">
        <v>1.06</v>
      </c>
      <c r="E313" s="42">
        <v>109</v>
      </c>
      <c r="F313" s="42">
        <v>445</v>
      </c>
      <c r="G313" s="42">
        <v>233</v>
      </c>
      <c r="H313" s="42">
        <v>747</v>
      </c>
      <c r="I313" s="42">
        <v>753</v>
      </c>
      <c r="J313" s="42">
        <v>137</v>
      </c>
      <c r="K313" s="42">
        <v>64</v>
      </c>
      <c r="L313" s="42">
        <v>0</v>
      </c>
      <c r="M313" s="40"/>
      <c r="N313" s="40"/>
      <c r="O313" s="40"/>
      <c r="P313" s="40"/>
      <c r="Q313" s="40"/>
      <c r="R313" s="40"/>
      <c r="S313" s="40"/>
      <c r="T313" s="40"/>
      <c r="U313" s="40"/>
      <c r="V313" s="40"/>
      <c r="W313" s="40"/>
      <c r="X313" s="40"/>
      <c r="Y313" s="40"/>
      <c r="Z313" s="40"/>
      <c r="AA313" s="40"/>
      <c r="AB313" s="40"/>
      <c r="AC313" s="40"/>
      <c r="AD313" s="40"/>
    </row>
    <row r="314" spans="1:30" ht="15" customHeight="1" x14ac:dyDescent="0.25">
      <c r="A314" s="40" t="s">
        <v>30</v>
      </c>
      <c r="B314" s="40">
        <v>8</v>
      </c>
      <c r="C314" s="41">
        <v>1847</v>
      </c>
      <c r="D314" s="42">
        <v>0.72</v>
      </c>
      <c r="E314" s="42">
        <v>37</v>
      </c>
      <c r="F314" s="42">
        <v>370</v>
      </c>
      <c r="G314" s="42">
        <v>227</v>
      </c>
      <c r="H314" s="42">
        <v>534</v>
      </c>
      <c r="I314" s="42">
        <v>392</v>
      </c>
      <c r="J314" s="42">
        <v>160</v>
      </c>
      <c r="K314" s="42">
        <v>115</v>
      </c>
      <c r="L314" s="42">
        <v>12</v>
      </c>
      <c r="M314" s="40"/>
      <c r="N314" s="40"/>
      <c r="O314" s="40"/>
      <c r="P314" s="40"/>
      <c r="Q314" s="40"/>
      <c r="R314" s="40"/>
      <c r="S314" s="40"/>
      <c r="T314" s="40"/>
      <c r="U314" s="40"/>
      <c r="V314" s="40"/>
      <c r="W314" s="40"/>
      <c r="X314" s="40"/>
      <c r="Y314" s="40"/>
      <c r="Z314" s="40"/>
      <c r="AA314" s="40"/>
      <c r="AB314" s="40"/>
      <c r="AC314" s="40"/>
      <c r="AD314" s="40"/>
    </row>
    <row r="315" spans="1:30" ht="15" customHeight="1" x14ac:dyDescent="0.25">
      <c r="A315" s="40" t="s">
        <v>30</v>
      </c>
      <c r="B315" s="40">
        <v>9</v>
      </c>
      <c r="C315" s="41">
        <v>1031</v>
      </c>
      <c r="D315" s="42">
        <v>1.05</v>
      </c>
      <c r="E315" s="42">
        <v>12</v>
      </c>
      <c r="F315" s="42">
        <v>61</v>
      </c>
      <c r="G315" s="42">
        <v>71</v>
      </c>
      <c r="H315" s="42">
        <v>280</v>
      </c>
      <c r="I315" s="42">
        <v>512</v>
      </c>
      <c r="J315" s="42">
        <v>64</v>
      </c>
      <c r="K315" s="42">
        <v>28</v>
      </c>
      <c r="L315" s="42">
        <v>3</v>
      </c>
      <c r="M315" s="40"/>
      <c r="N315" s="40"/>
      <c r="O315" s="40"/>
      <c r="P315" s="40"/>
      <c r="Q315" s="40"/>
      <c r="R315" s="40"/>
      <c r="S315" s="40"/>
      <c r="T315" s="40"/>
      <c r="U315" s="40"/>
      <c r="V315" s="40"/>
      <c r="W315" s="40"/>
      <c r="X315" s="40"/>
      <c r="Y315" s="40"/>
      <c r="Z315" s="40"/>
      <c r="AA315" s="40"/>
      <c r="AB315" s="40"/>
      <c r="AC315" s="40"/>
      <c r="AD315" s="40"/>
    </row>
    <row r="316" spans="1:30" ht="15" customHeight="1" x14ac:dyDescent="0.25">
      <c r="A316" s="40" t="s">
        <v>30</v>
      </c>
      <c r="B316" s="40">
        <v>10</v>
      </c>
      <c r="C316" s="41">
        <v>953</v>
      </c>
      <c r="D316" s="42">
        <v>5.86</v>
      </c>
      <c r="E316" s="42">
        <v>0</v>
      </c>
      <c r="F316" s="42">
        <v>9</v>
      </c>
      <c r="G316" s="42">
        <v>6</v>
      </c>
      <c r="H316" s="42">
        <v>237</v>
      </c>
      <c r="I316" s="42">
        <v>322</v>
      </c>
      <c r="J316" s="42">
        <v>252</v>
      </c>
      <c r="K316" s="42">
        <v>127</v>
      </c>
      <c r="L316" s="42">
        <v>0</v>
      </c>
      <c r="M316" s="40"/>
      <c r="N316" s="40"/>
      <c r="O316" s="40"/>
      <c r="P316" s="40"/>
      <c r="Q316" s="40"/>
      <c r="R316" s="40"/>
      <c r="S316" s="40"/>
      <c r="T316" s="40"/>
      <c r="U316" s="40"/>
      <c r="V316" s="40"/>
      <c r="W316" s="40"/>
      <c r="X316" s="40"/>
      <c r="Y316" s="40"/>
      <c r="Z316" s="40"/>
      <c r="AA316" s="40"/>
      <c r="AB316" s="40"/>
      <c r="AC316" s="40"/>
      <c r="AD316" s="40"/>
    </row>
    <row r="317" spans="1:30" ht="15" customHeight="1" x14ac:dyDescent="0.25">
      <c r="A317" s="40" t="s">
        <v>31</v>
      </c>
      <c r="B317" s="40">
        <v>1</v>
      </c>
      <c r="C317" s="41">
        <v>4606</v>
      </c>
      <c r="D317" s="42">
        <v>20.14</v>
      </c>
      <c r="E317" s="42">
        <v>2679</v>
      </c>
      <c r="F317" s="42">
        <v>1356</v>
      </c>
      <c r="G317" s="42">
        <v>353</v>
      </c>
      <c r="H317" s="42">
        <v>101</v>
      </c>
      <c r="I317" s="42">
        <v>99</v>
      </c>
      <c r="J317" s="42">
        <v>15</v>
      </c>
      <c r="K317" s="42">
        <v>3</v>
      </c>
      <c r="L317" s="42">
        <v>0</v>
      </c>
      <c r="M317" s="40"/>
      <c r="N317" s="40"/>
      <c r="O317" s="40"/>
      <c r="P317" s="40"/>
      <c r="Q317" s="40"/>
      <c r="R317" s="40"/>
      <c r="S317" s="40"/>
      <c r="T317" s="40"/>
      <c r="U317" s="40"/>
      <c r="V317" s="40"/>
      <c r="W317" s="40"/>
      <c r="X317" s="40"/>
      <c r="Y317" s="40"/>
      <c r="Z317" s="40"/>
      <c r="AA317" s="40"/>
      <c r="AB317" s="40"/>
      <c r="AC317" s="40"/>
      <c r="AD317" s="40"/>
    </row>
    <row r="318" spans="1:30" ht="15" customHeight="1" x14ac:dyDescent="0.25">
      <c r="A318" s="40" t="s">
        <v>31</v>
      </c>
      <c r="B318" s="40">
        <v>2</v>
      </c>
      <c r="C318" s="41">
        <v>8259</v>
      </c>
      <c r="D318" s="42">
        <v>19.73</v>
      </c>
      <c r="E318" s="42">
        <v>3995</v>
      </c>
      <c r="F318" s="42">
        <v>3425</v>
      </c>
      <c r="G318" s="42">
        <v>609</v>
      </c>
      <c r="H318" s="42">
        <v>129</v>
      </c>
      <c r="I318" s="42">
        <v>69</v>
      </c>
      <c r="J318" s="42">
        <v>23</v>
      </c>
      <c r="K318" s="42">
        <v>8</v>
      </c>
      <c r="L318" s="42">
        <v>1</v>
      </c>
      <c r="M318" s="40"/>
      <c r="N318" s="40"/>
      <c r="O318" s="40"/>
      <c r="P318" s="40"/>
      <c r="Q318" s="40"/>
      <c r="R318" s="40"/>
      <c r="S318" s="40"/>
      <c r="T318" s="40"/>
      <c r="U318" s="40"/>
      <c r="V318" s="40"/>
      <c r="W318" s="40"/>
      <c r="X318" s="40"/>
      <c r="Y318" s="40"/>
      <c r="Z318" s="40"/>
      <c r="AA318" s="40"/>
      <c r="AB318" s="40"/>
      <c r="AC318" s="40"/>
      <c r="AD318" s="40"/>
    </row>
    <row r="319" spans="1:30" ht="15" customHeight="1" x14ac:dyDescent="0.25">
      <c r="A319" s="40" t="s">
        <v>31</v>
      </c>
      <c r="B319" s="40">
        <v>3</v>
      </c>
      <c r="C319" s="41">
        <v>13718</v>
      </c>
      <c r="D319" s="42">
        <v>4.46</v>
      </c>
      <c r="E319" s="42">
        <v>4616</v>
      </c>
      <c r="F319" s="42">
        <v>6357</v>
      </c>
      <c r="G319" s="42">
        <v>1433</v>
      </c>
      <c r="H319" s="42">
        <v>581</v>
      </c>
      <c r="I319" s="42">
        <v>460</v>
      </c>
      <c r="J319" s="42">
        <v>212</v>
      </c>
      <c r="K319" s="42">
        <v>55</v>
      </c>
      <c r="L319" s="42">
        <v>4</v>
      </c>
      <c r="M319" s="40"/>
      <c r="N319" s="40"/>
      <c r="O319" s="40"/>
      <c r="P319" s="40"/>
      <c r="Q319" s="40"/>
      <c r="R319" s="40"/>
      <c r="S319" s="40"/>
      <c r="T319" s="40"/>
      <c r="U319" s="40"/>
      <c r="V319" s="40"/>
      <c r="W319" s="40"/>
      <c r="X319" s="40"/>
      <c r="Y319" s="40"/>
      <c r="Z319" s="40"/>
      <c r="AA319" s="40"/>
      <c r="AB319" s="40"/>
      <c r="AC319" s="40"/>
      <c r="AD319" s="40"/>
    </row>
    <row r="320" spans="1:30" ht="15" customHeight="1" x14ac:dyDescent="0.25">
      <c r="A320" s="40" t="s">
        <v>31</v>
      </c>
      <c r="B320" s="40">
        <v>4</v>
      </c>
      <c r="C320" s="41">
        <v>10198</v>
      </c>
      <c r="D320" s="42">
        <v>3.95</v>
      </c>
      <c r="E320" s="42">
        <v>2754</v>
      </c>
      <c r="F320" s="42">
        <v>4625</v>
      </c>
      <c r="G320" s="42">
        <v>1170</v>
      </c>
      <c r="H320" s="42">
        <v>803</v>
      </c>
      <c r="I320" s="42">
        <v>609</v>
      </c>
      <c r="J320" s="42">
        <v>140</v>
      </c>
      <c r="K320" s="42">
        <v>94</v>
      </c>
      <c r="L320" s="42">
        <v>3</v>
      </c>
      <c r="M320" s="40"/>
      <c r="N320" s="40"/>
      <c r="O320" s="40"/>
      <c r="P320" s="40"/>
      <c r="Q320" s="40"/>
      <c r="R320" s="40"/>
      <c r="S320" s="40"/>
      <c r="T320" s="40"/>
      <c r="U320" s="40"/>
      <c r="V320" s="40"/>
      <c r="W320" s="40"/>
      <c r="X320" s="40"/>
      <c r="Y320" s="40"/>
      <c r="Z320" s="40"/>
      <c r="AA320" s="40"/>
      <c r="AB320" s="40"/>
      <c r="AC320" s="40"/>
      <c r="AD320" s="40"/>
    </row>
    <row r="321" spans="1:30" ht="15" customHeight="1" x14ac:dyDescent="0.25">
      <c r="A321" s="40" t="s">
        <v>31</v>
      </c>
      <c r="B321" s="40">
        <v>5</v>
      </c>
      <c r="C321" s="41">
        <v>5862</v>
      </c>
      <c r="D321" s="42">
        <v>2.1800000000000002</v>
      </c>
      <c r="E321" s="42">
        <v>1269</v>
      </c>
      <c r="F321" s="42">
        <v>2438</v>
      </c>
      <c r="G321" s="42">
        <v>762</v>
      </c>
      <c r="H321" s="42">
        <v>374</v>
      </c>
      <c r="I321" s="42">
        <v>501</v>
      </c>
      <c r="J321" s="42">
        <v>359</v>
      </c>
      <c r="K321" s="42">
        <v>136</v>
      </c>
      <c r="L321" s="42">
        <v>23</v>
      </c>
      <c r="M321" s="40"/>
      <c r="N321" s="40"/>
      <c r="O321" s="40"/>
      <c r="P321" s="40"/>
      <c r="Q321" s="40"/>
      <c r="R321" s="40"/>
      <c r="S321" s="40"/>
      <c r="T321" s="40"/>
      <c r="U321" s="40"/>
      <c r="V321" s="40"/>
      <c r="W321" s="40"/>
      <c r="X321" s="40"/>
      <c r="Y321" s="40"/>
      <c r="Z321" s="40"/>
      <c r="AA321" s="40"/>
      <c r="AB321" s="40"/>
      <c r="AC321" s="40"/>
      <c r="AD321" s="40"/>
    </row>
    <row r="322" spans="1:30" ht="15" customHeight="1" x14ac:dyDescent="0.25">
      <c r="A322" s="40" t="s">
        <v>31</v>
      </c>
      <c r="B322" s="40">
        <v>6</v>
      </c>
      <c r="C322" s="41">
        <v>9707</v>
      </c>
      <c r="D322" s="42">
        <v>1.19</v>
      </c>
      <c r="E322" s="42">
        <v>1366</v>
      </c>
      <c r="F322" s="42">
        <v>3597</v>
      </c>
      <c r="G322" s="42">
        <v>1531</v>
      </c>
      <c r="H322" s="42">
        <v>1239</v>
      </c>
      <c r="I322" s="42">
        <v>1258</v>
      </c>
      <c r="J322" s="42">
        <v>565</v>
      </c>
      <c r="K322" s="42">
        <v>133</v>
      </c>
      <c r="L322" s="42">
        <v>18</v>
      </c>
      <c r="M322" s="40"/>
      <c r="N322" s="40"/>
      <c r="O322" s="40"/>
      <c r="P322" s="40"/>
      <c r="Q322" s="40"/>
      <c r="R322" s="40"/>
      <c r="S322" s="40"/>
      <c r="T322" s="40"/>
      <c r="U322" s="40"/>
      <c r="V322" s="40"/>
      <c r="W322" s="40"/>
      <c r="X322" s="40"/>
      <c r="Y322" s="40"/>
      <c r="Z322" s="40"/>
      <c r="AA322" s="40"/>
      <c r="AB322" s="40"/>
      <c r="AC322" s="40"/>
      <c r="AD322" s="40"/>
    </row>
    <row r="323" spans="1:30" ht="15" customHeight="1" x14ac:dyDescent="0.25">
      <c r="A323" s="40" t="s">
        <v>31</v>
      </c>
      <c r="B323" s="40">
        <v>7</v>
      </c>
      <c r="C323" s="41">
        <v>6960</v>
      </c>
      <c r="D323" s="42">
        <v>1.06</v>
      </c>
      <c r="E323" s="42">
        <v>363</v>
      </c>
      <c r="F323" s="42">
        <v>1455</v>
      </c>
      <c r="G323" s="42">
        <v>1183</v>
      </c>
      <c r="H323" s="42">
        <v>1280</v>
      </c>
      <c r="I323" s="42">
        <v>1591</v>
      </c>
      <c r="J323" s="42">
        <v>696</v>
      </c>
      <c r="K323" s="42">
        <v>351</v>
      </c>
      <c r="L323" s="42">
        <v>41</v>
      </c>
      <c r="M323" s="40"/>
      <c r="N323" s="40"/>
      <c r="O323" s="40"/>
      <c r="P323" s="40"/>
      <c r="Q323" s="40"/>
      <c r="R323" s="40"/>
      <c r="S323" s="40"/>
      <c r="T323" s="40"/>
      <c r="U323" s="40"/>
      <c r="V323" s="40"/>
      <c r="W323" s="40"/>
      <c r="X323" s="40"/>
      <c r="Y323" s="40"/>
      <c r="Z323" s="40"/>
      <c r="AA323" s="40"/>
      <c r="AB323" s="40"/>
      <c r="AC323" s="40"/>
      <c r="AD323" s="40"/>
    </row>
    <row r="324" spans="1:30" ht="15" customHeight="1" x14ac:dyDescent="0.25">
      <c r="A324" s="40" t="s">
        <v>31</v>
      </c>
      <c r="B324" s="40">
        <v>8</v>
      </c>
      <c r="C324" s="41">
        <v>8533</v>
      </c>
      <c r="D324" s="42">
        <v>1.54</v>
      </c>
      <c r="E324" s="42">
        <v>515</v>
      </c>
      <c r="F324" s="42">
        <v>1158</v>
      </c>
      <c r="G324" s="42">
        <v>1750</v>
      </c>
      <c r="H324" s="42">
        <v>1567</v>
      </c>
      <c r="I324" s="42">
        <v>1710</v>
      </c>
      <c r="J324" s="42">
        <v>1414</v>
      </c>
      <c r="K324" s="42">
        <v>396</v>
      </c>
      <c r="L324" s="42">
        <v>23</v>
      </c>
      <c r="M324" s="40"/>
      <c r="N324" s="40"/>
      <c r="O324" s="40"/>
      <c r="P324" s="40"/>
      <c r="Q324" s="40"/>
      <c r="R324" s="40"/>
      <c r="S324" s="40"/>
      <c r="T324" s="40"/>
      <c r="U324" s="40"/>
      <c r="V324" s="40"/>
      <c r="W324" s="40"/>
      <c r="X324" s="40"/>
      <c r="Y324" s="40"/>
      <c r="Z324" s="40"/>
      <c r="AA324" s="40"/>
      <c r="AB324" s="40"/>
      <c r="AC324" s="40"/>
      <c r="AD324" s="40"/>
    </row>
    <row r="325" spans="1:30" ht="15" customHeight="1" x14ac:dyDescent="0.25">
      <c r="A325" s="40" t="s">
        <v>31</v>
      </c>
      <c r="B325" s="40">
        <v>9</v>
      </c>
      <c r="C325" s="41">
        <v>6173</v>
      </c>
      <c r="D325" s="42">
        <v>0.5</v>
      </c>
      <c r="E325" s="42">
        <v>70</v>
      </c>
      <c r="F325" s="42">
        <v>201</v>
      </c>
      <c r="G325" s="42">
        <v>870</v>
      </c>
      <c r="H325" s="42">
        <v>1426</v>
      </c>
      <c r="I325" s="42">
        <v>1852</v>
      </c>
      <c r="J325" s="42">
        <v>1101</v>
      </c>
      <c r="K325" s="42">
        <v>603</v>
      </c>
      <c r="L325" s="42">
        <v>50</v>
      </c>
      <c r="M325" s="40"/>
      <c r="N325" s="40"/>
      <c r="O325" s="40"/>
      <c r="P325" s="40"/>
      <c r="Q325" s="40"/>
      <c r="R325" s="40"/>
      <c r="S325" s="40"/>
      <c r="T325" s="40"/>
      <c r="U325" s="40"/>
      <c r="V325" s="40"/>
      <c r="W325" s="40"/>
      <c r="X325" s="40"/>
      <c r="Y325" s="40"/>
      <c r="Z325" s="40"/>
      <c r="AA325" s="40"/>
      <c r="AB325" s="40"/>
      <c r="AC325" s="40"/>
      <c r="AD325" s="40"/>
    </row>
    <row r="326" spans="1:30" ht="15" customHeight="1" x14ac:dyDescent="0.25">
      <c r="A326" s="40" t="s">
        <v>31</v>
      </c>
      <c r="B326" s="40">
        <v>10</v>
      </c>
      <c r="C326" s="41">
        <v>7066</v>
      </c>
      <c r="D326" s="42">
        <v>6.64</v>
      </c>
      <c r="E326" s="42">
        <v>79</v>
      </c>
      <c r="F326" s="42">
        <v>389</v>
      </c>
      <c r="G326" s="42">
        <v>640</v>
      </c>
      <c r="H326" s="42">
        <v>1185</v>
      </c>
      <c r="I326" s="42">
        <v>1863</v>
      </c>
      <c r="J326" s="42">
        <v>1823</v>
      </c>
      <c r="K326" s="42">
        <v>1053</v>
      </c>
      <c r="L326" s="42">
        <v>34</v>
      </c>
      <c r="M326" s="40"/>
      <c r="N326" s="40"/>
      <c r="O326" s="40"/>
      <c r="P326" s="40"/>
      <c r="Q326" s="40"/>
      <c r="R326" s="40"/>
      <c r="S326" s="40"/>
      <c r="T326" s="40"/>
      <c r="U326" s="40"/>
      <c r="V326" s="40"/>
      <c r="W326" s="40"/>
      <c r="X326" s="40"/>
      <c r="Y326" s="40"/>
      <c r="Z326" s="40"/>
      <c r="AA326" s="40"/>
      <c r="AB326" s="40"/>
      <c r="AC326" s="40"/>
      <c r="AD326" s="40"/>
    </row>
    <row r="327" spans="1:30" ht="12.75" customHeight="1" x14ac:dyDescent="0.25">
      <c r="A327" s="32"/>
      <c r="B327" s="32"/>
      <c r="C327" s="23"/>
    </row>
  </sheetData>
  <hyperlinks>
    <hyperlink ref="A4" location="'Table of contents'!A1" display="Back to contents"/>
  </hyperlinks>
  <pageMargins left="0.7" right="0.7" top="0.75" bottom="0.75" header="0.3" footer="0.3"/>
  <pageSetup paperSize="9" orientation="portrait"/>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7"/>
  <sheetViews>
    <sheetView workbookViewId="0"/>
  </sheetViews>
  <sheetFormatPr defaultRowHeight="15" x14ac:dyDescent="0.25"/>
  <cols>
    <col min="1" max="1" width="20.36328125" customWidth="1"/>
    <col min="2" max="2" width="12.36328125" customWidth="1"/>
    <col min="3" max="12" width="13.6328125" customWidth="1"/>
  </cols>
  <sheetData>
    <row r="1" spans="1:30" ht="18" customHeight="1" x14ac:dyDescent="0.4">
      <c r="A1" s="68" t="s">
        <v>62</v>
      </c>
      <c r="B1" s="25"/>
      <c r="C1" s="25"/>
      <c r="D1" s="25"/>
      <c r="E1" s="25"/>
      <c r="F1" s="25"/>
      <c r="G1" s="25"/>
      <c r="H1" s="25"/>
      <c r="I1" s="25"/>
      <c r="J1" s="25"/>
      <c r="K1" s="25"/>
      <c r="L1" s="25"/>
      <c r="M1" s="25"/>
      <c r="N1" s="30"/>
      <c r="O1" s="31"/>
    </row>
    <row r="2" spans="1:30" ht="18" customHeight="1" x14ac:dyDescent="0.3">
      <c r="A2" s="34" t="s">
        <v>67</v>
      </c>
      <c r="B2" s="25"/>
      <c r="C2" s="25"/>
      <c r="D2" s="25"/>
      <c r="E2" s="25"/>
      <c r="F2" s="25"/>
      <c r="G2" s="25"/>
      <c r="H2" s="25"/>
      <c r="I2" s="25"/>
      <c r="J2" s="25"/>
      <c r="K2" s="25"/>
      <c r="L2" s="25"/>
      <c r="M2" s="25"/>
      <c r="N2" s="30"/>
      <c r="O2" s="31"/>
    </row>
    <row r="3" spans="1:30" ht="18" customHeight="1" x14ac:dyDescent="0.3">
      <c r="A3" s="26" t="s">
        <v>68</v>
      </c>
      <c r="B3" s="25"/>
      <c r="C3" s="25"/>
      <c r="D3" s="25"/>
      <c r="E3" s="25"/>
      <c r="F3" s="25"/>
      <c r="G3" s="25"/>
      <c r="H3" s="25"/>
      <c r="I3" s="25"/>
      <c r="J3" s="25"/>
      <c r="K3" s="25"/>
      <c r="L3" s="25"/>
      <c r="M3" s="25"/>
      <c r="N3" s="30"/>
      <c r="O3" s="31"/>
    </row>
    <row r="4" spans="1:30" ht="15" customHeight="1" x14ac:dyDescent="0.25">
      <c r="A4" s="35" t="s">
        <v>69</v>
      </c>
      <c r="B4" s="33"/>
      <c r="C4" s="37"/>
    </row>
    <row r="5" spans="1:30" ht="63" customHeight="1" x14ac:dyDescent="0.25">
      <c r="A5" s="71" t="s">
        <v>66</v>
      </c>
      <c r="B5" s="71" t="s">
        <v>33</v>
      </c>
      <c r="C5" s="70" t="s">
        <v>46</v>
      </c>
      <c r="D5" s="70" t="s">
        <v>47</v>
      </c>
      <c r="E5" s="70" t="s">
        <v>159</v>
      </c>
      <c r="F5" s="70" t="s">
        <v>160</v>
      </c>
      <c r="G5" s="70" t="s">
        <v>161</v>
      </c>
      <c r="H5" s="70" t="s">
        <v>162</v>
      </c>
      <c r="I5" s="70" t="s">
        <v>163</v>
      </c>
      <c r="J5" s="70" t="s">
        <v>164</v>
      </c>
      <c r="K5" s="70" t="s">
        <v>165</v>
      </c>
      <c r="L5" s="70" t="s">
        <v>166</v>
      </c>
    </row>
    <row r="6" spans="1:30" ht="21" customHeight="1" x14ac:dyDescent="0.25">
      <c r="A6" s="38" t="s">
        <v>32</v>
      </c>
      <c r="B6" s="38"/>
      <c r="C6" s="39">
        <v>2660863</v>
      </c>
      <c r="D6" s="36">
        <v>0.34</v>
      </c>
      <c r="E6" s="39">
        <v>549284</v>
      </c>
      <c r="F6" s="39">
        <v>604287</v>
      </c>
      <c r="G6" s="39">
        <v>428965</v>
      </c>
      <c r="H6" s="39">
        <v>361307</v>
      </c>
      <c r="I6" s="39">
        <v>359396</v>
      </c>
      <c r="J6" s="39">
        <v>209689</v>
      </c>
      <c r="K6" s="39">
        <v>133630</v>
      </c>
      <c r="L6" s="39">
        <v>14305</v>
      </c>
      <c r="M6" s="43"/>
      <c r="N6" s="43"/>
      <c r="O6" s="43"/>
      <c r="P6" s="43"/>
      <c r="Q6" s="43"/>
      <c r="R6" s="43"/>
      <c r="S6" s="43"/>
      <c r="T6" s="43"/>
      <c r="U6" s="43"/>
      <c r="V6" s="43"/>
      <c r="W6" s="43"/>
      <c r="X6" s="43"/>
      <c r="Y6" s="43"/>
      <c r="Z6" s="43"/>
      <c r="AA6" s="43"/>
      <c r="AB6" s="43"/>
      <c r="AC6" s="43"/>
      <c r="AD6" s="43"/>
    </row>
    <row r="7" spans="1:30" ht="15" customHeight="1" x14ac:dyDescent="0.25">
      <c r="A7" s="40" t="s">
        <v>0</v>
      </c>
      <c r="B7" s="40">
        <v>1</v>
      </c>
      <c r="C7" s="41">
        <v>1928</v>
      </c>
      <c r="D7" s="42">
        <v>27.22</v>
      </c>
      <c r="E7" s="42">
        <v>809</v>
      </c>
      <c r="F7" s="42">
        <v>870</v>
      </c>
      <c r="G7" s="42">
        <v>166</v>
      </c>
      <c r="H7" s="42">
        <v>74</v>
      </c>
      <c r="I7" s="42">
        <v>7</v>
      </c>
      <c r="J7" s="42">
        <v>1</v>
      </c>
      <c r="K7" s="42">
        <v>1</v>
      </c>
      <c r="L7" s="42">
        <v>0</v>
      </c>
      <c r="M7" s="40"/>
      <c r="N7" s="40"/>
      <c r="O7" s="40"/>
      <c r="P7" s="40"/>
      <c r="Q7" s="40"/>
      <c r="R7" s="40"/>
      <c r="S7" s="40"/>
      <c r="T7" s="40"/>
      <c r="U7" s="40"/>
      <c r="V7" s="40"/>
      <c r="W7" s="40"/>
      <c r="X7" s="40"/>
      <c r="Y7" s="40"/>
      <c r="Z7" s="40"/>
      <c r="AA7" s="40"/>
      <c r="AB7" s="40"/>
      <c r="AC7" s="40"/>
      <c r="AD7" s="40"/>
    </row>
    <row r="8" spans="1:30" ht="15" customHeight="1" x14ac:dyDescent="0.25">
      <c r="A8" s="40" t="s">
        <v>0</v>
      </c>
      <c r="B8" s="40">
        <v>2</v>
      </c>
      <c r="C8" s="41">
        <v>10813</v>
      </c>
      <c r="D8" s="42">
        <v>21.61</v>
      </c>
      <c r="E8" s="42">
        <v>4300</v>
      </c>
      <c r="F8" s="42">
        <v>4808</v>
      </c>
      <c r="G8" s="42">
        <v>1164</v>
      </c>
      <c r="H8" s="42">
        <v>468</v>
      </c>
      <c r="I8" s="42">
        <v>60</v>
      </c>
      <c r="J8" s="42">
        <v>12</v>
      </c>
      <c r="K8" s="42">
        <v>1</v>
      </c>
      <c r="L8" s="42">
        <v>0</v>
      </c>
      <c r="M8" s="40"/>
      <c r="N8" s="40"/>
      <c r="O8" s="40"/>
      <c r="P8" s="40"/>
      <c r="Q8" s="40"/>
      <c r="R8" s="40"/>
      <c r="S8" s="40"/>
      <c r="T8" s="40"/>
      <c r="U8" s="40"/>
      <c r="V8" s="40"/>
      <c r="W8" s="40"/>
      <c r="X8" s="40"/>
      <c r="Y8" s="40"/>
      <c r="Z8" s="40"/>
      <c r="AA8" s="40"/>
      <c r="AB8" s="40"/>
      <c r="AC8" s="40"/>
      <c r="AD8" s="40"/>
    </row>
    <row r="9" spans="1:30" ht="15" customHeight="1" x14ac:dyDescent="0.25">
      <c r="A9" s="40" t="s">
        <v>0</v>
      </c>
      <c r="B9" s="40">
        <v>3</v>
      </c>
      <c r="C9" s="41">
        <v>12687</v>
      </c>
      <c r="D9" s="42">
        <v>20.79</v>
      </c>
      <c r="E9" s="42">
        <v>4006</v>
      </c>
      <c r="F9" s="42">
        <v>4787</v>
      </c>
      <c r="G9" s="42">
        <v>2953</v>
      </c>
      <c r="H9" s="42">
        <v>625</v>
      </c>
      <c r="I9" s="42">
        <v>209</v>
      </c>
      <c r="J9" s="42">
        <v>52</v>
      </c>
      <c r="K9" s="42">
        <v>54</v>
      </c>
      <c r="L9" s="42">
        <v>1</v>
      </c>
      <c r="M9" s="40"/>
      <c r="N9" s="40"/>
      <c r="O9" s="40"/>
      <c r="P9" s="40"/>
      <c r="Q9" s="40"/>
      <c r="R9" s="40"/>
      <c r="S9" s="40"/>
      <c r="T9" s="40"/>
      <c r="U9" s="40"/>
      <c r="V9" s="40"/>
      <c r="W9" s="40"/>
      <c r="X9" s="40"/>
      <c r="Y9" s="40"/>
      <c r="Z9" s="40"/>
      <c r="AA9" s="40"/>
      <c r="AB9" s="40"/>
      <c r="AC9" s="40"/>
      <c r="AD9" s="40"/>
    </row>
    <row r="10" spans="1:30" ht="15" customHeight="1" x14ac:dyDescent="0.25">
      <c r="A10" s="40" t="s">
        <v>0</v>
      </c>
      <c r="B10" s="40">
        <v>4</v>
      </c>
      <c r="C10" s="41">
        <v>15489</v>
      </c>
      <c r="D10" s="42">
        <v>14.43</v>
      </c>
      <c r="E10" s="42">
        <v>4727</v>
      </c>
      <c r="F10" s="42">
        <v>5730</v>
      </c>
      <c r="G10" s="42">
        <v>3093</v>
      </c>
      <c r="H10" s="42">
        <v>1310</v>
      </c>
      <c r="I10" s="42">
        <v>381</v>
      </c>
      <c r="J10" s="42">
        <v>153</v>
      </c>
      <c r="K10" s="42">
        <v>93</v>
      </c>
      <c r="L10" s="42">
        <v>2</v>
      </c>
      <c r="M10" s="40"/>
      <c r="N10" s="40"/>
      <c r="O10" s="40"/>
      <c r="P10" s="40"/>
      <c r="Q10" s="40"/>
      <c r="R10" s="40"/>
      <c r="S10" s="40"/>
      <c r="T10" s="40"/>
      <c r="U10" s="40"/>
      <c r="V10" s="40"/>
      <c r="W10" s="40"/>
      <c r="X10" s="40"/>
      <c r="Y10" s="40"/>
      <c r="Z10" s="40"/>
      <c r="AA10" s="40"/>
      <c r="AB10" s="40"/>
      <c r="AC10" s="40"/>
      <c r="AD10" s="40"/>
    </row>
    <row r="11" spans="1:30" ht="15" customHeight="1" x14ac:dyDescent="0.25">
      <c r="A11" s="40" t="s">
        <v>0</v>
      </c>
      <c r="B11" s="40">
        <v>5</v>
      </c>
      <c r="C11" s="41">
        <v>7601</v>
      </c>
      <c r="D11" s="42">
        <v>31.88</v>
      </c>
      <c r="E11" s="42">
        <v>1508</v>
      </c>
      <c r="F11" s="42">
        <v>2710</v>
      </c>
      <c r="G11" s="42">
        <v>2457</v>
      </c>
      <c r="H11" s="42">
        <v>681</v>
      </c>
      <c r="I11" s="42">
        <v>210</v>
      </c>
      <c r="J11" s="42">
        <v>20</v>
      </c>
      <c r="K11" s="42">
        <v>15</v>
      </c>
      <c r="L11" s="42">
        <v>0</v>
      </c>
      <c r="M11" s="40"/>
      <c r="N11" s="40"/>
      <c r="O11" s="40"/>
      <c r="P11" s="40"/>
      <c r="Q11" s="40"/>
      <c r="R11" s="40"/>
      <c r="S11" s="40"/>
      <c r="T11" s="40"/>
      <c r="U11" s="40"/>
      <c r="V11" s="40"/>
      <c r="W11" s="40"/>
      <c r="X11" s="40"/>
      <c r="Y11" s="40"/>
      <c r="Z11" s="40"/>
      <c r="AA11" s="40"/>
      <c r="AB11" s="40"/>
      <c r="AC11" s="40"/>
      <c r="AD11" s="40"/>
    </row>
    <row r="12" spans="1:30" ht="15" customHeight="1" x14ac:dyDescent="0.25">
      <c r="A12" s="40" t="s">
        <v>0</v>
      </c>
      <c r="B12" s="40">
        <v>6</v>
      </c>
      <c r="C12" s="41">
        <v>13681</v>
      </c>
      <c r="D12" s="42">
        <v>9.52</v>
      </c>
      <c r="E12" s="42">
        <v>3338</v>
      </c>
      <c r="F12" s="42">
        <v>3127</v>
      </c>
      <c r="G12" s="42">
        <v>2944</v>
      </c>
      <c r="H12" s="42">
        <v>2440</v>
      </c>
      <c r="I12" s="42">
        <v>756</v>
      </c>
      <c r="J12" s="42">
        <v>391</v>
      </c>
      <c r="K12" s="42">
        <v>485</v>
      </c>
      <c r="L12" s="42">
        <v>200</v>
      </c>
      <c r="M12" s="40"/>
      <c r="N12" s="40"/>
      <c r="O12" s="40"/>
      <c r="P12" s="40"/>
      <c r="Q12" s="40"/>
      <c r="R12" s="40"/>
      <c r="S12" s="40"/>
      <c r="T12" s="40"/>
      <c r="U12" s="40"/>
      <c r="V12" s="40"/>
      <c r="W12" s="40"/>
      <c r="X12" s="40"/>
      <c r="Y12" s="40"/>
      <c r="Z12" s="40"/>
      <c r="AA12" s="40"/>
      <c r="AB12" s="40"/>
      <c r="AC12" s="40"/>
      <c r="AD12" s="40"/>
    </row>
    <row r="13" spans="1:30" ht="15" customHeight="1" x14ac:dyDescent="0.25">
      <c r="A13" s="40" t="s">
        <v>0</v>
      </c>
      <c r="B13" s="40">
        <v>7</v>
      </c>
      <c r="C13" s="41">
        <v>7735</v>
      </c>
      <c r="D13" s="42">
        <v>1.23</v>
      </c>
      <c r="E13" s="42">
        <v>707</v>
      </c>
      <c r="F13" s="42">
        <v>1348</v>
      </c>
      <c r="G13" s="42">
        <v>1449</v>
      </c>
      <c r="H13" s="42">
        <v>1739</v>
      </c>
      <c r="I13" s="42">
        <v>1107</v>
      </c>
      <c r="J13" s="42">
        <v>715</v>
      </c>
      <c r="K13" s="42">
        <v>631</v>
      </c>
      <c r="L13" s="42">
        <v>39</v>
      </c>
      <c r="M13" s="40"/>
      <c r="N13" s="40"/>
      <c r="O13" s="40"/>
      <c r="P13" s="40"/>
      <c r="Q13" s="40"/>
      <c r="R13" s="40"/>
      <c r="S13" s="40"/>
      <c r="T13" s="40"/>
      <c r="U13" s="40"/>
      <c r="V13" s="40"/>
      <c r="W13" s="40"/>
      <c r="X13" s="40"/>
      <c r="Y13" s="40"/>
      <c r="Z13" s="40"/>
      <c r="AA13" s="40"/>
      <c r="AB13" s="40"/>
      <c r="AC13" s="40"/>
      <c r="AD13" s="40"/>
    </row>
    <row r="14" spans="1:30" ht="15" customHeight="1" x14ac:dyDescent="0.25">
      <c r="A14" s="40" t="s">
        <v>0</v>
      </c>
      <c r="B14" s="40">
        <v>8</v>
      </c>
      <c r="C14" s="41">
        <v>11060</v>
      </c>
      <c r="D14" s="42">
        <v>5.74</v>
      </c>
      <c r="E14" s="42">
        <v>2345</v>
      </c>
      <c r="F14" s="42">
        <v>1610</v>
      </c>
      <c r="G14" s="42">
        <v>1848</v>
      </c>
      <c r="H14" s="42">
        <v>2207</v>
      </c>
      <c r="I14" s="42">
        <v>1837</v>
      </c>
      <c r="J14" s="42">
        <v>774</v>
      </c>
      <c r="K14" s="42">
        <v>434</v>
      </c>
      <c r="L14" s="42">
        <v>5</v>
      </c>
      <c r="M14" s="40"/>
      <c r="N14" s="40"/>
      <c r="O14" s="40"/>
      <c r="P14" s="40"/>
      <c r="Q14" s="40"/>
      <c r="R14" s="40"/>
      <c r="S14" s="40"/>
      <c r="T14" s="40"/>
      <c r="U14" s="40"/>
      <c r="V14" s="40"/>
      <c r="W14" s="40"/>
      <c r="X14" s="40"/>
      <c r="Y14" s="40"/>
      <c r="Z14" s="40"/>
      <c r="AA14" s="40"/>
      <c r="AB14" s="40"/>
      <c r="AC14" s="40"/>
      <c r="AD14" s="40"/>
    </row>
    <row r="15" spans="1:30" ht="15" customHeight="1" x14ac:dyDescent="0.25">
      <c r="A15" s="40" t="s">
        <v>0</v>
      </c>
      <c r="B15" s="40">
        <v>9</v>
      </c>
      <c r="C15" s="41">
        <v>14336</v>
      </c>
      <c r="D15" s="42">
        <v>3.44</v>
      </c>
      <c r="E15" s="42">
        <v>1135</v>
      </c>
      <c r="F15" s="42">
        <v>1447</v>
      </c>
      <c r="G15" s="42">
        <v>1704</v>
      </c>
      <c r="H15" s="42">
        <v>3092</v>
      </c>
      <c r="I15" s="42">
        <v>3427</v>
      </c>
      <c r="J15" s="42">
        <v>1783</v>
      </c>
      <c r="K15" s="42">
        <v>1506</v>
      </c>
      <c r="L15" s="42">
        <v>242</v>
      </c>
      <c r="M15" s="40"/>
      <c r="N15" s="40"/>
      <c r="O15" s="40"/>
      <c r="P15" s="40"/>
      <c r="Q15" s="40"/>
      <c r="R15" s="40"/>
      <c r="S15" s="40"/>
      <c r="T15" s="40"/>
      <c r="U15" s="40"/>
      <c r="V15" s="40"/>
      <c r="W15" s="40"/>
      <c r="X15" s="40"/>
      <c r="Y15" s="40"/>
      <c r="Z15" s="40"/>
      <c r="AA15" s="40"/>
      <c r="AB15" s="40"/>
      <c r="AC15" s="40"/>
      <c r="AD15" s="40"/>
    </row>
    <row r="16" spans="1:30" ht="15" customHeight="1" x14ac:dyDescent="0.25">
      <c r="A16" s="40" t="s">
        <v>0</v>
      </c>
      <c r="B16" s="40">
        <v>10</v>
      </c>
      <c r="C16" s="41">
        <v>25994</v>
      </c>
      <c r="D16" s="42">
        <v>11.55</v>
      </c>
      <c r="E16" s="42">
        <v>1431</v>
      </c>
      <c r="F16" s="42">
        <v>1736</v>
      </c>
      <c r="G16" s="42">
        <v>1776</v>
      </c>
      <c r="H16" s="42">
        <v>3867</v>
      </c>
      <c r="I16" s="42">
        <v>6993</v>
      </c>
      <c r="J16" s="42">
        <v>4993</v>
      </c>
      <c r="K16" s="42">
        <v>4611</v>
      </c>
      <c r="L16" s="42">
        <v>587</v>
      </c>
      <c r="M16" s="40"/>
      <c r="N16" s="40"/>
      <c r="O16" s="40"/>
      <c r="P16" s="40"/>
      <c r="Q16" s="40"/>
      <c r="R16" s="40"/>
      <c r="S16" s="40"/>
      <c r="T16" s="40"/>
      <c r="U16" s="40"/>
      <c r="V16" s="40"/>
      <c r="W16" s="40"/>
      <c r="X16" s="40"/>
      <c r="Y16" s="40"/>
      <c r="Z16" s="40"/>
      <c r="AA16" s="40"/>
      <c r="AB16" s="40"/>
      <c r="AC16" s="40"/>
      <c r="AD16" s="40"/>
    </row>
    <row r="17" spans="1:30" ht="15" customHeight="1" x14ac:dyDescent="0.25">
      <c r="A17" s="40" t="s">
        <v>1</v>
      </c>
      <c r="B17" s="40">
        <v>1</v>
      </c>
      <c r="C17" s="41">
        <v>1254</v>
      </c>
      <c r="D17" s="42">
        <v>24.73</v>
      </c>
      <c r="E17" s="42">
        <v>930</v>
      </c>
      <c r="F17" s="42">
        <v>172</v>
      </c>
      <c r="G17" s="42">
        <v>136</v>
      </c>
      <c r="H17" s="42">
        <v>8</v>
      </c>
      <c r="I17" s="42">
        <v>6</v>
      </c>
      <c r="J17" s="42">
        <v>2</v>
      </c>
      <c r="K17" s="42">
        <v>0</v>
      </c>
      <c r="L17" s="42">
        <v>0</v>
      </c>
      <c r="M17" s="40"/>
      <c r="N17" s="40"/>
      <c r="O17" s="40"/>
      <c r="P17" s="40"/>
      <c r="Q17" s="40"/>
      <c r="R17" s="40"/>
      <c r="S17" s="40"/>
      <c r="T17" s="40"/>
      <c r="U17" s="40"/>
      <c r="V17" s="40"/>
      <c r="W17" s="40"/>
      <c r="X17" s="40"/>
      <c r="Y17" s="40"/>
      <c r="Z17" s="40"/>
      <c r="AA17" s="40"/>
      <c r="AB17" s="40"/>
      <c r="AC17" s="40"/>
      <c r="AD17" s="40"/>
    </row>
    <row r="18" spans="1:30" ht="15" customHeight="1" x14ac:dyDescent="0.25">
      <c r="A18" s="40" t="s">
        <v>1</v>
      </c>
      <c r="B18" s="40">
        <v>2</v>
      </c>
      <c r="C18" s="41">
        <v>3099</v>
      </c>
      <c r="D18" s="42">
        <v>15.8</v>
      </c>
      <c r="E18" s="42">
        <v>2334</v>
      </c>
      <c r="F18" s="42">
        <v>409</v>
      </c>
      <c r="G18" s="42">
        <v>251</v>
      </c>
      <c r="H18" s="42">
        <v>73</v>
      </c>
      <c r="I18" s="42">
        <v>29</v>
      </c>
      <c r="J18" s="42">
        <v>3</v>
      </c>
      <c r="K18" s="42">
        <v>0</v>
      </c>
      <c r="L18" s="42">
        <v>0</v>
      </c>
      <c r="M18" s="40"/>
      <c r="N18" s="40"/>
      <c r="O18" s="40"/>
      <c r="P18" s="40"/>
      <c r="Q18" s="40"/>
      <c r="R18" s="40"/>
      <c r="S18" s="40"/>
      <c r="T18" s="40"/>
      <c r="U18" s="40"/>
      <c r="V18" s="40"/>
      <c r="W18" s="40"/>
      <c r="X18" s="40"/>
      <c r="Y18" s="40"/>
      <c r="Z18" s="40"/>
      <c r="AA18" s="40"/>
      <c r="AB18" s="40"/>
      <c r="AC18" s="40"/>
      <c r="AD18" s="40"/>
    </row>
    <row r="19" spans="1:30" ht="15" customHeight="1" x14ac:dyDescent="0.25">
      <c r="A19" s="40" t="s">
        <v>1</v>
      </c>
      <c r="B19" s="40">
        <v>3</v>
      </c>
      <c r="C19" s="41">
        <v>2869</v>
      </c>
      <c r="D19" s="42">
        <v>16.46</v>
      </c>
      <c r="E19" s="42">
        <v>1608</v>
      </c>
      <c r="F19" s="42">
        <v>867</v>
      </c>
      <c r="G19" s="42">
        <v>169</v>
      </c>
      <c r="H19" s="42">
        <v>102</v>
      </c>
      <c r="I19" s="42">
        <v>104</v>
      </c>
      <c r="J19" s="42">
        <v>17</v>
      </c>
      <c r="K19" s="42">
        <v>1</v>
      </c>
      <c r="L19" s="42">
        <v>1</v>
      </c>
      <c r="M19" s="40"/>
      <c r="N19" s="40"/>
      <c r="O19" s="40"/>
      <c r="P19" s="40"/>
      <c r="Q19" s="40"/>
      <c r="R19" s="40"/>
      <c r="S19" s="40"/>
      <c r="T19" s="40"/>
      <c r="U19" s="40"/>
      <c r="V19" s="40"/>
      <c r="W19" s="40"/>
      <c r="X19" s="40"/>
      <c r="Y19" s="40"/>
      <c r="Z19" s="40"/>
      <c r="AA19" s="40"/>
      <c r="AB19" s="40"/>
      <c r="AC19" s="40"/>
      <c r="AD19" s="40"/>
    </row>
    <row r="20" spans="1:30" ht="15" customHeight="1" x14ac:dyDescent="0.25">
      <c r="A20" s="40" t="s">
        <v>1</v>
      </c>
      <c r="B20" s="40">
        <v>4</v>
      </c>
      <c r="C20" s="41">
        <v>8360</v>
      </c>
      <c r="D20" s="42">
        <v>2.86</v>
      </c>
      <c r="E20" s="42">
        <v>3701</v>
      </c>
      <c r="F20" s="42">
        <v>1832</v>
      </c>
      <c r="G20" s="42">
        <v>1439</v>
      </c>
      <c r="H20" s="42">
        <v>725</v>
      </c>
      <c r="I20" s="42">
        <v>491</v>
      </c>
      <c r="J20" s="42">
        <v>129</v>
      </c>
      <c r="K20" s="42">
        <v>43</v>
      </c>
      <c r="L20" s="42">
        <v>0</v>
      </c>
      <c r="M20" s="40"/>
      <c r="N20" s="40"/>
      <c r="O20" s="40"/>
      <c r="P20" s="40"/>
      <c r="Q20" s="40"/>
      <c r="R20" s="40"/>
      <c r="S20" s="40"/>
      <c r="T20" s="40"/>
      <c r="U20" s="40"/>
      <c r="V20" s="40"/>
      <c r="W20" s="40"/>
      <c r="X20" s="40"/>
      <c r="Y20" s="40"/>
      <c r="Z20" s="40"/>
      <c r="AA20" s="40"/>
      <c r="AB20" s="40"/>
      <c r="AC20" s="40"/>
      <c r="AD20" s="40"/>
    </row>
    <row r="21" spans="1:30" ht="15" customHeight="1" x14ac:dyDescent="0.25">
      <c r="A21" s="40" t="s">
        <v>1</v>
      </c>
      <c r="B21" s="40">
        <v>5</v>
      </c>
      <c r="C21" s="41">
        <v>10134</v>
      </c>
      <c r="D21" s="42">
        <v>0.35</v>
      </c>
      <c r="E21" s="42">
        <v>3670</v>
      </c>
      <c r="F21" s="42">
        <v>2314</v>
      </c>
      <c r="G21" s="42">
        <v>1196</v>
      </c>
      <c r="H21" s="42">
        <v>1226</v>
      </c>
      <c r="I21" s="42">
        <v>1221</v>
      </c>
      <c r="J21" s="42">
        <v>377</v>
      </c>
      <c r="K21" s="42">
        <v>115</v>
      </c>
      <c r="L21" s="42">
        <v>15</v>
      </c>
      <c r="M21" s="40"/>
      <c r="N21" s="40"/>
      <c r="O21" s="40"/>
      <c r="P21" s="40"/>
      <c r="Q21" s="40"/>
      <c r="R21" s="40"/>
      <c r="S21" s="40"/>
      <c r="T21" s="40"/>
      <c r="U21" s="40"/>
      <c r="V21" s="40"/>
      <c r="W21" s="40"/>
      <c r="X21" s="40"/>
      <c r="Y21" s="40"/>
      <c r="Z21" s="40"/>
      <c r="AA21" s="40"/>
      <c r="AB21" s="40"/>
      <c r="AC21" s="40"/>
      <c r="AD21" s="40"/>
    </row>
    <row r="22" spans="1:30" ht="15" customHeight="1" x14ac:dyDescent="0.25">
      <c r="A22" s="40" t="s">
        <v>1</v>
      </c>
      <c r="B22" s="40">
        <v>6</v>
      </c>
      <c r="C22" s="41">
        <v>16858</v>
      </c>
      <c r="D22" s="42">
        <v>0.1</v>
      </c>
      <c r="E22" s="42">
        <v>3219</v>
      </c>
      <c r="F22" s="42">
        <v>2670</v>
      </c>
      <c r="G22" s="42">
        <v>3218</v>
      </c>
      <c r="H22" s="42">
        <v>2791</v>
      </c>
      <c r="I22" s="42">
        <v>2979</v>
      </c>
      <c r="J22" s="42">
        <v>1402</v>
      </c>
      <c r="K22" s="42">
        <v>545</v>
      </c>
      <c r="L22" s="42">
        <v>34</v>
      </c>
      <c r="M22" s="40"/>
      <c r="N22" s="40"/>
      <c r="O22" s="40"/>
      <c r="P22" s="40"/>
      <c r="Q22" s="40"/>
      <c r="R22" s="40"/>
      <c r="S22" s="40"/>
      <c r="T22" s="40"/>
      <c r="U22" s="40"/>
      <c r="V22" s="40"/>
      <c r="W22" s="40"/>
      <c r="X22" s="40"/>
      <c r="Y22" s="40"/>
      <c r="Z22" s="40"/>
      <c r="AA22" s="40"/>
      <c r="AB22" s="40"/>
      <c r="AC22" s="40"/>
      <c r="AD22" s="40"/>
    </row>
    <row r="23" spans="1:30" ht="15" customHeight="1" x14ac:dyDescent="0.25">
      <c r="A23" s="40" t="s">
        <v>1</v>
      </c>
      <c r="B23" s="40">
        <v>7</v>
      </c>
      <c r="C23" s="41">
        <v>18470</v>
      </c>
      <c r="D23" s="42">
        <v>0.16</v>
      </c>
      <c r="E23" s="42">
        <v>2289</v>
      </c>
      <c r="F23" s="42">
        <v>3478</v>
      </c>
      <c r="G23" s="42">
        <v>2693</v>
      </c>
      <c r="H23" s="42">
        <v>3180</v>
      </c>
      <c r="I23" s="42">
        <v>3215</v>
      </c>
      <c r="J23" s="42">
        <v>2240</v>
      </c>
      <c r="K23" s="42">
        <v>1323</v>
      </c>
      <c r="L23" s="42">
        <v>52</v>
      </c>
      <c r="M23" s="40"/>
      <c r="N23" s="40"/>
      <c r="O23" s="40"/>
      <c r="P23" s="40"/>
      <c r="Q23" s="40"/>
      <c r="R23" s="40"/>
      <c r="S23" s="40"/>
      <c r="T23" s="40"/>
      <c r="U23" s="40"/>
      <c r="V23" s="40"/>
      <c r="W23" s="40"/>
      <c r="X23" s="40"/>
      <c r="Y23" s="40"/>
      <c r="Z23" s="40"/>
      <c r="AA23" s="40"/>
      <c r="AB23" s="40"/>
      <c r="AC23" s="40"/>
      <c r="AD23" s="40"/>
    </row>
    <row r="24" spans="1:30" ht="15" customHeight="1" x14ac:dyDescent="0.25">
      <c r="A24" s="40" t="s">
        <v>1</v>
      </c>
      <c r="B24" s="40">
        <v>8</v>
      </c>
      <c r="C24" s="41">
        <v>27026</v>
      </c>
      <c r="D24" s="42">
        <v>0.15</v>
      </c>
      <c r="E24" s="42">
        <v>1815</v>
      </c>
      <c r="F24" s="42">
        <v>2451</v>
      </c>
      <c r="G24" s="42">
        <v>2953</v>
      </c>
      <c r="H24" s="42">
        <v>4866</v>
      </c>
      <c r="I24" s="42">
        <v>6041</v>
      </c>
      <c r="J24" s="42">
        <v>5018</v>
      </c>
      <c r="K24" s="42">
        <v>3612</v>
      </c>
      <c r="L24" s="42">
        <v>270</v>
      </c>
      <c r="M24" s="40"/>
      <c r="N24" s="40"/>
      <c r="O24" s="40"/>
      <c r="P24" s="40"/>
      <c r="Q24" s="40"/>
      <c r="R24" s="40"/>
      <c r="S24" s="40"/>
      <c r="T24" s="40"/>
      <c r="U24" s="40"/>
      <c r="V24" s="40"/>
      <c r="W24" s="40"/>
      <c r="X24" s="40"/>
      <c r="Y24" s="40"/>
      <c r="Z24" s="40"/>
      <c r="AA24" s="40"/>
      <c r="AB24" s="40"/>
      <c r="AC24" s="40"/>
      <c r="AD24" s="40"/>
    </row>
    <row r="25" spans="1:30" ht="15" customHeight="1" x14ac:dyDescent="0.25">
      <c r="A25" s="40" t="s">
        <v>1</v>
      </c>
      <c r="B25" s="40">
        <v>9</v>
      </c>
      <c r="C25" s="41">
        <v>21423</v>
      </c>
      <c r="D25" s="42">
        <v>0.16</v>
      </c>
      <c r="E25" s="42">
        <v>822</v>
      </c>
      <c r="F25" s="42">
        <v>1492</v>
      </c>
      <c r="G25" s="42">
        <v>1878</v>
      </c>
      <c r="H25" s="42">
        <v>3386</v>
      </c>
      <c r="I25" s="42">
        <v>5051</v>
      </c>
      <c r="J25" s="42">
        <v>5219</v>
      </c>
      <c r="K25" s="42">
        <v>3412</v>
      </c>
      <c r="L25" s="42">
        <v>163</v>
      </c>
      <c r="M25" s="40"/>
      <c r="N25" s="40"/>
      <c r="O25" s="40"/>
      <c r="P25" s="40"/>
      <c r="Q25" s="40"/>
      <c r="R25" s="40"/>
      <c r="S25" s="40"/>
      <c r="T25" s="40"/>
      <c r="U25" s="40"/>
      <c r="V25" s="40"/>
      <c r="W25" s="40"/>
      <c r="X25" s="40"/>
      <c r="Y25" s="40"/>
      <c r="Z25" s="40"/>
      <c r="AA25" s="40"/>
      <c r="AB25" s="40"/>
      <c r="AC25" s="40"/>
      <c r="AD25" s="40"/>
    </row>
    <row r="26" spans="1:30" ht="15" customHeight="1" x14ac:dyDescent="0.25">
      <c r="A26" s="40" t="s">
        <v>1</v>
      </c>
      <c r="B26" s="40">
        <v>10</v>
      </c>
      <c r="C26" s="41">
        <v>10647</v>
      </c>
      <c r="D26" s="42">
        <v>11.4</v>
      </c>
      <c r="E26" s="42">
        <v>157</v>
      </c>
      <c r="F26" s="42">
        <v>572</v>
      </c>
      <c r="G26" s="42">
        <v>646</v>
      </c>
      <c r="H26" s="42">
        <v>1889</v>
      </c>
      <c r="I26" s="42">
        <v>2938</v>
      </c>
      <c r="J26" s="42">
        <v>2525</v>
      </c>
      <c r="K26" s="42">
        <v>1843</v>
      </c>
      <c r="L26" s="42">
        <v>77</v>
      </c>
      <c r="M26" s="40"/>
      <c r="N26" s="40"/>
      <c r="O26" s="40"/>
      <c r="P26" s="40"/>
      <c r="Q26" s="40"/>
      <c r="R26" s="40"/>
      <c r="S26" s="40"/>
      <c r="T26" s="40"/>
      <c r="U26" s="40"/>
      <c r="V26" s="40"/>
      <c r="W26" s="40"/>
      <c r="X26" s="40"/>
      <c r="Y26" s="40"/>
      <c r="Z26" s="40"/>
      <c r="AA26" s="40"/>
      <c r="AB26" s="40"/>
      <c r="AC26" s="40"/>
      <c r="AD26" s="40"/>
    </row>
    <row r="27" spans="1:30" ht="15" customHeight="1" x14ac:dyDescent="0.25">
      <c r="A27" s="40" t="s">
        <v>2</v>
      </c>
      <c r="B27" s="40">
        <v>1</v>
      </c>
      <c r="C27" s="41">
        <v>736</v>
      </c>
      <c r="D27" s="42">
        <v>24.22</v>
      </c>
      <c r="E27" s="42">
        <v>431</v>
      </c>
      <c r="F27" s="42">
        <v>191</v>
      </c>
      <c r="G27" s="42">
        <v>82</v>
      </c>
      <c r="H27" s="42">
        <v>24</v>
      </c>
      <c r="I27" s="42">
        <v>8</v>
      </c>
      <c r="J27" s="42">
        <v>0</v>
      </c>
      <c r="K27" s="42">
        <v>0</v>
      </c>
      <c r="L27" s="42">
        <v>0</v>
      </c>
      <c r="M27" s="40"/>
      <c r="N27" s="40"/>
      <c r="O27" s="40"/>
      <c r="P27" s="40"/>
      <c r="Q27" s="40"/>
      <c r="R27" s="40"/>
      <c r="S27" s="40"/>
      <c r="T27" s="40"/>
      <c r="U27" s="40"/>
      <c r="V27" s="40"/>
      <c r="W27" s="40"/>
      <c r="X27" s="40"/>
      <c r="Y27" s="40"/>
      <c r="Z27" s="40"/>
      <c r="AA27" s="40"/>
      <c r="AB27" s="40"/>
      <c r="AC27" s="40"/>
      <c r="AD27" s="40"/>
    </row>
    <row r="28" spans="1:30" ht="15" customHeight="1" x14ac:dyDescent="0.25">
      <c r="A28" s="40" t="s">
        <v>2</v>
      </c>
      <c r="B28" s="40">
        <v>2</v>
      </c>
      <c r="C28" s="41">
        <v>3631</v>
      </c>
      <c r="D28" s="42">
        <v>21.44</v>
      </c>
      <c r="E28" s="42">
        <v>2256</v>
      </c>
      <c r="F28" s="42">
        <v>714</v>
      </c>
      <c r="G28" s="42">
        <v>375</v>
      </c>
      <c r="H28" s="42">
        <v>203</v>
      </c>
      <c r="I28" s="42">
        <v>59</v>
      </c>
      <c r="J28" s="42">
        <v>21</v>
      </c>
      <c r="K28" s="42">
        <v>3</v>
      </c>
      <c r="L28" s="42">
        <v>0</v>
      </c>
      <c r="M28" s="40"/>
      <c r="N28" s="40"/>
      <c r="O28" s="40"/>
      <c r="P28" s="40"/>
      <c r="Q28" s="40"/>
      <c r="R28" s="40"/>
      <c r="S28" s="40"/>
      <c r="T28" s="40"/>
      <c r="U28" s="40"/>
      <c r="V28" s="40"/>
      <c r="W28" s="40"/>
      <c r="X28" s="40"/>
      <c r="Y28" s="40"/>
      <c r="Z28" s="40"/>
      <c r="AA28" s="40"/>
      <c r="AB28" s="40"/>
      <c r="AC28" s="40"/>
      <c r="AD28" s="40"/>
    </row>
    <row r="29" spans="1:30" ht="15" customHeight="1" x14ac:dyDescent="0.25">
      <c r="A29" s="40" t="s">
        <v>2</v>
      </c>
      <c r="B29" s="40">
        <v>3</v>
      </c>
      <c r="C29" s="41">
        <v>7082</v>
      </c>
      <c r="D29" s="42">
        <v>21.4</v>
      </c>
      <c r="E29" s="42">
        <v>4027</v>
      </c>
      <c r="F29" s="42">
        <v>1924</v>
      </c>
      <c r="G29" s="42">
        <v>497</v>
      </c>
      <c r="H29" s="42">
        <v>435</v>
      </c>
      <c r="I29" s="42">
        <v>148</v>
      </c>
      <c r="J29" s="42">
        <v>36</v>
      </c>
      <c r="K29" s="42">
        <v>15</v>
      </c>
      <c r="L29" s="42">
        <v>0</v>
      </c>
      <c r="M29" s="40"/>
      <c r="N29" s="40"/>
      <c r="O29" s="40"/>
      <c r="P29" s="40"/>
      <c r="Q29" s="40"/>
      <c r="R29" s="40"/>
      <c r="S29" s="40"/>
      <c r="T29" s="40"/>
      <c r="U29" s="40"/>
      <c r="V29" s="40"/>
      <c r="W29" s="40"/>
      <c r="X29" s="40"/>
      <c r="Y29" s="40"/>
      <c r="Z29" s="40"/>
      <c r="AA29" s="40"/>
      <c r="AB29" s="40"/>
      <c r="AC29" s="40"/>
      <c r="AD29" s="40"/>
    </row>
    <row r="30" spans="1:30" ht="15" customHeight="1" x14ac:dyDescent="0.25">
      <c r="A30" s="40" t="s">
        <v>2</v>
      </c>
      <c r="B30" s="40">
        <v>4</v>
      </c>
      <c r="C30" s="41">
        <v>6122</v>
      </c>
      <c r="D30" s="42">
        <v>17.079999999999998</v>
      </c>
      <c r="E30" s="42">
        <v>2359</v>
      </c>
      <c r="F30" s="42">
        <v>2308</v>
      </c>
      <c r="G30" s="42">
        <v>574</v>
      </c>
      <c r="H30" s="42">
        <v>520</v>
      </c>
      <c r="I30" s="42">
        <v>287</v>
      </c>
      <c r="J30" s="42">
        <v>58</v>
      </c>
      <c r="K30" s="42">
        <v>14</v>
      </c>
      <c r="L30" s="42">
        <v>2</v>
      </c>
      <c r="M30" s="40"/>
      <c r="N30" s="40"/>
      <c r="O30" s="40"/>
      <c r="P30" s="40"/>
      <c r="Q30" s="40"/>
      <c r="R30" s="40"/>
      <c r="S30" s="40"/>
      <c r="T30" s="40"/>
      <c r="U30" s="40"/>
      <c r="V30" s="40"/>
      <c r="W30" s="40"/>
      <c r="X30" s="40"/>
      <c r="Y30" s="40"/>
      <c r="Z30" s="40"/>
      <c r="AA30" s="40"/>
      <c r="AB30" s="40"/>
      <c r="AC30" s="40"/>
      <c r="AD30" s="40"/>
    </row>
    <row r="31" spans="1:30" ht="15" customHeight="1" x14ac:dyDescent="0.25">
      <c r="A31" s="40" t="s">
        <v>2</v>
      </c>
      <c r="B31" s="40">
        <v>5</v>
      </c>
      <c r="C31" s="41">
        <v>8305</v>
      </c>
      <c r="D31" s="42">
        <v>0.5</v>
      </c>
      <c r="E31" s="42">
        <v>2347</v>
      </c>
      <c r="F31" s="42">
        <v>2606</v>
      </c>
      <c r="G31" s="42">
        <v>1146</v>
      </c>
      <c r="H31" s="42">
        <v>997</v>
      </c>
      <c r="I31" s="42">
        <v>774</v>
      </c>
      <c r="J31" s="42">
        <v>292</v>
      </c>
      <c r="K31" s="42">
        <v>130</v>
      </c>
      <c r="L31" s="42">
        <v>13</v>
      </c>
      <c r="M31" s="40"/>
      <c r="N31" s="40"/>
      <c r="O31" s="40"/>
      <c r="P31" s="40"/>
      <c r="Q31" s="40"/>
      <c r="R31" s="40"/>
      <c r="S31" s="40"/>
      <c r="T31" s="40"/>
      <c r="U31" s="40"/>
      <c r="V31" s="40"/>
      <c r="W31" s="40"/>
      <c r="X31" s="40"/>
      <c r="Y31" s="40"/>
      <c r="Z31" s="40"/>
      <c r="AA31" s="40"/>
      <c r="AB31" s="40"/>
      <c r="AC31" s="40"/>
      <c r="AD31" s="40"/>
    </row>
    <row r="32" spans="1:30" ht="15" customHeight="1" x14ac:dyDescent="0.25">
      <c r="A32" s="40" t="s">
        <v>2</v>
      </c>
      <c r="B32" s="40">
        <v>6</v>
      </c>
      <c r="C32" s="41">
        <v>8890</v>
      </c>
      <c r="D32" s="42">
        <v>0.06</v>
      </c>
      <c r="E32" s="42">
        <v>1462</v>
      </c>
      <c r="F32" s="42">
        <v>1946</v>
      </c>
      <c r="G32" s="42">
        <v>1520</v>
      </c>
      <c r="H32" s="42">
        <v>1538</v>
      </c>
      <c r="I32" s="42">
        <v>1386</v>
      </c>
      <c r="J32" s="42">
        <v>578</v>
      </c>
      <c r="K32" s="42">
        <v>395</v>
      </c>
      <c r="L32" s="42">
        <v>65</v>
      </c>
      <c r="M32" s="40"/>
      <c r="N32" s="40"/>
      <c r="O32" s="40"/>
      <c r="P32" s="40"/>
      <c r="Q32" s="40"/>
      <c r="R32" s="40"/>
      <c r="S32" s="40"/>
      <c r="T32" s="40"/>
      <c r="U32" s="40"/>
      <c r="V32" s="40"/>
      <c r="W32" s="40"/>
      <c r="X32" s="40"/>
      <c r="Y32" s="40"/>
      <c r="Z32" s="40"/>
      <c r="AA32" s="40"/>
      <c r="AB32" s="40"/>
      <c r="AC32" s="40"/>
      <c r="AD32" s="40"/>
    </row>
    <row r="33" spans="1:30" ht="15" customHeight="1" x14ac:dyDescent="0.25">
      <c r="A33" s="40" t="s">
        <v>2</v>
      </c>
      <c r="B33" s="40">
        <v>7</v>
      </c>
      <c r="C33" s="41">
        <v>8883</v>
      </c>
      <c r="D33" s="42">
        <v>0.23</v>
      </c>
      <c r="E33" s="42">
        <v>1416</v>
      </c>
      <c r="F33" s="42">
        <v>1506</v>
      </c>
      <c r="G33" s="42">
        <v>1268</v>
      </c>
      <c r="H33" s="42">
        <v>1515</v>
      </c>
      <c r="I33" s="42">
        <v>1770</v>
      </c>
      <c r="J33" s="42">
        <v>794</v>
      </c>
      <c r="K33" s="42">
        <v>554</v>
      </c>
      <c r="L33" s="42">
        <v>60</v>
      </c>
      <c r="M33" s="40"/>
      <c r="N33" s="40"/>
      <c r="O33" s="40"/>
      <c r="P33" s="40"/>
      <c r="Q33" s="40"/>
      <c r="R33" s="40"/>
      <c r="S33" s="40"/>
      <c r="T33" s="40"/>
      <c r="U33" s="40"/>
      <c r="V33" s="40"/>
      <c r="W33" s="40"/>
      <c r="X33" s="40"/>
      <c r="Y33" s="40"/>
      <c r="Z33" s="40"/>
      <c r="AA33" s="40"/>
      <c r="AB33" s="40"/>
      <c r="AC33" s="40"/>
      <c r="AD33" s="40"/>
    </row>
    <row r="34" spans="1:30" ht="15" customHeight="1" x14ac:dyDescent="0.25">
      <c r="A34" s="40" t="s">
        <v>2</v>
      </c>
      <c r="B34" s="40">
        <v>8</v>
      </c>
      <c r="C34" s="41">
        <v>7341</v>
      </c>
      <c r="D34" s="42">
        <v>1.1399999999999999</v>
      </c>
      <c r="E34" s="42">
        <v>820</v>
      </c>
      <c r="F34" s="42">
        <v>1237</v>
      </c>
      <c r="G34" s="42">
        <v>1054</v>
      </c>
      <c r="H34" s="42">
        <v>1822</v>
      </c>
      <c r="I34" s="42">
        <v>1539</v>
      </c>
      <c r="J34" s="42">
        <v>550</v>
      </c>
      <c r="K34" s="42">
        <v>300</v>
      </c>
      <c r="L34" s="42">
        <v>19</v>
      </c>
      <c r="M34" s="40"/>
      <c r="N34" s="40"/>
      <c r="O34" s="40"/>
      <c r="P34" s="40"/>
      <c r="Q34" s="40"/>
      <c r="R34" s="40"/>
      <c r="S34" s="40"/>
      <c r="T34" s="40"/>
      <c r="U34" s="40"/>
      <c r="V34" s="40"/>
      <c r="W34" s="40"/>
      <c r="X34" s="40"/>
      <c r="Y34" s="40"/>
      <c r="Z34" s="40"/>
      <c r="AA34" s="40"/>
      <c r="AB34" s="40"/>
      <c r="AC34" s="40"/>
      <c r="AD34" s="40"/>
    </row>
    <row r="35" spans="1:30" ht="15" customHeight="1" x14ac:dyDescent="0.25">
      <c r="A35" s="40" t="s">
        <v>2</v>
      </c>
      <c r="B35" s="40">
        <v>9</v>
      </c>
      <c r="C35" s="41">
        <v>4827</v>
      </c>
      <c r="D35" s="42">
        <v>2.81</v>
      </c>
      <c r="E35" s="42">
        <v>149</v>
      </c>
      <c r="F35" s="42">
        <v>408</v>
      </c>
      <c r="G35" s="42">
        <v>583</v>
      </c>
      <c r="H35" s="42">
        <v>1317</v>
      </c>
      <c r="I35" s="42">
        <v>1549</v>
      </c>
      <c r="J35" s="42">
        <v>587</v>
      </c>
      <c r="K35" s="42">
        <v>229</v>
      </c>
      <c r="L35" s="42">
        <v>5</v>
      </c>
      <c r="M35" s="40"/>
      <c r="N35" s="40"/>
      <c r="O35" s="40"/>
      <c r="P35" s="40"/>
      <c r="Q35" s="40"/>
      <c r="R35" s="40"/>
      <c r="S35" s="40"/>
      <c r="T35" s="40"/>
      <c r="U35" s="40"/>
      <c r="V35" s="40"/>
      <c r="W35" s="40"/>
      <c r="X35" s="40"/>
      <c r="Y35" s="40"/>
      <c r="Z35" s="40"/>
      <c r="AA35" s="40"/>
      <c r="AB35" s="40"/>
      <c r="AC35" s="40"/>
      <c r="AD35" s="40"/>
    </row>
    <row r="36" spans="1:30" ht="15" customHeight="1" x14ac:dyDescent="0.25">
      <c r="A36" s="40" t="s">
        <v>2</v>
      </c>
      <c r="B36" s="40">
        <v>10</v>
      </c>
      <c r="C36" s="41">
        <v>1594</v>
      </c>
      <c r="D36" s="42">
        <v>13.75</v>
      </c>
      <c r="E36" s="42">
        <v>27</v>
      </c>
      <c r="F36" s="42">
        <v>87</v>
      </c>
      <c r="G36" s="42">
        <v>201</v>
      </c>
      <c r="H36" s="42">
        <v>450</v>
      </c>
      <c r="I36" s="42">
        <v>459</v>
      </c>
      <c r="J36" s="42">
        <v>284</v>
      </c>
      <c r="K36" s="42">
        <v>84</v>
      </c>
      <c r="L36" s="42">
        <v>2</v>
      </c>
      <c r="M36" s="40"/>
      <c r="N36" s="40"/>
      <c r="O36" s="40"/>
      <c r="P36" s="40"/>
      <c r="Q36" s="40"/>
      <c r="R36" s="40"/>
      <c r="S36" s="40"/>
      <c r="T36" s="40"/>
      <c r="U36" s="40"/>
      <c r="V36" s="40"/>
      <c r="W36" s="40"/>
      <c r="X36" s="40"/>
      <c r="Y36" s="40"/>
      <c r="Z36" s="40"/>
      <c r="AA36" s="40"/>
      <c r="AB36" s="40"/>
      <c r="AC36" s="40"/>
      <c r="AD36" s="40"/>
    </row>
    <row r="37" spans="1:30" ht="15" customHeight="1" x14ac:dyDescent="0.25">
      <c r="A37" s="40" t="s">
        <v>3</v>
      </c>
      <c r="B37" s="40">
        <v>1</v>
      </c>
      <c r="C37" s="41">
        <v>2012</v>
      </c>
      <c r="D37" s="42">
        <v>26.65</v>
      </c>
      <c r="E37" s="42">
        <v>758</v>
      </c>
      <c r="F37" s="42">
        <v>836</v>
      </c>
      <c r="G37" s="42">
        <v>257</v>
      </c>
      <c r="H37" s="42">
        <v>118</v>
      </c>
      <c r="I37" s="42">
        <v>28</v>
      </c>
      <c r="J37" s="42">
        <v>12</v>
      </c>
      <c r="K37" s="42">
        <v>3</v>
      </c>
      <c r="L37" s="42">
        <v>0</v>
      </c>
      <c r="M37" s="40"/>
      <c r="N37" s="40"/>
      <c r="O37" s="40"/>
      <c r="P37" s="40"/>
      <c r="Q37" s="40"/>
      <c r="R37" s="40"/>
      <c r="S37" s="40"/>
      <c r="T37" s="40"/>
      <c r="U37" s="40"/>
      <c r="V37" s="40"/>
      <c r="W37" s="40"/>
      <c r="X37" s="40"/>
      <c r="Y37" s="40"/>
      <c r="Z37" s="40"/>
      <c r="AA37" s="40"/>
      <c r="AB37" s="40"/>
      <c r="AC37" s="40"/>
      <c r="AD37" s="40"/>
    </row>
    <row r="38" spans="1:30" ht="15" customHeight="1" x14ac:dyDescent="0.25">
      <c r="A38" s="40" t="s">
        <v>3</v>
      </c>
      <c r="B38" s="40">
        <v>2</v>
      </c>
      <c r="C38" s="41">
        <v>3006</v>
      </c>
      <c r="D38" s="42">
        <v>21.74</v>
      </c>
      <c r="E38" s="42">
        <v>1249</v>
      </c>
      <c r="F38" s="42">
        <v>967</v>
      </c>
      <c r="G38" s="42">
        <v>544</v>
      </c>
      <c r="H38" s="42">
        <v>190</v>
      </c>
      <c r="I38" s="42">
        <v>47</v>
      </c>
      <c r="J38" s="42">
        <v>5</v>
      </c>
      <c r="K38" s="42">
        <v>4</v>
      </c>
      <c r="L38" s="42">
        <v>0</v>
      </c>
      <c r="M38" s="40"/>
      <c r="N38" s="40"/>
      <c r="O38" s="40"/>
      <c r="P38" s="40"/>
      <c r="Q38" s="40"/>
      <c r="R38" s="40"/>
      <c r="S38" s="40"/>
      <c r="T38" s="40"/>
      <c r="U38" s="40"/>
      <c r="V38" s="40"/>
      <c r="W38" s="40"/>
      <c r="X38" s="40"/>
      <c r="Y38" s="40"/>
      <c r="Z38" s="40"/>
      <c r="AA38" s="40"/>
      <c r="AB38" s="40"/>
      <c r="AC38" s="40"/>
      <c r="AD38" s="40"/>
    </row>
    <row r="39" spans="1:30" ht="15" customHeight="1" x14ac:dyDescent="0.25">
      <c r="A39" s="40" t="s">
        <v>3</v>
      </c>
      <c r="B39" s="40">
        <v>3</v>
      </c>
      <c r="C39" s="41">
        <v>4427</v>
      </c>
      <c r="D39" s="42">
        <v>15.73</v>
      </c>
      <c r="E39" s="42">
        <v>1551</v>
      </c>
      <c r="F39" s="42">
        <v>1213</v>
      </c>
      <c r="G39" s="42">
        <v>976</v>
      </c>
      <c r="H39" s="42">
        <v>436</v>
      </c>
      <c r="I39" s="42">
        <v>166</v>
      </c>
      <c r="J39" s="42">
        <v>59</v>
      </c>
      <c r="K39" s="42">
        <v>24</v>
      </c>
      <c r="L39" s="42">
        <v>2</v>
      </c>
      <c r="M39" s="40"/>
      <c r="N39" s="40"/>
      <c r="O39" s="40"/>
      <c r="P39" s="40"/>
      <c r="Q39" s="40"/>
      <c r="R39" s="40"/>
      <c r="S39" s="40"/>
      <c r="T39" s="40"/>
      <c r="U39" s="40"/>
      <c r="V39" s="40"/>
      <c r="W39" s="40"/>
      <c r="X39" s="40"/>
      <c r="Y39" s="40"/>
      <c r="Z39" s="40"/>
      <c r="AA39" s="40"/>
      <c r="AB39" s="40"/>
      <c r="AC39" s="40"/>
      <c r="AD39" s="40"/>
    </row>
    <row r="40" spans="1:30" ht="15" customHeight="1" x14ac:dyDescent="0.25">
      <c r="A40" s="40" t="s">
        <v>3</v>
      </c>
      <c r="B40" s="40">
        <v>4</v>
      </c>
      <c r="C40" s="41">
        <v>3794</v>
      </c>
      <c r="D40" s="42">
        <v>0.13</v>
      </c>
      <c r="E40" s="42">
        <v>610</v>
      </c>
      <c r="F40" s="42">
        <v>1245</v>
      </c>
      <c r="G40" s="42">
        <v>1018</v>
      </c>
      <c r="H40" s="42">
        <v>424</v>
      </c>
      <c r="I40" s="42">
        <v>343</v>
      </c>
      <c r="J40" s="42">
        <v>116</v>
      </c>
      <c r="K40" s="42">
        <v>33</v>
      </c>
      <c r="L40" s="42">
        <v>5</v>
      </c>
      <c r="M40" s="40"/>
      <c r="N40" s="40"/>
      <c r="O40" s="40"/>
      <c r="P40" s="40"/>
      <c r="Q40" s="40"/>
      <c r="R40" s="40"/>
      <c r="S40" s="40"/>
      <c r="T40" s="40"/>
      <c r="U40" s="40"/>
      <c r="V40" s="40"/>
      <c r="W40" s="40"/>
      <c r="X40" s="40"/>
      <c r="Y40" s="40"/>
      <c r="Z40" s="40"/>
      <c r="AA40" s="40"/>
      <c r="AB40" s="40"/>
      <c r="AC40" s="40"/>
      <c r="AD40" s="40"/>
    </row>
    <row r="41" spans="1:30" ht="15" customHeight="1" x14ac:dyDescent="0.25">
      <c r="A41" s="40" t="s">
        <v>3</v>
      </c>
      <c r="B41" s="40">
        <v>5</v>
      </c>
      <c r="C41" s="41">
        <v>8270</v>
      </c>
      <c r="D41" s="42">
        <v>0.04</v>
      </c>
      <c r="E41" s="42">
        <v>1216</v>
      </c>
      <c r="F41" s="42">
        <v>1665</v>
      </c>
      <c r="G41" s="42">
        <v>1765</v>
      </c>
      <c r="H41" s="42">
        <v>1256</v>
      </c>
      <c r="I41" s="42">
        <v>1391</v>
      </c>
      <c r="J41" s="42">
        <v>648</v>
      </c>
      <c r="K41" s="42">
        <v>293</v>
      </c>
      <c r="L41" s="42">
        <v>36</v>
      </c>
      <c r="M41" s="40"/>
      <c r="N41" s="40"/>
      <c r="O41" s="40"/>
      <c r="P41" s="40"/>
      <c r="Q41" s="40"/>
      <c r="R41" s="40"/>
      <c r="S41" s="40"/>
      <c r="T41" s="40"/>
      <c r="U41" s="40"/>
      <c r="V41" s="40"/>
      <c r="W41" s="40"/>
      <c r="X41" s="40"/>
      <c r="Y41" s="40"/>
      <c r="Z41" s="40"/>
      <c r="AA41" s="40"/>
      <c r="AB41" s="40"/>
      <c r="AC41" s="40"/>
      <c r="AD41" s="40"/>
    </row>
    <row r="42" spans="1:30" ht="15" customHeight="1" x14ac:dyDescent="0.25">
      <c r="A42" s="40" t="s">
        <v>3</v>
      </c>
      <c r="B42" s="40">
        <v>6</v>
      </c>
      <c r="C42" s="41">
        <v>11612</v>
      </c>
      <c r="D42" s="42">
        <v>0.03</v>
      </c>
      <c r="E42" s="42">
        <v>1270</v>
      </c>
      <c r="F42" s="42">
        <v>2365</v>
      </c>
      <c r="G42" s="42">
        <v>2612</v>
      </c>
      <c r="H42" s="42">
        <v>1640</v>
      </c>
      <c r="I42" s="42">
        <v>1989</v>
      </c>
      <c r="J42" s="42">
        <v>1139</v>
      </c>
      <c r="K42" s="42">
        <v>541</v>
      </c>
      <c r="L42" s="42">
        <v>56</v>
      </c>
      <c r="M42" s="40"/>
      <c r="N42" s="40"/>
      <c r="O42" s="40"/>
      <c r="P42" s="40"/>
      <c r="Q42" s="40"/>
      <c r="R42" s="40"/>
      <c r="S42" s="40"/>
      <c r="T42" s="40"/>
      <c r="U42" s="40"/>
      <c r="V42" s="40"/>
      <c r="W42" s="40"/>
      <c r="X42" s="40"/>
      <c r="Y42" s="40"/>
      <c r="Z42" s="40"/>
      <c r="AA42" s="40"/>
      <c r="AB42" s="40"/>
      <c r="AC42" s="40"/>
      <c r="AD42" s="40"/>
    </row>
    <row r="43" spans="1:30" ht="15" customHeight="1" x14ac:dyDescent="0.25">
      <c r="A43" s="40" t="s">
        <v>3</v>
      </c>
      <c r="B43" s="40">
        <v>7</v>
      </c>
      <c r="C43" s="41">
        <v>8411</v>
      </c>
      <c r="D43" s="42">
        <v>0.1</v>
      </c>
      <c r="E43" s="42">
        <v>708</v>
      </c>
      <c r="F43" s="42">
        <v>1376</v>
      </c>
      <c r="G43" s="42">
        <v>1663</v>
      </c>
      <c r="H43" s="42">
        <v>1069</v>
      </c>
      <c r="I43" s="42">
        <v>1652</v>
      </c>
      <c r="J43" s="42">
        <v>1125</v>
      </c>
      <c r="K43" s="42">
        <v>758</v>
      </c>
      <c r="L43" s="42">
        <v>60</v>
      </c>
      <c r="M43" s="40"/>
      <c r="N43" s="40"/>
      <c r="O43" s="40"/>
      <c r="P43" s="40"/>
      <c r="Q43" s="40"/>
      <c r="R43" s="40"/>
      <c r="S43" s="40"/>
      <c r="T43" s="40"/>
      <c r="U43" s="40"/>
      <c r="V43" s="40"/>
      <c r="W43" s="40"/>
      <c r="X43" s="40"/>
      <c r="Y43" s="40"/>
      <c r="Z43" s="40"/>
      <c r="AA43" s="40"/>
      <c r="AB43" s="40"/>
      <c r="AC43" s="40"/>
      <c r="AD43" s="40"/>
    </row>
    <row r="44" spans="1:30" ht="15" customHeight="1" x14ac:dyDescent="0.25">
      <c r="A44" s="40" t="s">
        <v>3</v>
      </c>
      <c r="B44" s="40">
        <v>8</v>
      </c>
      <c r="C44" s="41">
        <v>3436</v>
      </c>
      <c r="D44" s="42">
        <v>0.3</v>
      </c>
      <c r="E44" s="42">
        <v>54</v>
      </c>
      <c r="F44" s="42">
        <v>279</v>
      </c>
      <c r="G44" s="42">
        <v>439</v>
      </c>
      <c r="H44" s="42">
        <v>627</v>
      </c>
      <c r="I44" s="42">
        <v>914</v>
      </c>
      <c r="J44" s="42">
        <v>571</v>
      </c>
      <c r="K44" s="42">
        <v>514</v>
      </c>
      <c r="L44" s="42">
        <v>38</v>
      </c>
      <c r="M44" s="40"/>
      <c r="N44" s="40"/>
      <c r="O44" s="40"/>
      <c r="P44" s="40"/>
      <c r="Q44" s="40"/>
      <c r="R44" s="40"/>
      <c r="S44" s="40"/>
      <c r="T44" s="40"/>
      <c r="U44" s="40"/>
      <c r="V44" s="40"/>
      <c r="W44" s="40"/>
      <c r="X44" s="40"/>
      <c r="Y44" s="40"/>
      <c r="Z44" s="40"/>
      <c r="AA44" s="40"/>
      <c r="AB44" s="40"/>
      <c r="AC44" s="40"/>
      <c r="AD44" s="40"/>
    </row>
    <row r="45" spans="1:30" ht="15" customHeight="1" x14ac:dyDescent="0.25">
      <c r="A45" s="40" t="s">
        <v>3</v>
      </c>
      <c r="B45" s="40">
        <v>9</v>
      </c>
      <c r="C45" s="41">
        <v>2009</v>
      </c>
      <c r="D45" s="42">
        <v>0.77</v>
      </c>
      <c r="E45" s="42">
        <v>55</v>
      </c>
      <c r="F45" s="42">
        <v>84</v>
      </c>
      <c r="G45" s="42">
        <v>118</v>
      </c>
      <c r="H45" s="42">
        <v>333</v>
      </c>
      <c r="I45" s="42">
        <v>618</v>
      </c>
      <c r="J45" s="42">
        <v>374</v>
      </c>
      <c r="K45" s="42">
        <v>410</v>
      </c>
      <c r="L45" s="42">
        <v>17</v>
      </c>
      <c r="M45" s="40"/>
      <c r="N45" s="40"/>
      <c r="O45" s="40"/>
      <c r="P45" s="40"/>
      <c r="Q45" s="40"/>
      <c r="R45" s="40"/>
      <c r="S45" s="40"/>
      <c r="T45" s="40"/>
      <c r="U45" s="40"/>
      <c r="V45" s="40"/>
      <c r="W45" s="40"/>
      <c r="X45" s="40"/>
      <c r="Y45" s="40"/>
      <c r="Z45" s="40"/>
      <c r="AA45" s="40"/>
      <c r="AB45" s="40"/>
      <c r="AC45" s="40"/>
      <c r="AD45" s="40"/>
    </row>
    <row r="46" spans="1:30" ht="15" customHeight="1" x14ac:dyDescent="0.25">
      <c r="A46" s="40" t="s">
        <v>3</v>
      </c>
      <c r="B46" s="40">
        <v>10</v>
      </c>
      <c r="C46" s="41">
        <v>1301</v>
      </c>
      <c r="D46" s="42">
        <v>0.33</v>
      </c>
      <c r="E46" s="42">
        <v>10</v>
      </c>
      <c r="F46" s="42">
        <v>26</v>
      </c>
      <c r="G46" s="42">
        <v>34</v>
      </c>
      <c r="H46" s="42">
        <v>71</v>
      </c>
      <c r="I46" s="42">
        <v>486</v>
      </c>
      <c r="J46" s="42">
        <v>292</v>
      </c>
      <c r="K46" s="42">
        <v>342</v>
      </c>
      <c r="L46" s="42">
        <v>40</v>
      </c>
      <c r="M46" s="40"/>
      <c r="N46" s="40"/>
      <c r="O46" s="40"/>
      <c r="P46" s="40"/>
      <c r="Q46" s="40"/>
      <c r="R46" s="40"/>
      <c r="S46" s="40"/>
      <c r="T46" s="40"/>
      <c r="U46" s="40"/>
      <c r="V46" s="40"/>
      <c r="W46" s="40"/>
      <c r="X46" s="40"/>
      <c r="Y46" s="40"/>
      <c r="Z46" s="40"/>
      <c r="AA46" s="40"/>
      <c r="AB46" s="40"/>
      <c r="AC46" s="40"/>
      <c r="AD46" s="40"/>
    </row>
    <row r="47" spans="1:30" ht="15" customHeight="1" x14ac:dyDescent="0.25">
      <c r="A47" s="40" t="s">
        <v>4</v>
      </c>
      <c r="B47" s="40">
        <v>1</v>
      </c>
      <c r="C47" s="41">
        <v>12271</v>
      </c>
      <c r="D47" s="42">
        <v>36.270000000000003</v>
      </c>
      <c r="E47" s="42">
        <v>6953</v>
      </c>
      <c r="F47" s="42">
        <v>3515</v>
      </c>
      <c r="G47" s="42">
        <v>1247</v>
      </c>
      <c r="H47" s="42">
        <v>394</v>
      </c>
      <c r="I47" s="42">
        <v>128</v>
      </c>
      <c r="J47" s="42">
        <v>32</v>
      </c>
      <c r="K47" s="42">
        <v>1</v>
      </c>
      <c r="L47" s="42">
        <v>1</v>
      </c>
      <c r="M47" s="40"/>
      <c r="N47" s="40"/>
      <c r="O47" s="40"/>
      <c r="P47" s="40"/>
      <c r="Q47" s="40"/>
      <c r="R47" s="40"/>
      <c r="S47" s="40"/>
      <c r="T47" s="40"/>
      <c r="U47" s="40"/>
      <c r="V47" s="40"/>
      <c r="W47" s="40"/>
      <c r="X47" s="40"/>
      <c r="Y47" s="40"/>
      <c r="Z47" s="40"/>
      <c r="AA47" s="40"/>
      <c r="AB47" s="40"/>
      <c r="AC47" s="40"/>
      <c r="AD47" s="40"/>
    </row>
    <row r="48" spans="1:30" ht="15" customHeight="1" x14ac:dyDescent="0.25">
      <c r="A48" s="40" t="s">
        <v>4</v>
      </c>
      <c r="B48" s="40">
        <v>2</v>
      </c>
      <c r="C48" s="41">
        <v>19543</v>
      </c>
      <c r="D48" s="42">
        <v>20.48</v>
      </c>
      <c r="E48" s="42">
        <v>6408</v>
      </c>
      <c r="F48" s="42">
        <v>7053</v>
      </c>
      <c r="G48" s="42">
        <v>3544</v>
      </c>
      <c r="H48" s="42">
        <v>1565</v>
      </c>
      <c r="I48" s="42">
        <v>698</v>
      </c>
      <c r="J48" s="42">
        <v>231</v>
      </c>
      <c r="K48" s="42">
        <v>40</v>
      </c>
      <c r="L48" s="42">
        <v>4</v>
      </c>
      <c r="M48" s="40"/>
      <c r="N48" s="40"/>
      <c r="O48" s="40"/>
      <c r="P48" s="40"/>
      <c r="Q48" s="40"/>
      <c r="R48" s="40"/>
      <c r="S48" s="40"/>
      <c r="T48" s="40"/>
      <c r="U48" s="40"/>
      <c r="V48" s="40"/>
      <c r="W48" s="40"/>
      <c r="X48" s="40"/>
      <c r="Y48" s="40"/>
      <c r="Z48" s="40"/>
      <c r="AA48" s="40"/>
      <c r="AB48" s="40"/>
      <c r="AC48" s="40"/>
      <c r="AD48" s="40"/>
    </row>
    <row r="49" spans="1:30" ht="15" customHeight="1" x14ac:dyDescent="0.25">
      <c r="A49" s="40" t="s">
        <v>4</v>
      </c>
      <c r="B49" s="40">
        <v>3</v>
      </c>
      <c r="C49" s="41">
        <v>17547</v>
      </c>
      <c r="D49" s="42">
        <v>19.43</v>
      </c>
      <c r="E49" s="42">
        <v>3196</v>
      </c>
      <c r="F49" s="42">
        <v>7602</v>
      </c>
      <c r="G49" s="42">
        <v>3738</v>
      </c>
      <c r="H49" s="42">
        <v>1782</v>
      </c>
      <c r="I49" s="42">
        <v>856</v>
      </c>
      <c r="J49" s="42">
        <v>257</v>
      </c>
      <c r="K49" s="42">
        <v>111</v>
      </c>
      <c r="L49" s="42">
        <v>5</v>
      </c>
      <c r="M49" s="40"/>
      <c r="N49" s="40"/>
      <c r="O49" s="40"/>
      <c r="P49" s="40"/>
      <c r="Q49" s="40"/>
      <c r="R49" s="40"/>
      <c r="S49" s="40"/>
      <c r="T49" s="40"/>
      <c r="U49" s="40"/>
      <c r="V49" s="40"/>
      <c r="W49" s="40"/>
      <c r="X49" s="40"/>
      <c r="Y49" s="40"/>
      <c r="Z49" s="40"/>
      <c r="AA49" s="40"/>
      <c r="AB49" s="40"/>
      <c r="AC49" s="40"/>
      <c r="AD49" s="40"/>
    </row>
    <row r="50" spans="1:30" ht="15" customHeight="1" x14ac:dyDescent="0.25">
      <c r="A50" s="40" t="s">
        <v>4</v>
      </c>
      <c r="B50" s="40">
        <v>4</v>
      </c>
      <c r="C50" s="41">
        <v>20647</v>
      </c>
      <c r="D50" s="42">
        <v>25.03</v>
      </c>
      <c r="E50" s="42">
        <v>2530</v>
      </c>
      <c r="F50" s="42">
        <v>6828</v>
      </c>
      <c r="G50" s="42">
        <v>5262</v>
      </c>
      <c r="H50" s="42">
        <v>3858</v>
      </c>
      <c r="I50" s="42">
        <v>1538</v>
      </c>
      <c r="J50" s="42">
        <v>522</v>
      </c>
      <c r="K50" s="42">
        <v>85</v>
      </c>
      <c r="L50" s="42">
        <v>24</v>
      </c>
      <c r="M50" s="40"/>
      <c r="N50" s="40"/>
      <c r="O50" s="40"/>
      <c r="P50" s="40"/>
      <c r="Q50" s="40"/>
      <c r="R50" s="40"/>
      <c r="S50" s="40"/>
      <c r="T50" s="40"/>
      <c r="U50" s="40"/>
      <c r="V50" s="40"/>
      <c r="W50" s="40"/>
      <c r="X50" s="40"/>
      <c r="Y50" s="40"/>
      <c r="Z50" s="40"/>
      <c r="AA50" s="40"/>
      <c r="AB50" s="40"/>
      <c r="AC50" s="40"/>
      <c r="AD50" s="40"/>
    </row>
    <row r="51" spans="1:30" ht="15" customHeight="1" x14ac:dyDescent="0.25">
      <c r="A51" s="40" t="s">
        <v>4</v>
      </c>
      <c r="B51" s="40">
        <v>5</v>
      </c>
      <c r="C51" s="41">
        <v>20293</v>
      </c>
      <c r="D51" s="42">
        <v>22.74</v>
      </c>
      <c r="E51" s="42">
        <v>1435</v>
      </c>
      <c r="F51" s="42">
        <v>5749</v>
      </c>
      <c r="G51" s="42">
        <v>5989</v>
      </c>
      <c r="H51" s="42">
        <v>3924</v>
      </c>
      <c r="I51" s="42">
        <v>2202</v>
      </c>
      <c r="J51" s="42">
        <v>670</v>
      </c>
      <c r="K51" s="42">
        <v>311</v>
      </c>
      <c r="L51" s="42">
        <v>13</v>
      </c>
      <c r="M51" s="40"/>
      <c r="N51" s="40"/>
      <c r="O51" s="40"/>
      <c r="P51" s="40"/>
      <c r="Q51" s="40"/>
      <c r="R51" s="40"/>
      <c r="S51" s="40"/>
      <c r="T51" s="40"/>
      <c r="U51" s="40"/>
      <c r="V51" s="40"/>
      <c r="W51" s="40"/>
      <c r="X51" s="40"/>
      <c r="Y51" s="40"/>
      <c r="Z51" s="40"/>
      <c r="AA51" s="40"/>
      <c r="AB51" s="40"/>
      <c r="AC51" s="40"/>
      <c r="AD51" s="40"/>
    </row>
    <row r="52" spans="1:30" ht="15" customHeight="1" x14ac:dyDescent="0.25">
      <c r="A52" s="40" t="s">
        <v>4</v>
      </c>
      <c r="B52" s="40">
        <v>6</v>
      </c>
      <c r="C52" s="41">
        <v>18295</v>
      </c>
      <c r="D52" s="42">
        <v>8.14</v>
      </c>
      <c r="E52" s="42">
        <v>1054</v>
      </c>
      <c r="F52" s="42">
        <v>4161</v>
      </c>
      <c r="G52" s="42">
        <v>5542</v>
      </c>
      <c r="H52" s="42">
        <v>3617</v>
      </c>
      <c r="I52" s="42">
        <v>2486</v>
      </c>
      <c r="J52" s="42">
        <v>844</v>
      </c>
      <c r="K52" s="42">
        <v>501</v>
      </c>
      <c r="L52" s="42">
        <v>90</v>
      </c>
      <c r="M52" s="40"/>
      <c r="N52" s="40"/>
      <c r="O52" s="40"/>
      <c r="P52" s="40"/>
      <c r="Q52" s="40"/>
      <c r="R52" s="40"/>
      <c r="S52" s="40"/>
      <c r="T52" s="40"/>
      <c r="U52" s="40"/>
      <c r="V52" s="40"/>
      <c r="W52" s="40"/>
      <c r="X52" s="40"/>
      <c r="Y52" s="40"/>
      <c r="Z52" s="40"/>
      <c r="AA52" s="40"/>
      <c r="AB52" s="40"/>
      <c r="AC52" s="40"/>
      <c r="AD52" s="40"/>
    </row>
    <row r="53" spans="1:30" ht="15" customHeight="1" x14ac:dyDescent="0.25">
      <c r="A53" s="40" t="s">
        <v>4</v>
      </c>
      <c r="B53" s="40">
        <v>7</v>
      </c>
      <c r="C53" s="41">
        <v>25182</v>
      </c>
      <c r="D53" s="42">
        <v>7.17</v>
      </c>
      <c r="E53" s="42">
        <v>798</v>
      </c>
      <c r="F53" s="42">
        <v>6403</v>
      </c>
      <c r="G53" s="42">
        <v>6035</v>
      </c>
      <c r="H53" s="42">
        <v>4987</v>
      </c>
      <c r="I53" s="42">
        <v>3860</v>
      </c>
      <c r="J53" s="42">
        <v>1916</v>
      </c>
      <c r="K53" s="42">
        <v>1079</v>
      </c>
      <c r="L53" s="42">
        <v>104</v>
      </c>
      <c r="M53" s="40"/>
      <c r="N53" s="40"/>
      <c r="O53" s="40"/>
      <c r="P53" s="40"/>
      <c r="Q53" s="40"/>
      <c r="R53" s="40"/>
      <c r="S53" s="40"/>
      <c r="T53" s="40"/>
      <c r="U53" s="40"/>
      <c r="V53" s="40"/>
      <c r="W53" s="40"/>
      <c r="X53" s="40"/>
      <c r="Y53" s="40"/>
      <c r="Z53" s="40"/>
      <c r="AA53" s="40"/>
      <c r="AB53" s="40"/>
      <c r="AC53" s="40"/>
      <c r="AD53" s="40"/>
    </row>
    <row r="54" spans="1:30" ht="15" customHeight="1" x14ac:dyDescent="0.25">
      <c r="A54" s="40" t="s">
        <v>4</v>
      </c>
      <c r="B54" s="40">
        <v>8</v>
      </c>
      <c r="C54" s="41">
        <v>22103</v>
      </c>
      <c r="D54" s="42">
        <v>4.53</v>
      </c>
      <c r="E54" s="42">
        <v>904</v>
      </c>
      <c r="F54" s="42">
        <v>2751</v>
      </c>
      <c r="G54" s="42">
        <v>3828</v>
      </c>
      <c r="H54" s="42">
        <v>4865</v>
      </c>
      <c r="I54" s="42">
        <v>5041</v>
      </c>
      <c r="J54" s="42">
        <v>2980</v>
      </c>
      <c r="K54" s="42">
        <v>1618</v>
      </c>
      <c r="L54" s="42">
        <v>116</v>
      </c>
      <c r="M54" s="40"/>
      <c r="N54" s="40"/>
      <c r="O54" s="40"/>
      <c r="P54" s="40"/>
      <c r="Q54" s="40"/>
      <c r="R54" s="40"/>
      <c r="S54" s="40"/>
      <c r="T54" s="40"/>
      <c r="U54" s="40"/>
      <c r="V54" s="40"/>
      <c r="W54" s="40"/>
      <c r="X54" s="40"/>
      <c r="Y54" s="40"/>
      <c r="Z54" s="40"/>
      <c r="AA54" s="40"/>
      <c r="AB54" s="40"/>
      <c r="AC54" s="40"/>
      <c r="AD54" s="40"/>
    </row>
    <row r="55" spans="1:30" ht="15" customHeight="1" x14ac:dyDescent="0.25">
      <c r="A55" s="40" t="s">
        <v>4</v>
      </c>
      <c r="B55" s="40">
        <v>9</v>
      </c>
      <c r="C55" s="41">
        <v>28927</v>
      </c>
      <c r="D55" s="42">
        <v>4.84</v>
      </c>
      <c r="E55" s="42">
        <v>607</v>
      </c>
      <c r="F55" s="42">
        <v>2365</v>
      </c>
      <c r="G55" s="42">
        <v>4339</v>
      </c>
      <c r="H55" s="42">
        <v>5902</v>
      </c>
      <c r="I55" s="42">
        <v>7358</v>
      </c>
      <c r="J55" s="42">
        <v>4444</v>
      </c>
      <c r="K55" s="42">
        <v>3428</v>
      </c>
      <c r="L55" s="42">
        <v>484</v>
      </c>
      <c r="M55" s="40"/>
      <c r="N55" s="40"/>
      <c r="O55" s="40"/>
      <c r="P55" s="40"/>
      <c r="Q55" s="40"/>
      <c r="R55" s="40"/>
      <c r="S55" s="40"/>
      <c r="T55" s="40"/>
      <c r="U55" s="40"/>
      <c r="V55" s="40"/>
      <c r="W55" s="40"/>
      <c r="X55" s="40"/>
      <c r="Y55" s="40"/>
      <c r="Z55" s="40"/>
      <c r="AA55" s="40"/>
      <c r="AB55" s="40"/>
      <c r="AC55" s="40"/>
      <c r="AD55" s="40"/>
    </row>
    <row r="56" spans="1:30" ht="15" customHeight="1" x14ac:dyDescent="0.25">
      <c r="A56" s="40" t="s">
        <v>4</v>
      </c>
      <c r="B56" s="40">
        <v>10</v>
      </c>
      <c r="C56" s="41">
        <v>71213</v>
      </c>
      <c r="D56" s="42">
        <v>12.27</v>
      </c>
      <c r="E56" s="42">
        <v>551</v>
      </c>
      <c r="F56" s="42">
        <v>1942</v>
      </c>
      <c r="G56" s="42">
        <v>5989</v>
      </c>
      <c r="H56" s="42">
        <v>10538</v>
      </c>
      <c r="I56" s="42">
        <v>19186</v>
      </c>
      <c r="J56" s="42">
        <v>14261</v>
      </c>
      <c r="K56" s="42">
        <v>15378</v>
      </c>
      <c r="L56" s="42">
        <v>3368</v>
      </c>
      <c r="M56" s="40"/>
      <c r="N56" s="40"/>
      <c r="O56" s="40"/>
      <c r="P56" s="40"/>
      <c r="Q56" s="40"/>
      <c r="R56" s="40"/>
      <c r="S56" s="40"/>
      <c r="T56" s="40"/>
      <c r="U56" s="40"/>
      <c r="V56" s="40"/>
      <c r="W56" s="40"/>
      <c r="X56" s="40"/>
      <c r="Y56" s="40"/>
      <c r="Z56" s="40"/>
      <c r="AA56" s="40"/>
      <c r="AB56" s="40"/>
      <c r="AC56" s="40"/>
      <c r="AD56" s="40"/>
    </row>
    <row r="57" spans="1:30" ht="15" customHeight="1" x14ac:dyDescent="0.25">
      <c r="A57" s="40" t="s">
        <v>5</v>
      </c>
      <c r="B57" s="40">
        <v>1</v>
      </c>
      <c r="C57" s="41">
        <v>2918</v>
      </c>
      <c r="D57" s="42">
        <v>16.16</v>
      </c>
      <c r="E57" s="42">
        <v>1345</v>
      </c>
      <c r="F57" s="42">
        <v>1196</v>
      </c>
      <c r="G57" s="42">
        <v>213</v>
      </c>
      <c r="H57" s="42">
        <v>112</v>
      </c>
      <c r="I57" s="42">
        <v>37</v>
      </c>
      <c r="J57" s="42">
        <v>1</v>
      </c>
      <c r="K57" s="42">
        <v>14</v>
      </c>
      <c r="L57" s="42">
        <v>0</v>
      </c>
      <c r="M57" s="40"/>
      <c r="N57" s="40"/>
      <c r="O57" s="40"/>
      <c r="P57" s="40"/>
      <c r="Q57" s="40"/>
      <c r="R57" s="40"/>
      <c r="S57" s="40"/>
      <c r="T57" s="40"/>
      <c r="U57" s="40"/>
      <c r="V57" s="40"/>
      <c r="W57" s="40"/>
      <c r="X57" s="40"/>
      <c r="Y57" s="40"/>
      <c r="Z57" s="40"/>
      <c r="AA57" s="40"/>
      <c r="AB57" s="40"/>
      <c r="AC57" s="40"/>
      <c r="AD57" s="40"/>
    </row>
    <row r="58" spans="1:30" ht="15" customHeight="1" x14ac:dyDescent="0.25">
      <c r="A58" s="40" t="s">
        <v>5</v>
      </c>
      <c r="B58" s="40">
        <v>2</v>
      </c>
      <c r="C58" s="41">
        <v>3892</v>
      </c>
      <c r="D58" s="42">
        <v>16.66</v>
      </c>
      <c r="E58" s="42">
        <v>1782</v>
      </c>
      <c r="F58" s="42">
        <v>1518</v>
      </c>
      <c r="G58" s="42">
        <v>244</v>
      </c>
      <c r="H58" s="42">
        <v>181</v>
      </c>
      <c r="I58" s="42">
        <v>120</v>
      </c>
      <c r="J58" s="42">
        <v>35</v>
      </c>
      <c r="K58" s="42">
        <v>12</v>
      </c>
      <c r="L58" s="42">
        <v>0</v>
      </c>
      <c r="M58" s="40"/>
      <c r="N58" s="40"/>
      <c r="O58" s="40"/>
      <c r="P58" s="40"/>
      <c r="Q58" s="40"/>
      <c r="R58" s="40"/>
      <c r="S58" s="40"/>
      <c r="T58" s="40"/>
      <c r="U58" s="40"/>
      <c r="V58" s="40"/>
      <c r="W58" s="40"/>
      <c r="X58" s="40"/>
      <c r="Y58" s="40"/>
      <c r="Z58" s="40"/>
      <c r="AA58" s="40"/>
      <c r="AB58" s="40"/>
      <c r="AC58" s="40"/>
      <c r="AD58" s="40"/>
    </row>
    <row r="59" spans="1:30" ht="15" customHeight="1" x14ac:dyDescent="0.25">
      <c r="A59" s="40" t="s">
        <v>5</v>
      </c>
      <c r="B59" s="40">
        <v>3</v>
      </c>
      <c r="C59" s="41">
        <v>3830</v>
      </c>
      <c r="D59" s="42">
        <v>4.78</v>
      </c>
      <c r="E59" s="42">
        <v>1204</v>
      </c>
      <c r="F59" s="42">
        <v>1615</v>
      </c>
      <c r="G59" s="42">
        <v>314</v>
      </c>
      <c r="H59" s="42">
        <v>228</v>
      </c>
      <c r="I59" s="42">
        <v>372</v>
      </c>
      <c r="J59" s="42">
        <v>77</v>
      </c>
      <c r="K59" s="42">
        <v>20</v>
      </c>
      <c r="L59" s="42">
        <v>0</v>
      </c>
      <c r="M59" s="40"/>
      <c r="N59" s="40"/>
      <c r="O59" s="40"/>
      <c r="P59" s="40"/>
      <c r="Q59" s="40"/>
      <c r="R59" s="40"/>
      <c r="S59" s="40"/>
      <c r="T59" s="40"/>
      <c r="U59" s="40"/>
      <c r="V59" s="40"/>
      <c r="W59" s="40"/>
      <c r="X59" s="40"/>
      <c r="Y59" s="40"/>
      <c r="Z59" s="40"/>
      <c r="AA59" s="40"/>
      <c r="AB59" s="40"/>
      <c r="AC59" s="40"/>
      <c r="AD59" s="40"/>
    </row>
    <row r="60" spans="1:30" ht="15" customHeight="1" x14ac:dyDescent="0.25">
      <c r="A60" s="40" t="s">
        <v>5</v>
      </c>
      <c r="B60" s="40">
        <v>4</v>
      </c>
      <c r="C60" s="41">
        <v>3011</v>
      </c>
      <c r="D60" s="42">
        <v>2.33</v>
      </c>
      <c r="E60" s="42">
        <v>842</v>
      </c>
      <c r="F60" s="42">
        <v>967</v>
      </c>
      <c r="G60" s="42">
        <v>273</v>
      </c>
      <c r="H60" s="42">
        <v>325</v>
      </c>
      <c r="I60" s="42">
        <v>349</v>
      </c>
      <c r="J60" s="42">
        <v>215</v>
      </c>
      <c r="K60" s="42">
        <v>39</v>
      </c>
      <c r="L60" s="42">
        <v>1</v>
      </c>
      <c r="M60" s="40"/>
      <c r="N60" s="40"/>
      <c r="O60" s="40"/>
      <c r="P60" s="40"/>
      <c r="Q60" s="40"/>
      <c r="R60" s="40"/>
      <c r="S60" s="40"/>
      <c r="T60" s="40"/>
      <c r="U60" s="40"/>
      <c r="V60" s="40"/>
      <c r="W60" s="40"/>
      <c r="X60" s="40"/>
      <c r="Y60" s="40"/>
      <c r="Z60" s="40"/>
      <c r="AA60" s="40"/>
      <c r="AB60" s="40"/>
      <c r="AC60" s="40"/>
      <c r="AD60" s="40"/>
    </row>
    <row r="61" spans="1:30" ht="15" customHeight="1" x14ac:dyDescent="0.25">
      <c r="A61" s="40" t="s">
        <v>5</v>
      </c>
      <c r="B61" s="40">
        <v>5</v>
      </c>
      <c r="C61" s="41">
        <v>2991</v>
      </c>
      <c r="D61" s="42">
        <v>0.74</v>
      </c>
      <c r="E61" s="42">
        <v>499</v>
      </c>
      <c r="F61" s="42">
        <v>822</v>
      </c>
      <c r="G61" s="42">
        <v>383</v>
      </c>
      <c r="H61" s="42">
        <v>556</v>
      </c>
      <c r="I61" s="42">
        <v>495</v>
      </c>
      <c r="J61" s="42">
        <v>178</v>
      </c>
      <c r="K61" s="42">
        <v>55</v>
      </c>
      <c r="L61" s="42">
        <v>3</v>
      </c>
      <c r="M61" s="40"/>
      <c r="N61" s="40"/>
      <c r="O61" s="40"/>
      <c r="P61" s="40"/>
      <c r="Q61" s="40"/>
      <c r="R61" s="40"/>
      <c r="S61" s="40"/>
      <c r="T61" s="40"/>
      <c r="U61" s="40"/>
      <c r="V61" s="40"/>
      <c r="W61" s="40"/>
      <c r="X61" s="40"/>
      <c r="Y61" s="40"/>
      <c r="Z61" s="40"/>
      <c r="AA61" s="40"/>
      <c r="AB61" s="40"/>
      <c r="AC61" s="40"/>
      <c r="AD61" s="40"/>
    </row>
    <row r="62" spans="1:30" ht="15" customHeight="1" x14ac:dyDescent="0.25">
      <c r="A62" s="40" t="s">
        <v>5</v>
      </c>
      <c r="B62" s="40">
        <v>6</v>
      </c>
      <c r="C62" s="41">
        <v>1267</v>
      </c>
      <c r="D62" s="42">
        <v>4.09</v>
      </c>
      <c r="E62" s="42">
        <v>264</v>
      </c>
      <c r="F62" s="42">
        <v>310</v>
      </c>
      <c r="G62" s="42">
        <v>95</v>
      </c>
      <c r="H62" s="42">
        <v>104</v>
      </c>
      <c r="I62" s="42">
        <v>285</v>
      </c>
      <c r="J62" s="42">
        <v>180</v>
      </c>
      <c r="K62" s="42">
        <v>28</v>
      </c>
      <c r="L62" s="42">
        <v>1</v>
      </c>
      <c r="M62" s="40"/>
      <c r="N62" s="40"/>
      <c r="O62" s="40"/>
      <c r="P62" s="40"/>
      <c r="Q62" s="40"/>
      <c r="R62" s="40"/>
      <c r="S62" s="40"/>
      <c r="T62" s="40"/>
      <c r="U62" s="40"/>
      <c r="V62" s="40"/>
      <c r="W62" s="40"/>
      <c r="X62" s="40"/>
      <c r="Y62" s="40"/>
      <c r="Z62" s="40"/>
      <c r="AA62" s="40"/>
      <c r="AB62" s="40"/>
      <c r="AC62" s="40"/>
      <c r="AD62" s="40"/>
    </row>
    <row r="63" spans="1:30" ht="15" customHeight="1" x14ac:dyDescent="0.25">
      <c r="A63" s="40" t="s">
        <v>5</v>
      </c>
      <c r="B63" s="40">
        <v>7</v>
      </c>
      <c r="C63" s="41">
        <v>1849</v>
      </c>
      <c r="D63" s="42">
        <v>0.85</v>
      </c>
      <c r="E63" s="42">
        <v>199</v>
      </c>
      <c r="F63" s="42">
        <v>407</v>
      </c>
      <c r="G63" s="42">
        <v>233</v>
      </c>
      <c r="H63" s="42">
        <v>327</v>
      </c>
      <c r="I63" s="42">
        <v>412</v>
      </c>
      <c r="J63" s="42">
        <v>211</v>
      </c>
      <c r="K63" s="42">
        <v>57</v>
      </c>
      <c r="L63" s="42">
        <v>3</v>
      </c>
      <c r="M63" s="40"/>
      <c r="N63" s="40"/>
      <c r="O63" s="40"/>
      <c r="P63" s="40"/>
      <c r="Q63" s="40"/>
      <c r="R63" s="40"/>
      <c r="S63" s="40"/>
      <c r="T63" s="40"/>
      <c r="U63" s="40"/>
      <c r="V63" s="40"/>
      <c r="W63" s="40"/>
      <c r="X63" s="40"/>
      <c r="Y63" s="40"/>
      <c r="Z63" s="40"/>
      <c r="AA63" s="40"/>
      <c r="AB63" s="40"/>
      <c r="AC63" s="40"/>
      <c r="AD63" s="40"/>
    </row>
    <row r="64" spans="1:30" ht="15" customHeight="1" x14ac:dyDescent="0.25">
      <c r="A64" s="40" t="s">
        <v>5</v>
      </c>
      <c r="B64" s="40">
        <v>8</v>
      </c>
      <c r="C64" s="41">
        <v>1227</v>
      </c>
      <c r="D64" s="42">
        <v>0.37</v>
      </c>
      <c r="E64" s="42">
        <v>111</v>
      </c>
      <c r="F64" s="42">
        <v>183</v>
      </c>
      <c r="G64" s="42">
        <v>140</v>
      </c>
      <c r="H64" s="42">
        <v>200</v>
      </c>
      <c r="I64" s="42">
        <v>224</v>
      </c>
      <c r="J64" s="42">
        <v>203</v>
      </c>
      <c r="K64" s="42">
        <v>148</v>
      </c>
      <c r="L64" s="42">
        <v>18</v>
      </c>
      <c r="M64" s="40"/>
      <c r="N64" s="40"/>
      <c r="O64" s="40"/>
      <c r="P64" s="40"/>
      <c r="Q64" s="40"/>
      <c r="R64" s="40"/>
      <c r="S64" s="40"/>
      <c r="T64" s="40"/>
      <c r="U64" s="40"/>
      <c r="V64" s="40"/>
      <c r="W64" s="40"/>
      <c r="X64" s="40"/>
      <c r="Y64" s="40"/>
      <c r="Z64" s="40"/>
      <c r="AA64" s="40"/>
      <c r="AB64" s="40"/>
      <c r="AC64" s="40"/>
      <c r="AD64" s="40"/>
    </row>
    <row r="65" spans="1:30" ht="15" customHeight="1" x14ac:dyDescent="0.25">
      <c r="A65" s="40" t="s">
        <v>5</v>
      </c>
      <c r="B65" s="40">
        <v>9</v>
      </c>
      <c r="C65" s="41">
        <v>2845</v>
      </c>
      <c r="D65" s="42">
        <v>1.48</v>
      </c>
      <c r="E65" s="42">
        <v>53</v>
      </c>
      <c r="F65" s="42">
        <v>250</v>
      </c>
      <c r="G65" s="42">
        <v>174</v>
      </c>
      <c r="H65" s="42">
        <v>508</v>
      </c>
      <c r="I65" s="42">
        <v>730</v>
      </c>
      <c r="J65" s="42">
        <v>788</v>
      </c>
      <c r="K65" s="42">
        <v>324</v>
      </c>
      <c r="L65" s="42">
        <v>18</v>
      </c>
      <c r="M65" s="40"/>
      <c r="N65" s="40"/>
      <c r="O65" s="40"/>
      <c r="P65" s="40"/>
      <c r="Q65" s="40"/>
      <c r="R65" s="40"/>
      <c r="S65" s="40"/>
      <c r="T65" s="40"/>
      <c r="U65" s="40"/>
      <c r="V65" s="40"/>
      <c r="W65" s="40"/>
      <c r="X65" s="40"/>
      <c r="Y65" s="40"/>
      <c r="Z65" s="40"/>
      <c r="AA65" s="40"/>
      <c r="AB65" s="40"/>
      <c r="AC65" s="40"/>
      <c r="AD65" s="40"/>
    </row>
    <row r="66" spans="1:30" ht="15" customHeight="1" x14ac:dyDescent="0.25">
      <c r="A66" s="40" t="s">
        <v>5</v>
      </c>
      <c r="B66" s="40">
        <v>10</v>
      </c>
      <c r="C66" s="41">
        <v>1057</v>
      </c>
      <c r="D66" s="42">
        <v>0.66</v>
      </c>
      <c r="E66" s="42">
        <v>11</v>
      </c>
      <c r="F66" s="42">
        <v>64</v>
      </c>
      <c r="G66" s="42">
        <v>72</v>
      </c>
      <c r="H66" s="42">
        <v>193</v>
      </c>
      <c r="I66" s="42">
        <v>352</v>
      </c>
      <c r="J66" s="42">
        <v>143</v>
      </c>
      <c r="K66" s="42">
        <v>212</v>
      </c>
      <c r="L66" s="42">
        <v>10</v>
      </c>
      <c r="M66" s="40"/>
      <c r="N66" s="40"/>
      <c r="O66" s="40"/>
      <c r="P66" s="40"/>
      <c r="Q66" s="40"/>
      <c r="R66" s="40"/>
      <c r="S66" s="40"/>
      <c r="T66" s="40"/>
      <c r="U66" s="40"/>
      <c r="V66" s="40"/>
      <c r="W66" s="40"/>
      <c r="X66" s="40"/>
      <c r="Y66" s="40"/>
      <c r="Z66" s="40"/>
      <c r="AA66" s="40"/>
      <c r="AB66" s="40"/>
      <c r="AC66" s="40"/>
      <c r="AD66" s="40"/>
    </row>
    <row r="67" spans="1:30" ht="15" customHeight="1" x14ac:dyDescent="0.25">
      <c r="A67" s="40" t="s">
        <v>6</v>
      </c>
      <c r="B67" s="40">
        <v>1</v>
      </c>
      <c r="C67" s="41">
        <v>4591</v>
      </c>
      <c r="D67" s="42">
        <v>21.62</v>
      </c>
      <c r="E67" s="42">
        <v>1720</v>
      </c>
      <c r="F67" s="42">
        <v>2149</v>
      </c>
      <c r="G67" s="42">
        <v>465</v>
      </c>
      <c r="H67" s="42">
        <v>211</v>
      </c>
      <c r="I67" s="42">
        <v>32</v>
      </c>
      <c r="J67" s="42">
        <v>11</v>
      </c>
      <c r="K67" s="42">
        <v>3</v>
      </c>
      <c r="L67" s="42">
        <v>0</v>
      </c>
      <c r="M67" s="40"/>
      <c r="N67" s="40"/>
      <c r="O67" s="40"/>
      <c r="P67" s="40"/>
      <c r="Q67" s="40"/>
      <c r="R67" s="40"/>
      <c r="S67" s="40"/>
      <c r="T67" s="40"/>
      <c r="U67" s="40"/>
      <c r="V67" s="40"/>
      <c r="W67" s="40"/>
      <c r="X67" s="40"/>
      <c r="Y67" s="40"/>
      <c r="Z67" s="40"/>
      <c r="AA67" s="40"/>
      <c r="AB67" s="40"/>
      <c r="AC67" s="40"/>
      <c r="AD67" s="40"/>
    </row>
    <row r="68" spans="1:30" ht="15" customHeight="1" x14ac:dyDescent="0.25">
      <c r="A68" s="40" t="s">
        <v>6</v>
      </c>
      <c r="B68" s="40">
        <v>2</v>
      </c>
      <c r="C68" s="41">
        <v>2643</v>
      </c>
      <c r="D68" s="42">
        <v>0.53</v>
      </c>
      <c r="E68" s="42">
        <v>793</v>
      </c>
      <c r="F68" s="42">
        <v>1269</v>
      </c>
      <c r="G68" s="42">
        <v>345</v>
      </c>
      <c r="H68" s="42">
        <v>103</v>
      </c>
      <c r="I68" s="42">
        <v>69</v>
      </c>
      <c r="J68" s="42">
        <v>41</v>
      </c>
      <c r="K68" s="42">
        <v>23</v>
      </c>
      <c r="L68" s="42">
        <v>0</v>
      </c>
      <c r="M68" s="40"/>
      <c r="N68" s="40"/>
      <c r="O68" s="40"/>
      <c r="P68" s="40"/>
      <c r="Q68" s="40"/>
      <c r="R68" s="40"/>
      <c r="S68" s="40"/>
      <c r="T68" s="40"/>
      <c r="U68" s="40"/>
      <c r="V68" s="40"/>
      <c r="W68" s="40"/>
      <c r="X68" s="40"/>
      <c r="Y68" s="40"/>
      <c r="Z68" s="40"/>
      <c r="AA68" s="40"/>
      <c r="AB68" s="40"/>
      <c r="AC68" s="40"/>
      <c r="AD68" s="40"/>
    </row>
    <row r="69" spans="1:30" ht="15" customHeight="1" x14ac:dyDescent="0.25">
      <c r="A69" s="40" t="s">
        <v>6</v>
      </c>
      <c r="B69" s="40">
        <v>3</v>
      </c>
      <c r="C69" s="41">
        <v>8171</v>
      </c>
      <c r="D69" s="42">
        <v>0.22</v>
      </c>
      <c r="E69" s="42">
        <v>2065</v>
      </c>
      <c r="F69" s="42">
        <v>3725</v>
      </c>
      <c r="G69" s="42">
        <v>1095</v>
      </c>
      <c r="H69" s="42">
        <v>670</v>
      </c>
      <c r="I69" s="42">
        <v>442</v>
      </c>
      <c r="J69" s="42">
        <v>141</v>
      </c>
      <c r="K69" s="42">
        <v>29</v>
      </c>
      <c r="L69" s="42">
        <v>4</v>
      </c>
      <c r="M69" s="40"/>
      <c r="N69" s="40"/>
      <c r="O69" s="40"/>
      <c r="P69" s="40"/>
      <c r="Q69" s="40"/>
      <c r="R69" s="40"/>
      <c r="S69" s="40"/>
      <c r="T69" s="40"/>
      <c r="U69" s="40"/>
      <c r="V69" s="40"/>
      <c r="W69" s="40"/>
      <c r="X69" s="40"/>
      <c r="Y69" s="40"/>
      <c r="Z69" s="40"/>
      <c r="AA69" s="40"/>
      <c r="AB69" s="40"/>
      <c r="AC69" s="40"/>
      <c r="AD69" s="40"/>
    </row>
    <row r="70" spans="1:30" ht="15" customHeight="1" x14ac:dyDescent="0.25">
      <c r="A70" s="40" t="s">
        <v>6</v>
      </c>
      <c r="B70" s="40">
        <v>4</v>
      </c>
      <c r="C70" s="41">
        <v>10993</v>
      </c>
      <c r="D70" s="42">
        <v>0.16</v>
      </c>
      <c r="E70" s="42">
        <v>2093</v>
      </c>
      <c r="F70" s="42">
        <v>4787</v>
      </c>
      <c r="G70" s="42">
        <v>1832</v>
      </c>
      <c r="H70" s="42">
        <v>1002</v>
      </c>
      <c r="I70" s="42">
        <v>862</v>
      </c>
      <c r="J70" s="42">
        <v>318</v>
      </c>
      <c r="K70" s="42">
        <v>91</v>
      </c>
      <c r="L70" s="42">
        <v>8</v>
      </c>
      <c r="M70" s="40"/>
      <c r="N70" s="40"/>
      <c r="O70" s="40"/>
      <c r="P70" s="40"/>
      <c r="Q70" s="40"/>
      <c r="R70" s="40"/>
      <c r="S70" s="40"/>
      <c r="T70" s="40"/>
      <c r="U70" s="40"/>
      <c r="V70" s="40"/>
      <c r="W70" s="40"/>
      <c r="X70" s="40"/>
      <c r="Y70" s="40"/>
      <c r="Z70" s="40"/>
      <c r="AA70" s="40"/>
      <c r="AB70" s="40"/>
      <c r="AC70" s="40"/>
      <c r="AD70" s="40"/>
    </row>
    <row r="71" spans="1:30" ht="15" customHeight="1" x14ac:dyDescent="0.25">
      <c r="A71" s="40" t="s">
        <v>6</v>
      </c>
      <c r="B71" s="40">
        <v>5</v>
      </c>
      <c r="C71" s="41">
        <v>16609</v>
      </c>
      <c r="D71" s="42">
        <v>0.06</v>
      </c>
      <c r="E71" s="42">
        <v>2320</v>
      </c>
      <c r="F71" s="42">
        <v>4652</v>
      </c>
      <c r="G71" s="42">
        <v>2789</v>
      </c>
      <c r="H71" s="42">
        <v>2430</v>
      </c>
      <c r="I71" s="42">
        <v>2430</v>
      </c>
      <c r="J71" s="42">
        <v>1290</v>
      </c>
      <c r="K71" s="42">
        <v>648</v>
      </c>
      <c r="L71" s="42">
        <v>50</v>
      </c>
      <c r="M71" s="40"/>
      <c r="N71" s="40"/>
      <c r="O71" s="40"/>
      <c r="P71" s="40"/>
      <c r="Q71" s="40"/>
      <c r="R71" s="40"/>
      <c r="S71" s="40"/>
      <c r="T71" s="40"/>
      <c r="U71" s="40"/>
      <c r="V71" s="40"/>
      <c r="W71" s="40"/>
      <c r="X71" s="40"/>
      <c r="Y71" s="40"/>
      <c r="Z71" s="40"/>
      <c r="AA71" s="40"/>
      <c r="AB71" s="40"/>
      <c r="AC71" s="40"/>
      <c r="AD71" s="40"/>
    </row>
    <row r="72" spans="1:30" ht="15" customHeight="1" x14ac:dyDescent="0.25">
      <c r="A72" s="40" t="s">
        <v>6</v>
      </c>
      <c r="B72" s="40">
        <v>6</v>
      </c>
      <c r="C72" s="41">
        <v>12526</v>
      </c>
      <c r="D72" s="42">
        <v>0.1</v>
      </c>
      <c r="E72" s="42">
        <v>1074</v>
      </c>
      <c r="F72" s="42">
        <v>3108</v>
      </c>
      <c r="G72" s="42">
        <v>1974</v>
      </c>
      <c r="H72" s="42">
        <v>1922</v>
      </c>
      <c r="I72" s="42">
        <v>2258</v>
      </c>
      <c r="J72" s="42">
        <v>1320</v>
      </c>
      <c r="K72" s="42">
        <v>815</v>
      </c>
      <c r="L72" s="42">
        <v>55</v>
      </c>
      <c r="M72" s="40"/>
      <c r="N72" s="40"/>
      <c r="O72" s="40"/>
      <c r="P72" s="40"/>
      <c r="Q72" s="40"/>
      <c r="R72" s="40"/>
      <c r="S72" s="40"/>
      <c r="T72" s="40"/>
      <c r="U72" s="40"/>
      <c r="V72" s="40"/>
      <c r="W72" s="40"/>
      <c r="X72" s="40"/>
      <c r="Y72" s="40"/>
      <c r="Z72" s="40"/>
      <c r="AA72" s="40"/>
      <c r="AB72" s="40"/>
      <c r="AC72" s="40"/>
      <c r="AD72" s="40"/>
    </row>
    <row r="73" spans="1:30" ht="15" customHeight="1" x14ac:dyDescent="0.25">
      <c r="A73" s="40" t="s">
        <v>6</v>
      </c>
      <c r="B73" s="40">
        <v>7</v>
      </c>
      <c r="C73" s="41">
        <v>7867</v>
      </c>
      <c r="D73" s="42">
        <v>7.0000000000000007E-2</v>
      </c>
      <c r="E73" s="42">
        <v>571</v>
      </c>
      <c r="F73" s="42">
        <v>1625</v>
      </c>
      <c r="G73" s="42">
        <v>1176</v>
      </c>
      <c r="H73" s="42">
        <v>1255</v>
      </c>
      <c r="I73" s="42">
        <v>1714</v>
      </c>
      <c r="J73" s="42">
        <v>955</v>
      </c>
      <c r="K73" s="42">
        <v>536</v>
      </c>
      <c r="L73" s="42">
        <v>35</v>
      </c>
      <c r="M73" s="40"/>
      <c r="N73" s="40"/>
      <c r="O73" s="40"/>
      <c r="P73" s="40"/>
      <c r="Q73" s="40"/>
      <c r="R73" s="40"/>
      <c r="S73" s="40"/>
      <c r="T73" s="40"/>
      <c r="U73" s="40"/>
      <c r="V73" s="40"/>
      <c r="W73" s="40"/>
      <c r="X73" s="40"/>
      <c r="Y73" s="40"/>
      <c r="Z73" s="40"/>
      <c r="AA73" s="40"/>
      <c r="AB73" s="40"/>
      <c r="AC73" s="40"/>
      <c r="AD73" s="40"/>
    </row>
    <row r="74" spans="1:30" ht="15" customHeight="1" x14ac:dyDescent="0.25">
      <c r="A74" s="40" t="s">
        <v>6</v>
      </c>
      <c r="B74" s="40">
        <v>8</v>
      </c>
      <c r="C74" s="41">
        <v>5768</v>
      </c>
      <c r="D74" s="42">
        <v>0.52</v>
      </c>
      <c r="E74" s="42">
        <v>493</v>
      </c>
      <c r="F74" s="42">
        <v>980</v>
      </c>
      <c r="G74" s="42">
        <v>1279</v>
      </c>
      <c r="H74" s="42">
        <v>1243</v>
      </c>
      <c r="I74" s="42">
        <v>1120</v>
      </c>
      <c r="J74" s="42">
        <v>476</v>
      </c>
      <c r="K74" s="42">
        <v>173</v>
      </c>
      <c r="L74" s="42">
        <v>4</v>
      </c>
      <c r="M74" s="40"/>
      <c r="N74" s="40"/>
      <c r="O74" s="40"/>
      <c r="P74" s="40"/>
      <c r="Q74" s="40"/>
      <c r="R74" s="40"/>
      <c r="S74" s="40"/>
      <c r="T74" s="40"/>
      <c r="U74" s="40"/>
      <c r="V74" s="40"/>
      <c r="W74" s="40"/>
      <c r="X74" s="40"/>
      <c r="Y74" s="40"/>
      <c r="Z74" s="40"/>
      <c r="AA74" s="40"/>
      <c r="AB74" s="40"/>
      <c r="AC74" s="40"/>
      <c r="AD74" s="40"/>
    </row>
    <row r="75" spans="1:30" ht="15" customHeight="1" x14ac:dyDescent="0.25">
      <c r="A75" s="40" t="s">
        <v>6</v>
      </c>
      <c r="B75" s="40">
        <v>9</v>
      </c>
      <c r="C75" s="41">
        <v>3522</v>
      </c>
      <c r="D75" s="42">
        <v>12.12</v>
      </c>
      <c r="E75" s="42">
        <v>43</v>
      </c>
      <c r="F75" s="42">
        <v>325</v>
      </c>
      <c r="G75" s="42">
        <v>835</v>
      </c>
      <c r="H75" s="42">
        <v>839</v>
      </c>
      <c r="I75" s="42">
        <v>971</v>
      </c>
      <c r="J75" s="42">
        <v>385</v>
      </c>
      <c r="K75" s="42">
        <v>123</v>
      </c>
      <c r="L75" s="42">
        <v>1</v>
      </c>
      <c r="M75" s="40"/>
      <c r="N75" s="40"/>
      <c r="O75" s="40"/>
      <c r="P75" s="40"/>
      <c r="Q75" s="40"/>
      <c r="R75" s="40"/>
      <c r="S75" s="40"/>
      <c r="T75" s="40"/>
      <c r="U75" s="40"/>
      <c r="V75" s="40"/>
      <c r="W75" s="40"/>
      <c r="X75" s="40"/>
      <c r="Y75" s="40"/>
      <c r="Z75" s="40"/>
      <c r="AA75" s="40"/>
      <c r="AB75" s="40"/>
      <c r="AC75" s="40"/>
      <c r="AD75" s="40"/>
    </row>
    <row r="76" spans="1:30" ht="15" customHeight="1" x14ac:dyDescent="0.25">
      <c r="A76" s="40" t="s">
        <v>6</v>
      </c>
      <c r="B76" s="40">
        <v>10</v>
      </c>
      <c r="C76" s="41">
        <v>2651</v>
      </c>
      <c r="D76" s="42">
        <v>2.2599999999999998</v>
      </c>
      <c r="E76" s="42">
        <v>40</v>
      </c>
      <c r="F76" s="42">
        <v>124</v>
      </c>
      <c r="G76" s="42">
        <v>368</v>
      </c>
      <c r="H76" s="42">
        <v>615</v>
      </c>
      <c r="I76" s="42">
        <v>897</v>
      </c>
      <c r="J76" s="42">
        <v>491</v>
      </c>
      <c r="K76" s="42">
        <v>116</v>
      </c>
      <c r="L76" s="42">
        <v>0</v>
      </c>
      <c r="M76" s="40"/>
      <c r="N76" s="40"/>
      <c r="O76" s="40"/>
      <c r="P76" s="40"/>
      <c r="Q76" s="40"/>
      <c r="R76" s="40"/>
      <c r="S76" s="40"/>
      <c r="T76" s="40"/>
      <c r="U76" s="40"/>
      <c r="V76" s="40"/>
      <c r="W76" s="40"/>
      <c r="X76" s="40"/>
      <c r="Y76" s="40"/>
      <c r="Z76" s="40"/>
      <c r="AA76" s="40"/>
      <c r="AB76" s="40"/>
      <c r="AC76" s="40"/>
      <c r="AD76" s="40"/>
    </row>
    <row r="77" spans="1:30" ht="15" customHeight="1" x14ac:dyDescent="0.25">
      <c r="A77" s="40" t="s">
        <v>7</v>
      </c>
      <c r="B77" s="40">
        <v>1</v>
      </c>
      <c r="C77" s="41">
        <v>19173</v>
      </c>
      <c r="D77" s="42">
        <v>22.25</v>
      </c>
      <c r="E77" s="42">
        <v>12402</v>
      </c>
      <c r="F77" s="42">
        <v>3974</v>
      </c>
      <c r="G77" s="42">
        <v>2155</v>
      </c>
      <c r="H77" s="42">
        <v>549</v>
      </c>
      <c r="I77" s="42">
        <v>85</v>
      </c>
      <c r="J77" s="42">
        <v>6</v>
      </c>
      <c r="K77" s="42">
        <v>2</v>
      </c>
      <c r="L77" s="42">
        <v>0</v>
      </c>
      <c r="M77" s="40"/>
      <c r="N77" s="40"/>
      <c r="O77" s="40"/>
      <c r="P77" s="40"/>
      <c r="Q77" s="40"/>
      <c r="R77" s="40"/>
      <c r="S77" s="40"/>
      <c r="T77" s="40"/>
      <c r="U77" s="40"/>
      <c r="V77" s="40"/>
      <c r="W77" s="40"/>
      <c r="X77" s="40"/>
      <c r="Y77" s="40"/>
      <c r="Z77" s="40"/>
      <c r="AA77" s="40"/>
      <c r="AB77" s="40"/>
      <c r="AC77" s="40"/>
      <c r="AD77" s="40"/>
    </row>
    <row r="78" spans="1:30" ht="15" customHeight="1" x14ac:dyDescent="0.25">
      <c r="A78" s="40" t="s">
        <v>7</v>
      </c>
      <c r="B78" s="40">
        <v>2</v>
      </c>
      <c r="C78" s="41">
        <v>10589</v>
      </c>
      <c r="D78" s="42">
        <v>24.03</v>
      </c>
      <c r="E78" s="42">
        <v>5625</v>
      </c>
      <c r="F78" s="42">
        <v>3316</v>
      </c>
      <c r="G78" s="42">
        <v>1127</v>
      </c>
      <c r="H78" s="42">
        <v>420</v>
      </c>
      <c r="I78" s="42">
        <v>88</v>
      </c>
      <c r="J78" s="42">
        <v>11</v>
      </c>
      <c r="K78" s="42">
        <v>2</v>
      </c>
      <c r="L78" s="42">
        <v>0</v>
      </c>
      <c r="M78" s="40"/>
      <c r="N78" s="40"/>
      <c r="O78" s="40"/>
      <c r="P78" s="40"/>
      <c r="Q78" s="40"/>
      <c r="R78" s="40"/>
      <c r="S78" s="40"/>
      <c r="T78" s="40"/>
      <c r="U78" s="40"/>
      <c r="V78" s="40"/>
      <c r="W78" s="40"/>
      <c r="X78" s="40"/>
      <c r="Y78" s="40"/>
      <c r="Z78" s="40"/>
      <c r="AA78" s="40"/>
      <c r="AB78" s="40"/>
      <c r="AC78" s="40"/>
      <c r="AD78" s="40"/>
    </row>
    <row r="79" spans="1:30" ht="15" customHeight="1" x14ac:dyDescent="0.25">
      <c r="A79" s="40" t="s">
        <v>7</v>
      </c>
      <c r="B79" s="40">
        <v>3</v>
      </c>
      <c r="C79" s="41">
        <v>10936</v>
      </c>
      <c r="D79" s="42">
        <v>25.22</v>
      </c>
      <c r="E79" s="42">
        <v>5192</v>
      </c>
      <c r="F79" s="42">
        <v>3831</v>
      </c>
      <c r="G79" s="42">
        <v>926</v>
      </c>
      <c r="H79" s="42">
        <v>570</v>
      </c>
      <c r="I79" s="42">
        <v>359</v>
      </c>
      <c r="J79" s="42">
        <v>38</v>
      </c>
      <c r="K79" s="42">
        <v>20</v>
      </c>
      <c r="L79" s="42">
        <v>0</v>
      </c>
      <c r="M79" s="40"/>
      <c r="N79" s="40"/>
      <c r="O79" s="40"/>
      <c r="P79" s="40"/>
      <c r="Q79" s="40"/>
      <c r="R79" s="40"/>
      <c r="S79" s="40"/>
      <c r="T79" s="40"/>
      <c r="U79" s="40"/>
      <c r="V79" s="40"/>
      <c r="W79" s="40"/>
      <c r="X79" s="40"/>
      <c r="Y79" s="40"/>
      <c r="Z79" s="40"/>
      <c r="AA79" s="40"/>
      <c r="AB79" s="40"/>
      <c r="AC79" s="40"/>
      <c r="AD79" s="40"/>
    </row>
    <row r="80" spans="1:30" ht="15" customHeight="1" x14ac:dyDescent="0.25">
      <c r="A80" s="40" t="s">
        <v>7</v>
      </c>
      <c r="B80" s="40">
        <v>4</v>
      </c>
      <c r="C80" s="41">
        <v>3988</v>
      </c>
      <c r="D80" s="42">
        <v>13.79</v>
      </c>
      <c r="E80" s="42">
        <v>1406</v>
      </c>
      <c r="F80" s="42">
        <v>1378</v>
      </c>
      <c r="G80" s="42">
        <v>732</v>
      </c>
      <c r="H80" s="42">
        <v>252</v>
      </c>
      <c r="I80" s="42">
        <v>173</v>
      </c>
      <c r="J80" s="42">
        <v>37</v>
      </c>
      <c r="K80" s="42">
        <v>10</v>
      </c>
      <c r="L80" s="42">
        <v>0</v>
      </c>
      <c r="M80" s="40"/>
      <c r="N80" s="40"/>
      <c r="O80" s="40"/>
      <c r="P80" s="40"/>
      <c r="Q80" s="40"/>
      <c r="R80" s="40"/>
      <c r="S80" s="40"/>
      <c r="T80" s="40"/>
      <c r="U80" s="40"/>
      <c r="V80" s="40"/>
      <c r="W80" s="40"/>
      <c r="X80" s="40"/>
      <c r="Y80" s="40"/>
      <c r="Z80" s="40"/>
      <c r="AA80" s="40"/>
      <c r="AB80" s="40"/>
      <c r="AC80" s="40"/>
      <c r="AD80" s="40"/>
    </row>
    <row r="81" spans="1:30" ht="15" customHeight="1" x14ac:dyDescent="0.25">
      <c r="A81" s="40" t="s">
        <v>7</v>
      </c>
      <c r="B81" s="40">
        <v>5</v>
      </c>
      <c r="C81" s="41">
        <v>3465</v>
      </c>
      <c r="D81" s="42">
        <v>28.14</v>
      </c>
      <c r="E81" s="42">
        <v>1176</v>
      </c>
      <c r="F81" s="42">
        <v>1181</v>
      </c>
      <c r="G81" s="42">
        <v>530</v>
      </c>
      <c r="H81" s="42">
        <v>310</v>
      </c>
      <c r="I81" s="42">
        <v>229</v>
      </c>
      <c r="J81" s="42">
        <v>28</v>
      </c>
      <c r="K81" s="42">
        <v>11</v>
      </c>
      <c r="L81" s="42">
        <v>0</v>
      </c>
      <c r="M81" s="40"/>
      <c r="N81" s="40"/>
      <c r="O81" s="40"/>
      <c r="P81" s="40"/>
      <c r="Q81" s="40"/>
      <c r="R81" s="40"/>
      <c r="S81" s="40"/>
      <c r="T81" s="40"/>
      <c r="U81" s="40"/>
      <c r="V81" s="40"/>
      <c r="W81" s="40"/>
      <c r="X81" s="40"/>
      <c r="Y81" s="40"/>
      <c r="Z81" s="40"/>
      <c r="AA81" s="40"/>
      <c r="AB81" s="40"/>
      <c r="AC81" s="40"/>
      <c r="AD81" s="40"/>
    </row>
    <row r="82" spans="1:30" ht="15" customHeight="1" x14ac:dyDescent="0.25">
      <c r="A82" s="40" t="s">
        <v>7</v>
      </c>
      <c r="B82" s="40">
        <v>6</v>
      </c>
      <c r="C82" s="41">
        <v>5243</v>
      </c>
      <c r="D82" s="42">
        <v>6.7</v>
      </c>
      <c r="E82" s="42">
        <v>1020</v>
      </c>
      <c r="F82" s="42">
        <v>1347</v>
      </c>
      <c r="G82" s="42">
        <v>972</v>
      </c>
      <c r="H82" s="42">
        <v>845</v>
      </c>
      <c r="I82" s="42">
        <v>780</v>
      </c>
      <c r="J82" s="42">
        <v>132</v>
      </c>
      <c r="K82" s="42">
        <v>142</v>
      </c>
      <c r="L82" s="42">
        <v>5</v>
      </c>
      <c r="M82" s="40"/>
      <c r="N82" s="40"/>
      <c r="O82" s="40"/>
      <c r="P82" s="40"/>
      <c r="Q82" s="40"/>
      <c r="R82" s="40"/>
      <c r="S82" s="40"/>
      <c r="T82" s="40"/>
      <c r="U82" s="40"/>
      <c r="V82" s="40"/>
      <c r="W82" s="40"/>
      <c r="X82" s="40"/>
      <c r="Y82" s="40"/>
      <c r="Z82" s="40"/>
      <c r="AA82" s="40"/>
      <c r="AB82" s="40"/>
      <c r="AC82" s="40"/>
      <c r="AD82" s="40"/>
    </row>
    <row r="83" spans="1:30" ht="15" customHeight="1" x14ac:dyDescent="0.25">
      <c r="A83" s="40" t="s">
        <v>7</v>
      </c>
      <c r="B83" s="40">
        <v>7</v>
      </c>
      <c r="C83" s="41">
        <v>6057</v>
      </c>
      <c r="D83" s="42">
        <v>8.41</v>
      </c>
      <c r="E83" s="42">
        <v>877</v>
      </c>
      <c r="F83" s="42">
        <v>1375</v>
      </c>
      <c r="G83" s="42">
        <v>1360</v>
      </c>
      <c r="H83" s="42">
        <v>1220</v>
      </c>
      <c r="I83" s="42">
        <v>832</v>
      </c>
      <c r="J83" s="42">
        <v>289</v>
      </c>
      <c r="K83" s="42">
        <v>98</v>
      </c>
      <c r="L83" s="42">
        <v>6</v>
      </c>
      <c r="M83" s="40"/>
      <c r="N83" s="40"/>
      <c r="O83" s="40"/>
      <c r="P83" s="40"/>
      <c r="Q83" s="40"/>
      <c r="R83" s="40"/>
      <c r="S83" s="40"/>
      <c r="T83" s="40"/>
      <c r="U83" s="40"/>
      <c r="V83" s="40"/>
      <c r="W83" s="40"/>
      <c r="X83" s="40"/>
      <c r="Y83" s="40"/>
      <c r="Z83" s="40"/>
      <c r="AA83" s="40"/>
      <c r="AB83" s="40"/>
      <c r="AC83" s="40"/>
      <c r="AD83" s="40"/>
    </row>
    <row r="84" spans="1:30" ht="15" customHeight="1" x14ac:dyDescent="0.25">
      <c r="A84" s="40" t="s">
        <v>7</v>
      </c>
      <c r="B84" s="40">
        <v>8</v>
      </c>
      <c r="C84" s="41">
        <v>5380</v>
      </c>
      <c r="D84" s="42">
        <v>5.27</v>
      </c>
      <c r="E84" s="42">
        <v>238</v>
      </c>
      <c r="F84" s="42">
        <v>372</v>
      </c>
      <c r="G84" s="42">
        <v>877</v>
      </c>
      <c r="H84" s="42">
        <v>1779</v>
      </c>
      <c r="I84" s="42">
        <v>1369</v>
      </c>
      <c r="J84" s="42">
        <v>484</v>
      </c>
      <c r="K84" s="42">
        <v>248</v>
      </c>
      <c r="L84" s="42">
        <v>13</v>
      </c>
      <c r="M84" s="40"/>
      <c r="N84" s="40"/>
      <c r="O84" s="40"/>
      <c r="P84" s="40"/>
      <c r="Q84" s="40"/>
      <c r="R84" s="40"/>
      <c r="S84" s="40"/>
      <c r="T84" s="40"/>
      <c r="U84" s="40"/>
      <c r="V84" s="40"/>
      <c r="W84" s="40"/>
      <c r="X84" s="40"/>
      <c r="Y84" s="40"/>
      <c r="Z84" s="40"/>
      <c r="AA84" s="40"/>
      <c r="AB84" s="40"/>
      <c r="AC84" s="40"/>
      <c r="AD84" s="40"/>
    </row>
    <row r="85" spans="1:30" ht="15" customHeight="1" x14ac:dyDescent="0.25">
      <c r="A85" s="40" t="s">
        <v>7</v>
      </c>
      <c r="B85" s="40">
        <v>9</v>
      </c>
      <c r="C85" s="41">
        <v>5937</v>
      </c>
      <c r="D85" s="42">
        <v>6.2</v>
      </c>
      <c r="E85" s="42">
        <v>113</v>
      </c>
      <c r="F85" s="42">
        <v>266</v>
      </c>
      <c r="G85" s="42">
        <v>460</v>
      </c>
      <c r="H85" s="42">
        <v>1905</v>
      </c>
      <c r="I85" s="42">
        <v>2117</v>
      </c>
      <c r="J85" s="42">
        <v>789</v>
      </c>
      <c r="K85" s="42">
        <v>281</v>
      </c>
      <c r="L85" s="42">
        <v>6</v>
      </c>
      <c r="M85" s="40"/>
      <c r="N85" s="40"/>
      <c r="O85" s="40"/>
      <c r="P85" s="40"/>
      <c r="Q85" s="40"/>
      <c r="R85" s="40"/>
      <c r="S85" s="40"/>
      <c r="T85" s="40"/>
      <c r="U85" s="40"/>
      <c r="V85" s="40"/>
      <c r="W85" s="40"/>
      <c r="X85" s="40"/>
      <c r="Y85" s="40"/>
      <c r="Z85" s="40"/>
      <c r="AA85" s="40"/>
      <c r="AB85" s="40"/>
      <c r="AC85" s="40"/>
      <c r="AD85" s="40"/>
    </row>
    <row r="86" spans="1:30" ht="15" customHeight="1" x14ac:dyDescent="0.25">
      <c r="A86" s="40" t="s">
        <v>7</v>
      </c>
      <c r="B86" s="40">
        <v>10</v>
      </c>
      <c r="C86" s="41">
        <v>4399</v>
      </c>
      <c r="D86" s="42">
        <v>12.64</v>
      </c>
      <c r="E86" s="42">
        <v>37</v>
      </c>
      <c r="F86" s="42">
        <v>197</v>
      </c>
      <c r="G86" s="42">
        <v>454</v>
      </c>
      <c r="H86" s="42">
        <v>1397</v>
      </c>
      <c r="I86" s="42">
        <v>1437</v>
      </c>
      <c r="J86" s="42">
        <v>597</v>
      </c>
      <c r="K86" s="42">
        <v>271</v>
      </c>
      <c r="L86" s="42">
        <v>9</v>
      </c>
      <c r="M86" s="40"/>
      <c r="N86" s="40"/>
      <c r="O86" s="40"/>
      <c r="P86" s="40"/>
      <c r="Q86" s="40"/>
      <c r="R86" s="40"/>
      <c r="S86" s="40"/>
      <c r="T86" s="40"/>
      <c r="U86" s="40"/>
      <c r="V86" s="40"/>
      <c r="W86" s="40"/>
      <c r="X86" s="40"/>
      <c r="Y86" s="40"/>
      <c r="Z86" s="40"/>
      <c r="AA86" s="40"/>
      <c r="AB86" s="40"/>
      <c r="AC86" s="40"/>
      <c r="AD86" s="40"/>
    </row>
    <row r="87" spans="1:30" ht="15" customHeight="1" x14ac:dyDescent="0.25">
      <c r="A87" s="40" t="s">
        <v>8</v>
      </c>
      <c r="B87" s="40">
        <v>1</v>
      </c>
      <c r="C87" s="41">
        <v>9115</v>
      </c>
      <c r="D87" s="42">
        <v>18.63</v>
      </c>
      <c r="E87" s="42">
        <v>6584</v>
      </c>
      <c r="F87" s="42">
        <v>1402</v>
      </c>
      <c r="G87" s="42">
        <v>590</v>
      </c>
      <c r="H87" s="42">
        <v>440</v>
      </c>
      <c r="I87" s="42">
        <v>77</v>
      </c>
      <c r="J87" s="42">
        <v>20</v>
      </c>
      <c r="K87" s="42">
        <v>2</v>
      </c>
      <c r="L87" s="42">
        <v>0</v>
      </c>
      <c r="M87" s="40"/>
      <c r="N87" s="40"/>
      <c r="O87" s="40"/>
      <c r="P87" s="40"/>
      <c r="Q87" s="40"/>
      <c r="R87" s="40"/>
      <c r="S87" s="40"/>
      <c r="T87" s="40"/>
      <c r="U87" s="40"/>
      <c r="V87" s="40"/>
      <c r="W87" s="40"/>
      <c r="X87" s="40"/>
      <c r="Y87" s="40"/>
      <c r="Z87" s="40"/>
      <c r="AA87" s="40"/>
      <c r="AB87" s="40"/>
      <c r="AC87" s="40"/>
      <c r="AD87" s="40"/>
    </row>
    <row r="88" spans="1:30" ht="15" customHeight="1" x14ac:dyDescent="0.25">
      <c r="A88" s="40" t="s">
        <v>8</v>
      </c>
      <c r="B88" s="40">
        <v>2</v>
      </c>
      <c r="C88" s="41">
        <v>10136</v>
      </c>
      <c r="D88" s="42">
        <v>12.97</v>
      </c>
      <c r="E88" s="42">
        <v>6714</v>
      </c>
      <c r="F88" s="42">
        <v>1781</v>
      </c>
      <c r="G88" s="42">
        <v>735</v>
      </c>
      <c r="H88" s="42">
        <v>581</v>
      </c>
      <c r="I88" s="42">
        <v>238</v>
      </c>
      <c r="J88" s="42">
        <v>78</v>
      </c>
      <c r="K88" s="42">
        <v>8</v>
      </c>
      <c r="L88" s="42">
        <v>1</v>
      </c>
      <c r="M88" s="40"/>
      <c r="N88" s="40"/>
      <c r="O88" s="40"/>
      <c r="P88" s="40"/>
      <c r="Q88" s="40"/>
      <c r="R88" s="40"/>
      <c r="S88" s="40"/>
      <c r="T88" s="40"/>
      <c r="U88" s="40"/>
      <c r="V88" s="40"/>
      <c r="W88" s="40"/>
      <c r="X88" s="40"/>
      <c r="Y88" s="40"/>
      <c r="Z88" s="40"/>
      <c r="AA88" s="40"/>
      <c r="AB88" s="40"/>
      <c r="AC88" s="40"/>
      <c r="AD88" s="40"/>
    </row>
    <row r="89" spans="1:30" ht="15" customHeight="1" x14ac:dyDescent="0.25">
      <c r="A89" s="40" t="s">
        <v>8</v>
      </c>
      <c r="B89" s="40">
        <v>3</v>
      </c>
      <c r="C89" s="41">
        <v>7736</v>
      </c>
      <c r="D89" s="42">
        <v>1.28</v>
      </c>
      <c r="E89" s="42">
        <v>4467</v>
      </c>
      <c r="F89" s="42">
        <v>1743</v>
      </c>
      <c r="G89" s="42">
        <v>658</v>
      </c>
      <c r="H89" s="42">
        <v>524</v>
      </c>
      <c r="I89" s="42">
        <v>286</v>
      </c>
      <c r="J89" s="42">
        <v>46</v>
      </c>
      <c r="K89" s="42">
        <v>12</v>
      </c>
      <c r="L89" s="42">
        <v>0</v>
      </c>
      <c r="M89" s="40"/>
      <c r="N89" s="40"/>
      <c r="O89" s="40"/>
      <c r="P89" s="40"/>
      <c r="Q89" s="40"/>
      <c r="R89" s="40"/>
      <c r="S89" s="40"/>
      <c r="T89" s="40"/>
      <c r="U89" s="40"/>
      <c r="V89" s="40"/>
      <c r="W89" s="40"/>
      <c r="X89" s="40"/>
      <c r="Y89" s="40"/>
      <c r="Z89" s="40"/>
      <c r="AA89" s="40"/>
      <c r="AB89" s="40"/>
      <c r="AC89" s="40"/>
      <c r="AD89" s="40"/>
    </row>
    <row r="90" spans="1:30" ht="15" customHeight="1" x14ac:dyDescent="0.25">
      <c r="A90" s="40" t="s">
        <v>8</v>
      </c>
      <c r="B90" s="40">
        <v>4</v>
      </c>
      <c r="C90" s="41">
        <v>7627</v>
      </c>
      <c r="D90" s="42">
        <v>0.37</v>
      </c>
      <c r="E90" s="42">
        <v>4263</v>
      </c>
      <c r="F90" s="42">
        <v>1679</v>
      </c>
      <c r="G90" s="42">
        <v>593</v>
      </c>
      <c r="H90" s="42">
        <v>552</v>
      </c>
      <c r="I90" s="42">
        <v>383</v>
      </c>
      <c r="J90" s="42">
        <v>128</v>
      </c>
      <c r="K90" s="42">
        <v>29</v>
      </c>
      <c r="L90" s="42">
        <v>0</v>
      </c>
      <c r="M90" s="40"/>
      <c r="N90" s="40"/>
      <c r="O90" s="40"/>
      <c r="P90" s="40"/>
      <c r="Q90" s="40"/>
      <c r="R90" s="40"/>
      <c r="S90" s="40"/>
      <c r="T90" s="40"/>
      <c r="U90" s="40"/>
      <c r="V90" s="40"/>
      <c r="W90" s="40"/>
      <c r="X90" s="40"/>
      <c r="Y90" s="40"/>
      <c r="Z90" s="40"/>
      <c r="AA90" s="40"/>
      <c r="AB90" s="40"/>
      <c r="AC90" s="40"/>
      <c r="AD90" s="40"/>
    </row>
    <row r="91" spans="1:30" ht="15" customHeight="1" x14ac:dyDescent="0.25">
      <c r="A91" s="40" t="s">
        <v>8</v>
      </c>
      <c r="B91" s="40">
        <v>5</v>
      </c>
      <c r="C91" s="41">
        <v>4946</v>
      </c>
      <c r="D91" s="42">
        <v>0.89</v>
      </c>
      <c r="E91" s="42">
        <v>1678</v>
      </c>
      <c r="F91" s="42">
        <v>867</v>
      </c>
      <c r="G91" s="42">
        <v>700</v>
      </c>
      <c r="H91" s="42">
        <v>849</v>
      </c>
      <c r="I91" s="42">
        <v>559</v>
      </c>
      <c r="J91" s="42">
        <v>240</v>
      </c>
      <c r="K91" s="42">
        <v>47</v>
      </c>
      <c r="L91" s="42">
        <v>6</v>
      </c>
      <c r="M91" s="40"/>
      <c r="N91" s="40"/>
      <c r="O91" s="40"/>
      <c r="P91" s="40"/>
      <c r="Q91" s="40"/>
      <c r="R91" s="40"/>
      <c r="S91" s="40"/>
      <c r="T91" s="40"/>
      <c r="U91" s="40"/>
      <c r="V91" s="40"/>
      <c r="W91" s="40"/>
      <c r="X91" s="40"/>
      <c r="Y91" s="40"/>
      <c r="Z91" s="40"/>
      <c r="AA91" s="40"/>
      <c r="AB91" s="40"/>
      <c r="AC91" s="40"/>
      <c r="AD91" s="40"/>
    </row>
    <row r="92" spans="1:30" ht="15" customHeight="1" x14ac:dyDescent="0.25">
      <c r="A92" s="40" t="s">
        <v>8</v>
      </c>
      <c r="B92" s="40">
        <v>6</v>
      </c>
      <c r="C92" s="41">
        <v>4990</v>
      </c>
      <c r="D92" s="42">
        <v>0.12</v>
      </c>
      <c r="E92" s="42">
        <v>1122</v>
      </c>
      <c r="F92" s="42">
        <v>506</v>
      </c>
      <c r="G92" s="42">
        <v>588</v>
      </c>
      <c r="H92" s="42">
        <v>1028</v>
      </c>
      <c r="I92" s="42">
        <v>1047</v>
      </c>
      <c r="J92" s="42">
        <v>538</v>
      </c>
      <c r="K92" s="42">
        <v>146</v>
      </c>
      <c r="L92" s="42">
        <v>15</v>
      </c>
      <c r="M92" s="40"/>
      <c r="N92" s="40"/>
      <c r="O92" s="40"/>
      <c r="P92" s="40"/>
      <c r="Q92" s="40"/>
      <c r="R92" s="40"/>
      <c r="S92" s="40"/>
      <c r="T92" s="40"/>
      <c r="U92" s="40"/>
      <c r="V92" s="40"/>
      <c r="W92" s="40"/>
      <c r="X92" s="40"/>
      <c r="Y92" s="40"/>
      <c r="Z92" s="40"/>
      <c r="AA92" s="40"/>
      <c r="AB92" s="40"/>
      <c r="AC92" s="40"/>
      <c r="AD92" s="40"/>
    </row>
    <row r="93" spans="1:30" ht="15" customHeight="1" x14ac:dyDescent="0.25">
      <c r="A93" s="40" t="s">
        <v>8</v>
      </c>
      <c r="B93" s="40">
        <v>7</v>
      </c>
      <c r="C93" s="41">
        <v>4690</v>
      </c>
      <c r="D93" s="42">
        <v>0.13</v>
      </c>
      <c r="E93" s="42">
        <v>636</v>
      </c>
      <c r="F93" s="42">
        <v>886</v>
      </c>
      <c r="G93" s="42">
        <v>715</v>
      </c>
      <c r="H93" s="42">
        <v>613</v>
      </c>
      <c r="I93" s="42">
        <v>1019</v>
      </c>
      <c r="J93" s="42">
        <v>542</v>
      </c>
      <c r="K93" s="42">
        <v>262</v>
      </c>
      <c r="L93" s="42">
        <v>17</v>
      </c>
      <c r="M93" s="40"/>
      <c r="N93" s="40"/>
      <c r="O93" s="40"/>
      <c r="P93" s="40"/>
      <c r="Q93" s="40"/>
      <c r="R93" s="40"/>
      <c r="S93" s="40"/>
      <c r="T93" s="40"/>
      <c r="U93" s="40"/>
      <c r="V93" s="40"/>
      <c r="W93" s="40"/>
      <c r="X93" s="40"/>
      <c r="Y93" s="40"/>
      <c r="Z93" s="40"/>
      <c r="AA93" s="40"/>
      <c r="AB93" s="40"/>
      <c r="AC93" s="40"/>
      <c r="AD93" s="40"/>
    </row>
    <row r="94" spans="1:30" ht="15" customHeight="1" x14ac:dyDescent="0.25">
      <c r="A94" s="40" t="s">
        <v>8</v>
      </c>
      <c r="B94" s="40">
        <v>8</v>
      </c>
      <c r="C94" s="41">
        <v>4133</v>
      </c>
      <c r="D94" s="42">
        <v>0.28999999999999998</v>
      </c>
      <c r="E94" s="42">
        <v>133</v>
      </c>
      <c r="F94" s="42">
        <v>347</v>
      </c>
      <c r="G94" s="42">
        <v>530</v>
      </c>
      <c r="H94" s="42">
        <v>1151</v>
      </c>
      <c r="I94" s="42">
        <v>993</v>
      </c>
      <c r="J94" s="42">
        <v>733</v>
      </c>
      <c r="K94" s="42">
        <v>237</v>
      </c>
      <c r="L94" s="42">
        <v>9</v>
      </c>
      <c r="M94" s="40"/>
      <c r="N94" s="40"/>
      <c r="O94" s="40"/>
      <c r="P94" s="40"/>
      <c r="Q94" s="40"/>
      <c r="R94" s="40"/>
      <c r="S94" s="40"/>
      <c r="T94" s="40"/>
      <c r="U94" s="40"/>
      <c r="V94" s="40"/>
      <c r="W94" s="40"/>
      <c r="X94" s="40"/>
      <c r="Y94" s="40"/>
      <c r="Z94" s="40"/>
      <c r="AA94" s="40"/>
      <c r="AB94" s="40"/>
      <c r="AC94" s="40"/>
      <c r="AD94" s="40"/>
    </row>
    <row r="95" spans="1:30" ht="15" customHeight="1" x14ac:dyDescent="0.25">
      <c r="A95" s="40" t="s">
        <v>8</v>
      </c>
      <c r="B95" s="40">
        <v>9</v>
      </c>
      <c r="C95" s="41">
        <v>2876</v>
      </c>
      <c r="D95" s="42">
        <v>10.43</v>
      </c>
      <c r="E95" s="42">
        <v>74</v>
      </c>
      <c r="F95" s="42">
        <v>60</v>
      </c>
      <c r="G95" s="42">
        <v>260</v>
      </c>
      <c r="H95" s="42">
        <v>788</v>
      </c>
      <c r="I95" s="42">
        <v>864</v>
      </c>
      <c r="J95" s="42">
        <v>668</v>
      </c>
      <c r="K95" s="42">
        <v>162</v>
      </c>
      <c r="L95" s="42">
        <v>0</v>
      </c>
      <c r="M95" s="40"/>
      <c r="N95" s="40"/>
      <c r="O95" s="40"/>
      <c r="P95" s="40"/>
      <c r="Q95" s="40"/>
      <c r="R95" s="40"/>
      <c r="S95" s="40"/>
      <c r="T95" s="40"/>
      <c r="U95" s="40"/>
      <c r="V95" s="40"/>
      <c r="W95" s="40"/>
      <c r="X95" s="40"/>
      <c r="Y95" s="40"/>
      <c r="Z95" s="40"/>
      <c r="AA95" s="40"/>
      <c r="AB95" s="40"/>
      <c r="AC95" s="40"/>
      <c r="AD95" s="40"/>
    </row>
    <row r="96" spans="1:30" ht="15" customHeight="1" x14ac:dyDescent="0.25">
      <c r="A96" s="40" t="s">
        <v>8</v>
      </c>
      <c r="B96" s="40">
        <v>10</v>
      </c>
      <c r="C96" s="41">
        <v>2595</v>
      </c>
      <c r="D96" s="42">
        <v>10.52</v>
      </c>
      <c r="E96" s="42">
        <v>102</v>
      </c>
      <c r="F96" s="42">
        <v>71</v>
      </c>
      <c r="G96" s="42">
        <v>197</v>
      </c>
      <c r="H96" s="42">
        <v>415</v>
      </c>
      <c r="I96" s="42">
        <v>1123</v>
      </c>
      <c r="J96" s="42">
        <v>572</v>
      </c>
      <c r="K96" s="42">
        <v>113</v>
      </c>
      <c r="L96" s="42">
        <v>2</v>
      </c>
      <c r="M96" s="40"/>
      <c r="N96" s="40"/>
      <c r="O96" s="40"/>
      <c r="P96" s="40"/>
      <c r="Q96" s="40"/>
      <c r="R96" s="40"/>
      <c r="S96" s="40"/>
      <c r="T96" s="40"/>
      <c r="U96" s="40"/>
      <c r="V96" s="40"/>
      <c r="W96" s="40"/>
      <c r="X96" s="40"/>
      <c r="Y96" s="40"/>
      <c r="Z96" s="40"/>
      <c r="AA96" s="40"/>
      <c r="AB96" s="40"/>
      <c r="AC96" s="40"/>
      <c r="AD96" s="40"/>
    </row>
    <row r="97" spans="1:30" ht="15" customHeight="1" x14ac:dyDescent="0.25">
      <c r="A97" s="40" t="s">
        <v>9</v>
      </c>
      <c r="B97" s="40">
        <v>1</v>
      </c>
      <c r="C97" s="41">
        <v>1422</v>
      </c>
      <c r="D97" s="42">
        <v>28.21</v>
      </c>
      <c r="E97" s="42">
        <v>130</v>
      </c>
      <c r="F97" s="42">
        <v>504</v>
      </c>
      <c r="G97" s="42">
        <v>538</v>
      </c>
      <c r="H97" s="42">
        <v>198</v>
      </c>
      <c r="I97" s="42">
        <v>30</v>
      </c>
      <c r="J97" s="42">
        <v>20</v>
      </c>
      <c r="K97" s="42">
        <v>2</v>
      </c>
      <c r="L97" s="42">
        <v>0</v>
      </c>
      <c r="M97" s="40"/>
      <c r="N97" s="40"/>
      <c r="O97" s="40"/>
      <c r="P97" s="40"/>
      <c r="Q97" s="40"/>
      <c r="R97" s="40"/>
      <c r="S97" s="40"/>
      <c r="T97" s="40"/>
      <c r="U97" s="40"/>
      <c r="V97" s="40"/>
      <c r="W97" s="40"/>
      <c r="X97" s="40"/>
      <c r="Y97" s="40"/>
      <c r="Z97" s="40"/>
      <c r="AA97" s="40"/>
      <c r="AB97" s="40"/>
      <c r="AC97" s="40"/>
      <c r="AD97" s="40"/>
    </row>
    <row r="98" spans="1:30" ht="15" customHeight="1" x14ac:dyDescent="0.25">
      <c r="A98" s="40" t="s">
        <v>9</v>
      </c>
      <c r="B98" s="40">
        <v>2</v>
      </c>
      <c r="C98" s="41">
        <v>869</v>
      </c>
      <c r="D98" s="42">
        <v>16.329999999999998</v>
      </c>
      <c r="E98" s="42">
        <v>70</v>
      </c>
      <c r="F98" s="42">
        <v>183</v>
      </c>
      <c r="G98" s="42">
        <v>421</v>
      </c>
      <c r="H98" s="42">
        <v>175</v>
      </c>
      <c r="I98" s="42">
        <v>17</v>
      </c>
      <c r="J98" s="42">
        <v>3</v>
      </c>
      <c r="K98" s="42">
        <v>0</v>
      </c>
      <c r="L98" s="42">
        <v>0</v>
      </c>
      <c r="M98" s="40"/>
      <c r="N98" s="40"/>
      <c r="O98" s="40"/>
      <c r="P98" s="40"/>
      <c r="Q98" s="40"/>
      <c r="R98" s="40"/>
      <c r="S98" s="40"/>
      <c r="T98" s="40"/>
      <c r="U98" s="40"/>
      <c r="V98" s="40"/>
      <c r="W98" s="40"/>
      <c r="X98" s="40"/>
      <c r="Y98" s="40"/>
      <c r="Z98" s="40"/>
      <c r="AA98" s="40"/>
      <c r="AB98" s="40"/>
      <c r="AC98" s="40"/>
      <c r="AD98" s="40"/>
    </row>
    <row r="99" spans="1:30" ht="15" customHeight="1" x14ac:dyDescent="0.25">
      <c r="A99" s="40" t="s">
        <v>9</v>
      </c>
      <c r="B99" s="40">
        <v>3</v>
      </c>
      <c r="C99" s="41">
        <v>4750</v>
      </c>
      <c r="D99" s="42">
        <v>17.829999999999998</v>
      </c>
      <c r="E99" s="42">
        <v>370</v>
      </c>
      <c r="F99" s="42">
        <v>1116</v>
      </c>
      <c r="G99" s="42">
        <v>2220</v>
      </c>
      <c r="H99" s="42">
        <v>591</v>
      </c>
      <c r="I99" s="42">
        <v>271</v>
      </c>
      <c r="J99" s="42">
        <v>122</v>
      </c>
      <c r="K99" s="42">
        <v>52</v>
      </c>
      <c r="L99" s="42">
        <v>8</v>
      </c>
      <c r="M99" s="40"/>
      <c r="N99" s="40"/>
      <c r="O99" s="40"/>
      <c r="P99" s="40"/>
      <c r="Q99" s="40"/>
      <c r="R99" s="40"/>
      <c r="S99" s="40"/>
      <c r="T99" s="40"/>
      <c r="U99" s="40"/>
      <c r="V99" s="40"/>
      <c r="W99" s="40"/>
      <c r="X99" s="40"/>
      <c r="Y99" s="40"/>
      <c r="Z99" s="40"/>
      <c r="AA99" s="40"/>
      <c r="AB99" s="40"/>
      <c r="AC99" s="40"/>
      <c r="AD99" s="40"/>
    </row>
    <row r="100" spans="1:30" ht="15" customHeight="1" x14ac:dyDescent="0.25">
      <c r="A100" s="40" t="s">
        <v>9</v>
      </c>
      <c r="B100" s="40">
        <v>4</v>
      </c>
      <c r="C100" s="41">
        <v>4640</v>
      </c>
      <c r="D100" s="42">
        <v>3.21</v>
      </c>
      <c r="E100" s="42">
        <v>330</v>
      </c>
      <c r="F100" s="42">
        <v>1132</v>
      </c>
      <c r="G100" s="42">
        <v>1911</v>
      </c>
      <c r="H100" s="42">
        <v>657</v>
      </c>
      <c r="I100" s="42">
        <v>209</v>
      </c>
      <c r="J100" s="42">
        <v>234</v>
      </c>
      <c r="K100" s="42">
        <v>165</v>
      </c>
      <c r="L100" s="42">
        <v>2</v>
      </c>
      <c r="M100" s="40"/>
      <c r="N100" s="40"/>
      <c r="O100" s="40"/>
      <c r="P100" s="40"/>
      <c r="Q100" s="40"/>
      <c r="R100" s="40"/>
      <c r="S100" s="40"/>
      <c r="T100" s="40"/>
      <c r="U100" s="40"/>
      <c r="V100" s="40"/>
      <c r="W100" s="40"/>
      <c r="X100" s="40"/>
      <c r="Y100" s="40"/>
      <c r="Z100" s="40"/>
      <c r="AA100" s="40"/>
      <c r="AB100" s="40"/>
      <c r="AC100" s="40"/>
      <c r="AD100" s="40"/>
    </row>
    <row r="101" spans="1:30" ht="15" customHeight="1" x14ac:dyDescent="0.25">
      <c r="A101" s="40" t="s">
        <v>9</v>
      </c>
      <c r="B101" s="40">
        <v>5</v>
      </c>
      <c r="C101" s="41">
        <v>1399</v>
      </c>
      <c r="D101" s="42">
        <v>1.7</v>
      </c>
      <c r="E101" s="42">
        <v>77</v>
      </c>
      <c r="F101" s="42">
        <v>134</v>
      </c>
      <c r="G101" s="42">
        <v>672</v>
      </c>
      <c r="H101" s="42">
        <v>288</v>
      </c>
      <c r="I101" s="42">
        <v>123</v>
      </c>
      <c r="J101" s="42">
        <v>80</v>
      </c>
      <c r="K101" s="42">
        <v>20</v>
      </c>
      <c r="L101" s="42">
        <v>5</v>
      </c>
      <c r="M101" s="40"/>
      <c r="N101" s="40"/>
      <c r="O101" s="40"/>
      <c r="P101" s="40"/>
      <c r="Q101" s="40"/>
      <c r="R101" s="40"/>
      <c r="S101" s="40"/>
      <c r="T101" s="40"/>
      <c r="U101" s="40"/>
      <c r="V101" s="40"/>
      <c r="W101" s="40"/>
      <c r="X101" s="40"/>
      <c r="Y101" s="40"/>
      <c r="Z101" s="40"/>
      <c r="AA101" s="40"/>
      <c r="AB101" s="40"/>
      <c r="AC101" s="40"/>
      <c r="AD101" s="40"/>
    </row>
    <row r="102" spans="1:30" ht="15" customHeight="1" x14ac:dyDescent="0.25">
      <c r="A102" s="40" t="s">
        <v>9</v>
      </c>
      <c r="B102" s="40">
        <v>6</v>
      </c>
      <c r="C102" s="41">
        <v>1310</v>
      </c>
      <c r="D102" s="42">
        <v>0.46</v>
      </c>
      <c r="E102" s="42">
        <v>100</v>
      </c>
      <c r="F102" s="42">
        <v>123</v>
      </c>
      <c r="G102" s="42">
        <v>373</v>
      </c>
      <c r="H102" s="42">
        <v>299</v>
      </c>
      <c r="I102" s="42">
        <v>229</v>
      </c>
      <c r="J102" s="42">
        <v>142</v>
      </c>
      <c r="K102" s="42">
        <v>43</v>
      </c>
      <c r="L102" s="42">
        <v>1</v>
      </c>
      <c r="M102" s="40"/>
      <c r="N102" s="40"/>
      <c r="O102" s="40"/>
      <c r="P102" s="40"/>
      <c r="Q102" s="40"/>
      <c r="R102" s="40"/>
      <c r="S102" s="40"/>
      <c r="T102" s="40"/>
      <c r="U102" s="40"/>
      <c r="V102" s="40"/>
      <c r="W102" s="40"/>
      <c r="X102" s="40"/>
      <c r="Y102" s="40"/>
      <c r="Z102" s="40"/>
      <c r="AA102" s="40"/>
      <c r="AB102" s="40"/>
      <c r="AC102" s="40"/>
      <c r="AD102" s="40"/>
    </row>
    <row r="103" spans="1:30" ht="15" customHeight="1" x14ac:dyDescent="0.25">
      <c r="A103" s="40" t="s">
        <v>9</v>
      </c>
      <c r="B103" s="40">
        <v>7</v>
      </c>
      <c r="C103" s="41">
        <v>5105</v>
      </c>
      <c r="D103" s="42">
        <v>2.8</v>
      </c>
      <c r="E103" s="42">
        <v>31</v>
      </c>
      <c r="F103" s="42">
        <v>336</v>
      </c>
      <c r="G103" s="42">
        <v>1077</v>
      </c>
      <c r="H103" s="42">
        <v>1508</v>
      </c>
      <c r="I103" s="42">
        <v>1155</v>
      </c>
      <c r="J103" s="42">
        <v>673</v>
      </c>
      <c r="K103" s="42">
        <v>307</v>
      </c>
      <c r="L103" s="42">
        <v>18</v>
      </c>
      <c r="M103" s="40"/>
      <c r="N103" s="40"/>
      <c r="O103" s="40"/>
      <c r="P103" s="40"/>
      <c r="Q103" s="40"/>
      <c r="R103" s="40"/>
      <c r="S103" s="40"/>
      <c r="T103" s="40"/>
      <c r="U103" s="40"/>
      <c r="V103" s="40"/>
      <c r="W103" s="40"/>
      <c r="X103" s="40"/>
      <c r="Y103" s="40"/>
      <c r="Z103" s="40"/>
      <c r="AA103" s="40"/>
      <c r="AB103" s="40"/>
      <c r="AC103" s="40"/>
      <c r="AD103" s="40"/>
    </row>
    <row r="104" spans="1:30" ht="15" customHeight="1" x14ac:dyDescent="0.25">
      <c r="A104" s="40" t="s">
        <v>9</v>
      </c>
      <c r="B104" s="40">
        <v>8</v>
      </c>
      <c r="C104" s="41">
        <v>5028</v>
      </c>
      <c r="D104" s="42">
        <v>0.95</v>
      </c>
      <c r="E104" s="42">
        <v>0</v>
      </c>
      <c r="F104" s="42">
        <v>96</v>
      </c>
      <c r="G104" s="42">
        <v>508</v>
      </c>
      <c r="H104" s="42">
        <v>824</v>
      </c>
      <c r="I104" s="42">
        <v>1841</v>
      </c>
      <c r="J104" s="42">
        <v>1035</v>
      </c>
      <c r="K104" s="42">
        <v>645</v>
      </c>
      <c r="L104" s="42">
        <v>79</v>
      </c>
      <c r="M104" s="40"/>
      <c r="N104" s="40"/>
      <c r="O104" s="40"/>
      <c r="P104" s="40"/>
      <c r="Q104" s="40"/>
      <c r="R104" s="40"/>
      <c r="S104" s="40"/>
      <c r="T104" s="40"/>
      <c r="U104" s="40"/>
      <c r="V104" s="40"/>
      <c r="W104" s="40"/>
      <c r="X104" s="40"/>
      <c r="Y104" s="40"/>
      <c r="Z104" s="40"/>
      <c r="AA104" s="40"/>
      <c r="AB104" s="40"/>
      <c r="AC104" s="40"/>
      <c r="AD104" s="40"/>
    </row>
    <row r="105" spans="1:30" ht="15" customHeight="1" x14ac:dyDescent="0.25">
      <c r="A105" s="40" t="s">
        <v>9</v>
      </c>
      <c r="B105" s="40">
        <v>9</v>
      </c>
      <c r="C105" s="41">
        <v>10446</v>
      </c>
      <c r="D105" s="42">
        <v>2.71</v>
      </c>
      <c r="E105" s="42">
        <v>2</v>
      </c>
      <c r="F105" s="42">
        <v>52</v>
      </c>
      <c r="G105" s="42">
        <v>474</v>
      </c>
      <c r="H105" s="42">
        <v>2380</v>
      </c>
      <c r="I105" s="42">
        <v>3122</v>
      </c>
      <c r="J105" s="42">
        <v>2015</v>
      </c>
      <c r="K105" s="42">
        <v>2222</v>
      </c>
      <c r="L105" s="42">
        <v>179</v>
      </c>
      <c r="M105" s="40"/>
      <c r="N105" s="40"/>
      <c r="O105" s="40"/>
      <c r="P105" s="40"/>
      <c r="Q105" s="40"/>
      <c r="R105" s="40"/>
      <c r="S105" s="40"/>
      <c r="T105" s="40"/>
      <c r="U105" s="40"/>
      <c r="V105" s="40"/>
      <c r="W105" s="40"/>
      <c r="X105" s="40"/>
      <c r="Y105" s="40"/>
      <c r="Z105" s="40"/>
      <c r="AA105" s="40"/>
      <c r="AB105" s="40"/>
      <c r="AC105" s="40"/>
      <c r="AD105" s="40"/>
    </row>
    <row r="106" spans="1:30" ht="15" customHeight="1" x14ac:dyDescent="0.25">
      <c r="A106" s="40" t="s">
        <v>9</v>
      </c>
      <c r="B106" s="40">
        <v>10</v>
      </c>
      <c r="C106" s="41">
        <v>12415</v>
      </c>
      <c r="D106" s="42">
        <v>12.09</v>
      </c>
      <c r="E106" s="42">
        <v>0</v>
      </c>
      <c r="F106" s="42">
        <v>46</v>
      </c>
      <c r="G106" s="42">
        <v>224</v>
      </c>
      <c r="H106" s="42">
        <v>1646</v>
      </c>
      <c r="I106" s="42">
        <v>3630</v>
      </c>
      <c r="J106" s="42">
        <v>2948</v>
      </c>
      <c r="K106" s="42">
        <v>3550</v>
      </c>
      <c r="L106" s="42">
        <v>371</v>
      </c>
      <c r="M106" s="40"/>
      <c r="N106" s="40"/>
      <c r="O106" s="40"/>
      <c r="P106" s="40"/>
      <c r="Q106" s="40"/>
      <c r="R106" s="40"/>
      <c r="S106" s="40"/>
      <c r="T106" s="40"/>
      <c r="U106" s="40"/>
      <c r="V106" s="40"/>
      <c r="W106" s="40"/>
      <c r="X106" s="40"/>
      <c r="Y106" s="40"/>
      <c r="Z106" s="40"/>
      <c r="AA106" s="40"/>
      <c r="AB106" s="40"/>
      <c r="AC106" s="40"/>
      <c r="AD106" s="40"/>
    </row>
    <row r="107" spans="1:30" ht="15" customHeight="1" x14ac:dyDescent="0.25">
      <c r="A107" s="40" t="s">
        <v>10</v>
      </c>
      <c r="B107" s="40">
        <v>1</v>
      </c>
      <c r="C107" s="41">
        <v>666</v>
      </c>
      <c r="D107" s="42">
        <v>23.6</v>
      </c>
      <c r="E107" s="42">
        <v>36</v>
      </c>
      <c r="F107" s="42">
        <v>390</v>
      </c>
      <c r="G107" s="42">
        <v>184</v>
      </c>
      <c r="H107" s="42">
        <v>27</v>
      </c>
      <c r="I107" s="42">
        <v>18</v>
      </c>
      <c r="J107" s="42">
        <v>7</v>
      </c>
      <c r="K107" s="42">
        <v>4</v>
      </c>
      <c r="L107" s="42">
        <v>0</v>
      </c>
      <c r="M107" s="40"/>
      <c r="N107" s="40"/>
      <c r="O107" s="40"/>
      <c r="P107" s="40"/>
      <c r="Q107" s="40"/>
      <c r="R107" s="40"/>
      <c r="S107" s="40"/>
      <c r="T107" s="40"/>
      <c r="U107" s="40"/>
      <c r="V107" s="40"/>
      <c r="W107" s="40"/>
      <c r="X107" s="40"/>
      <c r="Y107" s="40"/>
      <c r="Z107" s="40"/>
      <c r="AA107" s="40"/>
      <c r="AB107" s="40"/>
      <c r="AC107" s="40"/>
      <c r="AD107" s="40"/>
    </row>
    <row r="108" spans="1:30" ht="15" customHeight="1" x14ac:dyDescent="0.25">
      <c r="A108" s="40" t="s">
        <v>10</v>
      </c>
      <c r="B108" s="40">
        <v>2</v>
      </c>
      <c r="C108" s="41">
        <v>1892</v>
      </c>
      <c r="D108" s="42">
        <v>19.79</v>
      </c>
      <c r="E108" s="42">
        <v>98</v>
      </c>
      <c r="F108" s="42">
        <v>740</v>
      </c>
      <c r="G108" s="42">
        <v>871</v>
      </c>
      <c r="H108" s="42">
        <v>122</v>
      </c>
      <c r="I108" s="42">
        <v>26</v>
      </c>
      <c r="J108" s="42">
        <v>12</v>
      </c>
      <c r="K108" s="42">
        <v>20</v>
      </c>
      <c r="L108" s="42">
        <v>3</v>
      </c>
      <c r="M108" s="40"/>
      <c r="N108" s="40"/>
      <c r="O108" s="40"/>
      <c r="P108" s="40"/>
      <c r="Q108" s="40"/>
      <c r="R108" s="40"/>
      <c r="S108" s="40"/>
      <c r="T108" s="40"/>
      <c r="U108" s="40"/>
      <c r="V108" s="40"/>
      <c r="W108" s="40"/>
      <c r="X108" s="40"/>
      <c r="Y108" s="40"/>
      <c r="Z108" s="40"/>
      <c r="AA108" s="40"/>
      <c r="AB108" s="40"/>
      <c r="AC108" s="40"/>
      <c r="AD108" s="40"/>
    </row>
    <row r="109" spans="1:30" ht="15" customHeight="1" x14ac:dyDescent="0.25">
      <c r="A109" s="40" t="s">
        <v>10</v>
      </c>
      <c r="B109" s="40">
        <v>3</v>
      </c>
      <c r="C109" s="41">
        <v>7444</v>
      </c>
      <c r="D109" s="42">
        <v>10.84</v>
      </c>
      <c r="E109" s="42">
        <v>374</v>
      </c>
      <c r="F109" s="42">
        <v>2465</v>
      </c>
      <c r="G109" s="42">
        <v>3691</v>
      </c>
      <c r="H109" s="42">
        <v>583</v>
      </c>
      <c r="I109" s="42">
        <v>194</v>
      </c>
      <c r="J109" s="42">
        <v>71</v>
      </c>
      <c r="K109" s="42">
        <v>62</v>
      </c>
      <c r="L109" s="42">
        <v>4</v>
      </c>
      <c r="M109" s="40"/>
      <c r="N109" s="40"/>
      <c r="O109" s="40"/>
      <c r="P109" s="40"/>
      <c r="Q109" s="40"/>
      <c r="R109" s="40"/>
      <c r="S109" s="40"/>
      <c r="T109" s="40"/>
      <c r="U109" s="40"/>
      <c r="V109" s="40"/>
      <c r="W109" s="40"/>
      <c r="X109" s="40"/>
      <c r="Y109" s="40"/>
      <c r="Z109" s="40"/>
      <c r="AA109" s="40"/>
      <c r="AB109" s="40"/>
      <c r="AC109" s="40"/>
      <c r="AD109" s="40"/>
    </row>
    <row r="110" spans="1:30" ht="15" customHeight="1" x14ac:dyDescent="0.25">
      <c r="A110" s="40" t="s">
        <v>10</v>
      </c>
      <c r="B110" s="40">
        <v>4</v>
      </c>
      <c r="C110" s="41">
        <v>7417</v>
      </c>
      <c r="D110" s="42">
        <v>1.81</v>
      </c>
      <c r="E110" s="42">
        <v>221</v>
      </c>
      <c r="F110" s="42">
        <v>2191</v>
      </c>
      <c r="G110" s="42">
        <v>3040</v>
      </c>
      <c r="H110" s="42">
        <v>860</v>
      </c>
      <c r="I110" s="42">
        <v>600</v>
      </c>
      <c r="J110" s="42">
        <v>337</v>
      </c>
      <c r="K110" s="42">
        <v>157</v>
      </c>
      <c r="L110" s="42">
        <v>11</v>
      </c>
      <c r="M110" s="40"/>
      <c r="N110" s="40"/>
      <c r="O110" s="40"/>
      <c r="P110" s="40"/>
      <c r="Q110" s="40"/>
      <c r="R110" s="40"/>
      <c r="S110" s="40"/>
      <c r="T110" s="40"/>
      <c r="U110" s="40"/>
      <c r="V110" s="40"/>
      <c r="W110" s="40"/>
      <c r="X110" s="40"/>
      <c r="Y110" s="40"/>
      <c r="Z110" s="40"/>
      <c r="AA110" s="40"/>
      <c r="AB110" s="40"/>
      <c r="AC110" s="40"/>
      <c r="AD110" s="40"/>
    </row>
    <row r="111" spans="1:30" ht="15" customHeight="1" x14ac:dyDescent="0.25">
      <c r="A111" s="40" t="s">
        <v>10</v>
      </c>
      <c r="B111" s="40">
        <v>5</v>
      </c>
      <c r="C111" s="41">
        <v>3055</v>
      </c>
      <c r="D111" s="42">
        <v>23.1</v>
      </c>
      <c r="E111" s="42">
        <v>139</v>
      </c>
      <c r="F111" s="42">
        <v>937</v>
      </c>
      <c r="G111" s="42">
        <v>1127</v>
      </c>
      <c r="H111" s="42">
        <v>361</v>
      </c>
      <c r="I111" s="42">
        <v>302</v>
      </c>
      <c r="J111" s="42">
        <v>126</v>
      </c>
      <c r="K111" s="42">
        <v>56</v>
      </c>
      <c r="L111" s="42">
        <v>7</v>
      </c>
      <c r="M111" s="40"/>
      <c r="N111" s="40"/>
      <c r="O111" s="40"/>
      <c r="P111" s="40"/>
      <c r="Q111" s="40"/>
      <c r="R111" s="40"/>
      <c r="S111" s="40"/>
      <c r="T111" s="40"/>
      <c r="U111" s="40"/>
      <c r="V111" s="40"/>
      <c r="W111" s="40"/>
      <c r="X111" s="40"/>
      <c r="Y111" s="40"/>
      <c r="Z111" s="40"/>
      <c r="AA111" s="40"/>
      <c r="AB111" s="40"/>
      <c r="AC111" s="40"/>
      <c r="AD111" s="40"/>
    </row>
    <row r="112" spans="1:30" ht="15" customHeight="1" x14ac:dyDescent="0.25">
      <c r="A112" s="40" t="s">
        <v>10</v>
      </c>
      <c r="B112" s="40">
        <v>6</v>
      </c>
      <c r="C112" s="41">
        <v>8534</v>
      </c>
      <c r="D112" s="42">
        <v>0.31</v>
      </c>
      <c r="E112" s="42">
        <v>189</v>
      </c>
      <c r="F112" s="42">
        <v>1461</v>
      </c>
      <c r="G112" s="42">
        <v>2813</v>
      </c>
      <c r="H112" s="42">
        <v>1414</v>
      </c>
      <c r="I112" s="42">
        <v>1130</v>
      </c>
      <c r="J112" s="42">
        <v>780</v>
      </c>
      <c r="K112" s="42">
        <v>668</v>
      </c>
      <c r="L112" s="42">
        <v>79</v>
      </c>
      <c r="M112" s="40"/>
      <c r="N112" s="40"/>
      <c r="O112" s="40"/>
      <c r="P112" s="40"/>
      <c r="Q112" s="40"/>
      <c r="R112" s="40"/>
      <c r="S112" s="40"/>
      <c r="T112" s="40"/>
      <c r="U112" s="40"/>
      <c r="V112" s="40"/>
      <c r="W112" s="40"/>
      <c r="X112" s="40"/>
      <c r="Y112" s="40"/>
      <c r="Z112" s="40"/>
      <c r="AA112" s="40"/>
      <c r="AB112" s="40"/>
      <c r="AC112" s="40"/>
      <c r="AD112" s="40"/>
    </row>
    <row r="113" spans="1:30" ht="15" customHeight="1" x14ac:dyDescent="0.25">
      <c r="A113" s="40" t="s">
        <v>10</v>
      </c>
      <c r="B113" s="40">
        <v>7</v>
      </c>
      <c r="C113" s="41">
        <v>3031</v>
      </c>
      <c r="D113" s="42">
        <v>0.26</v>
      </c>
      <c r="E113" s="42">
        <v>38</v>
      </c>
      <c r="F113" s="42">
        <v>352</v>
      </c>
      <c r="G113" s="42">
        <v>923</v>
      </c>
      <c r="H113" s="42">
        <v>423</v>
      </c>
      <c r="I113" s="42">
        <v>499</v>
      </c>
      <c r="J113" s="42">
        <v>348</v>
      </c>
      <c r="K113" s="42">
        <v>337</v>
      </c>
      <c r="L113" s="42">
        <v>111</v>
      </c>
      <c r="M113" s="40"/>
      <c r="N113" s="40"/>
      <c r="O113" s="40"/>
      <c r="P113" s="40"/>
      <c r="Q113" s="40"/>
      <c r="R113" s="40"/>
      <c r="S113" s="40"/>
      <c r="T113" s="40"/>
      <c r="U113" s="40"/>
      <c r="V113" s="40"/>
      <c r="W113" s="40"/>
      <c r="X113" s="40"/>
      <c r="Y113" s="40"/>
      <c r="Z113" s="40"/>
      <c r="AA113" s="40"/>
      <c r="AB113" s="40"/>
      <c r="AC113" s="40"/>
      <c r="AD113" s="40"/>
    </row>
    <row r="114" spans="1:30" ht="15" customHeight="1" x14ac:dyDescent="0.25">
      <c r="A114" s="40" t="s">
        <v>10</v>
      </c>
      <c r="B114" s="40">
        <v>8</v>
      </c>
      <c r="C114" s="41">
        <v>8885</v>
      </c>
      <c r="D114" s="42">
        <v>0.46</v>
      </c>
      <c r="E114" s="42">
        <v>71</v>
      </c>
      <c r="F114" s="42">
        <v>725</v>
      </c>
      <c r="G114" s="42">
        <v>1630</v>
      </c>
      <c r="H114" s="42">
        <v>1712</v>
      </c>
      <c r="I114" s="42">
        <v>1362</v>
      </c>
      <c r="J114" s="42">
        <v>1375</v>
      </c>
      <c r="K114" s="42">
        <v>1761</v>
      </c>
      <c r="L114" s="42">
        <v>249</v>
      </c>
      <c r="M114" s="40"/>
      <c r="N114" s="40"/>
      <c r="O114" s="40"/>
      <c r="P114" s="40"/>
      <c r="Q114" s="40"/>
      <c r="R114" s="40"/>
      <c r="S114" s="40"/>
      <c r="T114" s="40"/>
      <c r="U114" s="40"/>
      <c r="V114" s="40"/>
      <c r="W114" s="40"/>
      <c r="X114" s="40"/>
      <c r="Y114" s="40"/>
      <c r="Z114" s="40"/>
      <c r="AA114" s="40"/>
      <c r="AB114" s="40"/>
      <c r="AC114" s="40"/>
      <c r="AD114" s="40"/>
    </row>
    <row r="115" spans="1:30" ht="15" customHeight="1" x14ac:dyDescent="0.25">
      <c r="A115" s="40" t="s">
        <v>10</v>
      </c>
      <c r="B115" s="40">
        <v>9</v>
      </c>
      <c r="C115" s="41">
        <v>4054</v>
      </c>
      <c r="D115" s="42">
        <v>1.23</v>
      </c>
      <c r="E115" s="42">
        <v>14</v>
      </c>
      <c r="F115" s="42">
        <v>138</v>
      </c>
      <c r="G115" s="42">
        <v>603</v>
      </c>
      <c r="H115" s="42">
        <v>650</v>
      </c>
      <c r="I115" s="42">
        <v>1180</v>
      </c>
      <c r="J115" s="42">
        <v>980</v>
      </c>
      <c r="K115" s="42">
        <v>462</v>
      </c>
      <c r="L115" s="42">
        <v>27</v>
      </c>
      <c r="M115" s="40"/>
      <c r="N115" s="40"/>
      <c r="O115" s="40"/>
      <c r="P115" s="40"/>
      <c r="Q115" s="40"/>
      <c r="R115" s="40"/>
      <c r="S115" s="40"/>
      <c r="T115" s="40"/>
      <c r="U115" s="40"/>
      <c r="V115" s="40"/>
      <c r="W115" s="40"/>
      <c r="X115" s="40"/>
      <c r="Y115" s="40"/>
      <c r="Z115" s="40"/>
      <c r="AA115" s="40"/>
      <c r="AB115" s="40"/>
      <c r="AC115" s="40"/>
      <c r="AD115" s="40"/>
    </row>
    <row r="116" spans="1:30" ht="15" customHeight="1" x14ac:dyDescent="0.25">
      <c r="A116" s="40" t="s">
        <v>10</v>
      </c>
      <c r="B116" s="40">
        <v>10</v>
      </c>
      <c r="C116" s="41">
        <v>4949</v>
      </c>
      <c r="D116" s="42">
        <v>4.16</v>
      </c>
      <c r="E116" s="42">
        <v>11</v>
      </c>
      <c r="F116" s="42">
        <v>57</v>
      </c>
      <c r="G116" s="42">
        <v>453</v>
      </c>
      <c r="H116" s="42">
        <v>497</v>
      </c>
      <c r="I116" s="42">
        <v>1239</v>
      </c>
      <c r="J116" s="42">
        <v>1285</v>
      </c>
      <c r="K116" s="42">
        <v>1212</v>
      </c>
      <c r="L116" s="42">
        <v>195</v>
      </c>
      <c r="M116" s="40"/>
      <c r="N116" s="40"/>
      <c r="O116" s="40"/>
      <c r="P116" s="40"/>
      <c r="Q116" s="40"/>
      <c r="R116" s="40"/>
      <c r="S116" s="40"/>
      <c r="T116" s="40"/>
      <c r="U116" s="40"/>
      <c r="V116" s="40"/>
      <c r="W116" s="40"/>
      <c r="X116" s="40"/>
      <c r="Y116" s="40"/>
      <c r="Z116" s="40"/>
      <c r="AA116" s="40"/>
      <c r="AB116" s="40"/>
      <c r="AC116" s="40"/>
      <c r="AD116" s="40"/>
    </row>
    <row r="117" spans="1:30" ht="15" customHeight="1" x14ac:dyDescent="0.25">
      <c r="A117" s="40" t="s">
        <v>11</v>
      </c>
      <c r="B117" s="40">
        <v>1</v>
      </c>
      <c r="C117" s="41">
        <v>739</v>
      </c>
      <c r="D117" s="42">
        <v>27.77</v>
      </c>
      <c r="E117" s="42">
        <v>41</v>
      </c>
      <c r="F117" s="42">
        <v>489</v>
      </c>
      <c r="G117" s="42">
        <v>171</v>
      </c>
      <c r="H117" s="42">
        <v>32</v>
      </c>
      <c r="I117" s="42">
        <v>5</v>
      </c>
      <c r="J117" s="42">
        <v>1</v>
      </c>
      <c r="K117" s="42">
        <v>0</v>
      </c>
      <c r="L117" s="42">
        <v>0</v>
      </c>
      <c r="M117" s="40"/>
      <c r="N117" s="40"/>
      <c r="O117" s="40"/>
      <c r="P117" s="40"/>
      <c r="Q117" s="40"/>
      <c r="R117" s="40"/>
      <c r="S117" s="40"/>
      <c r="T117" s="40"/>
      <c r="U117" s="40"/>
      <c r="V117" s="40"/>
      <c r="W117" s="40"/>
      <c r="X117" s="40"/>
      <c r="Y117" s="40"/>
      <c r="Z117" s="40"/>
      <c r="AA117" s="40"/>
      <c r="AB117" s="40"/>
      <c r="AC117" s="40"/>
      <c r="AD117" s="40"/>
    </row>
    <row r="118" spans="1:30" ht="15" customHeight="1" x14ac:dyDescent="0.25">
      <c r="A118" s="40" t="s">
        <v>11</v>
      </c>
      <c r="B118" s="40">
        <v>2</v>
      </c>
      <c r="C118" s="41">
        <v>1888</v>
      </c>
      <c r="D118" s="42">
        <v>20.6</v>
      </c>
      <c r="E118" s="42">
        <v>342</v>
      </c>
      <c r="F118" s="42">
        <v>1024</v>
      </c>
      <c r="G118" s="42">
        <v>367</v>
      </c>
      <c r="H118" s="42">
        <v>63</v>
      </c>
      <c r="I118" s="42">
        <v>53</v>
      </c>
      <c r="J118" s="42">
        <v>30</v>
      </c>
      <c r="K118" s="42">
        <v>9</v>
      </c>
      <c r="L118" s="42">
        <v>0</v>
      </c>
      <c r="M118" s="40"/>
      <c r="N118" s="40"/>
      <c r="O118" s="40"/>
      <c r="P118" s="40"/>
      <c r="Q118" s="40"/>
      <c r="R118" s="40"/>
      <c r="S118" s="40"/>
      <c r="T118" s="40"/>
      <c r="U118" s="40"/>
      <c r="V118" s="40"/>
      <c r="W118" s="40"/>
      <c r="X118" s="40"/>
      <c r="Y118" s="40"/>
      <c r="Z118" s="40"/>
      <c r="AA118" s="40"/>
      <c r="AB118" s="40"/>
      <c r="AC118" s="40"/>
      <c r="AD118" s="40"/>
    </row>
    <row r="119" spans="1:30" ht="15" customHeight="1" x14ac:dyDescent="0.25">
      <c r="A119" s="40" t="s">
        <v>11</v>
      </c>
      <c r="B119" s="40">
        <v>3</v>
      </c>
      <c r="C119" s="41">
        <v>1172</v>
      </c>
      <c r="D119" s="42">
        <v>4.63</v>
      </c>
      <c r="E119" s="42">
        <v>145</v>
      </c>
      <c r="F119" s="42">
        <v>435</v>
      </c>
      <c r="G119" s="42">
        <v>294</v>
      </c>
      <c r="H119" s="42">
        <v>169</v>
      </c>
      <c r="I119" s="42">
        <v>71</v>
      </c>
      <c r="J119" s="42">
        <v>33</v>
      </c>
      <c r="K119" s="42">
        <v>23</v>
      </c>
      <c r="L119" s="42">
        <v>2</v>
      </c>
      <c r="M119" s="40"/>
      <c r="N119" s="40"/>
      <c r="O119" s="40"/>
      <c r="P119" s="40"/>
      <c r="Q119" s="40"/>
      <c r="R119" s="40"/>
      <c r="S119" s="40"/>
      <c r="T119" s="40"/>
      <c r="U119" s="40"/>
      <c r="V119" s="40"/>
      <c r="W119" s="40"/>
      <c r="X119" s="40"/>
      <c r="Y119" s="40"/>
      <c r="Z119" s="40"/>
      <c r="AA119" s="40"/>
      <c r="AB119" s="40"/>
      <c r="AC119" s="40"/>
      <c r="AD119" s="40"/>
    </row>
    <row r="120" spans="1:30" ht="15" customHeight="1" x14ac:dyDescent="0.25">
      <c r="A120" s="40" t="s">
        <v>11</v>
      </c>
      <c r="B120" s="40">
        <v>4</v>
      </c>
      <c r="C120" s="41">
        <v>3327</v>
      </c>
      <c r="D120" s="42">
        <v>16.059999999999999</v>
      </c>
      <c r="E120" s="42">
        <v>396</v>
      </c>
      <c r="F120" s="42">
        <v>1388</v>
      </c>
      <c r="G120" s="42">
        <v>715</v>
      </c>
      <c r="H120" s="42">
        <v>326</v>
      </c>
      <c r="I120" s="42">
        <v>171</v>
      </c>
      <c r="J120" s="42">
        <v>177</v>
      </c>
      <c r="K120" s="42">
        <v>151</v>
      </c>
      <c r="L120" s="42">
        <v>3</v>
      </c>
      <c r="M120" s="40"/>
      <c r="N120" s="40"/>
      <c r="O120" s="40"/>
      <c r="P120" s="40"/>
      <c r="Q120" s="40"/>
      <c r="R120" s="40"/>
      <c r="S120" s="40"/>
      <c r="T120" s="40"/>
      <c r="U120" s="40"/>
      <c r="V120" s="40"/>
      <c r="W120" s="40"/>
      <c r="X120" s="40"/>
      <c r="Y120" s="40"/>
      <c r="Z120" s="40"/>
      <c r="AA120" s="40"/>
      <c r="AB120" s="40"/>
      <c r="AC120" s="40"/>
      <c r="AD120" s="40"/>
    </row>
    <row r="121" spans="1:30" ht="15" customHeight="1" x14ac:dyDescent="0.25">
      <c r="A121" s="40" t="s">
        <v>11</v>
      </c>
      <c r="B121" s="40">
        <v>5</v>
      </c>
      <c r="C121" s="41">
        <v>2790</v>
      </c>
      <c r="D121" s="42">
        <v>16.23</v>
      </c>
      <c r="E121" s="42">
        <v>148</v>
      </c>
      <c r="F121" s="42">
        <v>835</v>
      </c>
      <c r="G121" s="42">
        <v>638</v>
      </c>
      <c r="H121" s="42">
        <v>381</v>
      </c>
      <c r="I121" s="42">
        <v>452</v>
      </c>
      <c r="J121" s="42">
        <v>175</v>
      </c>
      <c r="K121" s="42">
        <v>155</v>
      </c>
      <c r="L121" s="42">
        <v>6</v>
      </c>
      <c r="M121" s="40"/>
      <c r="N121" s="40"/>
      <c r="O121" s="40"/>
      <c r="P121" s="40"/>
      <c r="Q121" s="40"/>
      <c r="R121" s="40"/>
      <c r="S121" s="40"/>
      <c r="T121" s="40"/>
      <c r="U121" s="40"/>
      <c r="V121" s="40"/>
      <c r="W121" s="40"/>
      <c r="X121" s="40"/>
      <c r="Y121" s="40"/>
      <c r="Z121" s="40"/>
      <c r="AA121" s="40"/>
      <c r="AB121" s="40"/>
      <c r="AC121" s="40"/>
      <c r="AD121" s="40"/>
    </row>
    <row r="122" spans="1:30" ht="15" customHeight="1" x14ac:dyDescent="0.25">
      <c r="A122" s="40" t="s">
        <v>11</v>
      </c>
      <c r="B122" s="40">
        <v>6</v>
      </c>
      <c r="C122" s="41">
        <v>740</v>
      </c>
      <c r="D122" s="42">
        <v>8.89</v>
      </c>
      <c r="E122" s="42">
        <v>93</v>
      </c>
      <c r="F122" s="42">
        <v>118</v>
      </c>
      <c r="G122" s="42">
        <v>93</v>
      </c>
      <c r="H122" s="42">
        <v>127</v>
      </c>
      <c r="I122" s="42">
        <v>102</v>
      </c>
      <c r="J122" s="42">
        <v>108</v>
      </c>
      <c r="K122" s="42">
        <v>90</v>
      </c>
      <c r="L122" s="42">
        <v>9</v>
      </c>
      <c r="M122" s="40"/>
      <c r="N122" s="40"/>
      <c r="O122" s="40"/>
      <c r="P122" s="40"/>
      <c r="Q122" s="40"/>
      <c r="R122" s="40"/>
      <c r="S122" s="40"/>
      <c r="T122" s="40"/>
      <c r="U122" s="40"/>
      <c r="V122" s="40"/>
      <c r="W122" s="40"/>
      <c r="X122" s="40"/>
      <c r="Y122" s="40"/>
      <c r="Z122" s="40"/>
      <c r="AA122" s="40"/>
      <c r="AB122" s="40"/>
      <c r="AC122" s="40"/>
      <c r="AD122" s="40"/>
    </row>
    <row r="123" spans="1:30" ht="15" customHeight="1" x14ac:dyDescent="0.25">
      <c r="A123" s="40" t="s">
        <v>11</v>
      </c>
      <c r="B123" s="40">
        <v>7</v>
      </c>
      <c r="C123" s="41">
        <v>2838</v>
      </c>
      <c r="D123" s="42">
        <v>0.57999999999999996</v>
      </c>
      <c r="E123" s="42">
        <v>80</v>
      </c>
      <c r="F123" s="42">
        <v>462</v>
      </c>
      <c r="G123" s="42">
        <v>489</v>
      </c>
      <c r="H123" s="42">
        <v>392</v>
      </c>
      <c r="I123" s="42">
        <v>533</v>
      </c>
      <c r="J123" s="42">
        <v>297</v>
      </c>
      <c r="K123" s="42">
        <v>509</v>
      </c>
      <c r="L123" s="42">
        <v>76</v>
      </c>
      <c r="M123" s="40"/>
      <c r="N123" s="40"/>
      <c r="O123" s="40"/>
      <c r="P123" s="40"/>
      <c r="Q123" s="40"/>
      <c r="R123" s="40"/>
      <c r="S123" s="40"/>
      <c r="T123" s="40"/>
      <c r="U123" s="40"/>
      <c r="V123" s="40"/>
      <c r="W123" s="40"/>
      <c r="X123" s="40"/>
      <c r="Y123" s="40"/>
      <c r="Z123" s="40"/>
      <c r="AA123" s="40"/>
      <c r="AB123" s="40"/>
      <c r="AC123" s="40"/>
      <c r="AD123" s="40"/>
    </row>
    <row r="124" spans="1:30" ht="15" customHeight="1" x14ac:dyDescent="0.25">
      <c r="A124" s="40" t="s">
        <v>11</v>
      </c>
      <c r="B124" s="40">
        <v>8</v>
      </c>
      <c r="C124" s="41">
        <v>5572</v>
      </c>
      <c r="D124" s="42">
        <v>1.06</v>
      </c>
      <c r="E124" s="42">
        <v>54</v>
      </c>
      <c r="F124" s="42">
        <v>236</v>
      </c>
      <c r="G124" s="42">
        <v>552</v>
      </c>
      <c r="H124" s="42">
        <v>1487</v>
      </c>
      <c r="I124" s="42">
        <v>1095</v>
      </c>
      <c r="J124" s="42">
        <v>894</v>
      </c>
      <c r="K124" s="42">
        <v>1176</v>
      </c>
      <c r="L124" s="42">
        <v>78</v>
      </c>
      <c r="M124" s="40"/>
      <c r="N124" s="40"/>
      <c r="O124" s="40"/>
      <c r="P124" s="40"/>
      <c r="Q124" s="40"/>
      <c r="R124" s="40"/>
      <c r="S124" s="40"/>
      <c r="T124" s="40"/>
      <c r="U124" s="40"/>
      <c r="V124" s="40"/>
      <c r="W124" s="40"/>
      <c r="X124" s="40"/>
      <c r="Y124" s="40"/>
      <c r="Z124" s="40"/>
      <c r="AA124" s="40"/>
      <c r="AB124" s="40"/>
      <c r="AC124" s="40"/>
      <c r="AD124" s="40"/>
    </row>
    <row r="125" spans="1:30" ht="15" customHeight="1" x14ac:dyDescent="0.25">
      <c r="A125" s="40" t="s">
        <v>11</v>
      </c>
      <c r="B125" s="40">
        <v>9</v>
      </c>
      <c r="C125" s="41">
        <v>6772</v>
      </c>
      <c r="D125" s="42">
        <v>1.34</v>
      </c>
      <c r="E125" s="42">
        <v>20</v>
      </c>
      <c r="F125" s="42">
        <v>215</v>
      </c>
      <c r="G125" s="42">
        <v>489</v>
      </c>
      <c r="H125" s="42">
        <v>1984</v>
      </c>
      <c r="I125" s="42">
        <v>2222</v>
      </c>
      <c r="J125" s="42">
        <v>1001</v>
      </c>
      <c r="K125" s="42">
        <v>801</v>
      </c>
      <c r="L125" s="42">
        <v>40</v>
      </c>
      <c r="M125" s="40"/>
      <c r="N125" s="40"/>
      <c r="O125" s="40"/>
      <c r="P125" s="40"/>
      <c r="Q125" s="40"/>
      <c r="R125" s="40"/>
      <c r="S125" s="40"/>
      <c r="T125" s="40"/>
      <c r="U125" s="40"/>
      <c r="V125" s="40"/>
      <c r="W125" s="40"/>
      <c r="X125" s="40"/>
      <c r="Y125" s="40"/>
      <c r="Z125" s="40"/>
      <c r="AA125" s="40"/>
      <c r="AB125" s="40"/>
      <c r="AC125" s="40"/>
      <c r="AD125" s="40"/>
    </row>
    <row r="126" spans="1:30" ht="15" customHeight="1" x14ac:dyDescent="0.25">
      <c r="A126" s="40" t="s">
        <v>11</v>
      </c>
      <c r="B126" s="40">
        <v>10</v>
      </c>
      <c r="C126" s="41">
        <v>13822</v>
      </c>
      <c r="D126" s="42">
        <v>9.92</v>
      </c>
      <c r="E126" s="42">
        <v>16</v>
      </c>
      <c r="F126" s="42">
        <v>55</v>
      </c>
      <c r="G126" s="42">
        <v>278</v>
      </c>
      <c r="H126" s="42">
        <v>1735</v>
      </c>
      <c r="I126" s="42">
        <v>3622</v>
      </c>
      <c r="J126" s="42">
        <v>3744</v>
      </c>
      <c r="K126" s="42">
        <v>3825</v>
      </c>
      <c r="L126" s="42">
        <v>547</v>
      </c>
      <c r="M126" s="40"/>
      <c r="N126" s="40"/>
      <c r="O126" s="40"/>
      <c r="P126" s="40"/>
      <c r="Q126" s="40"/>
      <c r="R126" s="40"/>
      <c r="S126" s="40"/>
      <c r="T126" s="40"/>
      <c r="U126" s="40"/>
      <c r="V126" s="40"/>
      <c r="W126" s="40"/>
      <c r="X126" s="40"/>
      <c r="Y126" s="40"/>
      <c r="Z126" s="40"/>
      <c r="AA126" s="40"/>
      <c r="AB126" s="40"/>
      <c r="AC126" s="40"/>
      <c r="AD126" s="40"/>
    </row>
    <row r="127" spans="1:30" ht="15" customHeight="1" x14ac:dyDescent="0.25">
      <c r="A127" s="40" t="s">
        <v>12</v>
      </c>
      <c r="B127" s="40">
        <v>1</v>
      </c>
      <c r="C127" s="41">
        <v>4526</v>
      </c>
      <c r="D127" s="42">
        <v>24.86</v>
      </c>
      <c r="E127" s="42">
        <v>3021</v>
      </c>
      <c r="F127" s="42">
        <v>1187</v>
      </c>
      <c r="G127" s="42">
        <v>253</v>
      </c>
      <c r="H127" s="42">
        <v>34</v>
      </c>
      <c r="I127" s="42">
        <v>28</v>
      </c>
      <c r="J127" s="42">
        <v>3</v>
      </c>
      <c r="K127" s="42">
        <v>0</v>
      </c>
      <c r="L127" s="42">
        <v>0</v>
      </c>
      <c r="M127" s="40"/>
      <c r="N127" s="40"/>
      <c r="O127" s="40"/>
      <c r="P127" s="40"/>
      <c r="Q127" s="40"/>
      <c r="R127" s="40"/>
      <c r="S127" s="40"/>
      <c r="T127" s="40"/>
      <c r="U127" s="40"/>
      <c r="V127" s="40"/>
      <c r="W127" s="40"/>
      <c r="X127" s="40"/>
      <c r="Y127" s="40"/>
      <c r="Z127" s="40"/>
      <c r="AA127" s="40"/>
      <c r="AB127" s="40"/>
      <c r="AC127" s="40"/>
      <c r="AD127" s="40"/>
    </row>
    <row r="128" spans="1:30" ht="15" customHeight="1" x14ac:dyDescent="0.25">
      <c r="A128" s="40" t="s">
        <v>12</v>
      </c>
      <c r="B128" s="40">
        <v>2</v>
      </c>
      <c r="C128" s="41">
        <v>8651</v>
      </c>
      <c r="D128" s="42">
        <v>5.18</v>
      </c>
      <c r="E128" s="42">
        <v>4768</v>
      </c>
      <c r="F128" s="42">
        <v>2783</v>
      </c>
      <c r="G128" s="42">
        <v>638</v>
      </c>
      <c r="H128" s="42">
        <v>252</v>
      </c>
      <c r="I128" s="42">
        <v>115</v>
      </c>
      <c r="J128" s="42">
        <v>72</v>
      </c>
      <c r="K128" s="42">
        <v>23</v>
      </c>
      <c r="L128" s="42">
        <v>0</v>
      </c>
      <c r="M128" s="40"/>
      <c r="N128" s="40"/>
      <c r="O128" s="40"/>
      <c r="P128" s="40"/>
      <c r="Q128" s="40"/>
      <c r="R128" s="40"/>
      <c r="S128" s="40"/>
      <c r="T128" s="40"/>
      <c r="U128" s="40"/>
      <c r="V128" s="40"/>
      <c r="W128" s="40"/>
      <c r="X128" s="40"/>
      <c r="Y128" s="40"/>
      <c r="Z128" s="40"/>
      <c r="AA128" s="40"/>
      <c r="AB128" s="40"/>
      <c r="AC128" s="40"/>
      <c r="AD128" s="40"/>
    </row>
    <row r="129" spans="1:30" ht="15" customHeight="1" x14ac:dyDescent="0.25">
      <c r="A129" s="40" t="s">
        <v>12</v>
      </c>
      <c r="B129" s="40">
        <v>3</v>
      </c>
      <c r="C129" s="41">
        <v>9662</v>
      </c>
      <c r="D129" s="42">
        <v>4.68</v>
      </c>
      <c r="E129" s="42">
        <v>4603</v>
      </c>
      <c r="F129" s="42">
        <v>3494</v>
      </c>
      <c r="G129" s="42">
        <v>768</v>
      </c>
      <c r="H129" s="42">
        <v>379</v>
      </c>
      <c r="I129" s="42">
        <v>269</v>
      </c>
      <c r="J129" s="42">
        <v>92</v>
      </c>
      <c r="K129" s="42">
        <v>55</v>
      </c>
      <c r="L129" s="42">
        <v>2</v>
      </c>
      <c r="M129" s="40"/>
      <c r="N129" s="40"/>
      <c r="O129" s="40"/>
      <c r="P129" s="40"/>
      <c r="Q129" s="40"/>
      <c r="R129" s="40"/>
      <c r="S129" s="40"/>
      <c r="T129" s="40"/>
      <c r="U129" s="40"/>
      <c r="V129" s="40"/>
      <c r="W129" s="40"/>
      <c r="X129" s="40"/>
      <c r="Y129" s="40"/>
      <c r="Z129" s="40"/>
      <c r="AA129" s="40"/>
      <c r="AB129" s="40"/>
      <c r="AC129" s="40"/>
      <c r="AD129" s="40"/>
    </row>
    <row r="130" spans="1:30" ht="15" customHeight="1" x14ac:dyDescent="0.25">
      <c r="A130" s="40" t="s">
        <v>12</v>
      </c>
      <c r="B130" s="40">
        <v>4</v>
      </c>
      <c r="C130" s="41">
        <v>7949</v>
      </c>
      <c r="D130" s="42">
        <v>2.0499999999999998</v>
      </c>
      <c r="E130" s="42">
        <v>3139</v>
      </c>
      <c r="F130" s="42">
        <v>3173</v>
      </c>
      <c r="G130" s="42">
        <v>428</v>
      </c>
      <c r="H130" s="42">
        <v>531</v>
      </c>
      <c r="I130" s="42">
        <v>421</v>
      </c>
      <c r="J130" s="42">
        <v>198</v>
      </c>
      <c r="K130" s="42">
        <v>59</v>
      </c>
      <c r="L130" s="42">
        <v>0</v>
      </c>
      <c r="M130" s="40"/>
      <c r="N130" s="40"/>
      <c r="O130" s="40"/>
      <c r="P130" s="40"/>
      <c r="Q130" s="40"/>
      <c r="R130" s="40"/>
      <c r="S130" s="40"/>
      <c r="T130" s="40"/>
      <c r="U130" s="40"/>
      <c r="V130" s="40"/>
      <c r="W130" s="40"/>
      <c r="X130" s="40"/>
      <c r="Y130" s="40"/>
      <c r="Z130" s="40"/>
      <c r="AA130" s="40"/>
      <c r="AB130" s="40"/>
      <c r="AC130" s="40"/>
      <c r="AD130" s="40"/>
    </row>
    <row r="131" spans="1:30" ht="15" customHeight="1" x14ac:dyDescent="0.25">
      <c r="A131" s="40" t="s">
        <v>12</v>
      </c>
      <c r="B131" s="40">
        <v>5</v>
      </c>
      <c r="C131" s="41">
        <v>10567</v>
      </c>
      <c r="D131" s="42">
        <v>6.33</v>
      </c>
      <c r="E131" s="42">
        <v>3104</v>
      </c>
      <c r="F131" s="42">
        <v>4189</v>
      </c>
      <c r="G131" s="42">
        <v>1046</v>
      </c>
      <c r="H131" s="42">
        <v>1143</v>
      </c>
      <c r="I131" s="42">
        <v>675</v>
      </c>
      <c r="J131" s="42">
        <v>272</v>
      </c>
      <c r="K131" s="42">
        <v>133</v>
      </c>
      <c r="L131" s="42">
        <v>5</v>
      </c>
      <c r="M131" s="40"/>
      <c r="N131" s="40"/>
      <c r="O131" s="40"/>
      <c r="P131" s="40"/>
      <c r="Q131" s="40"/>
      <c r="R131" s="40"/>
      <c r="S131" s="40"/>
      <c r="T131" s="40"/>
      <c r="U131" s="40"/>
      <c r="V131" s="40"/>
      <c r="W131" s="40"/>
      <c r="X131" s="40"/>
      <c r="Y131" s="40"/>
      <c r="Z131" s="40"/>
      <c r="AA131" s="40"/>
      <c r="AB131" s="40"/>
      <c r="AC131" s="40"/>
      <c r="AD131" s="40"/>
    </row>
    <row r="132" spans="1:30" ht="15" customHeight="1" x14ac:dyDescent="0.25">
      <c r="A132" s="40" t="s">
        <v>12</v>
      </c>
      <c r="B132" s="40">
        <v>6</v>
      </c>
      <c r="C132" s="41">
        <v>8905</v>
      </c>
      <c r="D132" s="42">
        <v>1.1200000000000001</v>
      </c>
      <c r="E132" s="42">
        <v>2015</v>
      </c>
      <c r="F132" s="42">
        <v>2103</v>
      </c>
      <c r="G132" s="42">
        <v>928</v>
      </c>
      <c r="H132" s="42">
        <v>1490</v>
      </c>
      <c r="I132" s="42">
        <v>1161</v>
      </c>
      <c r="J132" s="42">
        <v>696</v>
      </c>
      <c r="K132" s="42">
        <v>490</v>
      </c>
      <c r="L132" s="42">
        <v>22</v>
      </c>
      <c r="M132" s="40"/>
      <c r="N132" s="40"/>
      <c r="O132" s="40"/>
      <c r="P132" s="40"/>
      <c r="Q132" s="40"/>
      <c r="R132" s="40"/>
      <c r="S132" s="40"/>
      <c r="T132" s="40"/>
      <c r="U132" s="40"/>
      <c r="V132" s="40"/>
      <c r="W132" s="40"/>
      <c r="X132" s="40"/>
      <c r="Y132" s="40"/>
      <c r="Z132" s="40"/>
      <c r="AA132" s="40"/>
      <c r="AB132" s="40"/>
      <c r="AC132" s="40"/>
      <c r="AD132" s="40"/>
    </row>
    <row r="133" spans="1:30" ht="15" customHeight="1" x14ac:dyDescent="0.25">
      <c r="A133" s="40" t="s">
        <v>12</v>
      </c>
      <c r="B133" s="40">
        <v>7</v>
      </c>
      <c r="C133" s="41">
        <v>4258</v>
      </c>
      <c r="D133" s="42">
        <v>2.34</v>
      </c>
      <c r="E133" s="42">
        <v>576</v>
      </c>
      <c r="F133" s="42">
        <v>583</v>
      </c>
      <c r="G133" s="42">
        <v>484</v>
      </c>
      <c r="H133" s="42">
        <v>812</v>
      </c>
      <c r="I133" s="42">
        <v>1027</v>
      </c>
      <c r="J133" s="42">
        <v>468</v>
      </c>
      <c r="K133" s="42">
        <v>300</v>
      </c>
      <c r="L133" s="42">
        <v>8</v>
      </c>
      <c r="M133" s="40"/>
      <c r="N133" s="40"/>
      <c r="O133" s="40"/>
      <c r="P133" s="40"/>
      <c r="Q133" s="40"/>
      <c r="R133" s="40"/>
      <c r="S133" s="40"/>
      <c r="T133" s="40"/>
      <c r="U133" s="40"/>
      <c r="V133" s="40"/>
      <c r="W133" s="40"/>
      <c r="X133" s="40"/>
      <c r="Y133" s="40"/>
      <c r="Z133" s="40"/>
      <c r="AA133" s="40"/>
      <c r="AB133" s="40"/>
      <c r="AC133" s="40"/>
      <c r="AD133" s="40"/>
    </row>
    <row r="134" spans="1:30" ht="15" customHeight="1" x14ac:dyDescent="0.25">
      <c r="A134" s="40" t="s">
        <v>12</v>
      </c>
      <c r="B134" s="40">
        <v>8</v>
      </c>
      <c r="C134" s="41">
        <v>7946</v>
      </c>
      <c r="D134" s="42">
        <v>1.38</v>
      </c>
      <c r="E134" s="42">
        <v>656</v>
      </c>
      <c r="F134" s="42">
        <v>1242</v>
      </c>
      <c r="G134" s="42">
        <v>1216</v>
      </c>
      <c r="H134" s="42">
        <v>1604</v>
      </c>
      <c r="I134" s="42">
        <v>1732</v>
      </c>
      <c r="J134" s="42">
        <v>896</v>
      </c>
      <c r="K134" s="42">
        <v>578</v>
      </c>
      <c r="L134" s="42">
        <v>22</v>
      </c>
      <c r="M134" s="40"/>
      <c r="N134" s="40"/>
      <c r="O134" s="40"/>
      <c r="P134" s="40"/>
      <c r="Q134" s="40"/>
      <c r="R134" s="40"/>
      <c r="S134" s="40"/>
      <c r="T134" s="40"/>
      <c r="U134" s="40"/>
      <c r="V134" s="40"/>
      <c r="W134" s="40"/>
      <c r="X134" s="40"/>
      <c r="Y134" s="40"/>
      <c r="Z134" s="40"/>
      <c r="AA134" s="40"/>
      <c r="AB134" s="40"/>
      <c r="AC134" s="40"/>
      <c r="AD134" s="40"/>
    </row>
    <row r="135" spans="1:30" ht="15" customHeight="1" x14ac:dyDescent="0.25">
      <c r="A135" s="40" t="s">
        <v>12</v>
      </c>
      <c r="B135" s="40">
        <v>9</v>
      </c>
      <c r="C135" s="41">
        <v>9309</v>
      </c>
      <c r="D135" s="42">
        <v>2.2999999999999998</v>
      </c>
      <c r="E135" s="42">
        <v>282</v>
      </c>
      <c r="F135" s="42">
        <v>634</v>
      </c>
      <c r="G135" s="42">
        <v>967</v>
      </c>
      <c r="H135" s="42">
        <v>2167</v>
      </c>
      <c r="I135" s="42">
        <v>2491</v>
      </c>
      <c r="J135" s="42">
        <v>1954</v>
      </c>
      <c r="K135" s="42">
        <v>805</v>
      </c>
      <c r="L135" s="42">
        <v>9</v>
      </c>
      <c r="M135" s="40"/>
      <c r="N135" s="40"/>
      <c r="O135" s="40"/>
      <c r="P135" s="40"/>
      <c r="Q135" s="40"/>
      <c r="R135" s="40"/>
      <c r="S135" s="40"/>
      <c r="T135" s="40"/>
      <c r="U135" s="40"/>
      <c r="V135" s="40"/>
      <c r="W135" s="40"/>
      <c r="X135" s="40"/>
      <c r="Y135" s="40"/>
      <c r="Z135" s="40"/>
      <c r="AA135" s="40"/>
      <c r="AB135" s="40"/>
      <c r="AC135" s="40"/>
      <c r="AD135" s="40"/>
    </row>
    <row r="136" spans="1:30" ht="15" customHeight="1" x14ac:dyDescent="0.25">
      <c r="A136" s="40" t="s">
        <v>12</v>
      </c>
      <c r="B136" s="40">
        <v>10</v>
      </c>
      <c r="C136" s="41">
        <v>3959</v>
      </c>
      <c r="D136" s="42">
        <v>5.82</v>
      </c>
      <c r="E136" s="42">
        <v>94</v>
      </c>
      <c r="F136" s="42">
        <v>59</v>
      </c>
      <c r="G136" s="42">
        <v>290</v>
      </c>
      <c r="H136" s="42">
        <v>705</v>
      </c>
      <c r="I136" s="42">
        <v>1143</v>
      </c>
      <c r="J136" s="42">
        <v>1173</v>
      </c>
      <c r="K136" s="42">
        <v>494</v>
      </c>
      <c r="L136" s="42">
        <v>1</v>
      </c>
      <c r="M136" s="40"/>
      <c r="N136" s="40"/>
      <c r="O136" s="40"/>
      <c r="P136" s="40"/>
      <c r="Q136" s="40"/>
      <c r="R136" s="40"/>
      <c r="S136" s="40"/>
      <c r="T136" s="40"/>
      <c r="U136" s="40"/>
      <c r="V136" s="40"/>
      <c r="W136" s="40"/>
      <c r="X136" s="40"/>
      <c r="Y136" s="40"/>
      <c r="Z136" s="40"/>
      <c r="AA136" s="40"/>
      <c r="AB136" s="40"/>
      <c r="AC136" s="40"/>
      <c r="AD136" s="40"/>
    </row>
    <row r="137" spans="1:30" ht="15" customHeight="1" x14ac:dyDescent="0.25">
      <c r="A137" s="40" t="s">
        <v>13</v>
      </c>
      <c r="B137" s="40">
        <v>1</v>
      </c>
      <c r="C137" s="41">
        <v>15367</v>
      </c>
      <c r="D137" s="42">
        <v>19.16</v>
      </c>
      <c r="E137" s="42">
        <v>9017</v>
      </c>
      <c r="F137" s="42">
        <v>4429</v>
      </c>
      <c r="G137" s="42">
        <v>1256</v>
      </c>
      <c r="H137" s="42">
        <v>407</v>
      </c>
      <c r="I137" s="42">
        <v>212</v>
      </c>
      <c r="J137" s="42">
        <v>38</v>
      </c>
      <c r="K137" s="42">
        <v>8</v>
      </c>
      <c r="L137" s="42">
        <v>0</v>
      </c>
      <c r="M137" s="40"/>
      <c r="N137" s="40"/>
      <c r="O137" s="40"/>
      <c r="P137" s="40"/>
      <c r="Q137" s="40"/>
      <c r="R137" s="40"/>
      <c r="S137" s="40"/>
      <c r="T137" s="40"/>
      <c r="U137" s="40"/>
      <c r="V137" s="40"/>
      <c r="W137" s="40"/>
      <c r="X137" s="40"/>
      <c r="Y137" s="40"/>
      <c r="Z137" s="40"/>
      <c r="AA137" s="40"/>
      <c r="AB137" s="40"/>
      <c r="AC137" s="40"/>
      <c r="AD137" s="40"/>
    </row>
    <row r="138" spans="1:30" ht="15" customHeight="1" x14ac:dyDescent="0.25">
      <c r="A138" s="40" t="s">
        <v>13</v>
      </c>
      <c r="B138" s="40">
        <v>2</v>
      </c>
      <c r="C138" s="41">
        <v>22986</v>
      </c>
      <c r="D138" s="42">
        <v>6.09</v>
      </c>
      <c r="E138" s="42">
        <v>10415</v>
      </c>
      <c r="F138" s="42">
        <v>8594</v>
      </c>
      <c r="G138" s="42">
        <v>2216</v>
      </c>
      <c r="H138" s="42">
        <v>937</v>
      </c>
      <c r="I138" s="42">
        <v>616</v>
      </c>
      <c r="J138" s="42">
        <v>142</v>
      </c>
      <c r="K138" s="42">
        <v>63</v>
      </c>
      <c r="L138" s="42">
        <v>3</v>
      </c>
      <c r="M138" s="40"/>
      <c r="N138" s="40"/>
      <c r="O138" s="40"/>
      <c r="P138" s="40"/>
      <c r="Q138" s="40"/>
      <c r="R138" s="40"/>
      <c r="S138" s="40"/>
      <c r="T138" s="40"/>
      <c r="U138" s="40"/>
      <c r="V138" s="40"/>
      <c r="W138" s="40"/>
      <c r="X138" s="40"/>
      <c r="Y138" s="40"/>
      <c r="Z138" s="40"/>
      <c r="AA138" s="40"/>
      <c r="AB138" s="40"/>
      <c r="AC138" s="40"/>
      <c r="AD138" s="40"/>
    </row>
    <row r="139" spans="1:30" ht="15" customHeight="1" x14ac:dyDescent="0.25">
      <c r="A139" s="40" t="s">
        <v>13</v>
      </c>
      <c r="B139" s="40">
        <v>3</v>
      </c>
      <c r="C139" s="41">
        <v>18387</v>
      </c>
      <c r="D139" s="42">
        <v>2.4300000000000002</v>
      </c>
      <c r="E139" s="42">
        <v>5960</v>
      </c>
      <c r="F139" s="42">
        <v>8607</v>
      </c>
      <c r="G139" s="42">
        <v>1808</v>
      </c>
      <c r="H139" s="42">
        <v>852</v>
      </c>
      <c r="I139" s="42">
        <v>732</v>
      </c>
      <c r="J139" s="42">
        <v>324</v>
      </c>
      <c r="K139" s="42">
        <v>103</v>
      </c>
      <c r="L139" s="42">
        <v>1</v>
      </c>
      <c r="M139" s="40"/>
      <c r="N139" s="40"/>
      <c r="O139" s="40"/>
      <c r="P139" s="40"/>
      <c r="Q139" s="40"/>
      <c r="R139" s="40"/>
      <c r="S139" s="40"/>
      <c r="T139" s="40"/>
      <c r="U139" s="40"/>
      <c r="V139" s="40"/>
      <c r="W139" s="40"/>
      <c r="X139" s="40"/>
      <c r="Y139" s="40"/>
      <c r="Z139" s="40"/>
      <c r="AA139" s="40"/>
      <c r="AB139" s="40"/>
      <c r="AC139" s="40"/>
      <c r="AD139" s="40"/>
    </row>
    <row r="140" spans="1:30" ht="15" customHeight="1" x14ac:dyDescent="0.25">
      <c r="A140" s="40" t="s">
        <v>13</v>
      </c>
      <c r="B140" s="40">
        <v>4</v>
      </c>
      <c r="C140" s="41">
        <v>19640</v>
      </c>
      <c r="D140" s="42">
        <v>3.17</v>
      </c>
      <c r="E140" s="42">
        <v>5169</v>
      </c>
      <c r="F140" s="42">
        <v>8241</v>
      </c>
      <c r="G140" s="42">
        <v>2521</v>
      </c>
      <c r="H140" s="42">
        <v>1611</v>
      </c>
      <c r="I140" s="42">
        <v>1415</v>
      </c>
      <c r="J140" s="42">
        <v>524</v>
      </c>
      <c r="K140" s="42">
        <v>147</v>
      </c>
      <c r="L140" s="42">
        <v>12</v>
      </c>
      <c r="M140" s="40"/>
      <c r="N140" s="40"/>
      <c r="O140" s="40"/>
      <c r="P140" s="40"/>
      <c r="Q140" s="40"/>
      <c r="R140" s="40"/>
      <c r="S140" s="40"/>
      <c r="T140" s="40"/>
      <c r="U140" s="40"/>
      <c r="V140" s="40"/>
      <c r="W140" s="40"/>
      <c r="X140" s="40"/>
      <c r="Y140" s="40"/>
      <c r="Z140" s="40"/>
      <c r="AA140" s="40"/>
      <c r="AB140" s="40"/>
      <c r="AC140" s="40"/>
      <c r="AD140" s="40"/>
    </row>
    <row r="141" spans="1:30" ht="15" customHeight="1" x14ac:dyDescent="0.25">
      <c r="A141" s="40" t="s">
        <v>13</v>
      </c>
      <c r="B141" s="40">
        <v>5</v>
      </c>
      <c r="C141" s="41">
        <v>21028</v>
      </c>
      <c r="D141" s="42">
        <v>1.51</v>
      </c>
      <c r="E141" s="42">
        <v>3999</v>
      </c>
      <c r="F141" s="42">
        <v>7704</v>
      </c>
      <c r="G141" s="42">
        <v>3829</v>
      </c>
      <c r="H141" s="42">
        <v>2244</v>
      </c>
      <c r="I141" s="42">
        <v>2112</v>
      </c>
      <c r="J141" s="42">
        <v>859</v>
      </c>
      <c r="K141" s="42">
        <v>255</v>
      </c>
      <c r="L141" s="42">
        <v>26</v>
      </c>
      <c r="M141" s="40"/>
      <c r="N141" s="40"/>
      <c r="O141" s="40"/>
      <c r="P141" s="40"/>
      <c r="Q141" s="40"/>
      <c r="R141" s="40"/>
      <c r="S141" s="40"/>
      <c r="T141" s="40"/>
      <c r="U141" s="40"/>
      <c r="V141" s="40"/>
      <c r="W141" s="40"/>
      <c r="X141" s="40"/>
      <c r="Y141" s="40"/>
      <c r="Z141" s="40"/>
      <c r="AA141" s="40"/>
      <c r="AB141" s="40"/>
      <c r="AC141" s="40"/>
      <c r="AD141" s="40"/>
    </row>
    <row r="142" spans="1:30" ht="15" customHeight="1" x14ac:dyDescent="0.25">
      <c r="A142" s="40" t="s">
        <v>13</v>
      </c>
      <c r="B142" s="40">
        <v>6</v>
      </c>
      <c r="C142" s="41">
        <v>13709</v>
      </c>
      <c r="D142" s="42">
        <v>0.78</v>
      </c>
      <c r="E142" s="42">
        <v>2282</v>
      </c>
      <c r="F142" s="42">
        <v>3678</v>
      </c>
      <c r="G142" s="42">
        <v>2408</v>
      </c>
      <c r="H142" s="42">
        <v>1745</v>
      </c>
      <c r="I142" s="42">
        <v>1898</v>
      </c>
      <c r="J142" s="42">
        <v>1104</v>
      </c>
      <c r="K142" s="42">
        <v>562</v>
      </c>
      <c r="L142" s="42">
        <v>32</v>
      </c>
      <c r="M142" s="40"/>
      <c r="N142" s="40"/>
      <c r="O142" s="40"/>
      <c r="P142" s="40"/>
      <c r="Q142" s="40"/>
      <c r="R142" s="40"/>
      <c r="S142" s="40"/>
      <c r="T142" s="40"/>
      <c r="U142" s="40"/>
      <c r="V142" s="40"/>
      <c r="W142" s="40"/>
      <c r="X142" s="40"/>
      <c r="Y142" s="40"/>
      <c r="Z142" s="40"/>
      <c r="AA142" s="40"/>
      <c r="AB142" s="40"/>
      <c r="AC142" s="40"/>
      <c r="AD142" s="40"/>
    </row>
    <row r="143" spans="1:30" ht="15" customHeight="1" x14ac:dyDescent="0.25">
      <c r="A143" s="40" t="s">
        <v>13</v>
      </c>
      <c r="B143" s="40">
        <v>7</v>
      </c>
      <c r="C143" s="41">
        <v>16766</v>
      </c>
      <c r="D143" s="42">
        <v>0.37</v>
      </c>
      <c r="E143" s="42">
        <v>1399</v>
      </c>
      <c r="F143" s="42">
        <v>3552</v>
      </c>
      <c r="G143" s="42">
        <v>3098</v>
      </c>
      <c r="H143" s="42">
        <v>3118</v>
      </c>
      <c r="I143" s="42">
        <v>3094</v>
      </c>
      <c r="J143" s="42">
        <v>1506</v>
      </c>
      <c r="K143" s="42">
        <v>907</v>
      </c>
      <c r="L143" s="42">
        <v>92</v>
      </c>
      <c r="M143" s="40"/>
      <c r="N143" s="40"/>
      <c r="O143" s="40"/>
      <c r="P143" s="40"/>
      <c r="Q143" s="40"/>
      <c r="R143" s="40"/>
      <c r="S143" s="40"/>
      <c r="T143" s="40"/>
      <c r="U143" s="40"/>
      <c r="V143" s="40"/>
      <c r="W143" s="40"/>
      <c r="X143" s="40"/>
      <c r="Y143" s="40"/>
      <c r="Z143" s="40"/>
      <c r="AA143" s="40"/>
      <c r="AB143" s="40"/>
      <c r="AC143" s="40"/>
      <c r="AD143" s="40"/>
    </row>
    <row r="144" spans="1:30" ht="15" customHeight="1" x14ac:dyDescent="0.25">
      <c r="A144" s="40" t="s">
        <v>13</v>
      </c>
      <c r="B144" s="40">
        <v>8</v>
      </c>
      <c r="C144" s="41">
        <v>20077</v>
      </c>
      <c r="D144" s="42">
        <v>0.68</v>
      </c>
      <c r="E144" s="42">
        <v>1436</v>
      </c>
      <c r="F144" s="42">
        <v>2542</v>
      </c>
      <c r="G144" s="42">
        <v>3153</v>
      </c>
      <c r="H144" s="42">
        <v>4095</v>
      </c>
      <c r="I144" s="42">
        <v>4706</v>
      </c>
      <c r="J144" s="42">
        <v>2595</v>
      </c>
      <c r="K144" s="42">
        <v>1442</v>
      </c>
      <c r="L144" s="42">
        <v>108</v>
      </c>
      <c r="M144" s="40"/>
      <c r="N144" s="40"/>
      <c r="O144" s="40"/>
      <c r="P144" s="40"/>
      <c r="Q144" s="40"/>
      <c r="R144" s="40"/>
      <c r="S144" s="40"/>
      <c r="T144" s="40"/>
      <c r="U144" s="40"/>
      <c r="V144" s="40"/>
      <c r="W144" s="40"/>
      <c r="X144" s="40"/>
      <c r="Y144" s="40"/>
      <c r="Z144" s="40"/>
      <c r="AA144" s="40"/>
      <c r="AB144" s="40"/>
      <c r="AC144" s="40"/>
      <c r="AD144" s="40"/>
    </row>
    <row r="145" spans="1:30" ht="15" customHeight="1" x14ac:dyDescent="0.25">
      <c r="A145" s="40" t="s">
        <v>13</v>
      </c>
      <c r="B145" s="40">
        <v>9</v>
      </c>
      <c r="C145" s="41">
        <v>15398</v>
      </c>
      <c r="D145" s="42">
        <v>2.4</v>
      </c>
      <c r="E145" s="42">
        <v>349</v>
      </c>
      <c r="F145" s="42">
        <v>893</v>
      </c>
      <c r="G145" s="42">
        <v>2067</v>
      </c>
      <c r="H145" s="42">
        <v>3746</v>
      </c>
      <c r="I145" s="42">
        <v>4576</v>
      </c>
      <c r="J145" s="42">
        <v>2791</v>
      </c>
      <c r="K145" s="42">
        <v>928</v>
      </c>
      <c r="L145" s="42">
        <v>48</v>
      </c>
      <c r="M145" s="40"/>
      <c r="N145" s="40"/>
      <c r="O145" s="40"/>
      <c r="P145" s="40"/>
      <c r="Q145" s="40"/>
      <c r="R145" s="40"/>
      <c r="S145" s="40"/>
      <c r="T145" s="40"/>
      <c r="U145" s="40"/>
      <c r="V145" s="40"/>
      <c r="W145" s="40"/>
      <c r="X145" s="40"/>
      <c r="Y145" s="40"/>
      <c r="Z145" s="40"/>
      <c r="AA145" s="40"/>
      <c r="AB145" s="40"/>
      <c r="AC145" s="40"/>
      <c r="AD145" s="40"/>
    </row>
    <row r="146" spans="1:30" ht="15" customHeight="1" x14ac:dyDescent="0.25">
      <c r="A146" s="40" t="s">
        <v>13</v>
      </c>
      <c r="B146" s="40">
        <v>10</v>
      </c>
      <c r="C146" s="41">
        <v>16294</v>
      </c>
      <c r="D146" s="42">
        <v>7.51</v>
      </c>
      <c r="E146" s="42">
        <v>285</v>
      </c>
      <c r="F146" s="42">
        <v>474</v>
      </c>
      <c r="G146" s="42">
        <v>1405</v>
      </c>
      <c r="H146" s="42">
        <v>2587</v>
      </c>
      <c r="I146" s="42">
        <v>4744</v>
      </c>
      <c r="J146" s="42">
        <v>4256</v>
      </c>
      <c r="K146" s="42">
        <v>2354</v>
      </c>
      <c r="L146" s="42">
        <v>189</v>
      </c>
      <c r="M146" s="40"/>
      <c r="N146" s="40"/>
      <c r="O146" s="40"/>
      <c r="P146" s="40"/>
      <c r="Q146" s="40"/>
      <c r="R146" s="40"/>
      <c r="S146" s="40"/>
      <c r="T146" s="40"/>
      <c r="U146" s="40"/>
      <c r="V146" s="40"/>
      <c r="W146" s="40"/>
      <c r="X146" s="40"/>
      <c r="Y146" s="40"/>
      <c r="Z146" s="40"/>
      <c r="AA146" s="40"/>
      <c r="AB146" s="40"/>
      <c r="AC146" s="40"/>
      <c r="AD146" s="40"/>
    </row>
    <row r="147" spans="1:30" ht="15" customHeight="1" x14ac:dyDescent="0.25">
      <c r="A147" s="40" t="s">
        <v>14</v>
      </c>
      <c r="B147" s="40">
        <v>1</v>
      </c>
      <c r="C147" s="41">
        <v>96423</v>
      </c>
      <c r="D147" s="42">
        <v>20.7</v>
      </c>
      <c r="E147" s="42">
        <v>38973</v>
      </c>
      <c r="F147" s="42">
        <v>34354</v>
      </c>
      <c r="G147" s="42">
        <v>16817</v>
      </c>
      <c r="H147" s="42">
        <v>4836</v>
      </c>
      <c r="I147" s="42">
        <v>1130</v>
      </c>
      <c r="J147" s="42">
        <v>256</v>
      </c>
      <c r="K147" s="42">
        <v>53</v>
      </c>
      <c r="L147" s="42">
        <v>4</v>
      </c>
      <c r="M147" s="40"/>
      <c r="N147" s="40"/>
      <c r="O147" s="40"/>
      <c r="P147" s="40"/>
      <c r="Q147" s="40"/>
      <c r="R147" s="40"/>
      <c r="S147" s="40"/>
      <c r="T147" s="40"/>
      <c r="U147" s="40"/>
      <c r="V147" s="40"/>
      <c r="W147" s="40"/>
      <c r="X147" s="40"/>
      <c r="Y147" s="40"/>
      <c r="Z147" s="40"/>
      <c r="AA147" s="40"/>
      <c r="AB147" s="40"/>
      <c r="AC147" s="40"/>
      <c r="AD147" s="40"/>
    </row>
    <row r="148" spans="1:30" ht="15" customHeight="1" x14ac:dyDescent="0.25">
      <c r="A148" s="40" t="s">
        <v>14</v>
      </c>
      <c r="B148" s="40">
        <v>2</v>
      </c>
      <c r="C148" s="41">
        <v>50441</v>
      </c>
      <c r="D148" s="42">
        <v>21.12</v>
      </c>
      <c r="E148" s="42">
        <v>13559</v>
      </c>
      <c r="F148" s="42">
        <v>16776</v>
      </c>
      <c r="G148" s="42">
        <v>13478</v>
      </c>
      <c r="H148" s="42">
        <v>4466</v>
      </c>
      <c r="I148" s="42">
        <v>1500</v>
      </c>
      <c r="J148" s="42">
        <v>426</v>
      </c>
      <c r="K148" s="42">
        <v>216</v>
      </c>
      <c r="L148" s="42">
        <v>20</v>
      </c>
      <c r="M148" s="40"/>
      <c r="N148" s="40"/>
      <c r="O148" s="40"/>
      <c r="P148" s="40"/>
      <c r="Q148" s="40"/>
      <c r="R148" s="40"/>
      <c r="S148" s="40"/>
      <c r="T148" s="40"/>
      <c r="U148" s="40"/>
      <c r="V148" s="40"/>
      <c r="W148" s="40"/>
      <c r="X148" s="40"/>
      <c r="Y148" s="40"/>
      <c r="Z148" s="40"/>
      <c r="AA148" s="40"/>
      <c r="AB148" s="40"/>
      <c r="AC148" s="40"/>
      <c r="AD148" s="40"/>
    </row>
    <row r="149" spans="1:30" ht="15" customHeight="1" x14ac:dyDescent="0.25">
      <c r="A149" s="40" t="s">
        <v>14</v>
      </c>
      <c r="B149" s="40">
        <v>3</v>
      </c>
      <c r="C149" s="41">
        <v>34178</v>
      </c>
      <c r="D149" s="42">
        <v>14.94</v>
      </c>
      <c r="E149" s="42">
        <v>5176</v>
      </c>
      <c r="F149" s="42">
        <v>9755</v>
      </c>
      <c r="G149" s="42">
        <v>11081</v>
      </c>
      <c r="H149" s="42">
        <v>5984</v>
      </c>
      <c r="I149" s="42">
        <v>1742</v>
      </c>
      <c r="J149" s="42">
        <v>390</v>
      </c>
      <c r="K149" s="42">
        <v>49</v>
      </c>
      <c r="L149" s="42">
        <v>1</v>
      </c>
      <c r="M149" s="40"/>
      <c r="N149" s="40"/>
      <c r="O149" s="40"/>
      <c r="P149" s="40"/>
      <c r="Q149" s="40"/>
      <c r="R149" s="40"/>
      <c r="S149" s="40"/>
      <c r="T149" s="40"/>
      <c r="U149" s="40"/>
      <c r="V149" s="40"/>
      <c r="W149" s="40"/>
      <c r="X149" s="40"/>
      <c r="Y149" s="40"/>
      <c r="Z149" s="40"/>
      <c r="AA149" s="40"/>
      <c r="AB149" s="40"/>
      <c r="AC149" s="40"/>
      <c r="AD149" s="40"/>
    </row>
    <row r="150" spans="1:30" ht="15" customHeight="1" x14ac:dyDescent="0.25">
      <c r="A150" s="40" t="s">
        <v>14</v>
      </c>
      <c r="B150" s="40">
        <v>4</v>
      </c>
      <c r="C150" s="41">
        <v>21096</v>
      </c>
      <c r="D150" s="42">
        <v>14.08</v>
      </c>
      <c r="E150" s="42">
        <v>2807</v>
      </c>
      <c r="F150" s="42">
        <v>4984</v>
      </c>
      <c r="G150" s="42">
        <v>6777</v>
      </c>
      <c r="H150" s="42">
        <v>4019</v>
      </c>
      <c r="I150" s="42">
        <v>1586</v>
      </c>
      <c r="J150" s="42">
        <v>531</v>
      </c>
      <c r="K150" s="42">
        <v>374</v>
      </c>
      <c r="L150" s="42">
        <v>18</v>
      </c>
      <c r="M150" s="40"/>
      <c r="N150" s="40"/>
      <c r="O150" s="40"/>
      <c r="P150" s="40"/>
      <c r="Q150" s="40"/>
      <c r="R150" s="40"/>
      <c r="S150" s="40"/>
      <c r="T150" s="40"/>
      <c r="U150" s="40"/>
      <c r="V150" s="40"/>
      <c r="W150" s="40"/>
      <c r="X150" s="40"/>
      <c r="Y150" s="40"/>
      <c r="Z150" s="40"/>
      <c r="AA150" s="40"/>
      <c r="AB150" s="40"/>
      <c r="AC150" s="40"/>
      <c r="AD150" s="40"/>
    </row>
    <row r="151" spans="1:30" ht="15" customHeight="1" x14ac:dyDescent="0.25">
      <c r="A151" s="40" t="s">
        <v>14</v>
      </c>
      <c r="B151" s="40">
        <v>5</v>
      </c>
      <c r="C151" s="41">
        <v>21991</v>
      </c>
      <c r="D151" s="42">
        <v>22.39</v>
      </c>
      <c r="E151" s="42">
        <v>2041</v>
      </c>
      <c r="F151" s="42">
        <v>5505</v>
      </c>
      <c r="G151" s="42">
        <v>6880</v>
      </c>
      <c r="H151" s="42">
        <v>4121</v>
      </c>
      <c r="I151" s="42">
        <v>2136</v>
      </c>
      <c r="J151" s="42">
        <v>914</v>
      </c>
      <c r="K151" s="42">
        <v>349</v>
      </c>
      <c r="L151" s="42">
        <v>45</v>
      </c>
      <c r="M151" s="40"/>
      <c r="N151" s="40"/>
      <c r="O151" s="40"/>
      <c r="P151" s="40"/>
      <c r="Q151" s="40"/>
      <c r="R151" s="40"/>
      <c r="S151" s="40"/>
      <c r="T151" s="40"/>
      <c r="U151" s="40"/>
      <c r="V151" s="40"/>
      <c r="W151" s="40"/>
      <c r="X151" s="40"/>
      <c r="Y151" s="40"/>
      <c r="Z151" s="40"/>
      <c r="AA151" s="40"/>
      <c r="AB151" s="40"/>
      <c r="AC151" s="40"/>
      <c r="AD151" s="40"/>
    </row>
    <row r="152" spans="1:30" ht="15" customHeight="1" x14ac:dyDescent="0.25">
      <c r="A152" s="40" t="s">
        <v>14</v>
      </c>
      <c r="B152" s="40">
        <v>6</v>
      </c>
      <c r="C152" s="41">
        <v>20646</v>
      </c>
      <c r="D152" s="42">
        <v>19.22</v>
      </c>
      <c r="E152" s="42">
        <v>3004</v>
      </c>
      <c r="F152" s="42">
        <v>4191</v>
      </c>
      <c r="G152" s="42">
        <v>4694</v>
      </c>
      <c r="H152" s="42">
        <v>4430</v>
      </c>
      <c r="I152" s="42">
        <v>2844</v>
      </c>
      <c r="J152" s="42">
        <v>1257</v>
      </c>
      <c r="K152" s="42">
        <v>213</v>
      </c>
      <c r="L152" s="42">
        <v>13</v>
      </c>
      <c r="M152" s="40"/>
      <c r="N152" s="40"/>
      <c r="O152" s="40"/>
      <c r="P152" s="40"/>
      <c r="Q152" s="40"/>
      <c r="R152" s="40"/>
      <c r="S152" s="40"/>
      <c r="T152" s="40"/>
      <c r="U152" s="40"/>
      <c r="V152" s="40"/>
      <c r="W152" s="40"/>
      <c r="X152" s="40"/>
      <c r="Y152" s="40"/>
      <c r="Z152" s="40"/>
      <c r="AA152" s="40"/>
      <c r="AB152" s="40"/>
      <c r="AC152" s="40"/>
      <c r="AD152" s="40"/>
    </row>
    <row r="153" spans="1:30" ht="15" customHeight="1" x14ac:dyDescent="0.25">
      <c r="A153" s="40" t="s">
        <v>14</v>
      </c>
      <c r="B153" s="40">
        <v>7</v>
      </c>
      <c r="C153" s="41">
        <v>17002</v>
      </c>
      <c r="D153" s="42">
        <v>24.53</v>
      </c>
      <c r="E153" s="42">
        <v>360</v>
      </c>
      <c r="F153" s="42">
        <v>2213</v>
      </c>
      <c r="G153" s="42">
        <v>4132</v>
      </c>
      <c r="H153" s="42">
        <v>4752</v>
      </c>
      <c r="I153" s="42">
        <v>3762</v>
      </c>
      <c r="J153" s="42">
        <v>1396</v>
      </c>
      <c r="K153" s="42">
        <v>356</v>
      </c>
      <c r="L153" s="42">
        <v>31</v>
      </c>
      <c r="M153" s="40"/>
      <c r="N153" s="40"/>
      <c r="O153" s="40"/>
      <c r="P153" s="40"/>
      <c r="Q153" s="40"/>
      <c r="R153" s="40"/>
      <c r="S153" s="40"/>
      <c r="T153" s="40"/>
      <c r="U153" s="40"/>
      <c r="V153" s="40"/>
      <c r="W153" s="40"/>
      <c r="X153" s="40"/>
      <c r="Y153" s="40"/>
      <c r="Z153" s="40"/>
      <c r="AA153" s="40"/>
      <c r="AB153" s="40"/>
      <c r="AC153" s="40"/>
      <c r="AD153" s="40"/>
    </row>
    <row r="154" spans="1:30" ht="15" customHeight="1" x14ac:dyDescent="0.25">
      <c r="A154" s="40" t="s">
        <v>14</v>
      </c>
      <c r="B154" s="40">
        <v>8</v>
      </c>
      <c r="C154" s="41">
        <v>18921</v>
      </c>
      <c r="D154" s="42">
        <v>7.55</v>
      </c>
      <c r="E154" s="42">
        <v>613</v>
      </c>
      <c r="F154" s="42">
        <v>1554</v>
      </c>
      <c r="G154" s="42">
        <v>2830</v>
      </c>
      <c r="H154" s="42">
        <v>3651</v>
      </c>
      <c r="I154" s="42">
        <v>5635</v>
      </c>
      <c r="J154" s="42">
        <v>3048</v>
      </c>
      <c r="K154" s="42">
        <v>1416</v>
      </c>
      <c r="L154" s="42">
        <v>174</v>
      </c>
      <c r="M154" s="40"/>
      <c r="N154" s="40"/>
      <c r="O154" s="40"/>
      <c r="P154" s="40"/>
      <c r="Q154" s="40"/>
      <c r="R154" s="40"/>
      <c r="S154" s="40"/>
      <c r="T154" s="40"/>
      <c r="U154" s="40"/>
      <c r="V154" s="40"/>
      <c r="W154" s="40"/>
      <c r="X154" s="40"/>
      <c r="Y154" s="40"/>
      <c r="Z154" s="40"/>
      <c r="AA154" s="40"/>
      <c r="AB154" s="40"/>
      <c r="AC154" s="40"/>
      <c r="AD154" s="40"/>
    </row>
    <row r="155" spans="1:30" ht="15" customHeight="1" x14ac:dyDescent="0.25">
      <c r="A155" s="40" t="s">
        <v>14</v>
      </c>
      <c r="B155" s="40">
        <v>9</v>
      </c>
      <c r="C155" s="41">
        <v>20187</v>
      </c>
      <c r="D155" s="42">
        <v>24.36</v>
      </c>
      <c r="E155" s="42">
        <v>2373</v>
      </c>
      <c r="F155" s="42">
        <v>1061</v>
      </c>
      <c r="G155" s="42">
        <v>3153</v>
      </c>
      <c r="H155" s="42">
        <v>3934</v>
      </c>
      <c r="I155" s="42">
        <v>5458</v>
      </c>
      <c r="J155" s="42">
        <v>2967</v>
      </c>
      <c r="K155" s="42">
        <v>1180</v>
      </c>
      <c r="L155" s="42">
        <v>61</v>
      </c>
      <c r="M155" s="40"/>
      <c r="N155" s="40"/>
      <c r="O155" s="40"/>
      <c r="P155" s="40"/>
      <c r="Q155" s="40"/>
      <c r="R155" s="40"/>
      <c r="S155" s="40"/>
      <c r="T155" s="40"/>
      <c r="U155" s="40"/>
      <c r="V155" s="40"/>
      <c r="W155" s="40"/>
      <c r="X155" s="40"/>
      <c r="Y155" s="40"/>
      <c r="Z155" s="40"/>
      <c r="AA155" s="40"/>
      <c r="AB155" s="40"/>
      <c r="AC155" s="40"/>
      <c r="AD155" s="40"/>
    </row>
    <row r="156" spans="1:30" ht="15" customHeight="1" x14ac:dyDescent="0.25">
      <c r="A156" s="40" t="s">
        <v>14</v>
      </c>
      <c r="B156" s="40">
        <v>10</v>
      </c>
      <c r="C156" s="41">
        <v>17374</v>
      </c>
      <c r="D156" s="42">
        <v>31.53</v>
      </c>
      <c r="E156" s="42">
        <v>1098</v>
      </c>
      <c r="F156" s="42">
        <v>272</v>
      </c>
      <c r="G156" s="42">
        <v>1141</v>
      </c>
      <c r="H156" s="42">
        <v>3718</v>
      </c>
      <c r="I156" s="42">
        <v>5371</v>
      </c>
      <c r="J156" s="42">
        <v>3155</v>
      </c>
      <c r="K156" s="42">
        <v>2308</v>
      </c>
      <c r="L156" s="42">
        <v>311</v>
      </c>
      <c r="M156" s="40"/>
      <c r="N156" s="40"/>
      <c r="O156" s="40"/>
      <c r="P156" s="40"/>
      <c r="Q156" s="40"/>
      <c r="R156" s="40"/>
      <c r="S156" s="40"/>
      <c r="T156" s="40"/>
      <c r="U156" s="40"/>
      <c r="V156" s="40"/>
      <c r="W156" s="40"/>
      <c r="X156" s="40"/>
      <c r="Y156" s="40"/>
      <c r="Z156" s="40"/>
      <c r="AA156" s="40"/>
      <c r="AB156" s="40"/>
      <c r="AC156" s="40"/>
      <c r="AD156" s="40"/>
    </row>
    <row r="157" spans="1:30" ht="15" customHeight="1" x14ac:dyDescent="0.25">
      <c r="A157" s="40" t="s">
        <v>15</v>
      </c>
      <c r="B157" s="40">
        <v>1</v>
      </c>
      <c r="C157" s="41">
        <v>4637</v>
      </c>
      <c r="D157" s="42">
        <v>19.38</v>
      </c>
      <c r="E157" s="42">
        <v>2623</v>
      </c>
      <c r="F157" s="42">
        <v>1276</v>
      </c>
      <c r="G157" s="42">
        <v>494</v>
      </c>
      <c r="H157" s="42">
        <v>135</v>
      </c>
      <c r="I157" s="42">
        <v>86</v>
      </c>
      <c r="J157" s="42">
        <v>15</v>
      </c>
      <c r="K157" s="42">
        <v>4</v>
      </c>
      <c r="L157" s="42">
        <v>4</v>
      </c>
      <c r="M157" s="40"/>
      <c r="N157" s="40"/>
      <c r="O157" s="40"/>
      <c r="P157" s="40"/>
      <c r="Q157" s="40"/>
      <c r="R157" s="40"/>
      <c r="S157" s="40"/>
      <c r="T157" s="40"/>
      <c r="U157" s="40"/>
      <c r="V157" s="40"/>
      <c r="W157" s="40"/>
      <c r="X157" s="40"/>
      <c r="Y157" s="40"/>
      <c r="Z157" s="40"/>
      <c r="AA157" s="40"/>
      <c r="AB157" s="40"/>
      <c r="AC157" s="40"/>
      <c r="AD157" s="40"/>
    </row>
    <row r="158" spans="1:30" ht="15" customHeight="1" x14ac:dyDescent="0.25">
      <c r="A158" s="40" t="s">
        <v>15</v>
      </c>
      <c r="B158" s="40">
        <v>2</v>
      </c>
      <c r="C158" s="41">
        <v>6439</v>
      </c>
      <c r="D158" s="42">
        <v>2.09</v>
      </c>
      <c r="E158" s="42">
        <v>2210</v>
      </c>
      <c r="F158" s="42">
        <v>2074</v>
      </c>
      <c r="G158" s="42">
        <v>1240</v>
      </c>
      <c r="H158" s="42">
        <v>399</v>
      </c>
      <c r="I158" s="42">
        <v>352</v>
      </c>
      <c r="J158" s="42">
        <v>134</v>
      </c>
      <c r="K158" s="42">
        <v>26</v>
      </c>
      <c r="L158" s="42">
        <v>4</v>
      </c>
      <c r="M158" s="40"/>
      <c r="N158" s="40"/>
      <c r="O158" s="40"/>
      <c r="P158" s="40"/>
      <c r="Q158" s="40"/>
      <c r="R158" s="40"/>
      <c r="S158" s="40"/>
      <c r="T158" s="40"/>
      <c r="U158" s="40"/>
      <c r="V158" s="40"/>
      <c r="W158" s="40"/>
      <c r="X158" s="40"/>
      <c r="Y158" s="40"/>
      <c r="Z158" s="40"/>
      <c r="AA158" s="40"/>
      <c r="AB158" s="40"/>
      <c r="AC158" s="40"/>
      <c r="AD158" s="40"/>
    </row>
    <row r="159" spans="1:30" ht="15" customHeight="1" x14ac:dyDescent="0.25">
      <c r="A159" s="40" t="s">
        <v>15</v>
      </c>
      <c r="B159" s="40">
        <v>3</v>
      </c>
      <c r="C159" s="41">
        <v>7319</v>
      </c>
      <c r="D159" s="42">
        <v>1.23</v>
      </c>
      <c r="E159" s="42">
        <v>2595</v>
      </c>
      <c r="F159" s="42">
        <v>2541</v>
      </c>
      <c r="G159" s="42">
        <v>1019</v>
      </c>
      <c r="H159" s="42">
        <v>593</v>
      </c>
      <c r="I159" s="42">
        <v>405</v>
      </c>
      <c r="J159" s="42">
        <v>117</v>
      </c>
      <c r="K159" s="42">
        <v>48</v>
      </c>
      <c r="L159" s="42">
        <v>1</v>
      </c>
      <c r="M159" s="40"/>
      <c r="N159" s="40"/>
      <c r="O159" s="40"/>
      <c r="P159" s="40"/>
      <c r="Q159" s="40"/>
      <c r="R159" s="40"/>
      <c r="S159" s="40"/>
      <c r="T159" s="40"/>
      <c r="U159" s="40"/>
      <c r="V159" s="40"/>
      <c r="W159" s="40"/>
      <c r="X159" s="40"/>
      <c r="Y159" s="40"/>
      <c r="Z159" s="40"/>
      <c r="AA159" s="40"/>
      <c r="AB159" s="40"/>
      <c r="AC159" s="40"/>
      <c r="AD159" s="40"/>
    </row>
    <row r="160" spans="1:30" ht="15" customHeight="1" x14ac:dyDescent="0.25">
      <c r="A160" s="40" t="s">
        <v>15</v>
      </c>
      <c r="B160" s="40">
        <v>4</v>
      </c>
      <c r="C160" s="41">
        <v>13380</v>
      </c>
      <c r="D160" s="42">
        <v>0.05</v>
      </c>
      <c r="E160" s="42">
        <v>3217</v>
      </c>
      <c r="F160" s="42">
        <v>3954</v>
      </c>
      <c r="G160" s="42">
        <v>2957</v>
      </c>
      <c r="H160" s="42">
        <v>1469</v>
      </c>
      <c r="I160" s="42">
        <v>1140</v>
      </c>
      <c r="J160" s="42">
        <v>492</v>
      </c>
      <c r="K160" s="42">
        <v>140</v>
      </c>
      <c r="L160" s="42">
        <v>11</v>
      </c>
      <c r="M160" s="40"/>
      <c r="N160" s="40"/>
      <c r="O160" s="40"/>
      <c r="P160" s="40"/>
      <c r="Q160" s="40"/>
      <c r="R160" s="40"/>
      <c r="S160" s="40"/>
      <c r="T160" s="40"/>
      <c r="U160" s="40"/>
      <c r="V160" s="40"/>
      <c r="W160" s="40"/>
      <c r="X160" s="40"/>
      <c r="Y160" s="40"/>
      <c r="Z160" s="40"/>
      <c r="AA160" s="40"/>
      <c r="AB160" s="40"/>
      <c r="AC160" s="40"/>
      <c r="AD160" s="40"/>
    </row>
    <row r="161" spans="1:30" ht="15" customHeight="1" x14ac:dyDescent="0.25">
      <c r="A161" s="40" t="s">
        <v>15</v>
      </c>
      <c r="B161" s="40">
        <v>5</v>
      </c>
      <c r="C161" s="41">
        <v>19639</v>
      </c>
      <c r="D161" s="42">
        <v>0.03</v>
      </c>
      <c r="E161" s="42">
        <v>3615</v>
      </c>
      <c r="F161" s="42">
        <v>4316</v>
      </c>
      <c r="G161" s="42">
        <v>4449</v>
      </c>
      <c r="H161" s="42">
        <v>2916</v>
      </c>
      <c r="I161" s="42">
        <v>2668</v>
      </c>
      <c r="J161" s="42">
        <v>1131</v>
      </c>
      <c r="K161" s="42">
        <v>492</v>
      </c>
      <c r="L161" s="42">
        <v>52</v>
      </c>
      <c r="M161" s="40"/>
      <c r="N161" s="40"/>
      <c r="O161" s="40"/>
      <c r="P161" s="40"/>
      <c r="Q161" s="40"/>
      <c r="R161" s="40"/>
      <c r="S161" s="40"/>
      <c r="T161" s="40"/>
      <c r="U161" s="40"/>
      <c r="V161" s="40"/>
      <c r="W161" s="40"/>
      <c r="X161" s="40"/>
      <c r="Y161" s="40"/>
      <c r="Z161" s="40"/>
      <c r="AA161" s="40"/>
      <c r="AB161" s="40"/>
      <c r="AC161" s="40"/>
      <c r="AD161" s="40"/>
    </row>
    <row r="162" spans="1:30" ht="15" customHeight="1" x14ac:dyDescent="0.25">
      <c r="A162" s="40" t="s">
        <v>15</v>
      </c>
      <c r="B162" s="40">
        <v>6</v>
      </c>
      <c r="C162" s="41">
        <v>23906</v>
      </c>
      <c r="D162" s="42">
        <v>0.02</v>
      </c>
      <c r="E162" s="42">
        <v>2740</v>
      </c>
      <c r="F162" s="42">
        <v>4331</v>
      </c>
      <c r="G162" s="42">
        <v>4932</v>
      </c>
      <c r="H162" s="42">
        <v>4161</v>
      </c>
      <c r="I162" s="42">
        <v>4536</v>
      </c>
      <c r="J162" s="42">
        <v>2077</v>
      </c>
      <c r="K162" s="42">
        <v>1040</v>
      </c>
      <c r="L162" s="42">
        <v>89</v>
      </c>
      <c r="M162" s="40"/>
      <c r="N162" s="40"/>
      <c r="O162" s="40"/>
      <c r="P162" s="40"/>
      <c r="Q162" s="40"/>
      <c r="R162" s="40"/>
      <c r="S162" s="40"/>
      <c r="T162" s="40"/>
      <c r="U162" s="40"/>
      <c r="V162" s="40"/>
      <c r="W162" s="40"/>
      <c r="X162" s="40"/>
      <c r="Y162" s="40"/>
      <c r="Z162" s="40"/>
      <c r="AA162" s="40"/>
      <c r="AB162" s="40"/>
      <c r="AC162" s="40"/>
      <c r="AD162" s="40"/>
    </row>
    <row r="163" spans="1:30" ht="15" customHeight="1" x14ac:dyDescent="0.25">
      <c r="A163" s="40" t="s">
        <v>15</v>
      </c>
      <c r="B163" s="40">
        <v>7</v>
      </c>
      <c r="C163" s="41">
        <v>22595</v>
      </c>
      <c r="D163" s="42">
        <v>0.04</v>
      </c>
      <c r="E163" s="42">
        <v>1794</v>
      </c>
      <c r="F163" s="42">
        <v>3076</v>
      </c>
      <c r="G163" s="42">
        <v>5140</v>
      </c>
      <c r="H163" s="42">
        <v>3905</v>
      </c>
      <c r="I163" s="42">
        <v>4546</v>
      </c>
      <c r="J163" s="42">
        <v>2629</v>
      </c>
      <c r="K163" s="42">
        <v>1406</v>
      </c>
      <c r="L163" s="42">
        <v>99</v>
      </c>
      <c r="M163" s="40"/>
      <c r="N163" s="40"/>
      <c r="O163" s="40"/>
      <c r="P163" s="40"/>
      <c r="Q163" s="40"/>
      <c r="R163" s="40"/>
      <c r="S163" s="40"/>
      <c r="T163" s="40"/>
      <c r="U163" s="40"/>
      <c r="V163" s="40"/>
      <c r="W163" s="40"/>
      <c r="X163" s="40"/>
      <c r="Y163" s="40"/>
      <c r="Z163" s="40"/>
      <c r="AA163" s="40"/>
      <c r="AB163" s="40"/>
      <c r="AC163" s="40"/>
      <c r="AD163" s="40"/>
    </row>
    <row r="164" spans="1:30" ht="15" customHeight="1" x14ac:dyDescent="0.25">
      <c r="A164" s="40" t="s">
        <v>15</v>
      </c>
      <c r="B164" s="40">
        <v>8</v>
      </c>
      <c r="C164" s="41">
        <v>14802</v>
      </c>
      <c r="D164" s="42">
        <v>0.17</v>
      </c>
      <c r="E164" s="42">
        <v>686</v>
      </c>
      <c r="F164" s="42">
        <v>1449</v>
      </c>
      <c r="G164" s="42">
        <v>2851</v>
      </c>
      <c r="H164" s="42">
        <v>3668</v>
      </c>
      <c r="I164" s="42">
        <v>3352</v>
      </c>
      <c r="J164" s="42">
        <v>1822</v>
      </c>
      <c r="K164" s="42">
        <v>915</v>
      </c>
      <c r="L164" s="42">
        <v>59</v>
      </c>
      <c r="M164" s="40"/>
      <c r="N164" s="40"/>
      <c r="O164" s="40"/>
      <c r="P164" s="40"/>
      <c r="Q164" s="40"/>
      <c r="R164" s="40"/>
      <c r="S164" s="40"/>
      <c r="T164" s="40"/>
      <c r="U164" s="40"/>
      <c r="V164" s="40"/>
      <c r="W164" s="40"/>
      <c r="X164" s="40"/>
      <c r="Y164" s="40"/>
      <c r="Z164" s="40"/>
      <c r="AA164" s="40"/>
      <c r="AB164" s="40"/>
      <c r="AC164" s="40"/>
      <c r="AD164" s="40"/>
    </row>
    <row r="165" spans="1:30" ht="15" customHeight="1" x14ac:dyDescent="0.25">
      <c r="A165" s="40" t="s">
        <v>15</v>
      </c>
      <c r="B165" s="40">
        <v>9</v>
      </c>
      <c r="C165" s="41">
        <v>4744</v>
      </c>
      <c r="D165" s="42">
        <v>8.6999999999999993</v>
      </c>
      <c r="E165" s="42">
        <v>42</v>
      </c>
      <c r="F165" s="42">
        <v>180</v>
      </c>
      <c r="G165" s="42">
        <v>720</v>
      </c>
      <c r="H165" s="42">
        <v>1414</v>
      </c>
      <c r="I165" s="42">
        <v>1390</v>
      </c>
      <c r="J165" s="42">
        <v>727</v>
      </c>
      <c r="K165" s="42">
        <v>265</v>
      </c>
      <c r="L165" s="42">
        <v>6</v>
      </c>
      <c r="M165" s="40"/>
      <c r="N165" s="40"/>
      <c r="O165" s="40"/>
      <c r="P165" s="40"/>
      <c r="Q165" s="40"/>
      <c r="R165" s="40"/>
      <c r="S165" s="40"/>
      <c r="T165" s="40"/>
      <c r="U165" s="40"/>
      <c r="V165" s="40"/>
      <c r="W165" s="40"/>
      <c r="X165" s="40"/>
      <c r="Y165" s="40"/>
      <c r="Z165" s="40"/>
      <c r="AA165" s="40"/>
      <c r="AB165" s="40"/>
      <c r="AC165" s="40"/>
      <c r="AD165" s="40"/>
    </row>
    <row r="166" spans="1:30" ht="15" customHeight="1" x14ac:dyDescent="0.25">
      <c r="A166" s="40" t="s">
        <v>15</v>
      </c>
      <c r="B166" s="40">
        <v>10</v>
      </c>
      <c r="C166" s="41">
        <v>2702</v>
      </c>
      <c r="D166" s="42">
        <v>6.3</v>
      </c>
      <c r="E166" s="42">
        <v>11</v>
      </c>
      <c r="F166" s="42">
        <v>29</v>
      </c>
      <c r="G166" s="42">
        <v>377</v>
      </c>
      <c r="H166" s="42">
        <v>881</v>
      </c>
      <c r="I166" s="42">
        <v>746</v>
      </c>
      <c r="J166" s="42">
        <v>416</v>
      </c>
      <c r="K166" s="42">
        <v>230</v>
      </c>
      <c r="L166" s="42">
        <v>12</v>
      </c>
      <c r="M166" s="40"/>
      <c r="N166" s="40"/>
      <c r="O166" s="40"/>
      <c r="P166" s="40"/>
      <c r="Q166" s="40"/>
      <c r="R166" s="40"/>
      <c r="S166" s="40"/>
      <c r="T166" s="40"/>
      <c r="U166" s="40"/>
      <c r="V166" s="40"/>
      <c r="W166" s="40"/>
      <c r="X166" s="40"/>
      <c r="Y166" s="40"/>
      <c r="Z166" s="40"/>
      <c r="AA166" s="40"/>
      <c r="AB166" s="40"/>
      <c r="AC166" s="40"/>
      <c r="AD166" s="40"/>
    </row>
    <row r="167" spans="1:30" ht="15" customHeight="1" x14ac:dyDescent="0.25">
      <c r="A167" s="40" t="s">
        <v>16</v>
      </c>
      <c r="B167" s="40">
        <v>1</v>
      </c>
      <c r="C167" s="41">
        <v>13341</v>
      </c>
      <c r="D167" s="42">
        <v>20.149999999999999</v>
      </c>
      <c r="E167" s="42">
        <v>9772</v>
      </c>
      <c r="F167" s="42">
        <v>2330</v>
      </c>
      <c r="G167" s="42">
        <v>798</v>
      </c>
      <c r="H167" s="42">
        <v>324</v>
      </c>
      <c r="I167" s="42">
        <v>73</v>
      </c>
      <c r="J167" s="42">
        <v>15</v>
      </c>
      <c r="K167" s="42">
        <v>28</v>
      </c>
      <c r="L167" s="42">
        <v>1</v>
      </c>
      <c r="M167" s="40"/>
      <c r="N167" s="40"/>
      <c r="O167" s="40"/>
      <c r="P167" s="40"/>
      <c r="Q167" s="40"/>
      <c r="R167" s="40"/>
      <c r="S167" s="40"/>
      <c r="T167" s="40"/>
      <c r="U167" s="40"/>
      <c r="V167" s="40"/>
      <c r="W167" s="40"/>
      <c r="X167" s="40"/>
      <c r="Y167" s="40"/>
      <c r="Z167" s="40"/>
      <c r="AA167" s="40"/>
      <c r="AB167" s="40"/>
      <c r="AC167" s="40"/>
      <c r="AD167" s="40"/>
    </row>
    <row r="168" spans="1:30" ht="15" customHeight="1" x14ac:dyDescent="0.25">
      <c r="A168" s="40" t="s">
        <v>16</v>
      </c>
      <c r="B168" s="40">
        <v>2</v>
      </c>
      <c r="C168" s="41">
        <v>5398</v>
      </c>
      <c r="D168" s="42">
        <v>20.96</v>
      </c>
      <c r="E168" s="42">
        <v>4062</v>
      </c>
      <c r="F168" s="42">
        <v>637</v>
      </c>
      <c r="G168" s="42">
        <v>382</v>
      </c>
      <c r="H168" s="42">
        <v>226</v>
      </c>
      <c r="I168" s="42">
        <v>82</v>
      </c>
      <c r="J168" s="42">
        <v>9</v>
      </c>
      <c r="K168" s="42">
        <v>0</v>
      </c>
      <c r="L168" s="42">
        <v>0</v>
      </c>
      <c r="M168" s="40"/>
      <c r="N168" s="40"/>
      <c r="O168" s="40"/>
      <c r="P168" s="40"/>
      <c r="Q168" s="40"/>
      <c r="R168" s="40"/>
      <c r="S168" s="40"/>
      <c r="T168" s="40"/>
      <c r="U168" s="40"/>
      <c r="V168" s="40"/>
      <c r="W168" s="40"/>
      <c r="X168" s="40"/>
      <c r="Y168" s="40"/>
      <c r="Z168" s="40"/>
      <c r="AA168" s="40"/>
      <c r="AB168" s="40"/>
      <c r="AC168" s="40"/>
      <c r="AD168" s="40"/>
    </row>
    <row r="169" spans="1:30" ht="15" customHeight="1" x14ac:dyDescent="0.25">
      <c r="A169" s="40" t="s">
        <v>16</v>
      </c>
      <c r="B169" s="40">
        <v>3</v>
      </c>
      <c r="C169" s="41">
        <v>2970</v>
      </c>
      <c r="D169" s="42">
        <v>19.23</v>
      </c>
      <c r="E169" s="42">
        <v>1811</v>
      </c>
      <c r="F169" s="42">
        <v>563</v>
      </c>
      <c r="G169" s="42">
        <v>337</v>
      </c>
      <c r="H169" s="42">
        <v>127</v>
      </c>
      <c r="I169" s="42">
        <v>99</v>
      </c>
      <c r="J169" s="42">
        <v>31</v>
      </c>
      <c r="K169" s="42">
        <v>2</v>
      </c>
      <c r="L169" s="42">
        <v>0</v>
      </c>
      <c r="M169" s="40"/>
      <c r="N169" s="40"/>
      <c r="O169" s="40"/>
      <c r="P169" s="40"/>
      <c r="Q169" s="40"/>
      <c r="R169" s="40"/>
      <c r="S169" s="40"/>
      <c r="T169" s="40"/>
      <c r="U169" s="40"/>
      <c r="V169" s="40"/>
      <c r="W169" s="40"/>
      <c r="X169" s="40"/>
      <c r="Y169" s="40"/>
      <c r="Z169" s="40"/>
      <c r="AA169" s="40"/>
      <c r="AB169" s="40"/>
      <c r="AC169" s="40"/>
      <c r="AD169" s="40"/>
    </row>
    <row r="170" spans="1:30" ht="15" customHeight="1" x14ac:dyDescent="0.25">
      <c r="A170" s="40" t="s">
        <v>16</v>
      </c>
      <c r="B170" s="40">
        <v>4</v>
      </c>
      <c r="C170" s="41">
        <v>2453</v>
      </c>
      <c r="D170" s="42">
        <v>12.14</v>
      </c>
      <c r="E170" s="42">
        <v>1236</v>
      </c>
      <c r="F170" s="42">
        <v>524</v>
      </c>
      <c r="G170" s="42">
        <v>255</v>
      </c>
      <c r="H170" s="42">
        <v>254</v>
      </c>
      <c r="I170" s="42">
        <v>146</v>
      </c>
      <c r="J170" s="42">
        <v>36</v>
      </c>
      <c r="K170" s="42">
        <v>1</v>
      </c>
      <c r="L170" s="42">
        <v>1</v>
      </c>
      <c r="M170" s="40"/>
      <c r="N170" s="40"/>
      <c r="O170" s="40"/>
      <c r="P170" s="40"/>
      <c r="Q170" s="40"/>
      <c r="R170" s="40"/>
      <c r="S170" s="40"/>
      <c r="T170" s="40"/>
      <c r="U170" s="40"/>
      <c r="V170" s="40"/>
      <c r="W170" s="40"/>
      <c r="X170" s="40"/>
      <c r="Y170" s="40"/>
      <c r="Z170" s="40"/>
      <c r="AA170" s="40"/>
      <c r="AB170" s="40"/>
      <c r="AC170" s="40"/>
      <c r="AD170" s="40"/>
    </row>
    <row r="171" spans="1:30" ht="15" customHeight="1" x14ac:dyDescent="0.25">
      <c r="A171" s="40" t="s">
        <v>16</v>
      </c>
      <c r="B171" s="40">
        <v>5</v>
      </c>
      <c r="C171" s="41">
        <v>1587</v>
      </c>
      <c r="D171" s="42">
        <v>0.99</v>
      </c>
      <c r="E171" s="42">
        <v>622</v>
      </c>
      <c r="F171" s="42">
        <v>210</v>
      </c>
      <c r="G171" s="42">
        <v>166</v>
      </c>
      <c r="H171" s="42">
        <v>253</v>
      </c>
      <c r="I171" s="42">
        <v>151</v>
      </c>
      <c r="J171" s="42">
        <v>57</v>
      </c>
      <c r="K171" s="42">
        <v>103</v>
      </c>
      <c r="L171" s="42">
        <v>25</v>
      </c>
      <c r="M171" s="40"/>
      <c r="N171" s="40"/>
      <c r="O171" s="40"/>
      <c r="P171" s="40"/>
      <c r="Q171" s="40"/>
      <c r="R171" s="40"/>
      <c r="S171" s="40"/>
      <c r="T171" s="40"/>
      <c r="U171" s="40"/>
      <c r="V171" s="40"/>
      <c r="W171" s="40"/>
      <c r="X171" s="40"/>
      <c r="Y171" s="40"/>
      <c r="Z171" s="40"/>
      <c r="AA171" s="40"/>
      <c r="AB171" s="40"/>
      <c r="AC171" s="40"/>
      <c r="AD171" s="40"/>
    </row>
    <row r="172" spans="1:30" ht="15" customHeight="1" x14ac:dyDescent="0.25">
      <c r="A172" s="40" t="s">
        <v>16</v>
      </c>
      <c r="B172" s="40">
        <v>6</v>
      </c>
      <c r="C172" s="41">
        <v>3005</v>
      </c>
      <c r="D172" s="42">
        <v>0.43</v>
      </c>
      <c r="E172" s="42">
        <v>538</v>
      </c>
      <c r="F172" s="42">
        <v>476</v>
      </c>
      <c r="G172" s="42">
        <v>428</v>
      </c>
      <c r="H172" s="42">
        <v>378</v>
      </c>
      <c r="I172" s="42">
        <v>549</v>
      </c>
      <c r="J172" s="42">
        <v>303</v>
      </c>
      <c r="K172" s="42">
        <v>297</v>
      </c>
      <c r="L172" s="42">
        <v>36</v>
      </c>
      <c r="M172" s="40"/>
      <c r="N172" s="40"/>
      <c r="O172" s="40"/>
      <c r="P172" s="40"/>
      <c r="Q172" s="40"/>
      <c r="R172" s="40"/>
      <c r="S172" s="40"/>
      <c r="T172" s="40"/>
      <c r="U172" s="40"/>
      <c r="V172" s="40"/>
      <c r="W172" s="40"/>
      <c r="X172" s="40"/>
      <c r="Y172" s="40"/>
      <c r="Z172" s="40"/>
      <c r="AA172" s="40"/>
      <c r="AB172" s="40"/>
      <c r="AC172" s="40"/>
      <c r="AD172" s="40"/>
    </row>
    <row r="173" spans="1:30" ht="15" customHeight="1" x14ac:dyDescent="0.25">
      <c r="A173" s="40" t="s">
        <v>16</v>
      </c>
      <c r="B173" s="40">
        <v>7</v>
      </c>
      <c r="C173" s="41">
        <v>3339</v>
      </c>
      <c r="D173" s="42">
        <v>1.06</v>
      </c>
      <c r="E173" s="42">
        <v>663</v>
      </c>
      <c r="F173" s="42">
        <v>873</v>
      </c>
      <c r="G173" s="42">
        <v>442</v>
      </c>
      <c r="H173" s="42">
        <v>569</v>
      </c>
      <c r="I173" s="42">
        <v>557</v>
      </c>
      <c r="J173" s="42">
        <v>181</v>
      </c>
      <c r="K173" s="42">
        <v>53</v>
      </c>
      <c r="L173" s="42">
        <v>1</v>
      </c>
      <c r="M173" s="40"/>
      <c r="N173" s="40"/>
      <c r="O173" s="40"/>
      <c r="P173" s="40"/>
      <c r="Q173" s="40"/>
      <c r="R173" s="40"/>
      <c r="S173" s="40"/>
      <c r="T173" s="40"/>
      <c r="U173" s="40"/>
      <c r="V173" s="40"/>
      <c r="W173" s="40"/>
      <c r="X173" s="40"/>
      <c r="Y173" s="40"/>
      <c r="Z173" s="40"/>
      <c r="AA173" s="40"/>
      <c r="AB173" s="40"/>
      <c r="AC173" s="40"/>
      <c r="AD173" s="40"/>
    </row>
    <row r="174" spans="1:30" ht="15" customHeight="1" x14ac:dyDescent="0.25">
      <c r="A174" s="40" t="s">
        <v>16</v>
      </c>
      <c r="B174" s="40">
        <v>8</v>
      </c>
      <c r="C174" s="41">
        <v>1731</v>
      </c>
      <c r="D174" s="42">
        <v>11.98</v>
      </c>
      <c r="E174" s="42">
        <v>55</v>
      </c>
      <c r="F174" s="42">
        <v>60</v>
      </c>
      <c r="G174" s="42">
        <v>150</v>
      </c>
      <c r="H174" s="42">
        <v>399</v>
      </c>
      <c r="I174" s="42">
        <v>585</v>
      </c>
      <c r="J174" s="42">
        <v>270</v>
      </c>
      <c r="K174" s="42">
        <v>206</v>
      </c>
      <c r="L174" s="42">
        <v>6</v>
      </c>
      <c r="M174" s="40"/>
      <c r="N174" s="40"/>
      <c r="O174" s="40"/>
      <c r="P174" s="40"/>
      <c r="Q174" s="40"/>
      <c r="R174" s="40"/>
      <c r="S174" s="40"/>
      <c r="T174" s="40"/>
      <c r="U174" s="40"/>
      <c r="V174" s="40"/>
      <c r="W174" s="40"/>
      <c r="X174" s="40"/>
      <c r="Y174" s="40"/>
      <c r="Z174" s="40"/>
      <c r="AA174" s="40"/>
      <c r="AB174" s="40"/>
      <c r="AC174" s="40"/>
      <c r="AD174" s="40"/>
    </row>
    <row r="175" spans="1:30" ht="15" customHeight="1" x14ac:dyDescent="0.25">
      <c r="A175" s="40" t="s">
        <v>16</v>
      </c>
      <c r="B175" s="40">
        <v>9</v>
      </c>
      <c r="C175" s="41">
        <v>4519</v>
      </c>
      <c r="D175" s="42">
        <v>2.78</v>
      </c>
      <c r="E175" s="42">
        <v>135</v>
      </c>
      <c r="F175" s="42">
        <v>329</v>
      </c>
      <c r="G175" s="42">
        <v>583</v>
      </c>
      <c r="H175" s="42">
        <v>795</v>
      </c>
      <c r="I175" s="42">
        <v>1231</v>
      </c>
      <c r="J175" s="42">
        <v>807</v>
      </c>
      <c r="K175" s="42">
        <v>590</v>
      </c>
      <c r="L175" s="42">
        <v>49</v>
      </c>
      <c r="M175" s="40"/>
      <c r="N175" s="40"/>
      <c r="O175" s="40"/>
      <c r="P175" s="40"/>
      <c r="Q175" s="40"/>
      <c r="R175" s="40"/>
      <c r="S175" s="40"/>
      <c r="T175" s="40"/>
      <c r="U175" s="40"/>
      <c r="V175" s="40"/>
      <c r="W175" s="40"/>
      <c r="X175" s="40"/>
      <c r="Y175" s="40"/>
      <c r="Z175" s="40"/>
      <c r="AA175" s="40"/>
      <c r="AB175" s="40"/>
      <c r="AC175" s="40"/>
      <c r="AD175" s="40"/>
    </row>
    <row r="176" spans="1:30" ht="15" customHeight="1" x14ac:dyDescent="0.25">
      <c r="A176" s="40" t="s">
        <v>16</v>
      </c>
      <c r="B176" s="40">
        <v>10</v>
      </c>
      <c r="C176" s="41">
        <v>830</v>
      </c>
      <c r="D176" s="42">
        <v>0.7</v>
      </c>
      <c r="E176" s="42">
        <v>28</v>
      </c>
      <c r="F176" s="42">
        <v>7</v>
      </c>
      <c r="G176" s="42">
        <v>35</v>
      </c>
      <c r="H176" s="42">
        <v>96</v>
      </c>
      <c r="I176" s="42">
        <v>177</v>
      </c>
      <c r="J176" s="42">
        <v>229</v>
      </c>
      <c r="K176" s="42">
        <v>160</v>
      </c>
      <c r="L176" s="42">
        <v>98</v>
      </c>
      <c r="M176" s="40"/>
      <c r="N176" s="40"/>
      <c r="O176" s="40"/>
      <c r="P176" s="40"/>
      <c r="Q176" s="40"/>
      <c r="R176" s="40"/>
      <c r="S176" s="40"/>
      <c r="T176" s="40"/>
      <c r="U176" s="40"/>
      <c r="V176" s="40"/>
      <c r="W176" s="40"/>
      <c r="X176" s="40"/>
      <c r="Y176" s="40"/>
      <c r="Z176" s="40"/>
      <c r="AA176" s="40"/>
      <c r="AB176" s="40"/>
      <c r="AC176" s="40"/>
      <c r="AD176" s="40"/>
    </row>
    <row r="177" spans="1:30" ht="15" customHeight="1" x14ac:dyDescent="0.25">
      <c r="A177" s="40" t="s">
        <v>17</v>
      </c>
      <c r="B177" s="40">
        <v>1</v>
      </c>
      <c r="C177" s="41">
        <v>1215</v>
      </c>
      <c r="D177" s="42">
        <v>30.96</v>
      </c>
      <c r="E177" s="42">
        <v>14</v>
      </c>
      <c r="F177" s="42">
        <v>755</v>
      </c>
      <c r="G177" s="42">
        <v>337</v>
      </c>
      <c r="H177" s="42">
        <v>74</v>
      </c>
      <c r="I177" s="42">
        <v>27</v>
      </c>
      <c r="J177" s="42">
        <v>5</v>
      </c>
      <c r="K177" s="42">
        <v>3</v>
      </c>
      <c r="L177" s="42">
        <v>0</v>
      </c>
      <c r="M177" s="40"/>
      <c r="N177" s="40"/>
      <c r="O177" s="40"/>
      <c r="P177" s="40"/>
      <c r="Q177" s="40"/>
      <c r="R177" s="40"/>
      <c r="S177" s="40"/>
      <c r="T177" s="40"/>
      <c r="U177" s="40"/>
      <c r="V177" s="40"/>
      <c r="W177" s="40"/>
      <c r="X177" s="40"/>
      <c r="Y177" s="40"/>
      <c r="Z177" s="40"/>
      <c r="AA177" s="40"/>
      <c r="AB177" s="40"/>
      <c r="AC177" s="40"/>
      <c r="AD177" s="40"/>
    </row>
    <row r="178" spans="1:30" ht="15" customHeight="1" x14ac:dyDescent="0.25">
      <c r="A178" s="40" t="s">
        <v>17</v>
      </c>
      <c r="B178" s="40">
        <v>2</v>
      </c>
      <c r="C178" s="41">
        <v>2191</v>
      </c>
      <c r="D178" s="42">
        <v>24.54</v>
      </c>
      <c r="E178" s="42">
        <v>147</v>
      </c>
      <c r="F178" s="42">
        <v>1643</v>
      </c>
      <c r="G178" s="42">
        <v>275</v>
      </c>
      <c r="H178" s="42">
        <v>70</v>
      </c>
      <c r="I178" s="42">
        <v>38</v>
      </c>
      <c r="J178" s="42">
        <v>18</v>
      </c>
      <c r="K178" s="42">
        <v>0</v>
      </c>
      <c r="L178" s="42">
        <v>0</v>
      </c>
      <c r="M178" s="40"/>
      <c r="N178" s="40"/>
      <c r="O178" s="40"/>
      <c r="P178" s="40"/>
      <c r="Q178" s="40"/>
      <c r="R178" s="40"/>
      <c r="S178" s="40"/>
      <c r="T178" s="40"/>
      <c r="U178" s="40"/>
      <c r="V178" s="40"/>
      <c r="W178" s="40"/>
      <c r="X178" s="40"/>
      <c r="Y178" s="40"/>
      <c r="Z178" s="40"/>
      <c r="AA178" s="40"/>
      <c r="AB178" s="40"/>
      <c r="AC178" s="40"/>
      <c r="AD178" s="40"/>
    </row>
    <row r="179" spans="1:30" ht="15" customHeight="1" x14ac:dyDescent="0.25">
      <c r="A179" s="40" t="s">
        <v>17</v>
      </c>
      <c r="B179" s="40">
        <v>3</v>
      </c>
      <c r="C179" s="41">
        <v>7983</v>
      </c>
      <c r="D179" s="42">
        <v>18.54</v>
      </c>
      <c r="E179" s="42">
        <v>180</v>
      </c>
      <c r="F179" s="42">
        <v>4434</v>
      </c>
      <c r="G179" s="42">
        <v>2696</v>
      </c>
      <c r="H179" s="42">
        <v>352</v>
      </c>
      <c r="I179" s="42">
        <v>195</v>
      </c>
      <c r="J179" s="42">
        <v>89</v>
      </c>
      <c r="K179" s="42">
        <v>36</v>
      </c>
      <c r="L179" s="42">
        <v>1</v>
      </c>
      <c r="M179" s="40"/>
      <c r="N179" s="40"/>
      <c r="O179" s="40"/>
      <c r="P179" s="40"/>
      <c r="Q179" s="40"/>
      <c r="R179" s="40"/>
      <c r="S179" s="40"/>
      <c r="T179" s="40"/>
      <c r="U179" s="40"/>
      <c r="V179" s="40"/>
      <c r="W179" s="40"/>
      <c r="X179" s="40"/>
      <c r="Y179" s="40"/>
      <c r="Z179" s="40"/>
      <c r="AA179" s="40"/>
      <c r="AB179" s="40"/>
      <c r="AC179" s="40"/>
      <c r="AD179" s="40"/>
    </row>
    <row r="180" spans="1:30" ht="15" customHeight="1" x14ac:dyDescent="0.25">
      <c r="A180" s="40" t="s">
        <v>17</v>
      </c>
      <c r="B180" s="40">
        <v>4</v>
      </c>
      <c r="C180" s="41">
        <v>6552</v>
      </c>
      <c r="D180" s="42">
        <v>4.3899999999999997</v>
      </c>
      <c r="E180" s="42">
        <v>105</v>
      </c>
      <c r="F180" s="42">
        <v>2454</v>
      </c>
      <c r="G180" s="42">
        <v>2788</v>
      </c>
      <c r="H180" s="42">
        <v>500</v>
      </c>
      <c r="I180" s="42">
        <v>275</v>
      </c>
      <c r="J180" s="42">
        <v>283</v>
      </c>
      <c r="K180" s="42">
        <v>144</v>
      </c>
      <c r="L180" s="42">
        <v>3</v>
      </c>
      <c r="M180" s="40"/>
      <c r="N180" s="40"/>
      <c r="O180" s="40"/>
      <c r="P180" s="40"/>
      <c r="Q180" s="40"/>
      <c r="R180" s="40"/>
      <c r="S180" s="40"/>
      <c r="T180" s="40"/>
      <c r="U180" s="40"/>
      <c r="V180" s="40"/>
      <c r="W180" s="40"/>
      <c r="X180" s="40"/>
      <c r="Y180" s="40"/>
      <c r="Z180" s="40"/>
      <c r="AA180" s="40"/>
      <c r="AB180" s="40"/>
      <c r="AC180" s="40"/>
      <c r="AD180" s="40"/>
    </row>
    <row r="181" spans="1:30" ht="15" customHeight="1" x14ac:dyDescent="0.25">
      <c r="A181" s="40" t="s">
        <v>17</v>
      </c>
      <c r="B181" s="40">
        <v>5</v>
      </c>
      <c r="C181" s="41">
        <v>4898</v>
      </c>
      <c r="D181" s="42">
        <v>1.77</v>
      </c>
      <c r="E181" s="42">
        <v>345</v>
      </c>
      <c r="F181" s="42">
        <v>1382</v>
      </c>
      <c r="G181" s="42">
        <v>1513</v>
      </c>
      <c r="H181" s="42">
        <v>636</v>
      </c>
      <c r="I181" s="42">
        <v>550</v>
      </c>
      <c r="J181" s="42">
        <v>324</v>
      </c>
      <c r="K181" s="42">
        <v>136</v>
      </c>
      <c r="L181" s="42">
        <v>12</v>
      </c>
      <c r="M181" s="40"/>
      <c r="N181" s="40"/>
      <c r="O181" s="40"/>
      <c r="P181" s="40"/>
      <c r="Q181" s="40"/>
      <c r="R181" s="40"/>
      <c r="S181" s="40"/>
      <c r="T181" s="40"/>
      <c r="U181" s="40"/>
      <c r="V181" s="40"/>
      <c r="W181" s="40"/>
      <c r="X181" s="40"/>
      <c r="Y181" s="40"/>
      <c r="Z181" s="40"/>
      <c r="AA181" s="40"/>
      <c r="AB181" s="40"/>
      <c r="AC181" s="40"/>
      <c r="AD181" s="40"/>
    </row>
    <row r="182" spans="1:30" ht="15" customHeight="1" x14ac:dyDescent="0.25">
      <c r="A182" s="40" t="s">
        <v>17</v>
      </c>
      <c r="B182" s="40">
        <v>6</v>
      </c>
      <c r="C182" s="41">
        <v>5252</v>
      </c>
      <c r="D182" s="42">
        <v>0.66</v>
      </c>
      <c r="E182" s="42">
        <v>79</v>
      </c>
      <c r="F182" s="42">
        <v>1076</v>
      </c>
      <c r="G182" s="42">
        <v>1748</v>
      </c>
      <c r="H182" s="42">
        <v>735</v>
      </c>
      <c r="I182" s="42">
        <v>639</v>
      </c>
      <c r="J182" s="42">
        <v>565</v>
      </c>
      <c r="K182" s="42">
        <v>378</v>
      </c>
      <c r="L182" s="42">
        <v>32</v>
      </c>
      <c r="M182" s="40"/>
      <c r="N182" s="40"/>
      <c r="O182" s="40"/>
      <c r="P182" s="40"/>
      <c r="Q182" s="40"/>
      <c r="R182" s="40"/>
      <c r="S182" s="40"/>
      <c r="T182" s="40"/>
      <c r="U182" s="40"/>
      <c r="V182" s="40"/>
      <c r="W182" s="40"/>
      <c r="X182" s="40"/>
      <c r="Y182" s="40"/>
      <c r="Z182" s="40"/>
      <c r="AA182" s="40"/>
      <c r="AB182" s="40"/>
      <c r="AC182" s="40"/>
      <c r="AD182" s="40"/>
    </row>
    <row r="183" spans="1:30" ht="15" customHeight="1" x14ac:dyDescent="0.25">
      <c r="A183" s="40" t="s">
        <v>17</v>
      </c>
      <c r="B183" s="40">
        <v>7</v>
      </c>
      <c r="C183" s="41">
        <v>3133</v>
      </c>
      <c r="D183" s="42">
        <v>0.71</v>
      </c>
      <c r="E183" s="42">
        <v>80</v>
      </c>
      <c r="F183" s="42">
        <v>343</v>
      </c>
      <c r="G183" s="42">
        <v>509</v>
      </c>
      <c r="H183" s="42">
        <v>461</v>
      </c>
      <c r="I183" s="42">
        <v>774</v>
      </c>
      <c r="J183" s="42">
        <v>485</v>
      </c>
      <c r="K183" s="42">
        <v>418</v>
      </c>
      <c r="L183" s="42">
        <v>63</v>
      </c>
      <c r="M183" s="40"/>
      <c r="N183" s="40"/>
      <c r="O183" s="40"/>
      <c r="P183" s="40"/>
      <c r="Q183" s="40"/>
      <c r="R183" s="40"/>
      <c r="S183" s="40"/>
      <c r="T183" s="40"/>
      <c r="U183" s="40"/>
      <c r="V183" s="40"/>
      <c r="W183" s="40"/>
      <c r="X183" s="40"/>
      <c r="Y183" s="40"/>
      <c r="Z183" s="40"/>
      <c r="AA183" s="40"/>
      <c r="AB183" s="40"/>
      <c r="AC183" s="40"/>
      <c r="AD183" s="40"/>
    </row>
    <row r="184" spans="1:30" ht="15" customHeight="1" x14ac:dyDescent="0.25">
      <c r="A184" s="40" t="s">
        <v>17</v>
      </c>
      <c r="B184" s="40">
        <v>8</v>
      </c>
      <c r="C184" s="41">
        <v>5330</v>
      </c>
      <c r="D184" s="42">
        <v>0.33</v>
      </c>
      <c r="E184" s="42">
        <v>21</v>
      </c>
      <c r="F184" s="42">
        <v>358</v>
      </c>
      <c r="G184" s="42">
        <v>824</v>
      </c>
      <c r="H184" s="42">
        <v>1338</v>
      </c>
      <c r="I184" s="42">
        <v>1001</v>
      </c>
      <c r="J184" s="42">
        <v>1029</v>
      </c>
      <c r="K184" s="42">
        <v>723</v>
      </c>
      <c r="L184" s="42">
        <v>36</v>
      </c>
      <c r="M184" s="40"/>
      <c r="N184" s="40"/>
      <c r="O184" s="40"/>
      <c r="P184" s="40"/>
      <c r="Q184" s="40"/>
      <c r="R184" s="40"/>
      <c r="S184" s="40"/>
      <c r="T184" s="40"/>
      <c r="U184" s="40"/>
      <c r="V184" s="40"/>
      <c r="W184" s="40"/>
      <c r="X184" s="40"/>
      <c r="Y184" s="40"/>
      <c r="Z184" s="40"/>
      <c r="AA184" s="40"/>
      <c r="AB184" s="40"/>
      <c r="AC184" s="40"/>
      <c r="AD184" s="40"/>
    </row>
    <row r="185" spans="1:30" ht="15" customHeight="1" x14ac:dyDescent="0.25">
      <c r="A185" s="40" t="s">
        <v>17</v>
      </c>
      <c r="B185" s="40">
        <v>9</v>
      </c>
      <c r="C185" s="41">
        <v>3402</v>
      </c>
      <c r="D185" s="42">
        <v>1.69</v>
      </c>
      <c r="E185" s="42">
        <v>4</v>
      </c>
      <c r="F185" s="42">
        <v>113</v>
      </c>
      <c r="G185" s="42">
        <v>314</v>
      </c>
      <c r="H185" s="42">
        <v>848</v>
      </c>
      <c r="I185" s="42">
        <v>903</v>
      </c>
      <c r="J185" s="42">
        <v>709</v>
      </c>
      <c r="K185" s="42">
        <v>483</v>
      </c>
      <c r="L185" s="42">
        <v>28</v>
      </c>
      <c r="M185" s="40"/>
      <c r="N185" s="40"/>
      <c r="O185" s="40"/>
      <c r="P185" s="40"/>
      <c r="Q185" s="40"/>
      <c r="R185" s="40"/>
      <c r="S185" s="40"/>
      <c r="T185" s="40"/>
      <c r="U185" s="40"/>
      <c r="V185" s="40"/>
      <c r="W185" s="40"/>
      <c r="X185" s="40"/>
      <c r="Y185" s="40"/>
      <c r="Z185" s="40"/>
      <c r="AA185" s="40"/>
      <c r="AB185" s="40"/>
      <c r="AC185" s="40"/>
      <c r="AD185" s="40"/>
    </row>
    <row r="186" spans="1:30" ht="15" customHeight="1" x14ac:dyDescent="0.25">
      <c r="A186" s="40" t="s">
        <v>17</v>
      </c>
      <c r="B186" s="40">
        <v>10</v>
      </c>
      <c r="C186" s="41">
        <v>1965</v>
      </c>
      <c r="D186" s="42">
        <v>17.73</v>
      </c>
      <c r="E186" s="42">
        <v>0</v>
      </c>
      <c r="F186" s="42">
        <v>0</v>
      </c>
      <c r="G186" s="42">
        <v>64</v>
      </c>
      <c r="H186" s="42">
        <v>655</v>
      </c>
      <c r="I186" s="42">
        <v>705</v>
      </c>
      <c r="J186" s="42">
        <v>387</v>
      </c>
      <c r="K186" s="42">
        <v>153</v>
      </c>
      <c r="L186" s="42">
        <v>1</v>
      </c>
      <c r="M186" s="40"/>
      <c r="N186" s="40"/>
      <c r="O186" s="40"/>
      <c r="P186" s="40"/>
      <c r="Q186" s="40"/>
      <c r="R186" s="40"/>
      <c r="S186" s="40"/>
      <c r="T186" s="40"/>
      <c r="U186" s="40"/>
      <c r="V186" s="40"/>
      <c r="W186" s="40"/>
      <c r="X186" s="40"/>
      <c r="Y186" s="40"/>
      <c r="Z186" s="40"/>
      <c r="AA186" s="40"/>
      <c r="AB186" s="40"/>
      <c r="AC186" s="40"/>
      <c r="AD186" s="40"/>
    </row>
    <row r="187" spans="1:30" ht="15" customHeight="1" x14ac:dyDescent="0.25">
      <c r="A187" s="40" t="s">
        <v>18</v>
      </c>
      <c r="B187" s="40">
        <v>1</v>
      </c>
      <c r="C187" s="41">
        <v>300</v>
      </c>
      <c r="D187" s="42">
        <v>0.92</v>
      </c>
      <c r="E187" s="42">
        <v>10</v>
      </c>
      <c r="F187" s="42">
        <v>87</v>
      </c>
      <c r="G187" s="42">
        <v>116</v>
      </c>
      <c r="H187" s="42">
        <v>53</v>
      </c>
      <c r="I187" s="42">
        <v>6</v>
      </c>
      <c r="J187" s="42">
        <v>8</v>
      </c>
      <c r="K187" s="42">
        <v>20</v>
      </c>
      <c r="L187" s="42">
        <v>0</v>
      </c>
      <c r="M187" s="40"/>
      <c r="N187" s="40"/>
      <c r="O187" s="40"/>
      <c r="P187" s="40"/>
      <c r="Q187" s="40"/>
      <c r="R187" s="40"/>
      <c r="S187" s="40"/>
      <c r="T187" s="40"/>
      <c r="U187" s="40"/>
      <c r="V187" s="40"/>
      <c r="W187" s="40"/>
      <c r="X187" s="40"/>
      <c r="Y187" s="40"/>
      <c r="Z187" s="40"/>
      <c r="AA187" s="40"/>
      <c r="AB187" s="40"/>
      <c r="AC187" s="40"/>
      <c r="AD187" s="40"/>
    </row>
    <row r="188" spans="1:30" ht="15" customHeight="1" x14ac:dyDescent="0.25">
      <c r="A188" s="40" t="s">
        <v>18</v>
      </c>
      <c r="B188" s="40">
        <v>2</v>
      </c>
      <c r="C188" s="41">
        <v>1058</v>
      </c>
      <c r="D188" s="42">
        <v>23.38</v>
      </c>
      <c r="E188" s="42">
        <v>476</v>
      </c>
      <c r="F188" s="42">
        <v>412</v>
      </c>
      <c r="G188" s="42">
        <v>85</v>
      </c>
      <c r="H188" s="42">
        <v>51</v>
      </c>
      <c r="I188" s="42">
        <v>24</v>
      </c>
      <c r="J188" s="42">
        <v>10</v>
      </c>
      <c r="K188" s="42">
        <v>0</v>
      </c>
      <c r="L188" s="42">
        <v>0</v>
      </c>
      <c r="M188" s="40"/>
      <c r="N188" s="40"/>
      <c r="O188" s="40"/>
      <c r="P188" s="40"/>
      <c r="Q188" s="40"/>
      <c r="R188" s="40"/>
      <c r="S188" s="40"/>
      <c r="T188" s="40"/>
      <c r="U188" s="40"/>
      <c r="V188" s="40"/>
      <c r="W188" s="40"/>
      <c r="X188" s="40"/>
      <c r="Y188" s="40"/>
      <c r="Z188" s="40"/>
      <c r="AA188" s="40"/>
      <c r="AB188" s="40"/>
      <c r="AC188" s="40"/>
      <c r="AD188" s="40"/>
    </row>
    <row r="189" spans="1:30" ht="15" customHeight="1" x14ac:dyDescent="0.25">
      <c r="A189" s="40" t="s">
        <v>18</v>
      </c>
      <c r="B189" s="40">
        <v>3</v>
      </c>
      <c r="C189" s="41">
        <v>2478</v>
      </c>
      <c r="D189" s="42">
        <v>12.49</v>
      </c>
      <c r="E189" s="42">
        <v>1408</v>
      </c>
      <c r="F189" s="42">
        <v>694</v>
      </c>
      <c r="G189" s="42">
        <v>235</v>
      </c>
      <c r="H189" s="42">
        <v>70</v>
      </c>
      <c r="I189" s="42">
        <v>52</v>
      </c>
      <c r="J189" s="42">
        <v>16</v>
      </c>
      <c r="K189" s="42">
        <v>3</v>
      </c>
      <c r="L189" s="42">
        <v>0</v>
      </c>
      <c r="M189" s="40"/>
      <c r="N189" s="40"/>
      <c r="O189" s="40"/>
      <c r="P189" s="40"/>
      <c r="Q189" s="40"/>
      <c r="R189" s="40"/>
      <c r="S189" s="40"/>
      <c r="T189" s="40"/>
      <c r="U189" s="40"/>
      <c r="V189" s="40"/>
      <c r="W189" s="40"/>
      <c r="X189" s="40"/>
      <c r="Y189" s="40"/>
      <c r="Z189" s="40"/>
      <c r="AA189" s="40"/>
      <c r="AB189" s="40"/>
      <c r="AC189" s="40"/>
      <c r="AD189" s="40"/>
    </row>
    <row r="190" spans="1:30" ht="15" customHeight="1" x14ac:dyDescent="0.25">
      <c r="A190" s="40" t="s">
        <v>18</v>
      </c>
      <c r="B190" s="40">
        <v>4</v>
      </c>
      <c r="C190" s="41">
        <v>4555</v>
      </c>
      <c r="D190" s="42">
        <v>13.34</v>
      </c>
      <c r="E190" s="42">
        <v>1886</v>
      </c>
      <c r="F190" s="42">
        <v>1823</v>
      </c>
      <c r="G190" s="42">
        <v>412</v>
      </c>
      <c r="H190" s="42">
        <v>198</v>
      </c>
      <c r="I190" s="42">
        <v>186</v>
      </c>
      <c r="J190" s="42">
        <v>45</v>
      </c>
      <c r="K190" s="42">
        <v>5</v>
      </c>
      <c r="L190" s="42">
        <v>0</v>
      </c>
      <c r="M190" s="40"/>
      <c r="N190" s="40"/>
      <c r="O190" s="40"/>
      <c r="P190" s="40"/>
      <c r="Q190" s="40"/>
      <c r="R190" s="40"/>
      <c r="S190" s="40"/>
      <c r="T190" s="40"/>
      <c r="U190" s="40"/>
      <c r="V190" s="40"/>
      <c r="W190" s="40"/>
      <c r="X190" s="40"/>
      <c r="Y190" s="40"/>
      <c r="Z190" s="40"/>
      <c r="AA190" s="40"/>
      <c r="AB190" s="40"/>
      <c r="AC190" s="40"/>
      <c r="AD190" s="40"/>
    </row>
    <row r="191" spans="1:30" ht="15" customHeight="1" x14ac:dyDescent="0.25">
      <c r="A191" s="40" t="s">
        <v>18</v>
      </c>
      <c r="B191" s="40">
        <v>5</v>
      </c>
      <c r="C191" s="41">
        <v>6389</v>
      </c>
      <c r="D191" s="42">
        <v>1.1100000000000001</v>
      </c>
      <c r="E191" s="42">
        <v>1875</v>
      </c>
      <c r="F191" s="42">
        <v>1760</v>
      </c>
      <c r="G191" s="42">
        <v>967</v>
      </c>
      <c r="H191" s="42">
        <v>979</v>
      </c>
      <c r="I191" s="42">
        <v>589</v>
      </c>
      <c r="J191" s="42">
        <v>156</v>
      </c>
      <c r="K191" s="42">
        <v>59</v>
      </c>
      <c r="L191" s="42">
        <v>4</v>
      </c>
      <c r="M191" s="40"/>
      <c r="N191" s="40"/>
      <c r="O191" s="40"/>
      <c r="P191" s="40"/>
      <c r="Q191" s="40"/>
      <c r="R191" s="40"/>
      <c r="S191" s="40"/>
      <c r="T191" s="40"/>
      <c r="U191" s="40"/>
      <c r="V191" s="40"/>
      <c r="W191" s="40"/>
      <c r="X191" s="40"/>
      <c r="Y191" s="40"/>
      <c r="Z191" s="40"/>
      <c r="AA191" s="40"/>
      <c r="AB191" s="40"/>
      <c r="AC191" s="40"/>
      <c r="AD191" s="40"/>
    </row>
    <row r="192" spans="1:30" ht="15" customHeight="1" x14ac:dyDescent="0.25">
      <c r="A192" s="40" t="s">
        <v>18</v>
      </c>
      <c r="B192" s="40">
        <v>6</v>
      </c>
      <c r="C192" s="41">
        <v>8305</v>
      </c>
      <c r="D192" s="42">
        <v>7.0000000000000007E-2</v>
      </c>
      <c r="E192" s="42">
        <v>2236</v>
      </c>
      <c r="F192" s="42">
        <v>2148</v>
      </c>
      <c r="G192" s="42">
        <v>1232</v>
      </c>
      <c r="H192" s="42">
        <v>1130</v>
      </c>
      <c r="I192" s="42">
        <v>1027</v>
      </c>
      <c r="J192" s="42">
        <v>419</v>
      </c>
      <c r="K192" s="42">
        <v>93</v>
      </c>
      <c r="L192" s="42">
        <v>20</v>
      </c>
      <c r="M192" s="40"/>
      <c r="N192" s="40"/>
      <c r="O192" s="40"/>
      <c r="P192" s="40"/>
      <c r="Q192" s="40"/>
      <c r="R192" s="40"/>
      <c r="S192" s="40"/>
      <c r="T192" s="40"/>
      <c r="U192" s="40"/>
      <c r="V192" s="40"/>
      <c r="W192" s="40"/>
      <c r="X192" s="40"/>
      <c r="Y192" s="40"/>
      <c r="Z192" s="40"/>
      <c r="AA192" s="40"/>
      <c r="AB192" s="40"/>
      <c r="AC192" s="40"/>
      <c r="AD192" s="40"/>
    </row>
    <row r="193" spans="1:30" ht="15" customHeight="1" x14ac:dyDescent="0.25">
      <c r="A193" s="40" t="s">
        <v>18</v>
      </c>
      <c r="B193" s="40">
        <v>7</v>
      </c>
      <c r="C193" s="41">
        <v>10068</v>
      </c>
      <c r="D193" s="42">
        <v>0.15</v>
      </c>
      <c r="E193" s="42">
        <v>2699</v>
      </c>
      <c r="F193" s="42">
        <v>2087</v>
      </c>
      <c r="G193" s="42">
        <v>1721</v>
      </c>
      <c r="H193" s="42">
        <v>1674</v>
      </c>
      <c r="I193" s="42">
        <v>1239</v>
      </c>
      <c r="J193" s="42">
        <v>493</v>
      </c>
      <c r="K193" s="42">
        <v>137</v>
      </c>
      <c r="L193" s="42">
        <v>18</v>
      </c>
      <c r="M193" s="40"/>
      <c r="N193" s="40"/>
      <c r="O193" s="40"/>
      <c r="P193" s="40"/>
      <c r="Q193" s="40"/>
      <c r="R193" s="40"/>
      <c r="S193" s="40"/>
      <c r="T193" s="40"/>
      <c r="U193" s="40"/>
      <c r="V193" s="40"/>
      <c r="W193" s="40"/>
      <c r="X193" s="40"/>
      <c r="Y193" s="40"/>
      <c r="Z193" s="40"/>
      <c r="AA193" s="40"/>
      <c r="AB193" s="40"/>
      <c r="AC193" s="40"/>
      <c r="AD193" s="40"/>
    </row>
    <row r="194" spans="1:30" ht="15" customHeight="1" x14ac:dyDescent="0.25">
      <c r="A194" s="40" t="s">
        <v>18</v>
      </c>
      <c r="B194" s="40">
        <v>8</v>
      </c>
      <c r="C194" s="41">
        <v>7788</v>
      </c>
      <c r="D194" s="42">
        <v>0.36</v>
      </c>
      <c r="E194" s="42">
        <v>1113</v>
      </c>
      <c r="F194" s="42">
        <v>925</v>
      </c>
      <c r="G194" s="42">
        <v>1553</v>
      </c>
      <c r="H194" s="42">
        <v>1383</v>
      </c>
      <c r="I194" s="42">
        <v>1895</v>
      </c>
      <c r="J194" s="42">
        <v>704</v>
      </c>
      <c r="K194" s="42">
        <v>188</v>
      </c>
      <c r="L194" s="42">
        <v>27</v>
      </c>
      <c r="M194" s="40"/>
      <c r="N194" s="40"/>
      <c r="O194" s="40"/>
      <c r="P194" s="40"/>
      <c r="Q194" s="40"/>
      <c r="R194" s="40"/>
      <c r="S194" s="40"/>
      <c r="T194" s="40"/>
      <c r="U194" s="40"/>
      <c r="V194" s="40"/>
      <c r="W194" s="40"/>
      <c r="X194" s="40"/>
      <c r="Y194" s="40"/>
      <c r="Z194" s="40"/>
      <c r="AA194" s="40"/>
      <c r="AB194" s="40"/>
      <c r="AC194" s="40"/>
      <c r="AD194" s="40"/>
    </row>
    <row r="195" spans="1:30" ht="15" customHeight="1" x14ac:dyDescent="0.25">
      <c r="A195" s="40" t="s">
        <v>18</v>
      </c>
      <c r="B195" s="40">
        <v>9</v>
      </c>
      <c r="C195" s="41">
        <v>2535</v>
      </c>
      <c r="D195" s="42">
        <v>0.45</v>
      </c>
      <c r="E195" s="42">
        <v>186</v>
      </c>
      <c r="F195" s="42">
        <v>271</v>
      </c>
      <c r="G195" s="42">
        <v>401</v>
      </c>
      <c r="H195" s="42">
        <v>539</v>
      </c>
      <c r="I195" s="42">
        <v>678</v>
      </c>
      <c r="J195" s="42">
        <v>337</v>
      </c>
      <c r="K195" s="42">
        <v>115</v>
      </c>
      <c r="L195" s="42">
        <v>8</v>
      </c>
      <c r="M195" s="40"/>
      <c r="N195" s="40"/>
      <c r="O195" s="40"/>
      <c r="P195" s="40"/>
      <c r="Q195" s="40"/>
      <c r="R195" s="40"/>
      <c r="S195" s="40"/>
      <c r="T195" s="40"/>
      <c r="U195" s="40"/>
      <c r="V195" s="40"/>
      <c r="W195" s="40"/>
      <c r="X195" s="40"/>
      <c r="Y195" s="40"/>
      <c r="Z195" s="40"/>
      <c r="AA195" s="40"/>
      <c r="AB195" s="40"/>
      <c r="AC195" s="40"/>
      <c r="AD195" s="40"/>
    </row>
    <row r="196" spans="1:30" ht="15" customHeight="1" x14ac:dyDescent="0.25">
      <c r="A196" s="40" t="s">
        <v>18</v>
      </c>
      <c r="B196" s="40">
        <v>10</v>
      </c>
      <c r="C196" s="41">
        <v>2521</v>
      </c>
      <c r="D196" s="42">
        <v>7.5</v>
      </c>
      <c r="E196" s="42">
        <v>111</v>
      </c>
      <c r="F196" s="42">
        <v>322</v>
      </c>
      <c r="G196" s="42">
        <v>425</v>
      </c>
      <c r="H196" s="42">
        <v>580</v>
      </c>
      <c r="I196" s="42">
        <v>732</v>
      </c>
      <c r="J196" s="42">
        <v>236</v>
      </c>
      <c r="K196" s="42">
        <v>85</v>
      </c>
      <c r="L196" s="42">
        <v>30</v>
      </c>
      <c r="M196" s="40"/>
      <c r="N196" s="40"/>
      <c r="O196" s="40"/>
      <c r="P196" s="40"/>
      <c r="Q196" s="40"/>
      <c r="R196" s="40"/>
      <c r="S196" s="40"/>
      <c r="T196" s="40"/>
      <c r="U196" s="40"/>
      <c r="V196" s="40"/>
      <c r="W196" s="40"/>
      <c r="X196" s="40"/>
      <c r="Y196" s="40"/>
      <c r="Z196" s="40"/>
      <c r="AA196" s="40"/>
      <c r="AB196" s="40"/>
      <c r="AC196" s="40"/>
      <c r="AD196" s="40"/>
    </row>
    <row r="197" spans="1:30" ht="15" customHeight="1" x14ac:dyDescent="0.25">
      <c r="A197" s="40" t="s">
        <v>19</v>
      </c>
      <c r="B197" s="40">
        <v>1</v>
      </c>
      <c r="C197" s="41">
        <v>0</v>
      </c>
      <c r="D197" s="41">
        <v>0</v>
      </c>
      <c r="E197" s="41">
        <v>0</v>
      </c>
      <c r="F197" s="41">
        <v>0</v>
      </c>
      <c r="G197" s="41">
        <v>0</v>
      </c>
      <c r="H197" s="41">
        <v>0</v>
      </c>
      <c r="I197" s="41">
        <v>0</v>
      </c>
      <c r="J197" s="41">
        <v>0</v>
      </c>
      <c r="K197" s="41">
        <v>0</v>
      </c>
      <c r="L197" s="41">
        <v>0</v>
      </c>
      <c r="M197" s="40"/>
      <c r="N197" s="40"/>
      <c r="O197" s="40"/>
      <c r="P197" s="40"/>
      <c r="Q197" s="40"/>
      <c r="R197" s="40"/>
      <c r="S197" s="40"/>
      <c r="T197" s="40"/>
      <c r="U197" s="40"/>
      <c r="V197" s="40"/>
      <c r="W197" s="40"/>
      <c r="X197" s="40"/>
      <c r="Y197" s="40"/>
      <c r="Z197" s="40"/>
      <c r="AA197" s="40"/>
      <c r="AB197" s="40"/>
      <c r="AC197" s="40"/>
      <c r="AD197" s="40"/>
    </row>
    <row r="198" spans="1:30" ht="15" customHeight="1" x14ac:dyDescent="0.25">
      <c r="A198" s="40" t="s">
        <v>19</v>
      </c>
      <c r="B198" s="40">
        <v>2</v>
      </c>
      <c r="C198" s="41">
        <v>0</v>
      </c>
      <c r="D198" s="41">
        <v>0</v>
      </c>
      <c r="E198" s="41">
        <v>0</v>
      </c>
      <c r="F198" s="41">
        <v>0</v>
      </c>
      <c r="G198" s="41">
        <v>0</v>
      </c>
      <c r="H198" s="41">
        <v>0</v>
      </c>
      <c r="I198" s="41">
        <v>0</v>
      </c>
      <c r="J198" s="41">
        <v>0</v>
      </c>
      <c r="K198" s="41">
        <v>0</v>
      </c>
      <c r="L198" s="41">
        <v>0</v>
      </c>
      <c r="M198" s="40"/>
      <c r="N198" s="40"/>
      <c r="O198" s="40"/>
      <c r="P198" s="40"/>
      <c r="Q198" s="40"/>
      <c r="R198" s="40"/>
      <c r="S198" s="40"/>
      <c r="T198" s="40"/>
      <c r="U198" s="40"/>
      <c r="V198" s="40"/>
      <c r="W198" s="40"/>
      <c r="X198" s="40"/>
      <c r="Y198" s="40"/>
      <c r="Z198" s="40"/>
      <c r="AA198" s="40"/>
      <c r="AB198" s="40"/>
      <c r="AC198" s="40"/>
      <c r="AD198" s="40"/>
    </row>
    <row r="199" spans="1:30" ht="15" customHeight="1" x14ac:dyDescent="0.25">
      <c r="A199" s="40" t="s">
        <v>19</v>
      </c>
      <c r="B199" s="40">
        <v>3</v>
      </c>
      <c r="C199" s="41">
        <v>897</v>
      </c>
      <c r="D199" s="42">
        <v>10.83</v>
      </c>
      <c r="E199" s="42">
        <v>467</v>
      </c>
      <c r="F199" s="42">
        <v>139</v>
      </c>
      <c r="G199" s="42">
        <v>78</v>
      </c>
      <c r="H199" s="42">
        <v>71</v>
      </c>
      <c r="I199" s="42">
        <v>88</v>
      </c>
      <c r="J199" s="42">
        <v>43</v>
      </c>
      <c r="K199" s="42">
        <v>9</v>
      </c>
      <c r="L199" s="42">
        <v>2</v>
      </c>
      <c r="M199" s="40"/>
      <c r="N199" s="40"/>
      <c r="O199" s="40"/>
      <c r="P199" s="40"/>
      <c r="Q199" s="40"/>
      <c r="R199" s="40"/>
      <c r="S199" s="40"/>
      <c r="T199" s="40"/>
      <c r="U199" s="40"/>
      <c r="V199" s="40"/>
      <c r="W199" s="40"/>
      <c r="X199" s="40"/>
      <c r="Y199" s="40"/>
      <c r="Z199" s="40"/>
      <c r="AA199" s="40"/>
      <c r="AB199" s="40"/>
      <c r="AC199" s="40"/>
      <c r="AD199" s="40"/>
    </row>
    <row r="200" spans="1:30" ht="15" customHeight="1" x14ac:dyDescent="0.25">
      <c r="A200" s="40" t="s">
        <v>19</v>
      </c>
      <c r="B200" s="40">
        <v>4</v>
      </c>
      <c r="C200" s="41">
        <v>1565</v>
      </c>
      <c r="D200" s="42">
        <v>0.02</v>
      </c>
      <c r="E200" s="42">
        <v>510</v>
      </c>
      <c r="F200" s="42">
        <v>379</v>
      </c>
      <c r="G200" s="42">
        <v>360</v>
      </c>
      <c r="H200" s="42">
        <v>210</v>
      </c>
      <c r="I200" s="42">
        <v>101</v>
      </c>
      <c r="J200" s="42">
        <v>4</v>
      </c>
      <c r="K200" s="42">
        <v>1</v>
      </c>
      <c r="L200" s="42">
        <v>0</v>
      </c>
      <c r="M200" s="40"/>
      <c r="N200" s="40"/>
      <c r="O200" s="40"/>
      <c r="P200" s="40"/>
      <c r="Q200" s="40"/>
      <c r="R200" s="40"/>
      <c r="S200" s="40"/>
      <c r="T200" s="40"/>
      <c r="U200" s="40"/>
      <c r="V200" s="40"/>
      <c r="W200" s="40"/>
      <c r="X200" s="40"/>
      <c r="Y200" s="40"/>
      <c r="Z200" s="40"/>
      <c r="AA200" s="40"/>
      <c r="AB200" s="40"/>
      <c r="AC200" s="40"/>
      <c r="AD200" s="40"/>
    </row>
    <row r="201" spans="1:30" ht="15" customHeight="1" x14ac:dyDescent="0.25">
      <c r="A201" s="40" t="s">
        <v>19</v>
      </c>
      <c r="B201" s="40">
        <v>5</v>
      </c>
      <c r="C201" s="41">
        <v>5981</v>
      </c>
      <c r="D201" s="42">
        <v>0.04</v>
      </c>
      <c r="E201" s="42">
        <v>2000</v>
      </c>
      <c r="F201" s="42">
        <v>1735</v>
      </c>
      <c r="G201" s="42">
        <v>1148</v>
      </c>
      <c r="H201" s="42">
        <v>651</v>
      </c>
      <c r="I201" s="42">
        <v>388</v>
      </c>
      <c r="J201" s="42">
        <v>46</v>
      </c>
      <c r="K201" s="42">
        <v>10</v>
      </c>
      <c r="L201" s="42">
        <v>3</v>
      </c>
      <c r="M201" s="40"/>
      <c r="N201" s="40"/>
      <c r="O201" s="40"/>
      <c r="P201" s="40"/>
      <c r="Q201" s="40"/>
      <c r="R201" s="40"/>
      <c r="S201" s="40"/>
      <c r="T201" s="40"/>
      <c r="U201" s="40"/>
      <c r="V201" s="40"/>
      <c r="W201" s="40"/>
      <c r="X201" s="40"/>
      <c r="Y201" s="40"/>
      <c r="Z201" s="40"/>
      <c r="AA201" s="40"/>
      <c r="AB201" s="40"/>
      <c r="AC201" s="40"/>
      <c r="AD201" s="40"/>
    </row>
    <row r="202" spans="1:30" ht="15" customHeight="1" x14ac:dyDescent="0.25">
      <c r="A202" s="40" t="s">
        <v>19</v>
      </c>
      <c r="B202" s="40">
        <v>6</v>
      </c>
      <c r="C202" s="41">
        <v>6355</v>
      </c>
      <c r="D202" s="42">
        <v>0.1</v>
      </c>
      <c r="E202" s="42">
        <v>1790</v>
      </c>
      <c r="F202" s="42">
        <v>1610</v>
      </c>
      <c r="G202" s="42">
        <v>1241</v>
      </c>
      <c r="H202" s="42">
        <v>870</v>
      </c>
      <c r="I202" s="42">
        <v>735</v>
      </c>
      <c r="J202" s="42">
        <v>98</v>
      </c>
      <c r="K202" s="42">
        <v>11</v>
      </c>
      <c r="L202" s="42">
        <v>0</v>
      </c>
      <c r="M202" s="40"/>
      <c r="N202" s="40"/>
      <c r="O202" s="40"/>
      <c r="P202" s="40"/>
      <c r="Q202" s="40"/>
      <c r="R202" s="40"/>
      <c r="S202" s="40"/>
      <c r="T202" s="40"/>
      <c r="U202" s="40"/>
      <c r="V202" s="40"/>
      <c r="W202" s="40"/>
      <c r="X202" s="40"/>
      <c r="Y202" s="40"/>
      <c r="Z202" s="40"/>
      <c r="AA202" s="40"/>
      <c r="AB202" s="40"/>
      <c r="AC202" s="40"/>
      <c r="AD202" s="40"/>
    </row>
    <row r="203" spans="1:30" ht="15" customHeight="1" x14ac:dyDescent="0.25">
      <c r="A203" s="40" t="s">
        <v>19</v>
      </c>
      <c r="B203" s="40">
        <v>7</v>
      </c>
      <c r="C203" s="41">
        <v>0</v>
      </c>
      <c r="D203" s="41">
        <v>0</v>
      </c>
      <c r="E203" s="41">
        <v>0</v>
      </c>
      <c r="F203" s="41">
        <v>0</v>
      </c>
      <c r="G203" s="41">
        <v>0</v>
      </c>
      <c r="H203" s="41">
        <v>0</v>
      </c>
      <c r="I203" s="41">
        <v>0</v>
      </c>
      <c r="J203" s="41">
        <v>0</v>
      </c>
      <c r="K203" s="41">
        <v>0</v>
      </c>
      <c r="L203" s="41">
        <v>0</v>
      </c>
      <c r="M203" s="40"/>
      <c r="N203" s="40"/>
      <c r="O203" s="40"/>
      <c r="P203" s="40"/>
      <c r="Q203" s="40"/>
      <c r="R203" s="40"/>
      <c r="S203" s="40"/>
      <c r="T203" s="40"/>
      <c r="U203" s="40"/>
      <c r="V203" s="40"/>
      <c r="W203" s="40"/>
      <c r="X203" s="40"/>
      <c r="Y203" s="40"/>
      <c r="Z203" s="40"/>
      <c r="AA203" s="40"/>
      <c r="AB203" s="40"/>
      <c r="AC203" s="40"/>
      <c r="AD203" s="40"/>
    </row>
    <row r="204" spans="1:30" ht="15" customHeight="1" x14ac:dyDescent="0.25">
      <c r="A204" s="40" t="s">
        <v>19</v>
      </c>
      <c r="B204" s="40">
        <v>8</v>
      </c>
      <c r="C204" s="41">
        <v>0</v>
      </c>
      <c r="D204" s="41">
        <v>0</v>
      </c>
      <c r="E204" s="41">
        <v>0</v>
      </c>
      <c r="F204" s="41">
        <v>0</v>
      </c>
      <c r="G204" s="41">
        <v>0</v>
      </c>
      <c r="H204" s="41">
        <v>0</v>
      </c>
      <c r="I204" s="41">
        <v>0</v>
      </c>
      <c r="J204" s="41">
        <v>0</v>
      </c>
      <c r="K204" s="41">
        <v>0</v>
      </c>
      <c r="L204" s="41">
        <v>0</v>
      </c>
      <c r="M204" s="40"/>
      <c r="N204" s="40"/>
      <c r="O204" s="40"/>
      <c r="P204" s="40"/>
      <c r="Q204" s="40"/>
      <c r="R204" s="40"/>
      <c r="S204" s="40"/>
      <c r="T204" s="40"/>
      <c r="U204" s="40"/>
      <c r="V204" s="40"/>
      <c r="W204" s="40"/>
      <c r="X204" s="40"/>
      <c r="Y204" s="40"/>
      <c r="Z204" s="40"/>
      <c r="AA204" s="40"/>
      <c r="AB204" s="40"/>
      <c r="AC204" s="40"/>
      <c r="AD204" s="40"/>
    </row>
    <row r="205" spans="1:30" ht="15" customHeight="1" x14ac:dyDescent="0.25">
      <c r="A205" s="40" t="s">
        <v>19</v>
      </c>
      <c r="B205" s="40">
        <v>9</v>
      </c>
      <c r="C205" s="41">
        <v>0</v>
      </c>
      <c r="D205" s="41">
        <v>0</v>
      </c>
      <c r="E205" s="41">
        <v>0</v>
      </c>
      <c r="F205" s="41">
        <v>0</v>
      </c>
      <c r="G205" s="41">
        <v>0</v>
      </c>
      <c r="H205" s="41">
        <v>0</v>
      </c>
      <c r="I205" s="41">
        <v>0</v>
      </c>
      <c r="J205" s="41">
        <v>0</v>
      </c>
      <c r="K205" s="41">
        <v>0</v>
      </c>
      <c r="L205" s="41">
        <v>0</v>
      </c>
      <c r="M205" s="40"/>
      <c r="N205" s="40"/>
      <c r="O205" s="40"/>
      <c r="P205" s="40"/>
      <c r="Q205" s="40"/>
      <c r="R205" s="40"/>
      <c r="S205" s="40"/>
      <c r="T205" s="40"/>
      <c r="U205" s="40"/>
      <c r="V205" s="40"/>
      <c r="W205" s="40"/>
      <c r="X205" s="40"/>
      <c r="Y205" s="40"/>
      <c r="Z205" s="40"/>
      <c r="AA205" s="40"/>
      <c r="AB205" s="40"/>
      <c r="AC205" s="40"/>
      <c r="AD205" s="40"/>
    </row>
    <row r="206" spans="1:30" ht="15" customHeight="1" x14ac:dyDescent="0.25">
      <c r="A206" s="40" t="s">
        <v>19</v>
      </c>
      <c r="B206" s="40">
        <v>10</v>
      </c>
      <c r="C206" s="41">
        <v>0</v>
      </c>
      <c r="D206" s="41">
        <v>0</v>
      </c>
      <c r="E206" s="41">
        <v>0</v>
      </c>
      <c r="F206" s="41">
        <v>0</v>
      </c>
      <c r="G206" s="41">
        <v>0</v>
      </c>
      <c r="H206" s="41">
        <v>0</v>
      </c>
      <c r="I206" s="41">
        <v>0</v>
      </c>
      <c r="J206" s="41">
        <v>0</v>
      </c>
      <c r="K206" s="41">
        <v>0</v>
      </c>
      <c r="L206" s="41">
        <v>0</v>
      </c>
      <c r="M206" s="40"/>
      <c r="N206" s="40"/>
      <c r="O206" s="40"/>
      <c r="P206" s="40"/>
      <c r="Q206" s="40"/>
      <c r="R206" s="40"/>
      <c r="S206" s="40"/>
      <c r="T206" s="40"/>
      <c r="U206" s="40"/>
      <c r="V206" s="40"/>
      <c r="W206" s="40"/>
      <c r="X206" s="40"/>
      <c r="Y206" s="40"/>
      <c r="Z206" s="40"/>
      <c r="AA206" s="40"/>
      <c r="AB206" s="40"/>
      <c r="AC206" s="40"/>
      <c r="AD206" s="40"/>
    </row>
    <row r="207" spans="1:30" ht="15" customHeight="1" x14ac:dyDescent="0.25">
      <c r="A207" s="40" t="s">
        <v>20</v>
      </c>
      <c r="B207" s="40">
        <v>1</v>
      </c>
      <c r="C207" s="41">
        <v>12629</v>
      </c>
      <c r="D207" s="42">
        <v>15.41</v>
      </c>
      <c r="E207" s="42">
        <v>6783</v>
      </c>
      <c r="F207" s="42">
        <v>3855</v>
      </c>
      <c r="G207" s="42">
        <v>1202</v>
      </c>
      <c r="H207" s="42">
        <v>505</v>
      </c>
      <c r="I207" s="42">
        <v>219</v>
      </c>
      <c r="J207" s="42">
        <v>58</v>
      </c>
      <c r="K207" s="42">
        <v>6</v>
      </c>
      <c r="L207" s="42">
        <v>1</v>
      </c>
      <c r="M207" s="40"/>
      <c r="N207" s="40"/>
      <c r="O207" s="40"/>
      <c r="P207" s="40"/>
      <c r="Q207" s="40"/>
      <c r="R207" s="40"/>
      <c r="S207" s="40"/>
      <c r="T207" s="40"/>
      <c r="U207" s="40"/>
      <c r="V207" s="40"/>
      <c r="W207" s="40"/>
      <c r="X207" s="40"/>
      <c r="Y207" s="40"/>
      <c r="Z207" s="40"/>
      <c r="AA207" s="40"/>
      <c r="AB207" s="40"/>
      <c r="AC207" s="40"/>
      <c r="AD207" s="40"/>
    </row>
    <row r="208" spans="1:30" ht="15" customHeight="1" x14ac:dyDescent="0.25">
      <c r="A208" s="40" t="s">
        <v>20</v>
      </c>
      <c r="B208" s="40">
        <v>2</v>
      </c>
      <c r="C208" s="41">
        <v>16673</v>
      </c>
      <c r="D208" s="42">
        <v>15.09</v>
      </c>
      <c r="E208" s="42">
        <v>8257</v>
      </c>
      <c r="F208" s="42">
        <v>5877</v>
      </c>
      <c r="G208" s="42">
        <v>982</v>
      </c>
      <c r="H208" s="42">
        <v>902</v>
      </c>
      <c r="I208" s="42">
        <v>491</v>
      </c>
      <c r="J208" s="42">
        <v>138</v>
      </c>
      <c r="K208" s="42">
        <v>26</v>
      </c>
      <c r="L208" s="42">
        <v>0</v>
      </c>
      <c r="M208" s="40"/>
      <c r="N208" s="40"/>
      <c r="O208" s="40"/>
      <c r="P208" s="40"/>
      <c r="Q208" s="40"/>
      <c r="R208" s="40"/>
      <c r="S208" s="40"/>
      <c r="T208" s="40"/>
      <c r="U208" s="40"/>
      <c r="V208" s="40"/>
      <c r="W208" s="40"/>
      <c r="X208" s="40"/>
      <c r="Y208" s="40"/>
      <c r="Z208" s="40"/>
      <c r="AA208" s="40"/>
      <c r="AB208" s="40"/>
      <c r="AC208" s="40"/>
      <c r="AD208" s="40"/>
    </row>
    <row r="209" spans="1:30" ht="15" customHeight="1" x14ac:dyDescent="0.25">
      <c r="A209" s="40" t="s">
        <v>20</v>
      </c>
      <c r="B209" s="40">
        <v>3</v>
      </c>
      <c r="C209" s="41">
        <v>7177</v>
      </c>
      <c r="D209" s="42">
        <v>13.61</v>
      </c>
      <c r="E209" s="42">
        <v>2434</v>
      </c>
      <c r="F209" s="42">
        <v>3272</v>
      </c>
      <c r="G209" s="42">
        <v>584</v>
      </c>
      <c r="H209" s="42">
        <v>459</v>
      </c>
      <c r="I209" s="42">
        <v>314</v>
      </c>
      <c r="J209" s="42">
        <v>103</v>
      </c>
      <c r="K209" s="42">
        <v>11</v>
      </c>
      <c r="L209" s="42">
        <v>0</v>
      </c>
      <c r="M209" s="40"/>
      <c r="N209" s="40"/>
      <c r="O209" s="40"/>
      <c r="P209" s="40"/>
      <c r="Q209" s="40"/>
      <c r="R209" s="40"/>
      <c r="S209" s="40"/>
      <c r="T209" s="40"/>
      <c r="U209" s="40"/>
      <c r="V209" s="40"/>
      <c r="W209" s="40"/>
      <c r="X209" s="40"/>
      <c r="Y209" s="40"/>
      <c r="Z209" s="40"/>
      <c r="AA209" s="40"/>
      <c r="AB209" s="40"/>
      <c r="AC209" s="40"/>
      <c r="AD209" s="40"/>
    </row>
    <row r="210" spans="1:30" ht="15" customHeight="1" x14ac:dyDescent="0.25">
      <c r="A210" s="40" t="s">
        <v>20</v>
      </c>
      <c r="B210" s="40">
        <v>4</v>
      </c>
      <c r="C210" s="41">
        <v>5408</v>
      </c>
      <c r="D210" s="42">
        <v>3.55</v>
      </c>
      <c r="E210" s="42">
        <v>1141</v>
      </c>
      <c r="F210" s="42">
        <v>2270</v>
      </c>
      <c r="G210" s="42">
        <v>630</v>
      </c>
      <c r="H210" s="42">
        <v>527</v>
      </c>
      <c r="I210" s="42">
        <v>633</v>
      </c>
      <c r="J210" s="42">
        <v>176</v>
      </c>
      <c r="K210" s="42">
        <v>31</v>
      </c>
      <c r="L210" s="42">
        <v>0</v>
      </c>
      <c r="M210" s="40"/>
      <c r="N210" s="40"/>
      <c r="O210" s="40"/>
      <c r="P210" s="40"/>
      <c r="Q210" s="40"/>
      <c r="R210" s="40"/>
      <c r="S210" s="40"/>
      <c r="T210" s="40"/>
      <c r="U210" s="40"/>
      <c r="V210" s="40"/>
      <c r="W210" s="40"/>
      <c r="X210" s="40"/>
      <c r="Y210" s="40"/>
      <c r="Z210" s="40"/>
      <c r="AA210" s="40"/>
      <c r="AB210" s="40"/>
      <c r="AC210" s="40"/>
      <c r="AD210" s="40"/>
    </row>
    <row r="211" spans="1:30" ht="15" customHeight="1" x14ac:dyDescent="0.25">
      <c r="A211" s="40" t="s">
        <v>20</v>
      </c>
      <c r="B211" s="40">
        <v>5</v>
      </c>
      <c r="C211" s="41">
        <v>6164</v>
      </c>
      <c r="D211" s="42">
        <v>0.21</v>
      </c>
      <c r="E211" s="42">
        <v>1476</v>
      </c>
      <c r="F211" s="42">
        <v>1232</v>
      </c>
      <c r="G211" s="42">
        <v>844</v>
      </c>
      <c r="H211" s="42">
        <v>838</v>
      </c>
      <c r="I211" s="42">
        <v>1055</v>
      </c>
      <c r="J211" s="42">
        <v>521</v>
      </c>
      <c r="K211" s="42">
        <v>191</v>
      </c>
      <c r="L211" s="42">
        <v>7</v>
      </c>
      <c r="M211" s="40"/>
      <c r="N211" s="40"/>
      <c r="O211" s="40"/>
      <c r="P211" s="40"/>
      <c r="Q211" s="40"/>
      <c r="R211" s="40"/>
      <c r="S211" s="40"/>
      <c r="T211" s="40"/>
      <c r="U211" s="40"/>
      <c r="V211" s="40"/>
      <c r="W211" s="40"/>
      <c r="X211" s="40"/>
      <c r="Y211" s="40"/>
      <c r="Z211" s="40"/>
      <c r="AA211" s="40"/>
      <c r="AB211" s="40"/>
      <c r="AC211" s="40"/>
      <c r="AD211" s="40"/>
    </row>
    <row r="212" spans="1:30" ht="15" customHeight="1" x14ac:dyDescent="0.25">
      <c r="A212" s="40" t="s">
        <v>20</v>
      </c>
      <c r="B212" s="40">
        <v>6</v>
      </c>
      <c r="C212" s="41">
        <v>4515</v>
      </c>
      <c r="D212" s="42">
        <v>0.51</v>
      </c>
      <c r="E212" s="42">
        <v>824</v>
      </c>
      <c r="F212" s="42">
        <v>579</v>
      </c>
      <c r="G212" s="42">
        <v>653</v>
      </c>
      <c r="H212" s="42">
        <v>732</v>
      </c>
      <c r="I212" s="42">
        <v>1106</v>
      </c>
      <c r="J212" s="42">
        <v>530</v>
      </c>
      <c r="K212" s="42">
        <v>83</v>
      </c>
      <c r="L212" s="42">
        <v>8</v>
      </c>
      <c r="M212" s="40"/>
      <c r="N212" s="40"/>
      <c r="O212" s="40"/>
      <c r="P212" s="40"/>
      <c r="Q212" s="40"/>
      <c r="R212" s="40"/>
      <c r="S212" s="40"/>
      <c r="T212" s="40"/>
      <c r="U212" s="40"/>
      <c r="V212" s="40"/>
      <c r="W212" s="40"/>
      <c r="X212" s="40"/>
      <c r="Y212" s="40"/>
      <c r="Z212" s="40"/>
      <c r="AA212" s="40"/>
      <c r="AB212" s="40"/>
      <c r="AC212" s="40"/>
      <c r="AD212" s="40"/>
    </row>
    <row r="213" spans="1:30" ht="15" customHeight="1" x14ac:dyDescent="0.25">
      <c r="A213" s="40" t="s">
        <v>20</v>
      </c>
      <c r="B213" s="40">
        <v>7</v>
      </c>
      <c r="C213" s="41">
        <v>5160</v>
      </c>
      <c r="D213" s="42">
        <v>0.15</v>
      </c>
      <c r="E213" s="42">
        <v>427</v>
      </c>
      <c r="F213" s="42">
        <v>725</v>
      </c>
      <c r="G213" s="42">
        <v>901</v>
      </c>
      <c r="H213" s="42">
        <v>1041</v>
      </c>
      <c r="I213" s="42">
        <v>1527</v>
      </c>
      <c r="J213" s="42">
        <v>434</v>
      </c>
      <c r="K213" s="42">
        <v>100</v>
      </c>
      <c r="L213" s="42">
        <v>5</v>
      </c>
      <c r="M213" s="40"/>
      <c r="N213" s="40"/>
      <c r="O213" s="40"/>
      <c r="P213" s="40"/>
      <c r="Q213" s="40"/>
      <c r="R213" s="40"/>
      <c r="S213" s="40"/>
      <c r="T213" s="40"/>
      <c r="U213" s="40"/>
      <c r="V213" s="40"/>
      <c r="W213" s="40"/>
      <c r="X213" s="40"/>
      <c r="Y213" s="40"/>
      <c r="Z213" s="40"/>
      <c r="AA213" s="40"/>
      <c r="AB213" s="40"/>
      <c r="AC213" s="40"/>
      <c r="AD213" s="40"/>
    </row>
    <row r="214" spans="1:30" ht="15" customHeight="1" x14ac:dyDescent="0.25">
      <c r="A214" s="40" t="s">
        <v>20</v>
      </c>
      <c r="B214" s="40">
        <v>8</v>
      </c>
      <c r="C214" s="41">
        <v>4617</v>
      </c>
      <c r="D214" s="42">
        <v>0.37</v>
      </c>
      <c r="E214" s="42">
        <v>305</v>
      </c>
      <c r="F214" s="42">
        <v>458</v>
      </c>
      <c r="G214" s="42">
        <v>640</v>
      </c>
      <c r="H214" s="42">
        <v>920</v>
      </c>
      <c r="I214" s="42">
        <v>1213</v>
      </c>
      <c r="J214" s="42">
        <v>839</v>
      </c>
      <c r="K214" s="42">
        <v>226</v>
      </c>
      <c r="L214" s="42">
        <v>16</v>
      </c>
      <c r="M214" s="40"/>
      <c r="N214" s="40"/>
      <c r="O214" s="40"/>
      <c r="P214" s="40"/>
      <c r="Q214" s="40"/>
      <c r="R214" s="40"/>
      <c r="S214" s="40"/>
      <c r="T214" s="40"/>
      <c r="U214" s="40"/>
      <c r="V214" s="40"/>
      <c r="W214" s="40"/>
      <c r="X214" s="40"/>
      <c r="Y214" s="40"/>
      <c r="Z214" s="40"/>
      <c r="AA214" s="40"/>
      <c r="AB214" s="40"/>
      <c r="AC214" s="40"/>
      <c r="AD214" s="40"/>
    </row>
    <row r="215" spans="1:30" ht="15" customHeight="1" x14ac:dyDescent="0.25">
      <c r="A215" s="40" t="s">
        <v>20</v>
      </c>
      <c r="B215" s="40">
        <v>9</v>
      </c>
      <c r="C215" s="41">
        <v>5861</v>
      </c>
      <c r="D215" s="42">
        <v>9.06</v>
      </c>
      <c r="E215" s="42">
        <v>67</v>
      </c>
      <c r="F215" s="42">
        <v>174</v>
      </c>
      <c r="G215" s="42">
        <v>717</v>
      </c>
      <c r="H215" s="42">
        <v>1006</v>
      </c>
      <c r="I215" s="42">
        <v>2226</v>
      </c>
      <c r="J215" s="42">
        <v>1118</v>
      </c>
      <c r="K215" s="42">
        <v>532</v>
      </c>
      <c r="L215" s="42">
        <v>21</v>
      </c>
      <c r="M215" s="40"/>
      <c r="N215" s="40"/>
      <c r="O215" s="40"/>
      <c r="P215" s="40"/>
      <c r="Q215" s="40"/>
      <c r="R215" s="40"/>
      <c r="S215" s="40"/>
      <c r="T215" s="40"/>
      <c r="U215" s="40"/>
      <c r="V215" s="40"/>
      <c r="W215" s="40"/>
      <c r="X215" s="40"/>
      <c r="Y215" s="40"/>
      <c r="Z215" s="40"/>
      <c r="AA215" s="40"/>
      <c r="AB215" s="40"/>
      <c r="AC215" s="40"/>
      <c r="AD215" s="40"/>
    </row>
    <row r="216" spans="1:30" ht="15" customHeight="1" x14ac:dyDescent="0.25">
      <c r="A216" s="40" t="s">
        <v>20</v>
      </c>
      <c r="B216" s="40">
        <v>10</v>
      </c>
      <c r="C216" s="41">
        <v>719</v>
      </c>
      <c r="D216" s="42">
        <v>14.85</v>
      </c>
      <c r="E216" s="42">
        <v>14</v>
      </c>
      <c r="F216" s="42">
        <v>44</v>
      </c>
      <c r="G216" s="42">
        <v>106</v>
      </c>
      <c r="H216" s="42">
        <v>155</v>
      </c>
      <c r="I216" s="42">
        <v>232</v>
      </c>
      <c r="J216" s="42">
        <v>147</v>
      </c>
      <c r="K216" s="42">
        <v>21</v>
      </c>
      <c r="L216" s="42">
        <v>0</v>
      </c>
      <c r="M216" s="40"/>
      <c r="N216" s="40"/>
      <c r="O216" s="40"/>
      <c r="P216" s="40"/>
      <c r="Q216" s="40"/>
      <c r="R216" s="40"/>
      <c r="S216" s="40"/>
      <c r="T216" s="40"/>
      <c r="U216" s="40"/>
      <c r="V216" s="40"/>
      <c r="W216" s="40"/>
      <c r="X216" s="40"/>
      <c r="Y216" s="40"/>
      <c r="Z216" s="40"/>
      <c r="AA216" s="40"/>
      <c r="AB216" s="40"/>
      <c r="AC216" s="40"/>
      <c r="AD216" s="40"/>
    </row>
    <row r="217" spans="1:30" ht="15" customHeight="1" x14ac:dyDescent="0.25">
      <c r="A217" s="40" t="s">
        <v>21</v>
      </c>
      <c r="B217" s="40">
        <v>1</v>
      </c>
      <c r="C217" s="41">
        <v>21853</v>
      </c>
      <c r="D217" s="42">
        <v>19.41</v>
      </c>
      <c r="E217" s="42">
        <v>13557</v>
      </c>
      <c r="F217" s="42">
        <v>5253</v>
      </c>
      <c r="G217" s="42">
        <v>2069</v>
      </c>
      <c r="H217" s="42">
        <v>528</v>
      </c>
      <c r="I217" s="42">
        <v>243</v>
      </c>
      <c r="J217" s="42">
        <v>168</v>
      </c>
      <c r="K217" s="42">
        <v>33</v>
      </c>
      <c r="L217" s="42">
        <v>2</v>
      </c>
      <c r="M217" s="40"/>
      <c r="N217" s="40"/>
      <c r="O217" s="40"/>
      <c r="P217" s="40"/>
      <c r="Q217" s="40"/>
      <c r="R217" s="40"/>
      <c r="S217" s="40"/>
      <c r="T217" s="40"/>
      <c r="U217" s="40"/>
      <c r="V217" s="40"/>
      <c r="W217" s="40"/>
      <c r="X217" s="40"/>
      <c r="Y217" s="40"/>
      <c r="Z217" s="40"/>
      <c r="AA217" s="40"/>
      <c r="AB217" s="40"/>
      <c r="AC217" s="40"/>
      <c r="AD217" s="40"/>
    </row>
    <row r="218" spans="1:30" ht="15" customHeight="1" x14ac:dyDescent="0.25">
      <c r="A218" s="40" t="s">
        <v>21</v>
      </c>
      <c r="B218" s="40">
        <v>2</v>
      </c>
      <c r="C218" s="41">
        <v>32444</v>
      </c>
      <c r="D218" s="42">
        <v>4.9000000000000004</v>
      </c>
      <c r="E218" s="42">
        <v>16975</v>
      </c>
      <c r="F218" s="42">
        <v>9015</v>
      </c>
      <c r="G218" s="42">
        <v>3601</v>
      </c>
      <c r="H218" s="42">
        <v>1393</v>
      </c>
      <c r="I218" s="42">
        <v>1002</v>
      </c>
      <c r="J218" s="42">
        <v>373</v>
      </c>
      <c r="K218" s="42">
        <v>83</v>
      </c>
      <c r="L218" s="42">
        <v>2</v>
      </c>
      <c r="M218" s="40"/>
      <c r="N218" s="40"/>
      <c r="O218" s="40"/>
      <c r="P218" s="40"/>
      <c r="Q218" s="40"/>
      <c r="R218" s="40"/>
      <c r="S218" s="40"/>
      <c r="T218" s="40"/>
      <c r="U218" s="40"/>
      <c r="V218" s="40"/>
      <c r="W218" s="40"/>
      <c r="X218" s="40"/>
      <c r="Y218" s="40"/>
      <c r="Z218" s="40"/>
      <c r="AA218" s="40"/>
      <c r="AB218" s="40"/>
      <c r="AC218" s="40"/>
      <c r="AD218" s="40"/>
    </row>
    <row r="219" spans="1:30" ht="15" customHeight="1" x14ac:dyDescent="0.25">
      <c r="A219" s="40" t="s">
        <v>21</v>
      </c>
      <c r="B219" s="40">
        <v>3</v>
      </c>
      <c r="C219" s="41">
        <v>23557</v>
      </c>
      <c r="D219" s="42">
        <v>3.34</v>
      </c>
      <c r="E219" s="42">
        <v>10065</v>
      </c>
      <c r="F219" s="42">
        <v>7695</v>
      </c>
      <c r="G219" s="42">
        <v>2841</v>
      </c>
      <c r="H219" s="42">
        <v>1317</v>
      </c>
      <c r="I219" s="42">
        <v>969</v>
      </c>
      <c r="J219" s="42">
        <v>548</v>
      </c>
      <c r="K219" s="42">
        <v>119</v>
      </c>
      <c r="L219" s="42">
        <v>3</v>
      </c>
      <c r="M219" s="40"/>
      <c r="N219" s="40"/>
      <c r="O219" s="40"/>
      <c r="P219" s="40"/>
      <c r="Q219" s="40"/>
      <c r="R219" s="40"/>
      <c r="S219" s="40"/>
      <c r="T219" s="40"/>
      <c r="U219" s="40"/>
      <c r="V219" s="40"/>
      <c r="W219" s="40"/>
      <c r="X219" s="40"/>
      <c r="Y219" s="40"/>
      <c r="Z219" s="40"/>
      <c r="AA219" s="40"/>
      <c r="AB219" s="40"/>
      <c r="AC219" s="40"/>
      <c r="AD219" s="40"/>
    </row>
    <row r="220" spans="1:30" ht="15" customHeight="1" x14ac:dyDescent="0.25">
      <c r="A220" s="40" t="s">
        <v>21</v>
      </c>
      <c r="B220" s="40">
        <v>4</v>
      </c>
      <c r="C220" s="41">
        <v>20516</v>
      </c>
      <c r="D220" s="42">
        <v>2.19</v>
      </c>
      <c r="E220" s="42">
        <v>6922</v>
      </c>
      <c r="F220" s="42">
        <v>5748</v>
      </c>
      <c r="G220" s="42">
        <v>2775</v>
      </c>
      <c r="H220" s="42">
        <v>1880</v>
      </c>
      <c r="I220" s="42">
        <v>1742</v>
      </c>
      <c r="J220" s="42">
        <v>1202</v>
      </c>
      <c r="K220" s="42">
        <v>243</v>
      </c>
      <c r="L220" s="42">
        <v>4</v>
      </c>
      <c r="M220" s="40"/>
      <c r="N220" s="40"/>
      <c r="O220" s="40"/>
      <c r="P220" s="40"/>
      <c r="Q220" s="40"/>
      <c r="R220" s="40"/>
      <c r="S220" s="40"/>
      <c r="T220" s="40"/>
      <c r="U220" s="40"/>
      <c r="V220" s="40"/>
      <c r="W220" s="40"/>
      <c r="X220" s="40"/>
      <c r="Y220" s="40"/>
      <c r="Z220" s="40"/>
      <c r="AA220" s="40"/>
      <c r="AB220" s="40"/>
      <c r="AC220" s="40"/>
      <c r="AD220" s="40"/>
    </row>
    <row r="221" spans="1:30" ht="15" customHeight="1" x14ac:dyDescent="0.25">
      <c r="A221" s="40" t="s">
        <v>21</v>
      </c>
      <c r="B221" s="40">
        <v>5</v>
      </c>
      <c r="C221" s="41">
        <v>13987</v>
      </c>
      <c r="D221" s="42">
        <v>10.119999999999999</v>
      </c>
      <c r="E221" s="42">
        <v>3055</v>
      </c>
      <c r="F221" s="42">
        <v>4767</v>
      </c>
      <c r="G221" s="42">
        <v>2458</v>
      </c>
      <c r="H221" s="42">
        <v>1766</v>
      </c>
      <c r="I221" s="42">
        <v>1092</v>
      </c>
      <c r="J221" s="42">
        <v>709</v>
      </c>
      <c r="K221" s="42">
        <v>138</v>
      </c>
      <c r="L221" s="42">
        <v>2</v>
      </c>
      <c r="M221" s="40"/>
      <c r="N221" s="40"/>
      <c r="O221" s="40"/>
      <c r="P221" s="40"/>
      <c r="Q221" s="40"/>
      <c r="R221" s="40"/>
      <c r="S221" s="40"/>
      <c r="T221" s="40"/>
      <c r="U221" s="40"/>
      <c r="V221" s="40"/>
      <c r="W221" s="40"/>
      <c r="X221" s="40"/>
      <c r="Y221" s="40"/>
      <c r="Z221" s="40"/>
      <c r="AA221" s="40"/>
      <c r="AB221" s="40"/>
      <c r="AC221" s="40"/>
      <c r="AD221" s="40"/>
    </row>
    <row r="222" spans="1:30" ht="15" customHeight="1" x14ac:dyDescent="0.25">
      <c r="A222" s="40" t="s">
        <v>21</v>
      </c>
      <c r="B222" s="40">
        <v>6</v>
      </c>
      <c r="C222" s="41">
        <v>7132</v>
      </c>
      <c r="D222" s="42">
        <v>1.77</v>
      </c>
      <c r="E222" s="42">
        <v>998</v>
      </c>
      <c r="F222" s="42">
        <v>1787</v>
      </c>
      <c r="G222" s="42">
        <v>1357</v>
      </c>
      <c r="H222" s="42">
        <v>1166</v>
      </c>
      <c r="I222" s="42">
        <v>1177</v>
      </c>
      <c r="J222" s="42">
        <v>500</v>
      </c>
      <c r="K222" s="42">
        <v>145</v>
      </c>
      <c r="L222" s="42">
        <v>2</v>
      </c>
      <c r="M222" s="40"/>
      <c r="N222" s="40"/>
      <c r="O222" s="40"/>
      <c r="P222" s="40"/>
      <c r="Q222" s="40"/>
      <c r="R222" s="40"/>
      <c r="S222" s="40"/>
      <c r="T222" s="40"/>
      <c r="U222" s="40"/>
      <c r="V222" s="40"/>
      <c r="W222" s="40"/>
      <c r="X222" s="40"/>
      <c r="Y222" s="40"/>
      <c r="Z222" s="40"/>
      <c r="AA222" s="40"/>
      <c r="AB222" s="40"/>
      <c r="AC222" s="40"/>
      <c r="AD222" s="40"/>
    </row>
    <row r="223" spans="1:30" ht="15" customHeight="1" x14ac:dyDescent="0.25">
      <c r="A223" s="40" t="s">
        <v>21</v>
      </c>
      <c r="B223" s="40">
        <v>7</v>
      </c>
      <c r="C223" s="41">
        <v>14183</v>
      </c>
      <c r="D223" s="42">
        <v>1.89</v>
      </c>
      <c r="E223" s="42">
        <v>1111</v>
      </c>
      <c r="F223" s="42">
        <v>2245</v>
      </c>
      <c r="G223" s="42">
        <v>1963</v>
      </c>
      <c r="H223" s="42">
        <v>3125</v>
      </c>
      <c r="I223" s="42">
        <v>3379</v>
      </c>
      <c r="J223" s="42">
        <v>1762</v>
      </c>
      <c r="K223" s="42">
        <v>550</v>
      </c>
      <c r="L223" s="42">
        <v>48</v>
      </c>
      <c r="M223" s="40"/>
      <c r="N223" s="40"/>
      <c r="O223" s="40"/>
      <c r="P223" s="40"/>
      <c r="Q223" s="40"/>
      <c r="R223" s="40"/>
      <c r="S223" s="40"/>
      <c r="T223" s="40"/>
      <c r="U223" s="40"/>
      <c r="V223" s="40"/>
      <c r="W223" s="40"/>
      <c r="X223" s="40"/>
      <c r="Y223" s="40"/>
      <c r="Z223" s="40"/>
      <c r="AA223" s="40"/>
      <c r="AB223" s="40"/>
      <c r="AC223" s="40"/>
      <c r="AD223" s="40"/>
    </row>
    <row r="224" spans="1:30" ht="15" customHeight="1" x14ac:dyDescent="0.25">
      <c r="A224" s="40" t="s">
        <v>21</v>
      </c>
      <c r="B224" s="40">
        <v>8</v>
      </c>
      <c r="C224" s="41">
        <v>9515</v>
      </c>
      <c r="D224" s="42">
        <v>1.36</v>
      </c>
      <c r="E224" s="42">
        <v>281</v>
      </c>
      <c r="F224" s="42">
        <v>692</v>
      </c>
      <c r="G224" s="42">
        <v>1464</v>
      </c>
      <c r="H224" s="42">
        <v>2628</v>
      </c>
      <c r="I224" s="42">
        <v>2841</v>
      </c>
      <c r="J224" s="42">
        <v>1380</v>
      </c>
      <c r="K224" s="42">
        <v>218</v>
      </c>
      <c r="L224" s="42">
        <v>11</v>
      </c>
      <c r="M224" s="40"/>
      <c r="N224" s="40"/>
      <c r="O224" s="40"/>
      <c r="P224" s="40"/>
      <c r="Q224" s="40"/>
      <c r="R224" s="40"/>
      <c r="S224" s="40"/>
      <c r="T224" s="40"/>
      <c r="U224" s="40"/>
      <c r="V224" s="40"/>
      <c r="W224" s="40"/>
      <c r="X224" s="40"/>
      <c r="Y224" s="40"/>
      <c r="Z224" s="40"/>
      <c r="AA224" s="40"/>
      <c r="AB224" s="40"/>
      <c r="AC224" s="40"/>
      <c r="AD224" s="40"/>
    </row>
    <row r="225" spans="1:30" ht="15" customHeight="1" x14ac:dyDescent="0.25">
      <c r="A225" s="40" t="s">
        <v>21</v>
      </c>
      <c r="B225" s="40">
        <v>9</v>
      </c>
      <c r="C225" s="41">
        <v>13165</v>
      </c>
      <c r="D225" s="42">
        <v>4.8899999999999997</v>
      </c>
      <c r="E225" s="42">
        <v>73</v>
      </c>
      <c r="F225" s="42">
        <v>431</v>
      </c>
      <c r="G225" s="42">
        <v>1148</v>
      </c>
      <c r="H225" s="42">
        <v>3152</v>
      </c>
      <c r="I225" s="42">
        <v>4031</v>
      </c>
      <c r="J225" s="42">
        <v>2824</v>
      </c>
      <c r="K225" s="42">
        <v>1417</v>
      </c>
      <c r="L225" s="42">
        <v>89</v>
      </c>
      <c r="M225" s="40"/>
      <c r="N225" s="40"/>
      <c r="O225" s="40"/>
      <c r="P225" s="40"/>
      <c r="Q225" s="40"/>
      <c r="R225" s="40"/>
      <c r="S225" s="40"/>
      <c r="T225" s="40"/>
      <c r="U225" s="40"/>
      <c r="V225" s="40"/>
      <c r="W225" s="40"/>
      <c r="X225" s="40"/>
      <c r="Y225" s="40"/>
      <c r="Z225" s="40"/>
      <c r="AA225" s="40"/>
      <c r="AB225" s="40"/>
      <c r="AC225" s="40"/>
      <c r="AD225" s="40"/>
    </row>
    <row r="226" spans="1:30" ht="15" customHeight="1" x14ac:dyDescent="0.25">
      <c r="A226" s="40" t="s">
        <v>21</v>
      </c>
      <c r="B226" s="40">
        <v>10</v>
      </c>
      <c r="C226" s="41">
        <v>1331</v>
      </c>
      <c r="D226" s="42">
        <v>6.46</v>
      </c>
      <c r="E226" s="42">
        <v>10</v>
      </c>
      <c r="F226" s="42">
        <v>50</v>
      </c>
      <c r="G226" s="42">
        <v>54</v>
      </c>
      <c r="H226" s="42">
        <v>418</v>
      </c>
      <c r="I226" s="42">
        <v>479</v>
      </c>
      <c r="J226" s="42">
        <v>233</v>
      </c>
      <c r="K226" s="42">
        <v>87</v>
      </c>
      <c r="L226" s="42">
        <v>0</v>
      </c>
      <c r="M226" s="40"/>
      <c r="N226" s="40"/>
      <c r="O226" s="40"/>
      <c r="P226" s="40"/>
      <c r="Q226" s="40"/>
      <c r="R226" s="40"/>
      <c r="S226" s="40"/>
      <c r="T226" s="40"/>
      <c r="U226" s="40"/>
      <c r="V226" s="40"/>
      <c r="W226" s="40"/>
      <c r="X226" s="40"/>
      <c r="Y226" s="40"/>
      <c r="Z226" s="40"/>
      <c r="AA226" s="40"/>
      <c r="AB226" s="40"/>
      <c r="AC226" s="40"/>
      <c r="AD226" s="40"/>
    </row>
    <row r="227" spans="1:30" ht="15" customHeight="1" x14ac:dyDescent="0.25">
      <c r="A227" s="40" t="s">
        <v>22</v>
      </c>
      <c r="B227" s="40">
        <v>1</v>
      </c>
      <c r="C227" s="41">
        <v>0</v>
      </c>
      <c r="D227" s="41">
        <v>0</v>
      </c>
      <c r="E227" s="41">
        <v>0</v>
      </c>
      <c r="F227" s="41">
        <v>0</v>
      </c>
      <c r="G227" s="41">
        <v>0</v>
      </c>
      <c r="H227" s="41">
        <v>0</v>
      </c>
      <c r="I227" s="41">
        <v>0</v>
      </c>
      <c r="J227" s="41">
        <v>0</v>
      </c>
      <c r="K227" s="41">
        <v>0</v>
      </c>
      <c r="L227" s="41">
        <v>0</v>
      </c>
      <c r="M227" s="40"/>
      <c r="N227" s="40"/>
      <c r="O227" s="40"/>
      <c r="P227" s="40"/>
      <c r="Q227" s="40"/>
      <c r="R227" s="40"/>
      <c r="S227" s="40"/>
      <c r="T227" s="40"/>
      <c r="U227" s="40"/>
      <c r="V227" s="40"/>
      <c r="W227" s="40"/>
      <c r="X227" s="40"/>
      <c r="Y227" s="40"/>
      <c r="Z227" s="40"/>
      <c r="AA227" s="40"/>
      <c r="AB227" s="40"/>
      <c r="AC227" s="40"/>
      <c r="AD227" s="40"/>
    </row>
    <row r="228" spans="1:30" ht="15" customHeight="1" x14ac:dyDescent="0.25">
      <c r="A228" s="40" t="s">
        <v>22</v>
      </c>
      <c r="B228" s="40">
        <v>2</v>
      </c>
      <c r="C228" s="41">
        <v>0</v>
      </c>
      <c r="D228" s="41">
        <v>0</v>
      </c>
      <c r="E228" s="41">
        <v>0</v>
      </c>
      <c r="F228" s="41">
        <v>0</v>
      </c>
      <c r="G228" s="41">
        <v>0</v>
      </c>
      <c r="H228" s="41">
        <v>0</v>
      </c>
      <c r="I228" s="41">
        <v>0</v>
      </c>
      <c r="J228" s="41">
        <v>0</v>
      </c>
      <c r="K228" s="41">
        <v>0</v>
      </c>
      <c r="L228" s="41">
        <v>0</v>
      </c>
      <c r="M228" s="40"/>
      <c r="N228" s="40"/>
      <c r="O228" s="40"/>
      <c r="P228" s="40"/>
      <c r="Q228" s="40"/>
      <c r="R228" s="40"/>
      <c r="S228" s="40"/>
      <c r="T228" s="40"/>
      <c r="U228" s="40"/>
      <c r="V228" s="40"/>
      <c r="W228" s="40"/>
      <c r="X228" s="40"/>
      <c r="Y228" s="40"/>
      <c r="Z228" s="40"/>
      <c r="AA228" s="40"/>
      <c r="AB228" s="40"/>
      <c r="AC228" s="40"/>
      <c r="AD228" s="40"/>
    </row>
    <row r="229" spans="1:30" ht="15" customHeight="1" x14ac:dyDescent="0.25">
      <c r="A229" s="40" t="s">
        <v>22</v>
      </c>
      <c r="B229" s="40">
        <v>3</v>
      </c>
      <c r="C229" s="41">
        <v>222</v>
      </c>
      <c r="D229" s="42">
        <v>5.1100000000000003</v>
      </c>
      <c r="E229" s="42">
        <v>49</v>
      </c>
      <c r="F229" s="42">
        <v>86</v>
      </c>
      <c r="G229" s="42">
        <v>49</v>
      </c>
      <c r="H229" s="42">
        <v>22</v>
      </c>
      <c r="I229" s="42">
        <v>13</v>
      </c>
      <c r="J229" s="42">
        <v>3</v>
      </c>
      <c r="K229" s="42">
        <v>0</v>
      </c>
      <c r="L229" s="42">
        <v>0</v>
      </c>
      <c r="M229" s="40"/>
      <c r="N229" s="40"/>
      <c r="O229" s="40"/>
      <c r="P229" s="40"/>
      <c r="Q229" s="40"/>
      <c r="R229" s="40"/>
      <c r="S229" s="40"/>
      <c r="T229" s="40"/>
      <c r="U229" s="40"/>
      <c r="V229" s="40"/>
      <c r="W229" s="40"/>
      <c r="X229" s="40"/>
      <c r="Y229" s="40"/>
      <c r="Z229" s="40"/>
      <c r="AA229" s="40"/>
      <c r="AB229" s="40"/>
      <c r="AC229" s="40"/>
      <c r="AD229" s="40"/>
    </row>
    <row r="230" spans="1:30" ht="15" customHeight="1" x14ac:dyDescent="0.25">
      <c r="A230" s="40" t="s">
        <v>22</v>
      </c>
      <c r="B230" s="40">
        <v>4</v>
      </c>
      <c r="C230" s="41">
        <v>1987</v>
      </c>
      <c r="D230" s="42">
        <v>0.06</v>
      </c>
      <c r="E230" s="42">
        <v>879</v>
      </c>
      <c r="F230" s="42">
        <v>601</v>
      </c>
      <c r="G230" s="42">
        <v>287</v>
      </c>
      <c r="H230" s="42">
        <v>138</v>
      </c>
      <c r="I230" s="42">
        <v>65</v>
      </c>
      <c r="J230" s="42">
        <v>15</v>
      </c>
      <c r="K230" s="42">
        <v>1</v>
      </c>
      <c r="L230" s="42">
        <v>1</v>
      </c>
      <c r="M230" s="40"/>
      <c r="N230" s="40"/>
      <c r="O230" s="40"/>
      <c r="P230" s="40"/>
      <c r="Q230" s="40"/>
      <c r="R230" s="40"/>
      <c r="S230" s="40"/>
      <c r="T230" s="40"/>
      <c r="U230" s="40"/>
      <c r="V230" s="40"/>
      <c r="W230" s="40"/>
      <c r="X230" s="40"/>
      <c r="Y230" s="40"/>
      <c r="Z230" s="40"/>
      <c r="AA230" s="40"/>
      <c r="AB230" s="40"/>
      <c r="AC230" s="40"/>
      <c r="AD230" s="40"/>
    </row>
    <row r="231" spans="1:30" ht="15" customHeight="1" x14ac:dyDescent="0.25">
      <c r="A231" s="40" t="s">
        <v>22</v>
      </c>
      <c r="B231" s="40">
        <v>5</v>
      </c>
      <c r="C231" s="41">
        <v>2176</v>
      </c>
      <c r="D231" s="42">
        <v>0.14000000000000001</v>
      </c>
      <c r="E231" s="42">
        <v>558</v>
      </c>
      <c r="F231" s="42">
        <v>563</v>
      </c>
      <c r="G231" s="42">
        <v>485</v>
      </c>
      <c r="H231" s="42">
        <v>336</v>
      </c>
      <c r="I231" s="42">
        <v>203</v>
      </c>
      <c r="J231" s="42">
        <v>28</v>
      </c>
      <c r="K231" s="42">
        <v>3</v>
      </c>
      <c r="L231" s="42">
        <v>0</v>
      </c>
      <c r="M231" s="40"/>
      <c r="N231" s="40"/>
      <c r="O231" s="40"/>
      <c r="P231" s="40"/>
      <c r="Q231" s="40"/>
      <c r="R231" s="40"/>
      <c r="S231" s="40"/>
      <c r="T231" s="40"/>
      <c r="U231" s="40"/>
      <c r="V231" s="40"/>
      <c r="W231" s="40"/>
      <c r="X231" s="40"/>
      <c r="Y231" s="40"/>
      <c r="Z231" s="40"/>
      <c r="AA231" s="40"/>
      <c r="AB231" s="40"/>
      <c r="AC231" s="40"/>
      <c r="AD231" s="40"/>
    </row>
    <row r="232" spans="1:30" ht="15" customHeight="1" x14ac:dyDescent="0.25">
      <c r="A232" s="40" t="s">
        <v>22</v>
      </c>
      <c r="B232" s="40">
        <v>6</v>
      </c>
      <c r="C232" s="41">
        <v>0</v>
      </c>
      <c r="D232" s="41">
        <v>0</v>
      </c>
      <c r="E232" s="41">
        <v>0</v>
      </c>
      <c r="F232" s="41">
        <v>0</v>
      </c>
      <c r="G232" s="41">
        <v>0</v>
      </c>
      <c r="H232" s="41">
        <v>0</v>
      </c>
      <c r="I232" s="41">
        <v>0</v>
      </c>
      <c r="J232" s="41">
        <v>0</v>
      </c>
      <c r="K232" s="41">
        <v>0</v>
      </c>
      <c r="L232" s="41">
        <v>0</v>
      </c>
      <c r="M232" s="40"/>
      <c r="N232" s="40"/>
      <c r="O232" s="40"/>
      <c r="P232" s="40"/>
      <c r="Q232" s="40"/>
      <c r="R232" s="40"/>
      <c r="S232" s="40"/>
      <c r="T232" s="40"/>
      <c r="U232" s="40"/>
      <c r="V232" s="40"/>
      <c r="W232" s="40"/>
      <c r="X232" s="40"/>
      <c r="Y232" s="40"/>
      <c r="Z232" s="40"/>
      <c r="AA232" s="40"/>
      <c r="AB232" s="40"/>
      <c r="AC232" s="40"/>
      <c r="AD232" s="40"/>
    </row>
    <row r="233" spans="1:30" ht="15" customHeight="1" x14ac:dyDescent="0.25">
      <c r="A233" s="40" t="s">
        <v>22</v>
      </c>
      <c r="B233" s="40">
        <v>7</v>
      </c>
      <c r="C233" s="41">
        <v>4069</v>
      </c>
      <c r="D233" s="42">
        <v>0.15</v>
      </c>
      <c r="E233" s="42">
        <v>574</v>
      </c>
      <c r="F233" s="42">
        <v>1089</v>
      </c>
      <c r="G233" s="42">
        <v>916</v>
      </c>
      <c r="H233" s="42">
        <v>779</v>
      </c>
      <c r="I233" s="42">
        <v>571</v>
      </c>
      <c r="J233" s="42">
        <v>131</v>
      </c>
      <c r="K233" s="42">
        <v>7</v>
      </c>
      <c r="L233" s="42">
        <v>2</v>
      </c>
      <c r="M233" s="40"/>
      <c r="N233" s="40"/>
      <c r="O233" s="40"/>
      <c r="P233" s="40"/>
      <c r="Q233" s="40"/>
      <c r="R233" s="40"/>
      <c r="S233" s="40"/>
      <c r="T233" s="40"/>
      <c r="U233" s="40"/>
      <c r="V233" s="40"/>
      <c r="W233" s="40"/>
      <c r="X233" s="40"/>
      <c r="Y233" s="40"/>
      <c r="Z233" s="40"/>
      <c r="AA233" s="40"/>
      <c r="AB233" s="40"/>
      <c r="AC233" s="40"/>
      <c r="AD233" s="40"/>
    </row>
    <row r="234" spans="1:30" ht="15" customHeight="1" x14ac:dyDescent="0.25">
      <c r="A234" s="40" t="s">
        <v>22</v>
      </c>
      <c r="B234" s="40">
        <v>8</v>
      </c>
      <c r="C234" s="41">
        <v>2635</v>
      </c>
      <c r="D234" s="42">
        <v>0.12</v>
      </c>
      <c r="E234" s="42">
        <v>312</v>
      </c>
      <c r="F234" s="42">
        <v>536</v>
      </c>
      <c r="G234" s="42">
        <v>637</v>
      </c>
      <c r="H234" s="42">
        <v>531</v>
      </c>
      <c r="I234" s="42">
        <v>494</v>
      </c>
      <c r="J234" s="42">
        <v>114</v>
      </c>
      <c r="K234" s="42">
        <v>9</v>
      </c>
      <c r="L234" s="42">
        <v>2</v>
      </c>
      <c r="M234" s="40"/>
      <c r="N234" s="40"/>
      <c r="O234" s="40"/>
      <c r="P234" s="40"/>
      <c r="Q234" s="40"/>
      <c r="R234" s="40"/>
      <c r="S234" s="40"/>
      <c r="T234" s="40"/>
      <c r="U234" s="40"/>
      <c r="V234" s="40"/>
      <c r="W234" s="40"/>
      <c r="X234" s="40"/>
      <c r="Y234" s="40"/>
      <c r="Z234" s="40"/>
      <c r="AA234" s="40"/>
      <c r="AB234" s="40"/>
      <c r="AC234" s="40"/>
      <c r="AD234" s="40"/>
    </row>
    <row r="235" spans="1:30" ht="15" customHeight="1" x14ac:dyDescent="0.25">
      <c r="A235" s="40" t="s">
        <v>22</v>
      </c>
      <c r="B235" s="40">
        <v>9</v>
      </c>
      <c r="C235" s="41">
        <v>353</v>
      </c>
      <c r="D235" s="42">
        <v>0.45</v>
      </c>
      <c r="E235" s="42">
        <v>10</v>
      </c>
      <c r="F235" s="42">
        <v>26</v>
      </c>
      <c r="G235" s="42">
        <v>41</v>
      </c>
      <c r="H235" s="42">
        <v>76</v>
      </c>
      <c r="I235" s="42">
        <v>138</v>
      </c>
      <c r="J235" s="42">
        <v>59</v>
      </c>
      <c r="K235" s="42">
        <v>3</v>
      </c>
      <c r="L235" s="42">
        <v>0</v>
      </c>
      <c r="M235" s="40"/>
      <c r="N235" s="40"/>
      <c r="O235" s="40"/>
      <c r="P235" s="40"/>
      <c r="Q235" s="40"/>
      <c r="R235" s="40"/>
      <c r="S235" s="40"/>
      <c r="T235" s="40"/>
      <c r="U235" s="40"/>
      <c r="V235" s="40"/>
      <c r="W235" s="40"/>
      <c r="X235" s="40"/>
      <c r="Y235" s="40"/>
      <c r="Z235" s="40"/>
      <c r="AA235" s="40"/>
      <c r="AB235" s="40"/>
      <c r="AC235" s="40"/>
      <c r="AD235" s="40"/>
    </row>
    <row r="236" spans="1:30" ht="15" customHeight="1" x14ac:dyDescent="0.25">
      <c r="A236" s="40" t="s">
        <v>22</v>
      </c>
      <c r="B236" s="40">
        <v>10</v>
      </c>
      <c r="C236" s="41">
        <v>0</v>
      </c>
      <c r="D236" s="41">
        <v>0</v>
      </c>
      <c r="E236" s="41">
        <v>0</v>
      </c>
      <c r="F236" s="41">
        <v>0</v>
      </c>
      <c r="G236" s="41">
        <v>0</v>
      </c>
      <c r="H236" s="41">
        <v>0</v>
      </c>
      <c r="I236" s="41">
        <v>0</v>
      </c>
      <c r="J236" s="41">
        <v>0</v>
      </c>
      <c r="K236" s="41">
        <v>0</v>
      </c>
      <c r="L236" s="41">
        <v>0</v>
      </c>
      <c r="M236" s="40"/>
      <c r="N236" s="40"/>
      <c r="O236" s="40"/>
      <c r="P236" s="40"/>
      <c r="Q236" s="40"/>
      <c r="R236" s="40"/>
      <c r="S236" s="40"/>
      <c r="T236" s="40"/>
      <c r="U236" s="40"/>
      <c r="V236" s="40"/>
      <c r="W236" s="40"/>
      <c r="X236" s="40"/>
      <c r="Y236" s="40"/>
      <c r="Z236" s="40"/>
      <c r="AA236" s="40"/>
      <c r="AB236" s="40"/>
      <c r="AC236" s="40"/>
      <c r="AD236" s="40"/>
    </row>
    <row r="237" spans="1:30" ht="15" customHeight="1" x14ac:dyDescent="0.25">
      <c r="A237" s="40" t="s">
        <v>23</v>
      </c>
      <c r="B237" s="40">
        <v>1</v>
      </c>
      <c r="C237" s="41">
        <v>1269</v>
      </c>
      <c r="D237" s="42">
        <v>19.09</v>
      </c>
      <c r="E237" s="42">
        <v>381</v>
      </c>
      <c r="F237" s="42">
        <v>334</v>
      </c>
      <c r="G237" s="42">
        <v>279</v>
      </c>
      <c r="H237" s="42">
        <v>232</v>
      </c>
      <c r="I237" s="42">
        <v>40</v>
      </c>
      <c r="J237" s="42">
        <v>2</v>
      </c>
      <c r="K237" s="42">
        <v>1</v>
      </c>
      <c r="L237" s="42">
        <v>0</v>
      </c>
      <c r="M237" s="40"/>
      <c r="N237" s="40"/>
      <c r="O237" s="40"/>
      <c r="P237" s="40"/>
      <c r="Q237" s="40"/>
      <c r="R237" s="40"/>
      <c r="S237" s="40"/>
      <c r="T237" s="40"/>
      <c r="U237" s="40"/>
      <c r="V237" s="40"/>
      <c r="W237" s="40"/>
      <c r="X237" s="40"/>
      <c r="Y237" s="40"/>
      <c r="Z237" s="40"/>
      <c r="AA237" s="40"/>
      <c r="AB237" s="40"/>
      <c r="AC237" s="40"/>
      <c r="AD237" s="40"/>
    </row>
    <row r="238" spans="1:30" ht="15" customHeight="1" x14ac:dyDescent="0.25">
      <c r="A238" s="40" t="s">
        <v>23</v>
      </c>
      <c r="B238" s="40">
        <v>2</v>
      </c>
      <c r="C238" s="41">
        <v>3533</v>
      </c>
      <c r="D238" s="42">
        <v>21.09</v>
      </c>
      <c r="E238" s="42">
        <v>1357</v>
      </c>
      <c r="F238" s="42">
        <v>1374</v>
      </c>
      <c r="G238" s="42">
        <v>611</v>
      </c>
      <c r="H238" s="42">
        <v>111</v>
      </c>
      <c r="I238" s="42">
        <v>44</v>
      </c>
      <c r="J238" s="42">
        <v>31</v>
      </c>
      <c r="K238" s="42">
        <v>4</v>
      </c>
      <c r="L238" s="42">
        <v>1</v>
      </c>
      <c r="M238" s="40"/>
      <c r="N238" s="40"/>
      <c r="O238" s="40"/>
      <c r="P238" s="40"/>
      <c r="Q238" s="40"/>
      <c r="R238" s="40"/>
      <c r="S238" s="40"/>
      <c r="T238" s="40"/>
      <c r="U238" s="40"/>
      <c r="V238" s="40"/>
      <c r="W238" s="40"/>
      <c r="X238" s="40"/>
      <c r="Y238" s="40"/>
      <c r="Z238" s="40"/>
      <c r="AA238" s="40"/>
      <c r="AB238" s="40"/>
      <c r="AC238" s="40"/>
      <c r="AD238" s="40"/>
    </row>
    <row r="239" spans="1:30" ht="15" customHeight="1" x14ac:dyDescent="0.25">
      <c r="A239" s="40" t="s">
        <v>23</v>
      </c>
      <c r="B239" s="40">
        <v>3</v>
      </c>
      <c r="C239" s="41">
        <v>4325</v>
      </c>
      <c r="D239" s="42">
        <v>3.95</v>
      </c>
      <c r="E239" s="42">
        <v>1174</v>
      </c>
      <c r="F239" s="42">
        <v>1714</v>
      </c>
      <c r="G239" s="42">
        <v>1026</v>
      </c>
      <c r="H239" s="42">
        <v>276</v>
      </c>
      <c r="I239" s="42">
        <v>114</v>
      </c>
      <c r="J239" s="42">
        <v>17</v>
      </c>
      <c r="K239" s="42">
        <v>1</v>
      </c>
      <c r="L239" s="42">
        <v>3</v>
      </c>
      <c r="M239" s="40"/>
      <c r="N239" s="40"/>
      <c r="O239" s="40"/>
      <c r="P239" s="40"/>
      <c r="Q239" s="40"/>
      <c r="R239" s="40"/>
      <c r="S239" s="40"/>
      <c r="T239" s="40"/>
      <c r="U239" s="40"/>
      <c r="V239" s="40"/>
      <c r="W239" s="40"/>
      <c r="X239" s="40"/>
      <c r="Y239" s="40"/>
      <c r="Z239" s="40"/>
      <c r="AA239" s="40"/>
      <c r="AB239" s="40"/>
      <c r="AC239" s="40"/>
      <c r="AD239" s="40"/>
    </row>
    <row r="240" spans="1:30" ht="15" customHeight="1" x14ac:dyDescent="0.25">
      <c r="A240" s="40" t="s">
        <v>23</v>
      </c>
      <c r="B240" s="40">
        <v>4</v>
      </c>
      <c r="C240" s="41">
        <v>6200</v>
      </c>
      <c r="D240" s="42">
        <v>1.53</v>
      </c>
      <c r="E240" s="42">
        <v>1377</v>
      </c>
      <c r="F240" s="42">
        <v>2069</v>
      </c>
      <c r="G240" s="42">
        <v>1591</v>
      </c>
      <c r="H240" s="42">
        <v>573</v>
      </c>
      <c r="I240" s="42">
        <v>272</v>
      </c>
      <c r="J240" s="42">
        <v>176</v>
      </c>
      <c r="K240" s="42">
        <v>121</v>
      </c>
      <c r="L240" s="42">
        <v>21</v>
      </c>
      <c r="M240" s="40"/>
      <c r="N240" s="40"/>
      <c r="O240" s="40"/>
      <c r="P240" s="40"/>
      <c r="Q240" s="40"/>
      <c r="R240" s="40"/>
      <c r="S240" s="40"/>
      <c r="T240" s="40"/>
      <c r="U240" s="40"/>
      <c r="V240" s="40"/>
      <c r="W240" s="40"/>
      <c r="X240" s="40"/>
      <c r="Y240" s="40"/>
      <c r="Z240" s="40"/>
      <c r="AA240" s="40"/>
      <c r="AB240" s="40"/>
      <c r="AC240" s="40"/>
      <c r="AD240" s="40"/>
    </row>
    <row r="241" spans="1:30" ht="15" customHeight="1" x14ac:dyDescent="0.25">
      <c r="A241" s="40" t="s">
        <v>23</v>
      </c>
      <c r="B241" s="40">
        <v>5</v>
      </c>
      <c r="C241" s="41">
        <v>6477</v>
      </c>
      <c r="D241" s="42">
        <v>0.08</v>
      </c>
      <c r="E241" s="42">
        <v>950</v>
      </c>
      <c r="F241" s="42">
        <v>1425</v>
      </c>
      <c r="G241" s="42">
        <v>1301</v>
      </c>
      <c r="H241" s="42">
        <v>1068</v>
      </c>
      <c r="I241" s="42">
        <v>821</v>
      </c>
      <c r="J241" s="42">
        <v>424</v>
      </c>
      <c r="K241" s="42">
        <v>450</v>
      </c>
      <c r="L241" s="42">
        <v>38</v>
      </c>
      <c r="M241" s="40"/>
      <c r="N241" s="40"/>
      <c r="O241" s="40"/>
      <c r="P241" s="40"/>
      <c r="Q241" s="40"/>
      <c r="R241" s="40"/>
      <c r="S241" s="40"/>
      <c r="T241" s="40"/>
      <c r="U241" s="40"/>
      <c r="V241" s="40"/>
      <c r="W241" s="40"/>
      <c r="X241" s="40"/>
      <c r="Y241" s="40"/>
      <c r="Z241" s="40"/>
      <c r="AA241" s="40"/>
      <c r="AB241" s="40"/>
      <c r="AC241" s="40"/>
      <c r="AD241" s="40"/>
    </row>
    <row r="242" spans="1:30" ht="15" customHeight="1" x14ac:dyDescent="0.25">
      <c r="A242" s="40" t="s">
        <v>23</v>
      </c>
      <c r="B242" s="40">
        <v>6</v>
      </c>
      <c r="C242" s="41">
        <v>9582</v>
      </c>
      <c r="D242" s="42">
        <v>0.05</v>
      </c>
      <c r="E242" s="42">
        <v>1100</v>
      </c>
      <c r="F242" s="42">
        <v>2100</v>
      </c>
      <c r="G242" s="42">
        <v>1974</v>
      </c>
      <c r="H242" s="42">
        <v>1405</v>
      </c>
      <c r="I242" s="42">
        <v>1313</v>
      </c>
      <c r="J242" s="42">
        <v>885</v>
      </c>
      <c r="K242" s="42">
        <v>675</v>
      </c>
      <c r="L242" s="42">
        <v>130</v>
      </c>
      <c r="M242" s="40"/>
      <c r="N242" s="40"/>
      <c r="O242" s="40"/>
      <c r="P242" s="40"/>
      <c r="Q242" s="40"/>
      <c r="R242" s="40"/>
      <c r="S242" s="40"/>
      <c r="T242" s="40"/>
      <c r="U242" s="40"/>
      <c r="V242" s="40"/>
      <c r="W242" s="40"/>
      <c r="X242" s="40"/>
      <c r="Y242" s="40"/>
      <c r="Z242" s="40"/>
      <c r="AA242" s="40"/>
      <c r="AB242" s="40"/>
      <c r="AC242" s="40"/>
      <c r="AD242" s="40"/>
    </row>
    <row r="243" spans="1:30" ht="15" customHeight="1" x14ac:dyDescent="0.25">
      <c r="A243" s="40" t="s">
        <v>23</v>
      </c>
      <c r="B243" s="40">
        <v>7</v>
      </c>
      <c r="C243" s="41">
        <v>14600</v>
      </c>
      <c r="D243" s="42">
        <v>0.11</v>
      </c>
      <c r="E243" s="42">
        <v>1336</v>
      </c>
      <c r="F243" s="42">
        <v>2781</v>
      </c>
      <c r="G243" s="42">
        <v>2325</v>
      </c>
      <c r="H243" s="42">
        <v>2460</v>
      </c>
      <c r="I243" s="42">
        <v>2302</v>
      </c>
      <c r="J243" s="42">
        <v>1795</v>
      </c>
      <c r="K243" s="42">
        <v>1404</v>
      </c>
      <c r="L243" s="42">
        <v>197</v>
      </c>
      <c r="M243" s="40"/>
      <c r="N243" s="40"/>
      <c r="O243" s="40"/>
      <c r="P243" s="40"/>
      <c r="Q243" s="40"/>
      <c r="R243" s="40"/>
      <c r="S243" s="40"/>
      <c r="T243" s="40"/>
      <c r="U243" s="40"/>
      <c r="V243" s="40"/>
      <c r="W243" s="40"/>
      <c r="X243" s="40"/>
      <c r="Y243" s="40"/>
      <c r="Z243" s="40"/>
      <c r="AA243" s="40"/>
      <c r="AB243" s="40"/>
      <c r="AC243" s="40"/>
      <c r="AD243" s="40"/>
    </row>
    <row r="244" spans="1:30" ht="15" customHeight="1" x14ac:dyDescent="0.25">
      <c r="A244" s="40" t="s">
        <v>23</v>
      </c>
      <c r="B244" s="40">
        <v>8</v>
      </c>
      <c r="C244" s="41">
        <v>10921</v>
      </c>
      <c r="D244" s="42">
        <v>0.14000000000000001</v>
      </c>
      <c r="E244" s="42">
        <v>604</v>
      </c>
      <c r="F244" s="42">
        <v>1686</v>
      </c>
      <c r="G244" s="42">
        <v>1565</v>
      </c>
      <c r="H244" s="42">
        <v>1735</v>
      </c>
      <c r="I244" s="42">
        <v>2122</v>
      </c>
      <c r="J244" s="42">
        <v>1599</v>
      </c>
      <c r="K244" s="42">
        <v>1463</v>
      </c>
      <c r="L244" s="42">
        <v>147</v>
      </c>
      <c r="M244" s="40"/>
      <c r="N244" s="40"/>
      <c r="O244" s="40"/>
      <c r="P244" s="40"/>
      <c r="Q244" s="40"/>
      <c r="R244" s="40"/>
      <c r="S244" s="40"/>
      <c r="T244" s="40"/>
      <c r="U244" s="40"/>
      <c r="V244" s="40"/>
      <c r="W244" s="40"/>
      <c r="X244" s="40"/>
      <c r="Y244" s="40"/>
      <c r="Z244" s="40"/>
      <c r="AA244" s="40"/>
      <c r="AB244" s="40"/>
      <c r="AC244" s="40"/>
      <c r="AD244" s="40"/>
    </row>
    <row r="245" spans="1:30" ht="15" customHeight="1" x14ac:dyDescent="0.25">
      <c r="A245" s="40" t="s">
        <v>23</v>
      </c>
      <c r="B245" s="40">
        <v>9</v>
      </c>
      <c r="C245" s="41">
        <v>11832</v>
      </c>
      <c r="D245" s="42">
        <v>0.42</v>
      </c>
      <c r="E245" s="42">
        <v>429</v>
      </c>
      <c r="F245" s="42">
        <v>1252</v>
      </c>
      <c r="G245" s="42">
        <v>1437</v>
      </c>
      <c r="H245" s="42">
        <v>2327</v>
      </c>
      <c r="I245" s="42">
        <v>3068</v>
      </c>
      <c r="J245" s="42">
        <v>1773</v>
      </c>
      <c r="K245" s="42">
        <v>1411</v>
      </c>
      <c r="L245" s="42">
        <v>135</v>
      </c>
      <c r="M245" s="40"/>
      <c r="N245" s="40"/>
      <c r="O245" s="40"/>
      <c r="P245" s="40"/>
      <c r="Q245" s="40"/>
      <c r="R245" s="40"/>
      <c r="S245" s="40"/>
      <c r="T245" s="40"/>
      <c r="U245" s="40"/>
      <c r="V245" s="40"/>
      <c r="W245" s="40"/>
      <c r="X245" s="40"/>
      <c r="Y245" s="40"/>
      <c r="Z245" s="40"/>
      <c r="AA245" s="40"/>
      <c r="AB245" s="40"/>
      <c r="AC245" s="40"/>
      <c r="AD245" s="40"/>
    </row>
    <row r="246" spans="1:30" ht="15" customHeight="1" x14ac:dyDescent="0.25">
      <c r="A246" s="40" t="s">
        <v>23</v>
      </c>
      <c r="B246" s="40">
        <v>10</v>
      </c>
      <c r="C246" s="41">
        <v>5354</v>
      </c>
      <c r="D246" s="42">
        <v>2.63</v>
      </c>
      <c r="E246" s="42">
        <v>52</v>
      </c>
      <c r="F246" s="42">
        <v>204</v>
      </c>
      <c r="G246" s="42">
        <v>433</v>
      </c>
      <c r="H246" s="42">
        <v>947</v>
      </c>
      <c r="I246" s="42">
        <v>1734</v>
      </c>
      <c r="J246" s="42">
        <v>1162</v>
      </c>
      <c r="K246" s="42">
        <v>808</v>
      </c>
      <c r="L246" s="42">
        <v>14</v>
      </c>
      <c r="M246" s="40"/>
      <c r="N246" s="40"/>
      <c r="O246" s="40"/>
      <c r="P246" s="40"/>
      <c r="Q246" s="40"/>
      <c r="R246" s="40"/>
      <c r="S246" s="40"/>
      <c r="T246" s="40"/>
      <c r="U246" s="40"/>
      <c r="V246" s="40"/>
      <c r="W246" s="40"/>
      <c r="X246" s="40"/>
      <c r="Y246" s="40"/>
      <c r="Z246" s="40"/>
      <c r="AA246" s="40"/>
      <c r="AB246" s="40"/>
      <c r="AC246" s="40"/>
      <c r="AD246" s="40"/>
    </row>
    <row r="247" spans="1:30" ht="15" customHeight="1" x14ac:dyDescent="0.25">
      <c r="A247" s="40" t="s">
        <v>24</v>
      </c>
      <c r="B247" s="40">
        <v>1</v>
      </c>
      <c r="C247" s="41">
        <v>13898</v>
      </c>
      <c r="D247" s="42">
        <v>20.440000000000001</v>
      </c>
      <c r="E247" s="42">
        <v>4924</v>
      </c>
      <c r="F247" s="42">
        <v>6575</v>
      </c>
      <c r="G247" s="42">
        <v>1796</v>
      </c>
      <c r="H247" s="42">
        <v>438</v>
      </c>
      <c r="I247" s="42">
        <v>107</v>
      </c>
      <c r="J247" s="42">
        <v>42</v>
      </c>
      <c r="K247" s="42">
        <v>12</v>
      </c>
      <c r="L247" s="42">
        <v>4</v>
      </c>
      <c r="M247" s="40"/>
      <c r="N247" s="40"/>
      <c r="O247" s="40"/>
      <c r="P247" s="40"/>
      <c r="Q247" s="40"/>
      <c r="R247" s="40"/>
      <c r="S247" s="40"/>
      <c r="T247" s="40"/>
      <c r="U247" s="40"/>
      <c r="V247" s="40"/>
      <c r="W247" s="40"/>
      <c r="X247" s="40"/>
      <c r="Y247" s="40"/>
      <c r="Z247" s="40"/>
      <c r="AA247" s="40"/>
      <c r="AB247" s="40"/>
      <c r="AC247" s="40"/>
      <c r="AD247" s="40"/>
    </row>
    <row r="248" spans="1:30" ht="15" customHeight="1" x14ac:dyDescent="0.25">
      <c r="A248" s="40" t="s">
        <v>24</v>
      </c>
      <c r="B248" s="40">
        <v>2</v>
      </c>
      <c r="C248" s="41">
        <v>11477</v>
      </c>
      <c r="D248" s="42">
        <v>20.63</v>
      </c>
      <c r="E248" s="42">
        <v>3865</v>
      </c>
      <c r="F248" s="42">
        <v>4518</v>
      </c>
      <c r="G248" s="42">
        <v>1599</v>
      </c>
      <c r="H248" s="42">
        <v>1017</v>
      </c>
      <c r="I248" s="42">
        <v>328</v>
      </c>
      <c r="J248" s="42">
        <v>112</v>
      </c>
      <c r="K248" s="42">
        <v>36</v>
      </c>
      <c r="L248" s="42">
        <v>2</v>
      </c>
      <c r="M248" s="40"/>
      <c r="N248" s="40"/>
      <c r="O248" s="40"/>
      <c r="P248" s="40"/>
      <c r="Q248" s="40"/>
      <c r="R248" s="40"/>
      <c r="S248" s="40"/>
      <c r="T248" s="40"/>
      <c r="U248" s="40"/>
      <c r="V248" s="40"/>
      <c r="W248" s="40"/>
      <c r="X248" s="40"/>
      <c r="Y248" s="40"/>
      <c r="Z248" s="40"/>
      <c r="AA248" s="40"/>
      <c r="AB248" s="40"/>
      <c r="AC248" s="40"/>
      <c r="AD248" s="40"/>
    </row>
    <row r="249" spans="1:30" ht="15" customHeight="1" x14ac:dyDescent="0.25">
      <c r="A249" s="40" t="s">
        <v>24</v>
      </c>
      <c r="B249" s="40">
        <v>3</v>
      </c>
      <c r="C249" s="41">
        <v>8496</v>
      </c>
      <c r="D249" s="42">
        <v>18.559999999999999</v>
      </c>
      <c r="E249" s="42">
        <v>1272</v>
      </c>
      <c r="F249" s="42">
        <v>4439</v>
      </c>
      <c r="G249" s="42">
        <v>1937</v>
      </c>
      <c r="H249" s="42">
        <v>454</v>
      </c>
      <c r="I249" s="42">
        <v>255</v>
      </c>
      <c r="J249" s="42">
        <v>125</v>
      </c>
      <c r="K249" s="42">
        <v>14</v>
      </c>
      <c r="L249" s="42">
        <v>0</v>
      </c>
      <c r="M249" s="40"/>
      <c r="N249" s="40"/>
      <c r="O249" s="40"/>
      <c r="P249" s="40"/>
      <c r="Q249" s="40"/>
      <c r="R249" s="40"/>
      <c r="S249" s="40"/>
      <c r="T249" s="40"/>
      <c r="U249" s="40"/>
      <c r="V249" s="40"/>
      <c r="W249" s="40"/>
      <c r="X249" s="40"/>
      <c r="Y249" s="40"/>
      <c r="Z249" s="40"/>
      <c r="AA249" s="40"/>
      <c r="AB249" s="40"/>
      <c r="AC249" s="40"/>
      <c r="AD249" s="40"/>
    </row>
    <row r="250" spans="1:30" ht="15" customHeight="1" x14ac:dyDescent="0.25">
      <c r="A250" s="40" t="s">
        <v>24</v>
      </c>
      <c r="B250" s="40">
        <v>4</v>
      </c>
      <c r="C250" s="41">
        <v>11381</v>
      </c>
      <c r="D250" s="42">
        <v>24.08</v>
      </c>
      <c r="E250" s="42">
        <v>1973</v>
      </c>
      <c r="F250" s="42">
        <v>4746</v>
      </c>
      <c r="G250" s="42">
        <v>2573</v>
      </c>
      <c r="H250" s="42">
        <v>1071</v>
      </c>
      <c r="I250" s="42">
        <v>678</v>
      </c>
      <c r="J250" s="42">
        <v>266</v>
      </c>
      <c r="K250" s="42">
        <v>72</v>
      </c>
      <c r="L250" s="42">
        <v>2</v>
      </c>
      <c r="M250" s="40"/>
      <c r="N250" s="40"/>
      <c r="O250" s="40"/>
      <c r="P250" s="40"/>
      <c r="Q250" s="40"/>
      <c r="R250" s="40"/>
      <c r="S250" s="40"/>
      <c r="T250" s="40"/>
      <c r="U250" s="40"/>
      <c r="V250" s="40"/>
      <c r="W250" s="40"/>
      <c r="X250" s="40"/>
      <c r="Y250" s="40"/>
      <c r="Z250" s="40"/>
      <c r="AA250" s="40"/>
      <c r="AB250" s="40"/>
      <c r="AC250" s="40"/>
      <c r="AD250" s="40"/>
    </row>
    <row r="251" spans="1:30" ht="15" customHeight="1" x14ac:dyDescent="0.25">
      <c r="A251" s="40" t="s">
        <v>24</v>
      </c>
      <c r="B251" s="40">
        <v>5</v>
      </c>
      <c r="C251" s="41">
        <v>7783</v>
      </c>
      <c r="D251" s="42">
        <v>1.02</v>
      </c>
      <c r="E251" s="42">
        <v>722</v>
      </c>
      <c r="F251" s="42">
        <v>2265</v>
      </c>
      <c r="G251" s="42">
        <v>2134</v>
      </c>
      <c r="H251" s="42">
        <v>962</v>
      </c>
      <c r="I251" s="42">
        <v>907</v>
      </c>
      <c r="J251" s="42">
        <v>519</v>
      </c>
      <c r="K251" s="42">
        <v>233</v>
      </c>
      <c r="L251" s="42">
        <v>41</v>
      </c>
      <c r="M251" s="40"/>
      <c r="N251" s="40"/>
      <c r="O251" s="40"/>
      <c r="P251" s="40"/>
      <c r="Q251" s="40"/>
      <c r="R251" s="40"/>
      <c r="S251" s="40"/>
      <c r="T251" s="40"/>
      <c r="U251" s="40"/>
      <c r="V251" s="40"/>
      <c r="W251" s="40"/>
      <c r="X251" s="40"/>
      <c r="Y251" s="40"/>
      <c r="Z251" s="40"/>
      <c r="AA251" s="40"/>
      <c r="AB251" s="40"/>
      <c r="AC251" s="40"/>
      <c r="AD251" s="40"/>
    </row>
    <row r="252" spans="1:30" ht="15" customHeight="1" x14ac:dyDescent="0.25">
      <c r="A252" s="40" t="s">
        <v>24</v>
      </c>
      <c r="B252" s="40">
        <v>6</v>
      </c>
      <c r="C252" s="41">
        <v>6482</v>
      </c>
      <c r="D252" s="42">
        <v>11.58</v>
      </c>
      <c r="E252" s="42">
        <v>320</v>
      </c>
      <c r="F252" s="42">
        <v>1544</v>
      </c>
      <c r="G252" s="42">
        <v>1841</v>
      </c>
      <c r="H252" s="42">
        <v>1201</v>
      </c>
      <c r="I252" s="42">
        <v>773</v>
      </c>
      <c r="J252" s="42">
        <v>559</v>
      </c>
      <c r="K252" s="42">
        <v>242</v>
      </c>
      <c r="L252" s="42">
        <v>2</v>
      </c>
      <c r="M252" s="40"/>
      <c r="N252" s="40"/>
      <c r="O252" s="40"/>
      <c r="P252" s="40"/>
      <c r="Q252" s="40"/>
      <c r="R252" s="40"/>
      <c r="S252" s="40"/>
      <c r="T252" s="40"/>
      <c r="U252" s="40"/>
      <c r="V252" s="40"/>
      <c r="W252" s="40"/>
      <c r="X252" s="40"/>
      <c r="Y252" s="40"/>
      <c r="Z252" s="40"/>
      <c r="AA252" s="40"/>
      <c r="AB252" s="40"/>
      <c r="AC252" s="40"/>
      <c r="AD252" s="40"/>
    </row>
    <row r="253" spans="1:30" ht="15" customHeight="1" x14ac:dyDescent="0.25">
      <c r="A253" s="40" t="s">
        <v>24</v>
      </c>
      <c r="B253" s="40">
        <v>7</v>
      </c>
      <c r="C253" s="41">
        <v>5624</v>
      </c>
      <c r="D253" s="42">
        <v>8.2200000000000006</v>
      </c>
      <c r="E253" s="42">
        <v>288</v>
      </c>
      <c r="F253" s="42">
        <v>792</v>
      </c>
      <c r="G253" s="42">
        <v>933</v>
      </c>
      <c r="H253" s="42">
        <v>1274</v>
      </c>
      <c r="I253" s="42">
        <v>1619</v>
      </c>
      <c r="J253" s="42">
        <v>570</v>
      </c>
      <c r="K253" s="42">
        <v>144</v>
      </c>
      <c r="L253" s="42">
        <v>4</v>
      </c>
      <c r="M253" s="40"/>
      <c r="N253" s="40"/>
      <c r="O253" s="40"/>
      <c r="P253" s="40"/>
      <c r="Q253" s="40"/>
      <c r="R253" s="40"/>
      <c r="S253" s="40"/>
      <c r="T253" s="40"/>
      <c r="U253" s="40"/>
      <c r="V253" s="40"/>
      <c r="W253" s="40"/>
      <c r="X253" s="40"/>
      <c r="Y253" s="40"/>
      <c r="Z253" s="40"/>
      <c r="AA253" s="40"/>
      <c r="AB253" s="40"/>
      <c r="AC253" s="40"/>
      <c r="AD253" s="40"/>
    </row>
    <row r="254" spans="1:30" ht="15" customHeight="1" x14ac:dyDescent="0.25">
      <c r="A254" s="40" t="s">
        <v>24</v>
      </c>
      <c r="B254" s="40">
        <v>8</v>
      </c>
      <c r="C254" s="41">
        <v>6806</v>
      </c>
      <c r="D254" s="42">
        <v>0.81</v>
      </c>
      <c r="E254" s="42">
        <v>52</v>
      </c>
      <c r="F254" s="42">
        <v>551</v>
      </c>
      <c r="G254" s="42">
        <v>817</v>
      </c>
      <c r="H254" s="42">
        <v>1903</v>
      </c>
      <c r="I254" s="42">
        <v>1871</v>
      </c>
      <c r="J254" s="42">
        <v>1111</v>
      </c>
      <c r="K254" s="42">
        <v>475</v>
      </c>
      <c r="L254" s="42">
        <v>26</v>
      </c>
      <c r="M254" s="40"/>
      <c r="N254" s="40"/>
      <c r="O254" s="40"/>
      <c r="P254" s="40"/>
      <c r="Q254" s="40"/>
      <c r="R254" s="40"/>
      <c r="S254" s="40"/>
      <c r="T254" s="40"/>
      <c r="U254" s="40"/>
      <c r="V254" s="40"/>
      <c r="W254" s="40"/>
      <c r="X254" s="40"/>
      <c r="Y254" s="40"/>
      <c r="Z254" s="40"/>
      <c r="AA254" s="40"/>
      <c r="AB254" s="40"/>
      <c r="AC254" s="40"/>
      <c r="AD254" s="40"/>
    </row>
    <row r="255" spans="1:30" ht="15" customHeight="1" x14ac:dyDescent="0.25">
      <c r="A255" s="40" t="s">
        <v>24</v>
      </c>
      <c r="B255" s="40">
        <v>9</v>
      </c>
      <c r="C255" s="41">
        <v>11055</v>
      </c>
      <c r="D255" s="42">
        <v>1.75</v>
      </c>
      <c r="E255" s="42">
        <v>64</v>
      </c>
      <c r="F255" s="42">
        <v>324</v>
      </c>
      <c r="G255" s="42">
        <v>992</v>
      </c>
      <c r="H255" s="42">
        <v>3045</v>
      </c>
      <c r="I255" s="42">
        <v>3001</v>
      </c>
      <c r="J255" s="42">
        <v>1971</v>
      </c>
      <c r="K255" s="42">
        <v>1597</v>
      </c>
      <c r="L255" s="42">
        <v>61</v>
      </c>
      <c r="M255" s="40"/>
      <c r="N255" s="40"/>
      <c r="O255" s="40"/>
      <c r="P255" s="40"/>
      <c r="Q255" s="40"/>
      <c r="R255" s="40"/>
      <c r="S255" s="40"/>
      <c r="T255" s="40"/>
      <c r="U255" s="40"/>
      <c r="V255" s="40"/>
      <c r="W255" s="40"/>
      <c r="X255" s="40"/>
      <c r="Y255" s="40"/>
      <c r="Z255" s="40"/>
      <c r="AA255" s="40"/>
      <c r="AB255" s="40"/>
      <c r="AC255" s="40"/>
      <c r="AD255" s="40"/>
    </row>
    <row r="256" spans="1:30" ht="15" customHeight="1" x14ac:dyDescent="0.25">
      <c r="A256" s="40" t="s">
        <v>24</v>
      </c>
      <c r="B256" s="40">
        <v>10</v>
      </c>
      <c r="C256" s="41">
        <v>5974</v>
      </c>
      <c r="D256" s="42">
        <v>12.36</v>
      </c>
      <c r="E256" s="42">
        <v>44</v>
      </c>
      <c r="F256" s="42">
        <v>72</v>
      </c>
      <c r="G256" s="42">
        <v>318</v>
      </c>
      <c r="H256" s="42">
        <v>1320</v>
      </c>
      <c r="I256" s="42">
        <v>1709</v>
      </c>
      <c r="J256" s="42">
        <v>1296</v>
      </c>
      <c r="K256" s="42">
        <v>1133</v>
      </c>
      <c r="L256" s="42">
        <v>82</v>
      </c>
      <c r="M256" s="40"/>
      <c r="N256" s="40"/>
      <c r="O256" s="40"/>
      <c r="P256" s="40"/>
      <c r="Q256" s="40"/>
      <c r="R256" s="40"/>
      <c r="S256" s="40"/>
      <c r="T256" s="40"/>
      <c r="U256" s="40"/>
      <c r="V256" s="40"/>
      <c r="W256" s="40"/>
      <c r="X256" s="40"/>
      <c r="Y256" s="40"/>
      <c r="Z256" s="40"/>
      <c r="AA256" s="40"/>
      <c r="AB256" s="40"/>
      <c r="AC256" s="40"/>
      <c r="AD256" s="40"/>
    </row>
    <row r="257" spans="1:30" ht="15" customHeight="1" x14ac:dyDescent="0.25">
      <c r="A257" s="40" t="s">
        <v>25</v>
      </c>
      <c r="B257" s="40">
        <v>1</v>
      </c>
      <c r="C257" s="41">
        <v>1244</v>
      </c>
      <c r="D257" s="42">
        <v>12.62</v>
      </c>
      <c r="E257" s="42">
        <v>1119</v>
      </c>
      <c r="F257" s="42">
        <v>98</v>
      </c>
      <c r="G257" s="42">
        <v>4</v>
      </c>
      <c r="H257" s="42">
        <v>21</v>
      </c>
      <c r="I257" s="42">
        <v>2</v>
      </c>
      <c r="J257" s="42">
        <v>0</v>
      </c>
      <c r="K257" s="42">
        <v>0</v>
      </c>
      <c r="L257" s="42">
        <v>0</v>
      </c>
      <c r="M257" s="40"/>
      <c r="N257" s="40"/>
      <c r="O257" s="40"/>
      <c r="P257" s="40"/>
      <c r="Q257" s="40"/>
      <c r="R257" s="40"/>
      <c r="S257" s="40"/>
      <c r="T257" s="40"/>
      <c r="U257" s="40"/>
      <c r="V257" s="40"/>
      <c r="W257" s="40"/>
      <c r="X257" s="40"/>
      <c r="Y257" s="40"/>
      <c r="Z257" s="40"/>
      <c r="AA257" s="40"/>
      <c r="AB257" s="40"/>
      <c r="AC257" s="40"/>
      <c r="AD257" s="40"/>
    </row>
    <row r="258" spans="1:30" ht="15" customHeight="1" x14ac:dyDescent="0.25">
      <c r="A258" s="40" t="s">
        <v>25</v>
      </c>
      <c r="B258" s="40">
        <v>2</v>
      </c>
      <c r="C258" s="41">
        <v>2640</v>
      </c>
      <c r="D258" s="42">
        <v>14.82</v>
      </c>
      <c r="E258" s="42">
        <v>1898</v>
      </c>
      <c r="F258" s="42">
        <v>476</v>
      </c>
      <c r="G258" s="42">
        <v>154</v>
      </c>
      <c r="H258" s="42">
        <v>57</v>
      </c>
      <c r="I258" s="42">
        <v>31</v>
      </c>
      <c r="J258" s="42">
        <v>11</v>
      </c>
      <c r="K258" s="42">
        <v>11</v>
      </c>
      <c r="L258" s="42">
        <v>2</v>
      </c>
      <c r="M258" s="40"/>
      <c r="N258" s="40"/>
      <c r="O258" s="40"/>
      <c r="P258" s="40"/>
      <c r="Q258" s="40"/>
      <c r="R258" s="40"/>
      <c r="S258" s="40"/>
      <c r="T258" s="40"/>
      <c r="U258" s="40"/>
      <c r="V258" s="40"/>
      <c r="W258" s="40"/>
      <c r="X258" s="40"/>
      <c r="Y258" s="40"/>
      <c r="Z258" s="40"/>
      <c r="AA258" s="40"/>
      <c r="AB258" s="40"/>
      <c r="AC258" s="40"/>
      <c r="AD258" s="40"/>
    </row>
    <row r="259" spans="1:30" ht="15" customHeight="1" x14ac:dyDescent="0.25">
      <c r="A259" s="40" t="s">
        <v>25</v>
      </c>
      <c r="B259" s="40">
        <v>3</v>
      </c>
      <c r="C259" s="41">
        <v>2648</v>
      </c>
      <c r="D259" s="42">
        <v>21.55</v>
      </c>
      <c r="E259" s="42">
        <v>1414</v>
      </c>
      <c r="F259" s="42">
        <v>708</v>
      </c>
      <c r="G259" s="42">
        <v>211</v>
      </c>
      <c r="H259" s="42">
        <v>215</v>
      </c>
      <c r="I259" s="42">
        <v>76</v>
      </c>
      <c r="J259" s="42">
        <v>13</v>
      </c>
      <c r="K259" s="42">
        <v>11</v>
      </c>
      <c r="L259" s="42">
        <v>0</v>
      </c>
      <c r="M259" s="40"/>
      <c r="N259" s="40"/>
      <c r="O259" s="40"/>
      <c r="P259" s="40"/>
      <c r="Q259" s="40"/>
      <c r="R259" s="40"/>
      <c r="S259" s="40"/>
      <c r="T259" s="40"/>
      <c r="U259" s="40"/>
      <c r="V259" s="40"/>
      <c r="W259" s="40"/>
      <c r="X259" s="40"/>
      <c r="Y259" s="40"/>
      <c r="Z259" s="40"/>
      <c r="AA259" s="40"/>
      <c r="AB259" s="40"/>
      <c r="AC259" s="40"/>
      <c r="AD259" s="40"/>
    </row>
    <row r="260" spans="1:30" ht="15" customHeight="1" x14ac:dyDescent="0.25">
      <c r="A260" s="40" t="s">
        <v>25</v>
      </c>
      <c r="B260" s="40">
        <v>4</v>
      </c>
      <c r="C260" s="41">
        <v>7365</v>
      </c>
      <c r="D260" s="42">
        <v>0.37</v>
      </c>
      <c r="E260" s="42">
        <v>3527</v>
      </c>
      <c r="F260" s="42">
        <v>2088</v>
      </c>
      <c r="G260" s="42">
        <v>705</v>
      </c>
      <c r="H260" s="42">
        <v>318</v>
      </c>
      <c r="I260" s="42">
        <v>373</v>
      </c>
      <c r="J260" s="42">
        <v>226</v>
      </c>
      <c r="K260" s="42">
        <v>124</v>
      </c>
      <c r="L260" s="42">
        <v>4</v>
      </c>
      <c r="M260" s="40"/>
      <c r="N260" s="40"/>
      <c r="O260" s="40"/>
      <c r="P260" s="40"/>
      <c r="Q260" s="40"/>
      <c r="R260" s="40"/>
      <c r="S260" s="40"/>
      <c r="T260" s="40"/>
      <c r="U260" s="40"/>
      <c r="V260" s="40"/>
      <c r="W260" s="40"/>
      <c r="X260" s="40"/>
      <c r="Y260" s="40"/>
      <c r="Z260" s="40"/>
      <c r="AA260" s="40"/>
      <c r="AB260" s="40"/>
      <c r="AC260" s="40"/>
      <c r="AD260" s="40"/>
    </row>
    <row r="261" spans="1:30" ht="15" customHeight="1" x14ac:dyDescent="0.25">
      <c r="A261" s="40" t="s">
        <v>25</v>
      </c>
      <c r="B261" s="40">
        <v>5</v>
      </c>
      <c r="C261" s="41">
        <v>9596</v>
      </c>
      <c r="D261" s="42">
        <v>0.1</v>
      </c>
      <c r="E261" s="42">
        <v>3087</v>
      </c>
      <c r="F261" s="42">
        <v>2886</v>
      </c>
      <c r="G261" s="42">
        <v>1173</v>
      </c>
      <c r="H261" s="42">
        <v>822</v>
      </c>
      <c r="I261" s="42">
        <v>822</v>
      </c>
      <c r="J261" s="42">
        <v>463</v>
      </c>
      <c r="K261" s="42">
        <v>318</v>
      </c>
      <c r="L261" s="42">
        <v>25</v>
      </c>
      <c r="M261" s="40"/>
      <c r="N261" s="40"/>
      <c r="O261" s="40"/>
      <c r="P261" s="40"/>
      <c r="Q261" s="40"/>
      <c r="R261" s="40"/>
      <c r="S261" s="40"/>
      <c r="T261" s="40"/>
      <c r="U261" s="40"/>
      <c r="V261" s="40"/>
      <c r="W261" s="40"/>
      <c r="X261" s="40"/>
      <c r="Y261" s="40"/>
      <c r="Z261" s="40"/>
      <c r="AA261" s="40"/>
      <c r="AB261" s="40"/>
      <c r="AC261" s="40"/>
      <c r="AD261" s="40"/>
    </row>
    <row r="262" spans="1:30" ht="15" customHeight="1" x14ac:dyDescent="0.25">
      <c r="A262" s="40" t="s">
        <v>25</v>
      </c>
      <c r="B262" s="40">
        <v>6</v>
      </c>
      <c r="C262" s="41">
        <v>12530</v>
      </c>
      <c r="D262" s="42">
        <v>7.0000000000000007E-2</v>
      </c>
      <c r="E262" s="42">
        <v>2232</v>
      </c>
      <c r="F262" s="42">
        <v>2391</v>
      </c>
      <c r="G262" s="42">
        <v>2072</v>
      </c>
      <c r="H262" s="42">
        <v>1719</v>
      </c>
      <c r="I262" s="42">
        <v>1714</v>
      </c>
      <c r="J262" s="42">
        <v>1216</v>
      </c>
      <c r="K262" s="42">
        <v>1033</v>
      </c>
      <c r="L262" s="42">
        <v>153</v>
      </c>
      <c r="M262" s="40"/>
      <c r="N262" s="40"/>
      <c r="O262" s="40"/>
      <c r="P262" s="40"/>
      <c r="Q262" s="40"/>
      <c r="R262" s="40"/>
      <c r="S262" s="40"/>
      <c r="T262" s="40"/>
      <c r="U262" s="40"/>
      <c r="V262" s="40"/>
      <c r="W262" s="40"/>
      <c r="X262" s="40"/>
      <c r="Y262" s="40"/>
      <c r="Z262" s="40"/>
      <c r="AA262" s="40"/>
      <c r="AB262" s="40"/>
      <c r="AC262" s="40"/>
      <c r="AD262" s="40"/>
    </row>
    <row r="263" spans="1:30" ht="15" customHeight="1" x14ac:dyDescent="0.25">
      <c r="A263" s="40" t="s">
        <v>25</v>
      </c>
      <c r="B263" s="40">
        <v>7</v>
      </c>
      <c r="C263" s="41">
        <v>11387</v>
      </c>
      <c r="D263" s="42">
        <v>0.09</v>
      </c>
      <c r="E263" s="42">
        <v>1651</v>
      </c>
      <c r="F263" s="42">
        <v>2332</v>
      </c>
      <c r="G263" s="42">
        <v>1597</v>
      </c>
      <c r="H263" s="42">
        <v>1391</v>
      </c>
      <c r="I263" s="42">
        <v>1533</v>
      </c>
      <c r="J263" s="42">
        <v>1328</v>
      </c>
      <c r="K263" s="42">
        <v>1400</v>
      </c>
      <c r="L263" s="42">
        <v>155</v>
      </c>
      <c r="M263" s="40"/>
      <c r="N263" s="40"/>
      <c r="O263" s="40"/>
      <c r="P263" s="40"/>
      <c r="Q263" s="40"/>
      <c r="R263" s="40"/>
      <c r="S263" s="40"/>
      <c r="T263" s="40"/>
      <c r="U263" s="40"/>
      <c r="V263" s="40"/>
      <c r="W263" s="40"/>
      <c r="X263" s="40"/>
      <c r="Y263" s="40"/>
      <c r="Z263" s="40"/>
      <c r="AA263" s="40"/>
      <c r="AB263" s="40"/>
      <c r="AC263" s="40"/>
      <c r="AD263" s="40"/>
    </row>
    <row r="264" spans="1:30" ht="15" customHeight="1" x14ac:dyDescent="0.25">
      <c r="A264" s="40" t="s">
        <v>25</v>
      </c>
      <c r="B264" s="40">
        <v>8</v>
      </c>
      <c r="C264" s="41">
        <v>7056</v>
      </c>
      <c r="D264" s="42">
        <v>0.17</v>
      </c>
      <c r="E264" s="42">
        <v>1180</v>
      </c>
      <c r="F264" s="42">
        <v>1294</v>
      </c>
      <c r="G264" s="42">
        <v>823</v>
      </c>
      <c r="H264" s="42">
        <v>992</v>
      </c>
      <c r="I264" s="42">
        <v>980</v>
      </c>
      <c r="J264" s="42">
        <v>836</v>
      </c>
      <c r="K264" s="42">
        <v>847</v>
      </c>
      <c r="L264" s="42">
        <v>104</v>
      </c>
      <c r="M264" s="40"/>
      <c r="N264" s="40"/>
      <c r="O264" s="40"/>
      <c r="P264" s="40"/>
      <c r="Q264" s="40"/>
      <c r="R264" s="40"/>
      <c r="S264" s="40"/>
      <c r="T264" s="40"/>
      <c r="U264" s="40"/>
      <c r="V264" s="40"/>
      <c r="W264" s="40"/>
      <c r="X264" s="40"/>
      <c r="Y264" s="40"/>
      <c r="Z264" s="40"/>
      <c r="AA264" s="40"/>
      <c r="AB264" s="40"/>
      <c r="AC264" s="40"/>
      <c r="AD264" s="40"/>
    </row>
    <row r="265" spans="1:30" ht="15" customHeight="1" x14ac:dyDescent="0.25">
      <c r="A265" s="40" t="s">
        <v>25</v>
      </c>
      <c r="B265" s="40">
        <v>9</v>
      </c>
      <c r="C265" s="41">
        <v>2669</v>
      </c>
      <c r="D265" s="42">
        <v>0.55000000000000004</v>
      </c>
      <c r="E265" s="42">
        <v>216</v>
      </c>
      <c r="F265" s="42">
        <v>300</v>
      </c>
      <c r="G265" s="42">
        <v>248</v>
      </c>
      <c r="H265" s="42">
        <v>406</v>
      </c>
      <c r="I265" s="42">
        <v>628</v>
      </c>
      <c r="J265" s="42">
        <v>412</v>
      </c>
      <c r="K265" s="42">
        <v>451</v>
      </c>
      <c r="L265" s="42">
        <v>8</v>
      </c>
      <c r="M265" s="40"/>
      <c r="N265" s="40"/>
      <c r="O265" s="40"/>
      <c r="P265" s="40"/>
      <c r="Q265" s="40"/>
      <c r="R265" s="40"/>
      <c r="S265" s="40"/>
      <c r="T265" s="40"/>
      <c r="U265" s="40"/>
      <c r="V265" s="40"/>
      <c r="W265" s="40"/>
      <c r="X265" s="40"/>
      <c r="Y265" s="40"/>
      <c r="Z265" s="40"/>
      <c r="AA265" s="40"/>
      <c r="AB265" s="40"/>
      <c r="AC265" s="40"/>
      <c r="AD265" s="40"/>
    </row>
    <row r="266" spans="1:30" ht="15" customHeight="1" x14ac:dyDescent="0.25">
      <c r="A266" s="40" t="s">
        <v>25</v>
      </c>
      <c r="B266" s="40">
        <v>10</v>
      </c>
      <c r="C266" s="41">
        <v>1764</v>
      </c>
      <c r="D266" s="42">
        <v>8.09</v>
      </c>
      <c r="E266" s="42">
        <v>143</v>
      </c>
      <c r="F266" s="42">
        <v>175</v>
      </c>
      <c r="G266" s="42">
        <v>137</v>
      </c>
      <c r="H266" s="42">
        <v>129</v>
      </c>
      <c r="I266" s="42">
        <v>351</v>
      </c>
      <c r="J266" s="42">
        <v>428</v>
      </c>
      <c r="K266" s="42">
        <v>374</v>
      </c>
      <c r="L266" s="42">
        <v>27</v>
      </c>
      <c r="M266" s="40"/>
      <c r="N266" s="40"/>
      <c r="O266" s="40"/>
      <c r="P266" s="40"/>
      <c r="Q266" s="40"/>
      <c r="R266" s="40"/>
      <c r="S266" s="40"/>
      <c r="T266" s="40"/>
      <c r="U266" s="40"/>
      <c r="V266" s="40"/>
      <c r="W266" s="40"/>
      <c r="X266" s="40"/>
      <c r="Y266" s="40"/>
      <c r="Z266" s="40"/>
      <c r="AA266" s="40"/>
      <c r="AB266" s="40"/>
      <c r="AC266" s="40"/>
      <c r="AD266" s="40"/>
    </row>
    <row r="267" spans="1:30" ht="15" customHeight="1" x14ac:dyDescent="0.25">
      <c r="A267" s="40" t="s">
        <v>26</v>
      </c>
      <c r="B267" s="40">
        <v>1</v>
      </c>
      <c r="C267" s="41">
        <v>0</v>
      </c>
      <c r="D267" s="41">
        <v>0</v>
      </c>
      <c r="E267" s="41">
        <v>0</v>
      </c>
      <c r="F267" s="41">
        <v>0</v>
      </c>
      <c r="G267" s="41">
        <v>0</v>
      </c>
      <c r="H267" s="41">
        <v>0</v>
      </c>
      <c r="I267" s="41">
        <v>0</v>
      </c>
      <c r="J267" s="41">
        <v>0</v>
      </c>
      <c r="K267" s="41">
        <v>0</v>
      </c>
      <c r="L267" s="41">
        <v>0</v>
      </c>
      <c r="M267" s="40"/>
      <c r="N267" s="40"/>
      <c r="O267" s="40"/>
      <c r="P267" s="40"/>
      <c r="Q267" s="40"/>
      <c r="R267" s="40"/>
      <c r="S267" s="40"/>
      <c r="T267" s="40"/>
      <c r="U267" s="40"/>
      <c r="V267" s="40"/>
      <c r="W267" s="40"/>
      <c r="X267" s="40"/>
      <c r="Y267" s="40"/>
      <c r="Z267" s="40"/>
      <c r="AA267" s="40"/>
      <c r="AB267" s="40"/>
      <c r="AC267" s="40"/>
      <c r="AD267" s="40"/>
    </row>
    <row r="268" spans="1:30" ht="15" customHeight="1" x14ac:dyDescent="0.25">
      <c r="A268" s="40" t="s">
        <v>26</v>
      </c>
      <c r="B268" s="40">
        <v>2</v>
      </c>
      <c r="C268" s="41">
        <v>0</v>
      </c>
      <c r="D268" s="41">
        <v>0</v>
      </c>
      <c r="E268" s="41">
        <v>0</v>
      </c>
      <c r="F268" s="41">
        <v>0</v>
      </c>
      <c r="G268" s="41">
        <v>0</v>
      </c>
      <c r="H268" s="41">
        <v>0</v>
      </c>
      <c r="I268" s="41">
        <v>0</v>
      </c>
      <c r="J268" s="41">
        <v>0</v>
      </c>
      <c r="K268" s="41">
        <v>0</v>
      </c>
      <c r="L268" s="41">
        <v>0</v>
      </c>
      <c r="M268" s="40"/>
      <c r="N268" s="40"/>
      <c r="O268" s="40"/>
      <c r="P268" s="40"/>
      <c r="Q268" s="40"/>
      <c r="R268" s="40"/>
      <c r="S268" s="40"/>
      <c r="T268" s="40"/>
      <c r="U268" s="40"/>
      <c r="V268" s="40"/>
      <c r="W268" s="40"/>
      <c r="X268" s="40"/>
      <c r="Y268" s="40"/>
      <c r="Z268" s="40"/>
      <c r="AA268" s="40"/>
      <c r="AB268" s="40"/>
      <c r="AC268" s="40"/>
      <c r="AD268" s="40"/>
    </row>
    <row r="269" spans="1:30" ht="15" customHeight="1" x14ac:dyDescent="0.25">
      <c r="A269" s="40" t="s">
        <v>26</v>
      </c>
      <c r="B269" s="40">
        <v>3</v>
      </c>
      <c r="C269" s="41">
        <v>433</v>
      </c>
      <c r="D269" s="42">
        <v>2.15</v>
      </c>
      <c r="E269" s="42">
        <v>43</v>
      </c>
      <c r="F269" s="42">
        <v>77</v>
      </c>
      <c r="G269" s="42">
        <v>229</v>
      </c>
      <c r="H269" s="42">
        <v>60</v>
      </c>
      <c r="I269" s="42">
        <v>21</v>
      </c>
      <c r="J269" s="42">
        <v>3</v>
      </c>
      <c r="K269" s="42">
        <v>0</v>
      </c>
      <c r="L269" s="42">
        <v>0</v>
      </c>
      <c r="M269" s="40"/>
      <c r="N269" s="40"/>
      <c r="O269" s="40"/>
      <c r="P269" s="40"/>
      <c r="Q269" s="40"/>
      <c r="R269" s="40"/>
      <c r="S269" s="40"/>
      <c r="T269" s="40"/>
      <c r="U269" s="40"/>
      <c r="V269" s="40"/>
      <c r="W269" s="40"/>
      <c r="X269" s="40"/>
      <c r="Y269" s="40"/>
      <c r="Z269" s="40"/>
      <c r="AA269" s="40"/>
      <c r="AB269" s="40"/>
      <c r="AC269" s="40"/>
      <c r="AD269" s="40"/>
    </row>
    <row r="270" spans="1:30" ht="15" customHeight="1" x14ac:dyDescent="0.25">
      <c r="A270" s="40" t="s">
        <v>26</v>
      </c>
      <c r="B270" s="40">
        <v>4</v>
      </c>
      <c r="C270" s="41">
        <v>285</v>
      </c>
      <c r="D270" s="42">
        <v>3.05</v>
      </c>
      <c r="E270" s="42">
        <v>0</v>
      </c>
      <c r="F270" s="42">
        <v>16</v>
      </c>
      <c r="G270" s="42">
        <v>190</v>
      </c>
      <c r="H270" s="42">
        <v>18</v>
      </c>
      <c r="I270" s="42">
        <v>33</v>
      </c>
      <c r="J270" s="42">
        <v>21</v>
      </c>
      <c r="K270" s="42">
        <v>7</v>
      </c>
      <c r="L270" s="42">
        <v>0</v>
      </c>
      <c r="M270" s="40"/>
      <c r="N270" s="40"/>
      <c r="O270" s="40"/>
      <c r="P270" s="40"/>
      <c r="Q270" s="40"/>
      <c r="R270" s="40"/>
      <c r="S270" s="40"/>
      <c r="T270" s="40"/>
      <c r="U270" s="40"/>
      <c r="V270" s="40"/>
      <c r="W270" s="40"/>
      <c r="X270" s="40"/>
      <c r="Y270" s="40"/>
      <c r="Z270" s="40"/>
      <c r="AA270" s="40"/>
      <c r="AB270" s="40"/>
      <c r="AC270" s="40"/>
      <c r="AD270" s="40"/>
    </row>
    <row r="271" spans="1:30" ht="15" customHeight="1" x14ac:dyDescent="0.25">
      <c r="A271" s="40" t="s">
        <v>26</v>
      </c>
      <c r="B271" s="40">
        <v>5</v>
      </c>
      <c r="C271" s="41">
        <v>1230</v>
      </c>
      <c r="D271" s="42">
        <v>0.04</v>
      </c>
      <c r="E271" s="42">
        <v>543</v>
      </c>
      <c r="F271" s="42">
        <v>220</v>
      </c>
      <c r="G271" s="42">
        <v>278</v>
      </c>
      <c r="H271" s="42">
        <v>135</v>
      </c>
      <c r="I271" s="42">
        <v>51</v>
      </c>
      <c r="J271" s="42">
        <v>2</v>
      </c>
      <c r="K271" s="42">
        <v>1</v>
      </c>
      <c r="L271" s="42">
        <v>0</v>
      </c>
      <c r="M271" s="40"/>
      <c r="N271" s="40"/>
      <c r="O271" s="40"/>
      <c r="P271" s="40"/>
      <c r="Q271" s="40"/>
      <c r="R271" s="40"/>
      <c r="S271" s="40"/>
      <c r="T271" s="40"/>
      <c r="U271" s="40"/>
      <c r="V271" s="40"/>
      <c r="W271" s="40"/>
      <c r="X271" s="40"/>
      <c r="Y271" s="40"/>
      <c r="Z271" s="40"/>
      <c r="AA271" s="40"/>
      <c r="AB271" s="40"/>
      <c r="AC271" s="40"/>
      <c r="AD271" s="40"/>
    </row>
    <row r="272" spans="1:30" ht="15" customHeight="1" x14ac:dyDescent="0.25">
      <c r="A272" s="40" t="s">
        <v>26</v>
      </c>
      <c r="B272" s="40">
        <v>6</v>
      </c>
      <c r="C272" s="41">
        <v>3265</v>
      </c>
      <c r="D272" s="42">
        <v>0.05</v>
      </c>
      <c r="E272" s="42">
        <v>1374</v>
      </c>
      <c r="F272" s="42">
        <v>591</v>
      </c>
      <c r="G272" s="42">
        <v>614</v>
      </c>
      <c r="H272" s="42">
        <v>416</v>
      </c>
      <c r="I272" s="42">
        <v>231</v>
      </c>
      <c r="J272" s="42">
        <v>30</v>
      </c>
      <c r="K272" s="42">
        <v>8</v>
      </c>
      <c r="L272" s="42">
        <v>1</v>
      </c>
      <c r="M272" s="40"/>
      <c r="N272" s="40"/>
      <c r="O272" s="40"/>
      <c r="P272" s="40"/>
      <c r="Q272" s="40"/>
      <c r="R272" s="40"/>
      <c r="S272" s="40"/>
      <c r="T272" s="40"/>
      <c r="U272" s="40"/>
      <c r="V272" s="40"/>
      <c r="W272" s="40"/>
      <c r="X272" s="40"/>
      <c r="Y272" s="40"/>
      <c r="Z272" s="40"/>
      <c r="AA272" s="40"/>
      <c r="AB272" s="40"/>
      <c r="AC272" s="40"/>
      <c r="AD272" s="40"/>
    </row>
    <row r="273" spans="1:30" ht="15" customHeight="1" x14ac:dyDescent="0.25">
      <c r="A273" s="40" t="s">
        <v>26</v>
      </c>
      <c r="B273" s="40">
        <v>7</v>
      </c>
      <c r="C273" s="41">
        <v>4243</v>
      </c>
      <c r="D273" s="42">
        <v>0.11</v>
      </c>
      <c r="E273" s="42">
        <v>589</v>
      </c>
      <c r="F273" s="42">
        <v>640</v>
      </c>
      <c r="G273" s="42">
        <v>1230</v>
      </c>
      <c r="H273" s="42">
        <v>906</v>
      </c>
      <c r="I273" s="42">
        <v>690</v>
      </c>
      <c r="J273" s="42">
        <v>142</v>
      </c>
      <c r="K273" s="42">
        <v>45</v>
      </c>
      <c r="L273" s="42">
        <v>1</v>
      </c>
      <c r="M273" s="40"/>
      <c r="N273" s="40"/>
      <c r="O273" s="40"/>
      <c r="P273" s="40"/>
      <c r="Q273" s="40"/>
      <c r="R273" s="40"/>
      <c r="S273" s="40"/>
      <c r="T273" s="40"/>
      <c r="U273" s="40"/>
      <c r="V273" s="40"/>
      <c r="W273" s="40"/>
      <c r="X273" s="40"/>
      <c r="Y273" s="40"/>
      <c r="Z273" s="40"/>
      <c r="AA273" s="40"/>
      <c r="AB273" s="40"/>
      <c r="AC273" s="40"/>
      <c r="AD273" s="40"/>
    </row>
    <row r="274" spans="1:30" ht="15" customHeight="1" x14ac:dyDescent="0.25">
      <c r="A274" s="40" t="s">
        <v>26</v>
      </c>
      <c r="B274" s="40">
        <v>8</v>
      </c>
      <c r="C274" s="41">
        <v>1937</v>
      </c>
      <c r="D274" s="42">
        <v>0.1</v>
      </c>
      <c r="E274" s="42">
        <v>417</v>
      </c>
      <c r="F274" s="42">
        <v>306</v>
      </c>
      <c r="G274" s="42">
        <v>302</v>
      </c>
      <c r="H274" s="42">
        <v>352</v>
      </c>
      <c r="I274" s="42">
        <v>447</v>
      </c>
      <c r="J274" s="42">
        <v>107</v>
      </c>
      <c r="K274" s="42">
        <v>6</v>
      </c>
      <c r="L274" s="42">
        <v>0</v>
      </c>
      <c r="M274" s="40"/>
      <c r="N274" s="40"/>
      <c r="O274" s="40"/>
      <c r="P274" s="40"/>
      <c r="Q274" s="40"/>
      <c r="R274" s="40"/>
      <c r="S274" s="40"/>
      <c r="T274" s="40"/>
      <c r="U274" s="40"/>
      <c r="V274" s="40"/>
      <c r="W274" s="40"/>
      <c r="X274" s="40"/>
      <c r="Y274" s="40"/>
      <c r="Z274" s="40"/>
      <c r="AA274" s="40"/>
      <c r="AB274" s="40"/>
      <c r="AC274" s="40"/>
      <c r="AD274" s="40"/>
    </row>
    <row r="275" spans="1:30" ht="15" customHeight="1" x14ac:dyDescent="0.25">
      <c r="A275" s="40" t="s">
        <v>26</v>
      </c>
      <c r="B275" s="40">
        <v>9</v>
      </c>
      <c r="C275" s="41">
        <v>0</v>
      </c>
      <c r="D275" s="41">
        <v>0</v>
      </c>
      <c r="E275" s="41">
        <v>0</v>
      </c>
      <c r="F275" s="41">
        <v>0</v>
      </c>
      <c r="G275" s="41">
        <v>0</v>
      </c>
      <c r="H275" s="41">
        <v>0</v>
      </c>
      <c r="I275" s="41">
        <v>0</v>
      </c>
      <c r="J275" s="41">
        <v>0</v>
      </c>
      <c r="K275" s="41">
        <v>0</v>
      </c>
      <c r="L275" s="41">
        <v>0</v>
      </c>
      <c r="M275" s="40"/>
      <c r="N275" s="40"/>
      <c r="O275" s="40"/>
      <c r="P275" s="40"/>
      <c r="Q275" s="40"/>
      <c r="R275" s="40"/>
      <c r="S275" s="40"/>
      <c r="T275" s="40"/>
      <c r="U275" s="40"/>
      <c r="V275" s="40"/>
      <c r="W275" s="40"/>
      <c r="X275" s="40"/>
      <c r="Y275" s="40"/>
      <c r="Z275" s="40"/>
      <c r="AA275" s="40"/>
      <c r="AB275" s="40"/>
      <c r="AC275" s="40"/>
      <c r="AD275" s="40"/>
    </row>
    <row r="276" spans="1:30" ht="15" customHeight="1" x14ac:dyDescent="0.25">
      <c r="A276" s="40" t="s">
        <v>26</v>
      </c>
      <c r="B276" s="40">
        <v>10</v>
      </c>
      <c r="C276" s="41">
        <v>0</v>
      </c>
      <c r="D276" s="41">
        <v>0</v>
      </c>
      <c r="E276" s="41">
        <v>0</v>
      </c>
      <c r="F276" s="41">
        <v>0</v>
      </c>
      <c r="G276" s="41">
        <v>0</v>
      </c>
      <c r="H276" s="41">
        <v>0</v>
      </c>
      <c r="I276" s="41">
        <v>0</v>
      </c>
      <c r="J276" s="41">
        <v>0</v>
      </c>
      <c r="K276" s="41">
        <v>0</v>
      </c>
      <c r="L276" s="41">
        <v>0</v>
      </c>
      <c r="M276" s="40"/>
      <c r="N276" s="40"/>
      <c r="O276" s="40"/>
      <c r="P276" s="40"/>
      <c r="Q276" s="40"/>
      <c r="R276" s="40"/>
      <c r="S276" s="40"/>
      <c r="T276" s="40"/>
      <c r="U276" s="40"/>
      <c r="V276" s="40"/>
      <c r="W276" s="40"/>
      <c r="X276" s="40"/>
      <c r="Y276" s="40"/>
      <c r="Z276" s="40"/>
      <c r="AA276" s="40"/>
      <c r="AB276" s="40"/>
      <c r="AC276" s="40"/>
      <c r="AD276" s="40"/>
    </row>
    <row r="277" spans="1:30" ht="15" customHeight="1" x14ac:dyDescent="0.25">
      <c r="A277" s="40" t="s">
        <v>27</v>
      </c>
      <c r="B277" s="40">
        <v>1</v>
      </c>
      <c r="C277" s="41">
        <v>5783</v>
      </c>
      <c r="D277" s="42">
        <v>23.48</v>
      </c>
      <c r="E277" s="42">
        <v>2027</v>
      </c>
      <c r="F277" s="42">
        <v>2556</v>
      </c>
      <c r="G277" s="42">
        <v>824</v>
      </c>
      <c r="H277" s="42">
        <v>265</v>
      </c>
      <c r="I277" s="42">
        <v>97</v>
      </c>
      <c r="J277" s="42">
        <v>13</v>
      </c>
      <c r="K277" s="42">
        <v>1</v>
      </c>
      <c r="L277" s="42">
        <v>0</v>
      </c>
      <c r="M277" s="40"/>
      <c r="N277" s="40"/>
      <c r="O277" s="40"/>
      <c r="P277" s="40"/>
      <c r="Q277" s="40"/>
      <c r="R277" s="40"/>
      <c r="S277" s="40"/>
      <c r="T277" s="40"/>
      <c r="U277" s="40"/>
      <c r="V277" s="40"/>
      <c r="W277" s="40"/>
      <c r="X277" s="40"/>
      <c r="Y277" s="40"/>
      <c r="Z277" s="40"/>
      <c r="AA277" s="40"/>
      <c r="AB277" s="40"/>
      <c r="AC277" s="40"/>
      <c r="AD277" s="40"/>
    </row>
    <row r="278" spans="1:30" ht="15" customHeight="1" x14ac:dyDescent="0.25">
      <c r="A278" s="40" t="s">
        <v>27</v>
      </c>
      <c r="B278" s="40">
        <v>2</v>
      </c>
      <c r="C278" s="41">
        <v>4932</v>
      </c>
      <c r="D278" s="42">
        <v>20.41</v>
      </c>
      <c r="E278" s="42">
        <v>1019</v>
      </c>
      <c r="F278" s="42">
        <v>1840</v>
      </c>
      <c r="G278" s="42">
        <v>1295</v>
      </c>
      <c r="H278" s="42">
        <v>437</v>
      </c>
      <c r="I278" s="42">
        <v>288</v>
      </c>
      <c r="J278" s="42">
        <v>42</v>
      </c>
      <c r="K278" s="42">
        <v>11</v>
      </c>
      <c r="L278" s="42">
        <v>0</v>
      </c>
      <c r="M278" s="40"/>
      <c r="N278" s="40"/>
      <c r="O278" s="40"/>
      <c r="P278" s="40"/>
      <c r="Q278" s="40"/>
      <c r="R278" s="40"/>
      <c r="S278" s="40"/>
      <c r="T278" s="40"/>
      <c r="U278" s="40"/>
      <c r="V278" s="40"/>
      <c r="W278" s="40"/>
      <c r="X278" s="40"/>
      <c r="Y278" s="40"/>
      <c r="Z278" s="40"/>
      <c r="AA278" s="40"/>
      <c r="AB278" s="40"/>
      <c r="AC278" s="40"/>
      <c r="AD278" s="40"/>
    </row>
    <row r="279" spans="1:30" ht="15" customHeight="1" x14ac:dyDescent="0.25">
      <c r="A279" s="40" t="s">
        <v>27</v>
      </c>
      <c r="B279" s="40">
        <v>3</v>
      </c>
      <c r="C279" s="41">
        <v>3959</v>
      </c>
      <c r="D279" s="42">
        <v>0.41</v>
      </c>
      <c r="E279" s="42">
        <v>940</v>
      </c>
      <c r="F279" s="42">
        <v>1349</v>
      </c>
      <c r="G279" s="42">
        <v>746</v>
      </c>
      <c r="H279" s="42">
        <v>460</v>
      </c>
      <c r="I279" s="42">
        <v>359</v>
      </c>
      <c r="J279" s="42">
        <v>94</v>
      </c>
      <c r="K279" s="42">
        <v>9</v>
      </c>
      <c r="L279" s="42">
        <v>2</v>
      </c>
      <c r="M279" s="40"/>
      <c r="N279" s="40"/>
      <c r="O279" s="40"/>
      <c r="P279" s="40"/>
      <c r="Q279" s="40"/>
      <c r="R279" s="40"/>
      <c r="S279" s="40"/>
      <c r="T279" s="40"/>
      <c r="U279" s="40"/>
      <c r="V279" s="40"/>
      <c r="W279" s="40"/>
      <c r="X279" s="40"/>
      <c r="Y279" s="40"/>
      <c r="Z279" s="40"/>
      <c r="AA279" s="40"/>
      <c r="AB279" s="40"/>
      <c r="AC279" s="40"/>
      <c r="AD279" s="40"/>
    </row>
    <row r="280" spans="1:30" ht="15" customHeight="1" x14ac:dyDescent="0.25">
      <c r="A280" s="40" t="s">
        <v>27</v>
      </c>
      <c r="B280" s="40">
        <v>4</v>
      </c>
      <c r="C280" s="41">
        <v>9714</v>
      </c>
      <c r="D280" s="42">
        <v>0.31</v>
      </c>
      <c r="E280" s="42">
        <v>1744</v>
      </c>
      <c r="F280" s="42">
        <v>3113</v>
      </c>
      <c r="G280" s="42">
        <v>1469</v>
      </c>
      <c r="H280" s="42">
        <v>1438</v>
      </c>
      <c r="I280" s="42">
        <v>1108</v>
      </c>
      <c r="J280" s="42">
        <v>541</v>
      </c>
      <c r="K280" s="42">
        <v>271</v>
      </c>
      <c r="L280" s="42">
        <v>30</v>
      </c>
      <c r="M280" s="40"/>
      <c r="N280" s="40"/>
      <c r="O280" s="40"/>
      <c r="P280" s="40"/>
      <c r="Q280" s="40"/>
      <c r="R280" s="40"/>
      <c r="S280" s="40"/>
      <c r="T280" s="40"/>
      <c r="U280" s="40"/>
      <c r="V280" s="40"/>
      <c r="W280" s="40"/>
      <c r="X280" s="40"/>
      <c r="Y280" s="40"/>
      <c r="Z280" s="40"/>
      <c r="AA280" s="40"/>
      <c r="AB280" s="40"/>
      <c r="AC280" s="40"/>
      <c r="AD280" s="40"/>
    </row>
    <row r="281" spans="1:30" ht="15" customHeight="1" x14ac:dyDescent="0.25">
      <c r="A281" s="40" t="s">
        <v>27</v>
      </c>
      <c r="B281" s="40">
        <v>5</v>
      </c>
      <c r="C281" s="41">
        <v>9518</v>
      </c>
      <c r="D281" s="42">
        <v>0.21</v>
      </c>
      <c r="E281" s="42">
        <v>1108</v>
      </c>
      <c r="F281" s="42">
        <v>2282</v>
      </c>
      <c r="G281" s="42">
        <v>2311</v>
      </c>
      <c r="H281" s="42">
        <v>1361</v>
      </c>
      <c r="I281" s="42">
        <v>1453</v>
      </c>
      <c r="J281" s="42">
        <v>730</v>
      </c>
      <c r="K281" s="42">
        <v>255</v>
      </c>
      <c r="L281" s="42">
        <v>18</v>
      </c>
      <c r="M281" s="40"/>
      <c r="N281" s="40"/>
      <c r="O281" s="40"/>
      <c r="P281" s="40"/>
      <c r="Q281" s="40"/>
      <c r="R281" s="40"/>
      <c r="S281" s="40"/>
      <c r="T281" s="40"/>
      <c r="U281" s="40"/>
      <c r="V281" s="40"/>
      <c r="W281" s="40"/>
      <c r="X281" s="40"/>
      <c r="Y281" s="40"/>
      <c r="Z281" s="40"/>
      <c r="AA281" s="40"/>
      <c r="AB281" s="40"/>
      <c r="AC281" s="40"/>
      <c r="AD281" s="40"/>
    </row>
    <row r="282" spans="1:30" ht="15" customHeight="1" x14ac:dyDescent="0.25">
      <c r="A282" s="40" t="s">
        <v>27</v>
      </c>
      <c r="B282" s="40">
        <v>6</v>
      </c>
      <c r="C282" s="41">
        <v>2798</v>
      </c>
      <c r="D282" s="42">
        <v>0.12</v>
      </c>
      <c r="E282" s="42">
        <v>171</v>
      </c>
      <c r="F282" s="42">
        <v>525</v>
      </c>
      <c r="G282" s="42">
        <v>702</v>
      </c>
      <c r="H282" s="42">
        <v>558</v>
      </c>
      <c r="I282" s="42">
        <v>495</v>
      </c>
      <c r="J282" s="42">
        <v>203</v>
      </c>
      <c r="K282" s="42">
        <v>124</v>
      </c>
      <c r="L282" s="42">
        <v>20</v>
      </c>
      <c r="M282" s="40"/>
      <c r="N282" s="40"/>
      <c r="O282" s="40"/>
      <c r="P282" s="40"/>
      <c r="Q282" s="40"/>
      <c r="R282" s="40"/>
      <c r="S282" s="40"/>
      <c r="T282" s="40"/>
      <c r="U282" s="40"/>
      <c r="V282" s="40"/>
      <c r="W282" s="40"/>
      <c r="X282" s="40"/>
      <c r="Y282" s="40"/>
      <c r="Z282" s="40"/>
      <c r="AA282" s="40"/>
      <c r="AB282" s="40"/>
      <c r="AC282" s="40"/>
      <c r="AD282" s="40"/>
    </row>
    <row r="283" spans="1:30" ht="15" customHeight="1" x14ac:dyDescent="0.25">
      <c r="A283" s="40" t="s">
        <v>27</v>
      </c>
      <c r="B283" s="40">
        <v>7</v>
      </c>
      <c r="C283" s="41">
        <v>4174</v>
      </c>
      <c r="D283" s="42">
        <v>0.42</v>
      </c>
      <c r="E283" s="42">
        <v>79</v>
      </c>
      <c r="F283" s="42">
        <v>628</v>
      </c>
      <c r="G283" s="42">
        <v>513</v>
      </c>
      <c r="H283" s="42">
        <v>874</v>
      </c>
      <c r="I283" s="42">
        <v>1322</v>
      </c>
      <c r="J283" s="42">
        <v>462</v>
      </c>
      <c r="K283" s="42">
        <v>270</v>
      </c>
      <c r="L283" s="42">
        <v>26</v>
      </c>
      <c r="M283" s="40"/>
      <c r="N283" s="40"/>
      <c r="O283" s="40"/>
      <c r="P283" s="40"/>
      <c r="Q283" s="40"/>
      <c r="R283" s="40"/>
      <c r="S283" s="40"/>
      <c r="T283" s="40"/>
      <c r="U283" s="40"/>
      <c r="V283" s="40"/>
      <c r="W283" s="40"/>
      <c r="X283" s="40"/>
      <c r="Y283" s="40"/>
      <c r="Z283" s="40"/>
      <c r="AA283" s="40"/>
      <c r="AB283" s="40"/>
      <c r="AC283" s="40"/>
      <c r="AD283" s="40"/>
    </row>
    <row r="284" spans="1:30" ht="15" customHeight="1" x14ac:dyDescent="0.25">
      <c r="A284" s="40" t="s">
        <v>27</v>
      </c>
      <c r="B284" s="40">
        <v>8</v>
      </c>
      <c r="C284" s="41">
        <v>3972</v>
      </c>
      <c r="D284" s="42">
        <v>3.59</v>
      </c>
      <c r="E284" s="42">
        <v>97</v>
      </c>
      <c r="F284" s="42">
        <v>294</v>
      </c>
      <c r="G284" s="42">
        <v>457</v>
      </c>
      <c r="H284" s="42">
        <v>1011</v>
      </c>
      <c r="I284" s="42">
        <v>1155</v>
      </c>
      <c r="J284" s="42">
        <v>608</v>
      </c>
      <c r="K284" s="42">
        <v>346</v>
      </c>
      <c r="L284" s="42">
        <v>4</v>
      </c>
      <c r="M284" s="40"/>
      <c r="N284" s="40"/>
      <c r="O284" s="40"/>
      <c r="P284" s="40"/>
      <c r="Q284" s="40"/>
      <c r="R284" s="40"/>
      <c r="S284" s="40"/>
      <c r="T284" s="40"/>
      <c r="U284" s="40"/>
      <c r="V284" s="40"/>
      <c r="W284" s="40"/>
      <c r="X284" s="40"/>
      <c r="Y284" s="40"/>
      <c r="Z284" s="40"/>
      <c r="AA284" s="40"/>
      <c r="AB284" s="40"/>
      <c r="AC284" s="40"/>
      <c r="AD284" s="40"/>
    </row>
    <row r="285" spans="1:30" ht="15" customHeight="1" x14ac:dyDescent="0.25">
      <c r="A285" s="40" t="s">
        <v>27</v>
      </c>
      <c r="B285" s="40">
        <v>9</v>
      </c>
      <c r="C285" s="41">
        <v>7108</v>
      </c>
      <c r="D285" s="42">
        <v>6.04</v>
      </c>
      <c r="E285" s="42">
        <v>14</v>
      </c>
      <c r="F285" s="42">
        <v>160</v>
      </c>
      <c r="G285" s="42">
        <v>565</v>
      </c>
      <c r="H285" s="42">
        <v>1540</v>
      </c>
      <c r="I285" s="42">
        <v>2192</v>
      </c>
      <c r="J285" s="42">
        <v>1568</v>
      </c>
      <c r="K285" s="42">
        <v>968</v>
      </c>
      <c r="L285" s="42">
        <v>101</v>
      </c>
      <c r="M285" s="40"/>
      <c r="N285" s="40"/>
      <c r="O285" s="40"/>
      <c r="P285" s="40"/>
      <c r="Q285" s="40"/>
      <c r="R285" s="40"/>
      <c r="S285" s="40"/>
      <c r="T285" s="40"/>
      <c r="U285" s="40"/>
      <c r="V285" s="40"/>
      <c r="W285" s="40"/>
      <c r="X285" s="40"/>
      <c r="Y285" s="40"/>
      <c r="Z285" s="40"/>
      <c r="AA285" s="40"/>
      <c r="AB285" s="40"/>
      <c r="AC285" s="40"/>
      <c r="AD285" s="40"/>
    </row>
    <row r="286" spans="1:30" ht="15" customHeight="1" x14ac:dyDescent="0.25">
      <c r="A286" s="40" t="s">
        <v>27</v>
      </c>
      <c r="B286" s="40">
        <v>10</v>
      </c>
      <c r="C286" s="41">
        <v>3899</v>
      </c>
      <c r="D286" s="42">
        <v>6.42</v>
      </c>
      <c r="E286" s="42">
        <v>4</v>
      </c>
      <c r="F286" s="42">
        <v>4</v>
      </c>
      <c r="G286" s="42">
        <v>60</v>
      </c>
      <c r="H286" s="42">
        <v>495</v>
      </c>
      <c r="I286" s="42">
        <v>1269</v>
      </c>
      <c r="J286" s="42">
        <v>921</v>
      </c>
      <c r="K286" s="42">
        <v>1046</v>
      </c>
      <c r="L286" s="42">
        <v>100</v>
      </c>
      <c r="M286" s="40"/>
      <c r="N286" s="40"/>
      <c r="O286" s="40"/>
      <c r="P286" s="40"/>
      <c r="Q286" s="40"/>
      <c r="R286" s="40"/>
      <c r="S286" s="40"/>
      <c r="T286" s="40"/>
      <c r="U286" s="40"/>
      <c r="V286" s="40"/>
      <c r="W286" s="40"/>
      <c r="X286" s="40"/>
      <c r="Y286" s="40"/>
      <c r="Z286" s="40"/>
      <c r="AA286" s="40"/>
      <c r="AB286" s="40"/>
      <c r="AC286" s="40"/>
      <c r="AD286" s="40"/>
    </row>
    <row r="287" spans="1:30" ht="15" customHeight="1" x14ac:dyDescent="0.25">
      <c r="A287" s="40" t="s">
        <v>28</v>
      </c>
      <c r="B287" s="40">
        <v>1</v>
      </c>
      <c r="C287" s="41">
        <v>16553</v>
      </c>
      <c r="D287" s="42">
        <v>10</v>
      </c>
      <c r="E287" s="42">
        <v>9487</v>
      </c>
      <c r="F287" s="42">
        <v>4466</v>
      </c>
      <c r="G287" s="42">
        <v>1906</v>
      </c>
      <c r="H287" s="42">
        <v>436</v>
      </c>
      <c r="I287" s="42">
        <v>205</v>
      </c>
      <c r="J287" s="42">
        <v>45</v>
      </c>
      <c r="K287" s="42">
        <v>8</v>
      </c>
      <c r="L287" s="42">
        <v>0</v>
      </c>
      <c r="M287" s="40"/>
      <c r="N287" s="40"/>
      <c r="O287" s="40"/>
      <c r="P287" s="40"/>
      <c r="Q287" s="40"/>
      <c r="R287" s="40"/>
      <c r="S287" s="40"/>
      <c r="T287" s="40"/>
      <c r="U287" s="40"/>
      <c r="V287" s="40"/>
      <c r="W287" s="40"/>
      <c r="X287" s="40"/>
      <c r="Y287" s="40"/>
      <c r="Z287" s="40"/>
      <c r="AA287" s="40"/>
      <c r="AB287" s="40"/>
      <c r="AC287" s="40"/>
      <c r="AD287" s="40"/>
    </row>
    <row r="288" spans="1:30" ht="15" customHeight="1" x14ac:dyDescent="0.25">
      <c r="A288" s="40" t="s">
        <v>28</v>
      </c>
      <c r="B288" s="40">
        <v>2</v>
      </c>
      <c r="C288" s="41">
        <v>16310</v>
      </c>
      <c r="D288" s="42">
        <v>6.54</v>
      </c>
      <c r="E288" s="42">
        <v>7438</v>
      </c>
      <c r="F288" s="42">
        <v>4533</v>
      </c>
      <c r="G288" s="42">
        <v>2272</v>
      </c>
      <c r="H288" s="42">
        <v>1228</v>
      </c>
      <c r="I288" s="42">
        <v>562</v>
      </c>
      <c r="J288" s="42">
        <v>217</v>
      </c>
      <c r="K288" s="42">
        <v>57</v>
      </c>
      <c r="L288" s="42">
        <v>3</v>
      </c>
      <c r="M288" s="40"/>
      <c r="N288" s="40"/>
      <c r="O288" s="40"/>
      <c r="P288" s="40"/>
      <c r="Q288" s="40"/>
      <c r="R288" s="40"/>
      <c r="S288" s="40"/>
      <c r="T288" s="40"/>
      <c r="U288" s="40"/>
      <c r="V288" s="40"/>
      <c r="W288" s="40"/>
      <c r="X288" s="40"/>
      <c r="Y288" s="40"/>
      <c r="Z288" s="40"/>
      <c r="AA288" s="40"/>
      <c r="AB288" s="40"/>
      <c r="AC288" s="40"/>
      <c r="AD288" s="40"/>
    </row>
    <row r="289" spans="1:30" ht="15" customHeight="1" x14ac:dyDescent="0.25">
      <c r="A289" s="40" t="s">
        <v>28</v>
      </c>
      <c r="B289" s="40">
        <v>3</v>
      </c>
      <c r="C289" s="41">
        <v>21657</v>
      </c>
      <c r="D289" s="42">
        <v>0.91</v>
      </c>
      <c r="E289" s="42">
        <v>8441</v>
      </c>
      <c r="F289" s="42">
        <v>6072</v>
      </c>
      <c r="G289" s="42">
        <v>3323</v>
      </c>
      <c r="H289" s="42">
        <v>1953</v>
      </c>
      <c r="I289" s="42">
        <v>1139</v>
      </c>
      <c r="J289" s="42">
        <v>541</v>
      </c>
      <c r="K289" s="42">
        <v>181</v>
      </c>
      <c r="L289" s="42">
        <v>7</v>
      </c>
      <c r="M289" s="40"/>
      <c r="N289" s="40"/>
      <c r="O289" s="40"/>
      <c r="P289" s="40"/>
      <c r="Q289" s="40"/>
      <c r="R289" s="40"/>
      <c r="S289" s="40"/>
      <c r="T289" s="40"/>
      <c r="U289" s="40"/>
      <c r="V289" s="40"/>
      <c r="W289" s="40"/>
      <c r="X289" s="40"/>
      <c r="Y289" s="40"/>
      <c r="Z289" s="40"/>
      <c r="AA289" s="40"/>
      <c r="AB289" s="40"/>
      <c r="AC289" s="40"/>
      <c r="AD289" s="40"/>
    </row>
    <row r="290" spans="1:30" ht="15" customHeight="1" x14ac:dyDescent="0.25">
      <c r="A290" s="40" t="s">
        <v>28</v>
      </c>
      <c r="B290" s="40">
        <v>4</v>
      </c>
      <c r="C290" s="41">
        <v>17753</v>
      </c>
      <c r="D290" s="42">
        <v>1.52</v>
      </c>
      <c r="E290" s="42">
        <v>4989</v>
      </c>
      <c r="F290" s="42">
        <v>4501</v>
      </c>
      <c r="G290" s="42">
        <v>3729</v>
      </c>
      <c r="H290" s="42">
        <v>2237</v>
      </c>
      <c r="I290" s="42">
        <v>1303</v>
      </c>
      <c r="J290" s="42">
        <v>644</v>
      </c>
      <c r="K290" s="42">
        <v>333</v>
      </c>
      <c r="L290" s="42">
        <v>17</v>
      </c>
      <c r="M290" s="40"/>
      <c r="N290" s="40"/>
      <c r="O290" s="40"/>
      <c r="P290" s="40"/>
      <c r="Q290" s="40"/>
      <c r="R290" s="40"/>
      <c r="S290" s="40"/>
      <c r="T290" s="40"/>
      <c r="U290" s="40"/>
      <c r="V290" s="40"/>
      <c r="W290" s="40"/>
      <c r="X290" s="40"/>
      <c r="Y290" s="40"/>
      <c r="Z290" s="40"/>
      <c r="AA290" s="40"/>
      <c r="AB290" s="40"/>
      <c r="AC290" s="40"/>
      <c r="AD290" s="40"/>
    </row>
    <row r="291" spans="1:30" ht="15" customHeight="1" x14ac:dyDescent="0.25">
      <c r="A291" s="40" t="s">
        <v>28</v>
      </c>
      <c r="B291" s="40">
        <v>5</v>
      </c>
      <c r="C291" s="41">
        <v>15908</v>
      </c>
      <c r="D291" s="42">
        <v>0.38</v>
      </c>
      <c r="E291" s="42">
        <v>2090</v>
      </c>
      <c r="F291" s="42">
        <v>4083</v>
      </c>
      <c r="G291" s="42">
        <v>4287</v>
      </c>
      <c r="H291" s="42">
        <v>2491</v>
      </c>
      <c r="I291" s="42">
        <v>1662</v>
      </c>
      <c r="J291" s="42">
        <v>871</v>
      </c>
      <c r="K291" s="42">
        <v>390</v>
      </c>
      <c r="L291" s="42">
        <v>34</v>
      </c>
      <c r="M291" s="40"/>
      <c r="N291" s="40"/>
      <c r="O291" s="40"/>
      <c r="P291" s="40"/>
      <c r="Q291" s="40"/>
      <c r="R291" s="40"/>
      <c r="S291" s="40"/>
      <c r="T291" s="40"/>
      <c r="U291" s="40"/>
      <c r="V291" s="40"/>
      <c r="W291" s="40"/>
      <c r="X291" s="40"/>
      <c r="Y291" s="40"/>
      <c r="Z291" s="40"/>
      <c r="AA291" s="40"/>
      <c r="AB291" s="40"/>
      <c r="AC291" s="40"/>
      <c r="AD291" s="40"/>
    </row>
    <row r="292" spans="1:30" ht="15" customHeight="1" x14ac:dyDescent="0.25">
      <c r="A292" s="40" t="s">
        <v>28</v>
      </c>
      <c r="B292" s="40">
        <v>6</v>
      </c>
      <c r="C292" s="41">
        <v>15039</v>
      </c>
      <c r="D292" s="42">
        <v>0.45</v>
      </c>
      <c r="E292" s="42">
        <v>1532</v>
      </c>
      <c r="F292" s="42">
        <v>2849</v>
      </c>
      <c r="G292" s="42">
        <v>4158</v>
      </c>
      <c r="H292" s="42">
        <v>2444</v>
      </c>
      <c r="I292" s="42">
        <v>2179</v>
      </c>
      <c r="J292" s="42">
        <v>1271</v>
      </c>
      <c r="K292" s="42">
        <v>569</v>
      </c>
      <c r="L292" s="42">
        <v>37</v>
      </c>
      <c r="M292" s="40"/>
      <c r="N292" s="40"/>
      <c r="O292" s="40"/>
      <c r="P292" s="40"/>
      <c r="Q292" s="40"/>
      <c r="R292" s="40"/>
      <c r="S292" s="40"/>
      <c r="T292" s="40"/>
      <c r="U292" s="40"/>
      <c r="V292" s="40"/>
      <c r="W292" s="40"/>
      <c r="X292" s="40"/>
      <c r="Y292" s="40"/>
      <c r="Z292" s="40"/>
      <c r="AA292" s="40"/>
      <c r="AB292" s="40"/>
      <c r="AC292" s="40"/>
      <c r="AD292" s="40"/>
    </row>
    <row r="293" spans="1:30" ht="15" customHeight="1" x14ac:dyDescent="0.25">
      <c r="A293" s="40" t="s">
        <v>28</v>
      </c>
      <c r="B293" s="40">
        <v>7</v>
      </c>
      <c r="C293" s="41">
        <v>11865</v>
      </c>
      <c r="D293" s="42">
        <v>0.3</v>
      </c>
      <c r="E293" s="42">
        <v>1143</v>
      </c>
      <c r="F293" s="42">
        <v>1989</v>
      </c>
      <c r="G293" s="42">
        <v>2362</v>
      </c>
      <c r="H293" s="42">
        <v>2501</v>
      </c>
      <c r="I293" s="42">
        <v>2145</v>
      </c>
      <c r="J293" s="42">
        <v>1068</v>
      </c>
      <c r="K293" s="42">
        <v>637</v>
      </c>
      <c r="L293" s="42">
        <v>20</v>
      </c>
      <c r="M293" s="40"/>
      <c r="N293" s="40"/>
      <c r="O293" s="40"/>
      <c r="P293" s="40"/>
      <c r="Q293" s="40"/>
      <c r="R293" s="40"/>
      <c r="S293" s="40"/>
      <c r="T293" s="40"/>
      <c r="U293" s="40"/>
      <c r="V293" s="40"/>
      <c r="W293" s="40"/>
      <c r="X293" s="40"/>
      <c r="Y293" s="40"/>
      <c r="Z293" s="40"/>
      <c r="AA293" s="40"/>
      <c r="AB293" s="40"/>
      <c r="AC293" s="40"/>
      <c r="AD293" s="40"/>
    </row>
    <row r="294" spans="1:30" ht="15" customHeight="1" x14ac:dyDescent="0.25">
      <c r="A294" s="40" t="s">
        <v>28</v>
      </c>
      <c r="B294" s="40">
        <v>8</v>
      </c>
      <c r="C294" s="41">
        <v>16422</v>
      </c>
      <c r="D294" s="42">
        <v>1</v>
      </c>
      <c r="E294" s="42">
        <v>829</v>
      </c>
      <c r="F294" s="42">
        <v>959</v>
      </c>
      <c r="G294" s="42">
        <v>2008</v>
      </c>
      <c r="H294" s="42">
        <v>3289</v>
      </c>
      <c r="I294" s="42">
        <v>4457</v>
      </c>
      <c r="J294" s="42">
        <v>3332</v>
      </c>
      <c r="K294" s="42">
        <v>1491</v>
      </c>
      <c r="L294" s="42">
        <v>57</v>
      </c>
      <c r="M294" s="40"/>
      <c r="N294" s="40"/>
      <c r="O294" s="40"/>
      <c r="P294" s="40"/>
      <c r="Q294" s="40"/>
      <c r="R294" s="40"/>
      <c r="S294" s="40"/>
      <c r="T294" s="40"/>
      <c r="U294" s="40"/>
      <c r="V294" s="40"/>
      <c r="W294" s="40"/>
      <c r="X294" s="40"/>
      <c r="Y294" s="40"/>
      <c r="Z294" s="40"/>
      <c r="AA294" s="40"/>
      <c r="AB294" s="40"/>
      <c r="AC294" s="40"/>
      <c r="AD294" s="40"/>
    </row>
    <row r="295" spans="1:30" ht="15" customHeight="1" x14ac:dyDescent="0.25">
      <c r="A295" s="40" t="s">
        <v>28</v>
      </c>
      <c r="B295" s="40">
        <v>9</v>
      </c>
      <c r="C295" s="41">
        <v>15264</v>
      </c>
      <c r="D295" s="42">
        <v>2.36</v>
      </c>
      <c r="E295" s="42">
        <v>214</v>
      </c>
      <c r="F295" s="42">
        <v>912</v>
      </c>
      <c r="G295" s="42">
        <v>1630</v>
      </c>
      <c r="H295" s="42">
        <v>3036</v>
      </c>
      <c r="I295" s="42">
        <v>4169</v>
      </c>
      <c r="J295" s="42">
        <v>3081</v>
      </c>
      <c r="K295" s="42">
        <v>1902</v>
      </c>
      <c r="L295" s="42">
        <v>320</v>
      </c>
      <c r="M295" s="40"/>
      <c r="N295" s="40"/>
      <c r="O295" s="40"/>
      <c r="P295" s="40"/>
      <c r="Q295" s="40"/>
      <c r="R295" s="40"/>
      <c r="S295" s="40"/>
      <c r="T295" s="40"/>
      <c r="U295" s="40"/>
      <c r="V295" s="40"/>
      <c r="W295" s="40"/>
      <c r="X295" s="40"/>
      <c r="Y295" s="40"/>
      <c r="Z295" s="40"/>
      <c r="AA295" s="40"/>
      <c r="AB295" s="40"/>
      <c r="AC295" s="40"/>
      <c r="AD295" s="40"/>
    </row>
    <row r="296" spans="1:30" ht="15" customHeight="1" x14ac:dyDescent="0.25">
      <c r="A296" s="40" t="s">
        <v>28</v>
      </c>
      <c r="B296" s="40">
        <v>10</v>
      </c>
      <c r="C296" s="41">
        <v>7670</v>
      </c>
      <c r="D296" s="42">
        <v>12.97</v>
      </c>
      <c r="E296" s="42">
        <v>43</v>
      </c>
      <c r="F296" s="42">
        <v>193</v>
      </c>
      <c r="G296" s="42">
        <v>717</v>
      </c>
      <c r="H296" s="42">
        <v>1669</v>
      </c>
      <c r="I296" s="42">
        <v>2168</v>
      </c>
      <c r="J296" s="42">
        <v>1752</v>
      </c>
      <c r="K296" s="42">
        <v>1056</v>
      </c>
      <c r="L296" s="42">
        <v>72</v>
      </c>
      <c r="M296" s="40"/>
      <c r="N296" s="40"/>
      <c r="O296" s="40"/>
      <c r="P296" s="40"/>
      <c r="Q296" s="40"/>
      <c r="R296" s="40"/>
      <c r="S296" s="40"/>
      <c r="T296" s="40"/>
      <c r="U296" s="40"/>
      <c r="V296" s="40"/>
      <c r="W296" s="40"/>
      <c r="X296" s="40"/>
      <c r="Y296" s="40"/>
      <c r="Z296" s="40"/>
      <c r="AA296" s="40"/>
      <c r="AB296" s="40"/>
      <c r="AC296" s="40"/>
      <c r="AD296" s="40"/>
    </row>
    <row r="297" spans="1:30" ht="15" customHeight="1" x14ac:dyDescent="0.25">
      <c r="A297" s="40" t="s">
        <v>29</v>
      </c>
      <c r="B297" s="40">
        <v>1</v>
      </c>
      <c r="C297" s="41">
        <v>2651</v>
      </c>
      <c r="D297" s="42">
        <v>21.98</v>
      </c>
      <c r="E297" s="42">
        <v>1474</v>
      </c>
      <c r="F297" s="42">
        <v>680</v>
      </c>
      <c r="G297" s="42">
        <v>202</v>
      </c>
      <c r="H297" s="42">
        <v>249</v>
      </c>
      <c r="I297" s="42">
        <v>37</v>
      </c>
      <c r="J297" s="42">
        <v>5</v>
      </c>
      <c r="K297" s="42">
        <v>4</v>
      </c>
      <c r="L297" s="42">
        <v>0</v>
      </c>
      <c r="M297" s="40"/>
      <c r="N297" s="40"/>
      <c r="O297" s="40"/>
      <c r="P297" s="40"/>
      <c r="Q297" s="40"/>
      <c r="R297" s="40"/>
      <c r="S297" s="40"/>
      <c r="T297" s="40"/>
      <c r="U297" s="40"/>
      <c r="V297" s="40"/>
      <c r="W297" s="40"/>
      <c r="X297" s="40"/>
      <c r="Y297" s="40"/>
      <c r="Z297" s="40"/>
      <c r="AA297" s="40"/>
      <c r="AB297" s="40"/>
      <c r="AC297" s="40"/>
      <c r="AD297" s="40"/>
    </row>
    <row r="298" spans="1:30" ht="15" customHeight="1" x14ac:dyDescent="0.25">
      <c r="A298" s="40" t="s">
        <v>29</v>
      </c>
      <c r="B298" s="40">
        <v>2</v>
      </c>
      <c r="C298" s="41">
        <v>2893</v>
      </c>
      <c r="D298" s="42">
        <v>12.22</v>
      </c>
      <c r="E298" s="42">
        <v>1481</v>
      </c>
      <c r="F298" s="42">
        <v>840</v>
      </c>
      <c r="G298" s="42">
        <v>227</v>
      </c>
      <c r="H298" s="42">
        <v>98</v>
      </c>
      <c r="I298" s="42">
        <v>167</v>
      </c>
      <c r="J298" s="42">
        <v>69</v>
      </c>
      <c r="K298" s="42">
        <v>11</v>
      </c>
      <c r="L298" s="42">
        <v>0</v>
      </c>
      <c r="M298" s="40"/>
      <c r="N298" s="40"/>
      <c r="O298" s="40"/>
      <c r="P298" s="40"/>
      <c r="Q298" s="40"/>
      <c r="R298" s="40"/>
      <c r="S298" s="40"/>
      <c r="T298" s="40"/>
      <c r="U298" s="40"/>
      <c r="V298" s="40"/>
      <c r="W298" s="40"/>
      <c r="X298" s="40"/>
      <c r="Y298" s="40"/>
      <c r="Z298" s="40"/>
      <c r="AA298" s="40"/>
      <c r="AB298" s="40"/>
      <c r="AC298" s="40"/>
      <c r="AD298" s="40"/>
    </row>
    <row r="299" spans="1:30" ht="15" customHeight="1" x14ac:dyDescent="0.25">
      <c r="A299" s="40" t="s">
        <v>29</v>
      </c>
      <c r="B299" s="40">
        <v>3</v>
      </c>
      <c r="C299" s="41">
        <v>2766</v>
      </c>
      <c r="D299" s="42">
        <v>5.94</v>
      </c>
      <c r="E299" s="42">
        <v>903</v>
      </c>
      <c r="F299" s="42">
        <v>956</v>
      </c>
      <c r="G299" s="42">
        <v>316</v>
      </c>
      <c r="H299" s="42">
        <v>343</v>
      </c>
      <c r="I299" s="42">
        <v>172</v>
      </c>
      <c r="J299" s="42">
        <v>58</v>
      </c>
      <c r="K299" s="42">
        <v>17</v>
      </c>
      <c r="L299" s="42">
        <v>1</v>
      </c>
      <c r="M299" s="40"/>
      <c r="N299" s="40"/>
      <c r="O299" s="40"/>
      <c r="P299" s="40"/>
      <c r="Q299" s="40"/>
      <c r="R299" s="40"/>
      <c r="S299" s="40"/>
      <c r="T299" s="40"/>
      <c r="U299" s="40"/>
      <c r="V299" s="40"/>
      <c r="W299" s="40"/>
      <c r="X299" s="40"/>
      <c r="Y299" s="40"/>
      <c r="Z299" s="40"/>
      <c r="AA299" s="40"/>
      <c r="AB299" s="40"/>
      <c r="AC299" s="40"/>
      <c r="AD299" s="40"/>
    </row>
    <row r="300" spans="1:30" ht="15" customHeight="1" x14ac:dyDescent="0.25">
      <c r="A300" s="40" t="s">
        <v>29</v>
      </c>
      <c r="B300" s="40">
        <v>4</v>
      </c>
      <c r="C300" s="41">
        <v>3372</v>
      </c>
      <c r="D300" s="42">
        <v>0.13</v>
      </c>
      <c r="E300" s="42">
        <v>535</v>
      </c>
      <c r="F300" s="42">
        <v>1943</v>
      </c>
      <c r="G300" s="42">
        <v>427</v>
      </c>
      <c r="H300" s="42">
        <v>201</v>
      </c>
      <c r="I300" s="42">
        <v>166</v>
      </c>
      <c r="J300" s="42">
        <v>68</v>
      </c>
      <c r="K300" s="42">
        <v>30</v>
      </c>
      <c r="L300" s="42">
        <v>2</v>
      </c>
      <c r="M300" s="40"/>
      <c r="N300" s="40"/>
      <c r="O300" s="40"/>
      <c r="P300" s="40"/>
      <c r="Q300" s="40"/>
      <c r="R300" s="40"/>
      <c r="S300" s="40"/>
      <c r="T300" s="40"/>
      <c r="U300" s="40"/>
      <c r="V300" s="40"/>
      <c r="W300" s="40"/>
      <c r="X300" s="40"/>
      <c r="Y300" s="40"/>
      <c r="Z300" s="40"/>
      <c r="AA300" s="40"/>
      <c r="AB300" s="40"/>
      <c r="AC300" s="40"/>
      <c r="AD300" s="40"/>
    </row>
    <row r="301" spans="1:30" ht="15" customHeight="1" x14ac:dyDescent="0.25">
      <c r="A301" s="40" t="s">
        <v>29</v>
      </c>
      <c r="B301" s="40">
        <v>5</v>
      </c>
      <c r="C301" s="41">
        <v>2337</v>
      </c>
      <c r="D301" s="42">
        <v>0.09</v>
      </c>
      <c r="E301" s="42">
        <v>208</v>
      </c>
      <c r="F301" s="42">
        <v>981</v>
      </c>
      <c r="G301" s="42">
        <v>359</v>
      </c>
      <c r="H301" s="42">
        <v>257</v>
      </c>
      <c r="I301" s="42">
        <v>204</v>
      </c>
      <c r="J301" s="42">
        <v>165</v>
      </c>
      <c r="K301" s="42">
        <v>151</v>
      </c>
      <c r="L301" s="42">
        <v>12</v>
      </c>
      <c r="M301" s="40"/>
      <c r="N301" s="40"/>
      <c r="O301" s="40"/>
      <c r="P301" s="40"/>
      <c r="Q301" s="40"/>
      <c r="R301" s="40"/>
      <c r="S301" s="40"/>
      <c r="T301" s="40"/>
      <c r="U301" s="40"/>
      <c r="V301" s="40"/>
      <c r="W301" s="40"/>
      <c r="X301" s="40"/>
      <c r="Y301" s="40"/>
      <c r="Z301" s="40"/>
      <c r="AA301" s="40"/>
      <c r="AB301" s="40"/>
      <c r="AC301" s="40"/>
      <c r="AD301" s="40"/>
    </row>
    <row r="302" spans="1:30" ht="15" customHeight="1" x14ac:dyDescent="0.25">
      <c r="A302" s="40" t="s">
        <v>29</v>
      </c>
      <c r="B302" s="40">
        <v>6</v>
      </c>
      <c r="C302" s="41">
        <v>4004</v>
      </c>
      <c r="D302" s="42">
        <v>0.11</v>
      </c>
      <c r="E302" s="42">
        <v>401</v>
      </c>
      <c r="F302" s="42">
        <v>1093</v>
      </c>
      <c r="G302" s="42">
        <v>495</v>
      </c>
      <c r="H302" s="42">
        <v>539</v>
      </c>
      <c r="I302" s="42">
        <v>613</v>
      </c>
      <c r="J302" s="42">
        <v>437</v>
      </c>
      <c r="K302" s="42">
        <v>400</v>
      </c>
      <c r="L302" s="42">
        <v>26</v>
      </c>
      <c r="M302" s="40"/>
      <c r="N302" s="40"/>
      <c r="O302" s="40"/>
      <c r="P302" s="40"/>
      <c r="Q302" s="40"/>
      <c r="R302" s="40"/>
      <c r="S302" s="40"/>
      <c r="T302" s="40"/>
      <c r="U302" s="40"/>
      <c r="V302" s="40"/>
      <c r="W302" s="40"/>
      <c r="X302" s="40"/>
      <c r="Y302" s="40"/>
      <c r="Z302" s="40"/>
      <c r="AA302" s="40"/>
      <c r="AB302" s="40"/>
      <c r="AC302" s="40"/>
      <c r="AD302" s="40"/>
    </row>
    <row r="303" spans="1:30" ht="15" customHeight="1" x14ac:dyDescent="0.25">
      <c r="A303" s="40" t="s">
        <v>29</v>
      </c>
      <c r="B303" s="40">
        <v>7</v>
      </c>
      <c r="C303" s="41">
        <v>5995</v>
      </c>
      <c r="D303" s="42">
        <v>0.08</v>
      </c>
      <c r="E303" s="42">
        <v>267</v>
      </c>
      <c r="F303" s="42">
        <v>982</v>
      </c>
      <c r="G303" s="42">
        <v>886</v>
      </c>
      <c r="H303" s="42">
        <v>888</v>
      </c>
      <c r="I303" s="42">
        <v>887</v>
      </c>
      <c r="J303" s="42">
        <v>955</v>
      </c>
      <c r="K303" s="42">
        <v>915</v>
      </c>
      <c r="L303" s="42">
        <v>215</v>
      </c>
      <c r="M303" s="40"/>
      <c r="N303" s="40"/>
      <c r="O303" s="40"/>
      <c r="P303" s="40"/>
      <c r="Q303" s="40"/>
      <c r="R303" s="40"/>
      <c r="S303" s="40"/>
      <c r="T303" s="40"/>
      <c r="U303" s="40"/>
      <c r="V303" s="40"/>
      <c r="W303" s="40"/>
      <c r="X303" s="40"/>
      <c r="Y303" s="40"/>
      <c r="Z303" s="40"/>
      <c r="AA303" s="40"/>
      <c r="AB303" s="40"/>
      <c r="AC303" s="40"/>
      <c r="AD303" s="40"/>
    </row>
    <row r="304" spans="1:30" ht="15" customHeight="1" x14ac:dyDescent="0.25">
      <c r="A304" s="40" t="s">
        <v>29</v>
      </c>
      <c r="B304" s="40">
        <v>8</v>
      </c>
      <c r="C304" s="41">
        <v>6821</v>
      </c>
      <c r="D304" s="42">
        <v>0.24</v>
      </c>
      <c r="E304" s="42">
        <v>416</v>
      </c>
      <c r="F304" s="42">
        <v>717</v>
      </c>
      <c r="G304" s="42">
        <v>977</v>
      </c>
      <c r="H304" s="42">
        <v>1199</v>
      </c>
      <c r="I304" s="42">
        <v>1308</v>
      </c>
      <c r="J304" s="42">
        <v>1111</v>
      </c>
      <c r="K304" s="42">
        <v>971</v>
      </c>
      <c r="L304" s="42">
        <v>122</v>
      </c>
      <c r="M304" s="40"/>
      <c r="N304" s="40"/>
      <c r="O304" s="40"/>
      <c r="P304" s="40"/>
      <c r="Q304" s="40"/>
      <c r="R304" s="40"/>
      <c r="S304" s="40"/>
      <c r="T304" s="40"/>
      <c r="U304" s="40"/>
      <c r="V304" s="40"/>
      <c r="W304" s="40"/>
      <c r="X304" s="40"/>
      <c r="Y304" s="40"/>
      <c r="Z304" s="40"/>
      <c r="AA304" s="40"/>
      <c r="AB304" s="40"/>
      <c r="AC304" s="40"/>
      <c r="AD304" s="40"/>
    </row>
    <row r="305" spans="1:30" ht="15" customHeight="1" x14ac:dyDescent="0.25">
      <c r="A305" s="40" t="s">
        <v>29</v>
      </c>
      <c r="B305" s="40">
        <v>9</v>
      </c>
      <c r="C305" s="41">
        <v>4912</v>
      </c>
      <c r="D305" s="42">
        <v>0.2</v>
      </c>
      <c r="E305" s="42">
        <v>140</v>
      </c>
      <c r="F305" s="42">
        <v>457</v>
      </c>
      <c r="G305" s="42">
        <v>497</v>
      </c>
      <c r="H305" s="42">
        <v>649</v>
      </c>
      <c r="I305" s="42">
        <v>1267</v>
      </c>
      <c r="J305" s="42">
        <v>836</v>
      </c>
      <c r="K305" s="42">
        <v>974</v>
      </c>
      <c r="L305" s="42">
        <v>92</v>
      </c>
      <c r="M305" s="40"/>
      <c r="N305" s="40"/>
      <c r="O305" s="40"/>
      <c r="P305" s="40"/>
      <c r="Q305" s="40"/>
      <c r="R305" s="40"/>
      <c r="S305" s="40"/>
      <c r="T305" s="40"/>
      <c r="U305" s="40"/>
      <c r="V305" s="40"/>
      <c r="W305" s="40"/>
      <c r="X305" s="40"/>
      <c r="Y305" s="40"/>
      <c r="Z305" s="40"/>
      <c r="AA305" s="40"/>
      <c r="AB305" s="40"/>
      <c r="AC305" s="40"/>
      <c r="AD305" s="40"/>
    </row>
    <row r="306" spans="1:30" ht="15" customHeight="1" x14ac:dyDescent="0.25">
      <c r="A306" s="40" t="s">
        <v>29</v>
      </c>
      <c r="B306" s="40">
        <v>10</v>
      </c>
      <c r="C306" s="41">
        <v>6261</v>
      </c>
      <c r="D306" s="42">
        <v>3.69</v>
      </c>
      <c r="E306" s="42">
        <v>27</v>
      </c>
      <c r="F306" s="42">
        <v>102</v>
      </c>
      <c r="G306" s="42">
        <v>238</v>
      </c>
      <c r="H306" s="42">
        <v>481</v>
      </c>
      <c r="I306" s="42">
        <v>1649</v>
      </c>
      <c r="J306" s="42">
        <v>1614</v>
      </c>
      <c r="K306" s="42">
        <v>1894</v>
      </c>
      <c r="L306" s="42">
        <v>256</v>
      </c>
      <c r="M306" s="40"/>
      <c r="N306" s="40"/>
      <c r="O306" s="40"/>
      <c r="P306" s="40"/>
      <c r="Q306" s="40"/>
      <c r="R306" s="40"/>
      <c r="S306" s="40"/>
      <c r="T306" s="40"/>
      <c r="U306" s="40"/>
      <c r="V306" s="40"/>
      <c r="W306" s="40"/>
      <c r="X306" s="40"/>
      <c r="Y306" s="40"/>
      <c r="Z306" s="40"/>
      <c r="AA306" s="40"/>
      <c r="AB306" s="40"/>
      <c r="AC306" s="40"/>
      <c r="AD306" s="40"/>
    </row>
    <row r="307" spans="1:30" ht="15" customHeight="1" x14ac:dyDescent="0.25">
      <c r="A307" s="40" t="s">
        <v>30</v>
      </c>
      <c r="B307" s="40">
        <v>1</v>
      </c>
      <c r="C307" s="41">
        <v>8304</v>
      </c>
      <c r="D307" s="42">
        <v>24.83</v>
      </c>
      <c r="E307" s="42">
        <v>2179</v>
      </c>
      <c r="F307" s="42">
        <v>3964</v>
      </c>
      <c r="G307" s="42">
        <v>1555</v>
      </c>
      <c r="H307" s="42">
        <v>476</v>
      </c>
      <c r="I307" s="42">
        <v>94</v>
      </c>
      <c r="J307" s="42">
        <v>32</v>
      </c>
      <c r="K307" s="42">
        <v>4</v>
      </c>
      <c r="L307" s="42">
        <v>0</v>
      </c>
      <c r="M307" s="40"/>
      <c r="N307" s="40"/>
      <c r="O307" s="40"/>
      <c r="P307" s="40"/>
      <c r="Q307" s="40"/>
      <c r="R307" s="40"/>
      <c r="S307" s="40"/>
      <c r="T307" s="40"/>
      <c r="U307" s="40"/>
      <c r="V307" s="40"/>
      <c r="W307" s="40"/>
      <c r="X307" s="40"/>
      <c r="Y307" s="40"/>
      <c r="Z307" s="40"/>
      <c r="AA307" s="40"/>
      <c r="AB307" s="40"/>
      <c r="AC307" s="40"/>
      <c r="AD307" s="40"/>
    </row>
    <row r="308" spans="1:30" ht="15" customHeight="1" x14ac:dyDescent="0.25">
      <c r="A308" s="40" t="s">
        <v>30</v>
      </c>
      <c r="B308" s="40">
        <v>2</v>
      </c>
      <c r="C308" s="41">
        <v>10600</v>
      </c>
      <c r="D308" s="42">
        <v>4.7699999999999996</v>
      </c>
      <c r="E308" s="42">
        <v>2176</v>
      </c>
      <c r="F308" s="42">
        <v>4633</v>
      </c>
      <c r="G308" s="42">
        <v>2068</v>
      </c>
      <c r="H308" s="42">
        <v>1113</v>
      </c>
      <c r="I308" s="42">
        <v>453</v>
      </c>
      <c r="J308" s="42">
        <v>128</v>
      </c>
      <c r="K308" s="42">
        <v>27</v>
      </c>
      <c r="L308" s="42">
        <v>2</v>
      </c>
      <c r="M308" s="40"/>
      <c r="N308" s="40"/>
      <c r="O308" s="40"/>
      <c r="P308" s="40"/>
      <c r="Q308" s="40"/>
      <c r="R308" s="40"/>
      <c r="S308" s="40"/>
      <c r="T308" s="40"/>
      <c r="U308" s="40"/>
      <c r="V308" s="40"/>
      <c r="W308" s="40"/>
      <c r="X308" s="40"/>
      <c r="Y308" s="40"/>
      <c r="Z308" s="40"/>
      <c r="AA308" s="40"/>
      <c r="AB308" s="40"/>
      <c r="AC308" s="40"/>
      <c r="AD308" s="40"/>
    </row>
    <row r="309" spans="1:30" ht="15" customHeight="1" x14ac:dyDescent="0.25">
      <c r="A309" s="40" t="s">
        <v>30</v>
      </c>
      <c r="B309" s="40">
        <v>3</v>
      </c>
      <c r="C309" s="41">
        <v>7208</v>
      </c>
      <c r="D309" s="42">
        <v>3.72</v>
      </c>
      <c r="E309" s="42">
        <v>1619</v>
      </c>
      <c r="F309" s="42">
        <v>3240</v>
      </c>
      <c r="G309" s="42">
        <v>1178</v>
      </c>
      <c r="H309" s="42">
        <v>606</v>
      </c>
      <c r="I309" s="42">
        <v>300</v>
      </c>
      <c r="J309" s="42">
        <v>218</v>
      </c>
      <c r="K309" s="42">
        <v>47</v>
      </c>
      <c r="L309" s="42">
        <v>0</v>
      </c>
      <c r="M309" s="40"/>
      <c r="N309" s="40"/>
      <c r="O309" s="40"/>
      <c r="P309" s="40"/>
      <c r="Q309" s="40"/>
      <c r="R309" s="40"/>
      <c r="S309" s="40"/>
      <c r="T309" s="40"/>
      <c r="U309" s="40"/>
      <c r="V309" s="40"/>
      <c r="W309" s="40"/>
      <c r="X309" s="40"/>
      <c r="Y309" s="40"/>
      <c r="Z309" s="40"/>
      <c r="AA309" s="40"/>
      <c r="AB309" s="40"/>
      <c r="AC309" s="40"/>
      <c r="AD309" s="40"/>
    </row>
    <row r="310" spans="1:30" ht="15" customHeight="1" x14ac:dyDescent="0.25">
      <c r="A310" s="40" t="s">
        <v>30</v>
      </c>
      <c r="B310" s="40">
        <v>4</v>
      </c>
      <c r="C310" s="41">
        <v>5421</v>
      </c>
      <c r="D310" s="42">
        <v>10.68</v>
      </c>
      <c r="E310" s="42">
        <v>795</v>
      </c>
      <c r="F310" s="42">
        <v>1882</v>
      </c>
      <c r="G310" s="42">
        <v>1045</v>
      </c>
      <c r="H310" s="42">
        <v>682</v>
      </c>
      <c r="I310" s="42">
        <v>575</v>
      </c>
      <c r="J310" s="42">
        <v>231</v>
      </c>
      <c r="K310" s="42">
        <v>168</v>
      </c>
      <c r="L310" s="42">
        <v>43</v>
      </c>
      <c r="M310" s="40"/>
      <c r="N310" s="40"/>
      <c r="O310" s="40"/>
      <c r="P310" s="40"/>
      <c r="Q310" s="40"/>
      <c r="R310" s="40"/>
      <c r="S310" s="40"/>
      <c r="T310" s="40"/>
      <c r="U310" s="40"/>
      <c r="V310" s="40"/>
      <c r="W310" s="40"/>
      <c r="X310" s="40"/>
      <c r="Y310" s="40"/>
      <c r="Z310" s="40"/>
      <c r="AA310" s="40"/>
      <c r="AB310" s="40"/>
      <c r="AC310" s="40"/>
      <c r="AD310" s="40"/>
    </row>
    <row r="311" spans="1:30" ht="15" customHeight="1" x14ac:dyDescent="0.25">
      <c r="A311" s="40" t="s">
        <v>30</v>
      </c>
      <c r="B311" s="40">
        <v>5</v>
      </c>
      <c r="C311" s="41">
        <v>5114</v>
      </c>
      <c r="D311" s="42">
        <v>1.1100000000000001</v>
      </c>
      <c r="E311" s="42">
        <v>410</v>
      </c>
      <c r="F311" s="42">
        <v>1489</v>
      </c>
      <c r="G311" s="42">
        <v>889</v>
      </c>
      <c r="H311" s="42">
        <v>865</v>
      </c>
      <c r="I311" s="42">
        <v>918</v>
      </c>
      <c r="J311" s="42">
        <v>362</v>
      </c>
      <c r="K311" s="42">
        <v>175</v>
      </c>
      <c r="L311" s="42">
        <v>6</v>
      </c>
      <c r="M311" s="40"/>
      <c r="N311" s="40"/>
      <c r="O311" s="40"/>
      <c r="P311" s="40"/>
      <c r="Q311" s="40"/>
      <c r="R311" s="40"/>
      <c r="S311" s="40"/>
      <c r="T311" s="40"/>
      <c r="U311" s="40"/>
      <c r="V311" s="40"/>
      <c r="W311" s="40"/>
      <c r="X311" s="40"/>
      <c r="Y311" s="40"/>
      <c r="Z311" s="40"/>
      <c r="AA311" s="40"/>
      <c r="AB311" s="40"/>
      <c r="AC311" s="40"/>
      <c r="AD311" s="40"/>
    </row>
    <row r="312" spans="1:30" ht="15" customHeight="1" x14ac:dyDescent="0.25">
      <c r="A312" s="40" t="s">
        <v>30</v>
      </c>
      <c r="B312" s="40">
        <v>6</v>
      </c>
      <c r="C312" s="41">
        <v>2277</v>
      </c>
      <c r="D312" s="42">
        <v>11.03</v>
      </c>
      <c r="E312" s="42">
        <v>248</v>
      </c>
      <c r="F312" s="42">
        <v>766</v>
      </c>
      <c r="G312" s="42">
        <v>264</v>
      </c>
      <c r="H312" s="42">
        <v>416</v>
      </c>
      <c r="I312" s="42">
        <v>382</v>
      </c>
      <c r="J312" s="42">
        <v>127</v>
      </c>
      <c r="K312" s="42">
        <v>74</v>
      </c>
      <c r="L312" s="42">
        <v>0</v>
      </c>
      <c r="M312" s="40"/>
      <c r="N312" s="40"/>
      <c r="O312" s="40"/>
      <c r="P312" s="40"/>
      <c r="Q312" s="40"/>
      <c r="R312" s="40"/>
      <c r="S312" s="40"/>
      <c r="T312" s="40"/>
      <c r="U312" s="40"/>
      <c r="V312" s="40"/>
      <c r="W312" s="40"/>
      <c r="X312" s="40"/>
      <c r="Y312" s="40"/>
      <c r="Z312" s="40"/>
      <c r="AA312" s="40"/>
      <c r="AB312" s="40"/>
      <c r="AC312" s="40"/>
      <c r="AD312" s="40"/>
    </row>
    <row r="313" spans="1:30" ht="15" customHeight="1" x14ac:dyDescent="0.25">
      <c r="A313" s="40" t="s">
        <v>30</v>
      </c>
      <c r="B313" s="40">
        <v>7</v>
      </c>
      <c r="C313" s="41">
        <v>2492</v>
      </c>
      <c r="D313" s="42">
        <v>1.06</v>
      </c>
      <c r="E313" s="42">
        <v>109</v>
      </c>
      <c r="F313" s="42">
        <v>445</v>
      </c>
      <c r="G313" s="42">
        <v>233</v>
      </c>
      <c r="H313" s="42">
        <v>747</v>
      </c>
      <c r="I313" s="42">
        <v>758</v>
      </c>
      <c r="J313" s="42">
        <v>136</v>
      </c>
      <c r="K313" s="42">
        <v>64</v>
      </c>
      <c r="L313" s="42">
        <v>0</v>
      </c>
      <c r="M313" s="40"/>
      <c r="N313" s="40"/>
      <c r="O313" s="40"/>
      <c r="P313" s="40"/>
      <c r="Q313" s="40"/>
      <c r="R313" s="40"/>
      <c r="S313" s="40"/>
      <c r="T313" s="40"/>
      <c r="U313" s="40"/>
      <c r="V313" s="40"/>
      <c r="W313" s="40"/>
      <c r="X313" s="40"/>
      <c r="Y313" s="40"/>
      <c r="Z313" s="40"/>
      <c r="AA313" s="40"/>
      <c r="AB313" s="40"/>
      <c r="AC313" s="40"/>
      <c r="AD313" s="40"/>
    </row>
    <row r="314" spans="1:30" ht="15" customHeight="1" x14ac:dyDescent="0.25">
      <c r="A314" s="40" t="s">
        <v>30</v>
      </c>
      <c r="B314" s="40">
        <v>8</v>
      </c>
      <c r="C314" s="41">
        <v>1846</v>
      </c>
      <c r="D314" s="42">
        <v>0.72</v>
      </c>
      <c r="E314" s="42">
        <v>37</v>
      </c>
      <c r="F314" s="42">
        <v>369</v>
      </c>
      <c r="G314" s="42">
        <v>227</v>
      </c>
      <c r="H314" s="42">
        <v>534</v>
      </c>
      <c r="I314" s="42">
        <v>391</v>
      </c>
      <c r="J314" s="42">
        <v>161</v>
      </c>
      <c r="K314" s="42">
        <v>115</v>
      </c>
      <c r="L314" s="42">
        <v>12</v>
      </c>
      <c r="M314" s="40"/>
      <c r="N314" s="40"/>
      <c r="O314" s="40"/>
      <c r="P314" s="40"/>
      <c r="Q314" s="40"/>
      <c r="R314" s="40"/>
      <c r="S314" s="40"/>
      <c r="T314" s="40"/>
      <c r="U314" s="40"/>
      <c r="V314" s="40"/>
      <c r="W314" s="40"/>
      <c r="X314" s="40"/>
      <c r="Y314" s="40"/>
      <c r="Z314" s="40"/>
      <c r="AA314" s="40"/>
      <c r="AB314" s="40"/>
      <c r="AC314" s="40"/>
      <c r="AD314" s="40"/>
    </row>
    <row r="315" spans="1:30" ht="15" customHeight="1" x14ac:dyDescent="0.25">
      <c r="A315" s="40" t="s">
        <v>30</v>
      </c>
      <c r="B315" s="40">
        <v>9</v>
      </c>
      <c r="C315" s="41">
        <v>1030</v>
      </c>
      <c r="D315" s="42">
        <v>1.05</v>
      </c>
      <c r="E315" s="42">
        <v>11</v>
      </c>
      <c r="F315" s="42">
        <v>61</v>
      </c>
      <c r="G315" s="42">
        <v>71</v>
      </c>
      <c r="H315" s="42">
        <v>280</v>
      </c>
      <c r="I315" s="42">
        <v>512</v>
      </c>
      <c r="J315" s="42">
        <v>64</v>
      </c>
      <c r="K315" s="42">
        <v>28</v>
      </c>
      <c r="L315" s="42">
        <v>3</v>
      </c>
      <c r="M315" s="40"/>
      <c r="N315" s="40"/>
      <c r="O315" s="40"/>
      <c r="P315" s="40"/>
      <c r="Q315" s="40"/>
      <c r="R315" s="40"/>
      <c r="S315" s="40"/>
      <c r="T315" s="40"/>
      <c r="U315" s="40"/>
      <c r="V315" s="40"/>
      <c r="W315" s="40"/>
      <c r="X315" s="40"/>
      <c r="Y315" s="40"/>
      <c r="Z315" s="40"/>
      <c r="AA315" s="40"/>
      <c r="AB315" s="40"/>
      <c r="AC315" s="40"/>
      <c r="AD315" s="40"/>
    </row>
    <row r="316" spans="1:30" ht="15" customHeight="1" x14ac:dyDescent="0.25">
      <c r="A316" s="40" t="s">
        <v>30</v>
      </c>
      <c r="B316" s="40">
        <v>10</v>
      </c>
      <c r="C316" s="41">
        <v>952</v>
      </c>
      <c r="D316" s="42">
        <v>5.86</v>
      </c>
      <c r="E316" s="42">
        <v>0</v>
      </c>
      <c r="F316" s="42">
        <v>9</v>
      </c>
      <c r="G316" s="42">
        <v>6</v>
      </c>
      <c r="H316" s="42">
        <v>236</v>
      </c>
      <c r="I316" s="42">
        <v>320</v>
      </c>
      <c r="J316" s="42">
        <v>253</v>
      </c>
      <c r="K316" s="42">
        <v>128</v>
      </c>
      <c r="L316" s="42">
        <v>0</v>
      </c>
      <c r="M316" s="40"/>
      <c r="N316" s="40"/>
      <c r="O316" s="40"/>
      <c r="P316" s="40"/>
      <c r="Q316" s="40"/>
      <c r="R316" s="40"/>
      <c r="S316" s="40"/>
      <c r="T316" s="40"/>
      <c r="U316" s="40"/>
      <c r="V316" s="40"/>
      <c r="W316" s="40"/>
      <c r="X316" s="40"/>
      <c r="Y316" s="40"/>
      <c r="Z316" s="40"/>
      <c r="AA316" s="40"/>
      <c r="AB316" s="40"/>
      <c r="AC316" s="40"/>
      <c r="AD316" s="40"/>
    </row>
    <row r="317" spans="1:30" ht="15" customHeight="1" x14ac:dyDescent="0.25">
      <c r="A317" s="40" t="s">
        <v>31</v>
      </c>
      <c r="B317" s="40">
        <v>1</v>
      </c>
      <c r="C317" s="41">
        <v>4646</v>
      </c>
      <c r="D317" s="42">
        <v>20.32</v>
      </c>
      <c r="E317" s="42">
        <v>2689</v>
      </c>
      <c r="F317" s="42">
        <v>1377</v>
      </c>
      <c r="G317" s="42">
        <v>358</v>
      </c>
      <c r="H317" s="42">
        <v>105</v>
      </c>
      <c r="I317" s="42">
        <v>99</v>
      </c>
      <c r="J317" s="42">
        <v>15</v>
      </c>
      <c r="K317" s="42">
        <v>3</v>
      </c>
      <c r="L317" s="42">
        <v>0</v>
      </c>
      <c r="M317" s="40"/>
      <c r="N317" s="40"/>
      <c r="O317" s="40"/>
      <c r="P317" s="40"/>
      <c r="Q317" s="40"/>
      <c r="R317" s="40"/>
      <c r="S317" s="40"/>
      <c r="T317" s="40"/>
      <c r="U317" s="40"/>
      <c r="V317" s="40"/>
      <c r="W317" s="40"/>
      <c r="X317" s="40"/>
      <c r="Y317" s="40"/>
      <c r="Z317" s="40"/>
      <c r="AA317" s="40"/>
      <c r="AB317" s="40"/>
      <c r="AC317" s="40"/>
      <c r="AD317" s="40"/>
    </row>
    <row r="318" spans="1:30" ht="15" customHeight="1" x14ac:dyDescent="0.25">
      <c r="A318" s="40" t="s">
        <v>31</v>
      </c>
      <c r="B318" s="40">
        <v>2</v>
      </c>
      <c r="C318" s="41">
        <v>8274</v>
      </c>
      <c r="D318" s="42">
        <v>19.760000000000002</v>
      </c>
      <c r="E318" s="42">
        <v>3995</v>
      </c>
      <c r="F318" s="42">
        <v>3430</v>
      </c>
      <c r="G318" s="42">
        <v>615</v>
      </c>
      <c r="H318" s="42">
        <v>130</v>
      </c>
      <c r="I318" s="42">
        <v>72</v>
      </c>
      <c r="J318" s="42">
        <v>23</v>
      </c>
      <c r="K318" s="42">
        <v>8</v>
      </c>
      <c r="L318" s="42">
        <v>1</v>
      </c>
      <c r="M318" s="40"/>
      <c r="N318" s="40"/>
      <c r="O318" s="40"/>
      <c r="P318" s="40"/>
      <c r="Q318" s="40"/>
      <c r="R318" s="40"/>
      <c r="S318" s="40"/>
      <c r="T318" s="40"/>
      <c r="U318" s="40"/>
      <c r="V318" s="40"/>
      <c r="W318" s="40"/>
      <c r="X318" s="40"/>
      <c r="Y318" s="40"/>
      <c r="Z318" s="40"/>
      <c r="AA318" s="40"/>
      <c r="AB318" s="40"/>
      <c r="AC318" s="40"/>
      <c r="AD318" s="40"/>
    </row>
    <row r="319" spans="1:30" ht="15" customHeight="1" x14ac:dyDescent="0.25">
      <c r="A319" s="40" t="s">
        <v>31</v>
      </c>
      <c r="B319" s="40">
        <v>3</v>
      </c>
      <c r="C319" s="41">
        <v>13718</v>
      </c>
      <c r="D319" s="42">
        <v>4.46</v>
      </c>
      <c r="E319" s="42">
        <v>4616</v>
      </c>
      <c r="F319" s="42">
        <v>6359</v>
      </c>
      <c r="G319" s="42">
        <v>1433</v>
      </c>
      <c r="H319" s="42">
        <v>578</v>
      </c>
      <c r="I319" s="42">
        <v>461</v>
      </c>
      <c r="J319" s="42">
        <v>212</v>
      </c>
      <c r="K319" s="42">
        <v>55</v>
      </c>
      <c r="L319" s="42">
        <v>4</v>
      </c>
      <c r="M319" s="40"/>
      <c r="N319" s="40"/>
      <c r="O319" s="40"/>
      <c r="P319" s="40"/>
      <c r="Q319" s="40"/>
      <c r="R319" s="40"/>
      <c r="S319" s="40"/>
      <c r="T319" s="40"/>
      <c r="U319" s="40"/>
      <c r="V319" s="40"/>
      <c r="W319" s="40"/>
      <c r="X319" s="40"/>
      <c r="Y319" s="40"/>
      <c r="Z319" s="40"/>
      <c r="AA319" s="40"/>
      <c r="AB319" s="40"/>
      <c r="AC319" s="40"/>
      <c r="AD319" s="40"/>
    </row>
    <row r="320" spans="1:30" ht="15" customHeight="1" x14ac:dyDescent="0.25">
      <c r="A320" s="40" t="s">
        <v>31</v>
      </c>
      <c r="B320" s="40">
        <v>4</v>
      </c>
      <c r="C320" s="41">
        <v>10212</v>
      </c>
      <c r="D320" s="42">
        <v>3.96</v>
      </c>
      <c r="E320" s="42">
        <v>2754</v>
      </c>
      <c r="F320" s="42">
        <v>4627</v>
      </c>
      <c r="G320" s="42">
        <v>1169</v>
      </c>
      <c r="H320" s="42">
        <v>803</v>
      </c>
      <c r="I320" s="42">
        <v>616</v>
      </c>
      <c r="J320" s="42">
        <v>146</v>
      </c>
      <c r="K320" s="42">
        <v>94</v>
      </c>
      <c r="L320" s="42">
        <v>3</v>
      </c>
      <c r="M320" s="40"/>
      <c r="N320" s="40"/>
      <c r="O320" s="40"/>
      <c r="P320" s="40"/>
      <c r="Q320" s="40"/>
      <c r="R320" s="40"/>
      <c r="S320" s="40"/>
      <c r="T320" s="40"/>
      <c r="U320" s="40"/>
      <c r="V320" s="40"/>
      <c r="W320" s="40"/>
      <c r="X320" s="40"/>
      <c r="Y320" s="40"/>
      <c r="Z320" s="40"/>
      <c r="AA320" s="40"/>
      <c r="AB320" s="40"/>
      <c r="AC320" s="40"/>
      <c r="AD320" s="40"/>
    </row>
    <row r="321" spans="1:30" ht="15" customHeight="1" x14ac:dyDescent="0.25">
      <c r="A321" s="40" t="s">
        <v>31</v>
      </c>
      <c r="B321" s="40">
        <v>5</v>
      </c>
      <c r="C321" s="41">
        <v>5873</v>
      </c>
      <c r="D321" s="42">
        <v>2.1800000000000002</v>
      </c>
      <c r="E321" s="42">
        <v>1270</v>
      </c>
      <c r="F321" s="42">
        <v>2439</v>
      </c>
      <c r="G321" s="42">
        <v>761</v>
      </c>
      <c r="H321" s="42">
        <v>377</v>
      </c>
      <c r="I321" s="42">
        <v>504</v>
      </c>
      <c r="J321" s="42">
        <v>361</v>
      </c>
      <c r="K321" s="42">
        <v>138</v>
      </c>
      <c r="L321" s="42">
        <v>23</v>
      </c>
      <c r="M321" s="40"/>
      <c r="N321" s="40"/>
      <c r="O321" s="40"/>
      <c r="P321" s="40"/>
      <c r="Q321" s="40"/>
      <c r="R321" s="40"/>
      <c r="S321" s="40"/>
      <c r="T321" s="40"/>
      <c r="U321" s="40"/>
      <c r="V321" s="40"/>
      <c r="W321" s="40"/>
      <c r="X321" s="40"/>
      <c r="Y321" s="40"/>
      <c r="Z321" s="40"/>
      <c r="AA321" s="40"/>
      <c r="AB321" s="40"/>
      <c r="AC321" s="40"/>
      <c r="AD321" s="40"/>
    </row>
    <row r="322" spans="1:30" ht="15" customHeight="1" x14ac:dyDescent="0.25">
      <c r="A322" s="40" t="s">
        <v>31</v>
      </c>
      <c r="B322" s="40">
        <v>6</v>
      </c>
      <c r="C322" s="41">
        <v>9819</v>
      </c>
      <c r="D322" s="42">
        <v>1.2</v>
      </c>
      <c r="E322" s="42">
        <v>1365</v>
      </c>
      <c r="F322" s="42">
        <v>3601</v>
      </c>
      <c r="G322" s="42">
        <v>1562</v>
      </c>
      <c r="H322" s="42">
        <v>1282</v>
      </c>
      <c r="I322" s="42">
        <v>1267</v>
      </c>
      <c r="J322" s="42">
        <v>587</v>
      </c>
      <c r="K322" s="42">
        <v>137</v>
      </c>
      <c r="L322" s="42">
        <v>18</v>
      </c>
      <c r="M322" s="40"/>
      <c r="N322" s="40"/>
      <c r="O322" s="40"/>
      <c r="P322" s="40"/>
      <c r="Q322" s="40"/>
      <c r="R322" s="40"/>
      <c r="S322" s="40"/>
      <c r="T322" s="40"/>
      <c r="U322" s="40"/>
      <c r="V322" s="40"/>
      <c r="W322" s="40"/>
      <c r="X322" s="40"/>
      <c r="Y322" s="40"/>
      <c r="Z322" s="40"/>
      <c r="AA322" s="40"/>
      <c r="AB322" s="40"/>
      <c r="AC322" s="40"/>
      <c r="AD322" s="40"/>
    </row>
    <row r="323" spans="1:30" ht="15" customHeight="1" x14ac:dyDescent="0.25">
      <c r="A323" s="40" t="s">
        <v>31</v>
      </c>
      <c r="B323" s="40">
        <v>7</v>
      </c>
      <c r="C323" s="41">
        <v>7324</v>
      </c>
      <c r="D323" s="42">
        <v>1.1200000000000001</v>
      </c>
      <c r="E323" s="42">
        <v>362</v>
      </c>
      <c r="F323" s="42">
        <v>1470</v>
      </c>
      <c r="G323" s="42">
        <v>1234</v>
      </c>
      <c r="H323" s="42">
        <v>1377</v>
      </c>
      <c r="I323" s="42">
        <v>1685</v>
      </c>
      <c r="J323" s="42">
        <v>783</v>
      </c>
      <c r="K323" s="42">
        <v>372</v>
      </c>
      <c r="L323" s="42">
        <v>41</v>
      </c>
      <c r="M323" s="40"/>
      <c r="N323" s="40"/>
      <c r="O323" s="40"/>
      <c r="P323" s="40"/>
      <c r="Q323" s="40"/>
      <c r="R323" s="40"/>
      <c r="S323" s="40"/>
      <c r="T323" s="40"/>
      <c r="U323" s="40"/>
      <c r="V323" s="40"/>
      <c r="W323" s="40"/>
      <c r="X323" s="40"/>
      <c r="Y323" s="40"/>
      <c r="Z323" s="40"/>
      <c r="AA323" s="40"/>
      <c r="AB323" s="40"/>
      <c r="AC323" s="40"/>
      <c r="AD323" s="40"/>
    </row>
    <row r="324" spans="1:30" ht="15" customHeight="1" x14ac:dyDescent="0.25">
      <c r="A324" s="40" t="s">
        <v>31</v>
      </c>
      <c r="B324" s="40">
        <v>8</v>
      </c>
      <c r="C324" s="41">
        <v>8683</v>
      </c>
      <c r="D324" s="42">
        <v>1.56</v>
      </c>
      <c r="E324" s="42">
        <v>516</v>
      </c>
      <c r="F324" s="42">
        <v>1156</v>
      </c>
      <c r="G324" s="42">
        <v>1750</v>
      </c>
      <c r="H324" s="42">
        <v>1602</v>
      </c>
      <c r="I324" s="42">
        <v>1749</v>
      </c>
      <c r="J324" s="42">
        <v>1479</v>
      </c>
      <c r="K324" s="42">
        <v>408</v>
      </c>
      <c r="L324" s="42">
        <v>23</v>
      </c>
      <c r="M324" s="40"/>
      <c r="N324" s="40"/>
      <c r="O324" s="40"/>
      <c r="P324" s="40"/>
      <c r="Q324" s="40"/>
      <c r="R324" s="40"/>
      <c r="S324" s="40"/>
      <c r="T324" s="40"/>
      <c r="U324" s="40"/>
      <c r="V324" s="40"/>
      <c r="W324" s="40"/>
      <c r="X324" s="40"/>
      <c r="Y324" s="40"/>
      <c r="Z324" s="40"/>
      <c r="AA324" s="40"/>
      <c r="AB324" s="40"/>
      <c r="AC324" s="40"/>
      <c r="AD324" s="40"/>
    </row>
    <row r="325" spans="1:30" ht="15" customHeight="1" x14ac:dyDescent="0.25">
      <c r="A325" s="40" t="s">
        <v>31</v>
      </c>
      <c r="B325" s="40">
        <v>9</v>
      </c>
      <c r="C325" s="41">
        <v>6200</v>
      </c>
      <c r="D325" s="42">
        <v>0.5</v>
      </c>
      <c r="E325" s="42">
        <v>70</v>
      </c>
      <c r="F325" s="42">
        <v>205</v>
      </c>
      <c r="G325" s="42">
        <v>870</v>
      </c>
      <c r="H325" s="42">
        <v>1425</v>
      </c>
      <c r="I325" s="42">
        <v>1852</v>
      </c>
      <c r="J325" s="42">
        <v>1116</v>
      </c>
      <c r="K325" s="42">
        <v>610</v>
      </c>
      <c r="L325" s="42">
        <v>52</v>
      </c>
      <c r="M325" s="40"/>
      <c r="N325" s="40"/>
      <c r="O325" s="40"/>
      <c r="P325" s="40"/>
      <c r="Q325" s="40"/>
      <c r="R325" s="40"/>
      <c r="S325" s="40"/>
      <c r="T325" s="40"/>
      <c r="U325" s="40"/>
      <c r="V325" s="40"/>
      <c r="W325" s="40"/>
      <c r="X325" s="40"/>
      <c r="Y325" s="40"/>
      <c r="Z325" s="40"/>
      <c r="AA325" s="40"/>
      <c r="AB325" s="40"/>
      <c r="AC325" s="40"/>
      <c r="AD325" s="40"/>
    </row>
    <row r="326" spans="1:30" ht="15" customHeight="1" x14ac:dyDescent="0.25">
      <c r="A326" s="40" t="s">
        <v>31</v>
      </c>
      <c r="B326" s="40">
        <v>10</v>
      </c>
      <c r="C326" s="41">
        <v>7072</v>
      </c>
      <c r="D326" s="42">
        <v>6.65</v>
      </c>
      <c r="E326" s="42">
        <v>79</v>
      </c>
      <c r="F326" s="42">
        <v>390</v>
      </c>
      <c r="G326" s="42">
        <v>638</v>
      </c>
      <c r="H326" s="42">
        <v>1181</v>
      </c>
      <c r="I326" s="42">
        <v>1866</v>
      </c>
      <c r="J326" s="42">
        <v>1825</v>
      </c>
      <c r="K326" s="42">
        <v>1056</v>
      </c>
      <c r="L326" s="42">
        <v>37</v>
      </c>
      <c r="M326" s="40"/>
      <c r="N326" s="40"/>
      <c r="O326" s="40"/>
      <c r="P326" s="40"/>
      <c r="Q326" s="40"/>
      <c r="R326" s="40"/>
      <c r="S326" s="40"/>
      <c r="T326" s="40"/>
      <c r="U326" s="40"/>
      <c r="V326" s="40"/>
      <c r="W326" s="40"/>
      <c r="X326" s="40"/>
      <c r="Y326" s="40"/>
      <c r="Z326" s="40"/>
      <c r="AA326" s="40"/>
      <c r="AB326" s="40"/>
      <c r="AC326" s="40"/>
      <c r="AD326" s="40"/>
    </row>
    <row r="327" spans="1:30" ht="12.75" customHeight="1" x14ac:dyDescent="0.25">
      <c r="A327" s="32"/>
      <c r="B327" s="32"/>
    </row>
  </sheetData>
  <hyperlinks>
    <hyperlink ref="A4" location="'Table of contents'!A1" display="Back to contents"/>
  </hyperlinks>
  <pageMargins left="0.7" right="0.7" top="0.75" bottom="0.75" header="0.3" footer="0.3"/>
  <pageSetup paperSize="9" orientation="portrait"/>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heetViews>
  <sheetFormatPr defaultRowHeight="15" x14ac:dyDescent="0.25"/>
  <cols>
    <col min="1" max="1" width="16.6328125" customWidth="1"/>
    <col min="2" max="2" width="127" customWidth="1"/>
  </cols>
  <sheetData>
    <row r="1" spans="1:2" ht="18" customHeight="1" x14ac:dyDescent="0.4">
      <c r="A1" s="68" t="s">
        <v>41</v>
      </c>
      <c r="B1" s="25"/>
    </row>
    <row r="2" spans="1:2" ht="15" customHeight="1" x14ac:dyDescent="0.25">
      <c r="A2" s="26" t="s">
        <v>98</v>
      </c>
    </row>
    <row r="3" spans="1:2" ht="15" customHeight="1" x14ac:dyDescent="0.25">
      <c r="A3" s="26" t="s">
        <v>67</v>
      </c>
    </row>
    <row r="4" spans="1:2" ht="15.75" customHeight="1" x14ac:dyDescent="0.3">
      <c r="A4" s="27" t="s">
        <v>99</v>
      </c>
      <c r="B4" s="25" t="s">
        <v>100</v>
      </c>
    </row>
    <row r="5" spans="1:2" ht="15" customHeight="1" x14ac:dyDescent="0.25">
      <c r="A5" s="57" t="str">
        <f>HYPERLINK("#'2005'!A1", "2005")</f>
        <v>2005</v>
      </c>
      <c r="B5" t="s">
        <v>40</v>
      </c>
    </row>
    <row r="6" spans="1:2" ht="15" customHeight="1" x14ac:dyDescent="0.25">
      <c r="A6" s="57" t="str">
        <f>HYPERLINK("#'2006'!A1", "2006")</f>
        <v>2006</v>
      </c>
      <c r="B6" t="s">
        <v>48</v>
      </c>
    </row>
    <row r="7" spans="1:2" ht="15" customHeight="1" x14ac:dyDescent="0.25">
      <c r="A7" s="57" t="str">
        <f>HYPERLINK("#'2007'!A1", "2007")</f>
        <v>2007</v>
      </c>
      <c r="B7" t="s">
        <v>49</v>
      </c>
    </row>
    <row r="8" spans="1:2" ht="15" customHeight="1" x14ac:dyDescent="0.25">
      <c r="A8" s="57" t="str">
        <f>HYPERLINK("#'2008'!A1", "2008")</f>
        <v>2008</v>
      </c>
      <c r="B8" t="s">
        <v>50</v>
      </c>
    </row>
    <row r="9" spans="1:2" ht="15" customHeight="1" x14ac:dyDescent="0.25">
      <c r="A9" s="57" t="str">
        <f>HYPERLINK("#'2009'!A1", "2009")</f>
        <v>2009</v>
      </c>
      <c r="B9" t="s">
        <v>51</v>
      </c>
    </row>
    <row r="10" spans="1:2" ht="15" customHeight="1" x14ac:dyDescent="0.25">
      <c r="A10" s="57" t="str">
        <f>HYPERLINK("#'2010'!A1", "2010")</f>
        <v>2010</v>
      </c>
      <c r="B10" t="s">
        <v>52</v>
      </c>
    </row>
    <row r="11" spans="1:2" ht="15" customHeight="1" x14ac:dyDescent="0.25">
      <c r="A11" s="57" t="str">
        <f>HYPERLINK("#'2011'!A1", "2011")</f>
        <v>2011</v>
      </c>
      <c r="B11" t="s">
        <v>53</v>
      </c>
    </row>
    <row r="12" spans="1:2" ht="15" customHeight="1" x14ac:dyDescent="0.25">
      <c r="A12" s="57" t="str">
        <f>HYPERLINK("#'2012'!A1", "2012")</f>
        <v>2012</v>
      </c>
      <c r="B12" t="s">
        <v>54</v>
      </c>
    </row>
    <row r="13" spans="1:2" ht="15" customHeight="1" x14ac:dyDescent="0.25">
      <c r="A13" s="57" t="str">
        <f>HYPERLINK("#'2013'!A1", "2013")</f>
        <v>2013</v>
      </c>
      <c r="B13" t="s">
        <v>55</v>
      </c>
    </row>
    <row r="14" spans="1:2" ht="15" customHeight="1" x14ac:dyDescent="0.25">
      <c r="A14" s="57" t="str">
        <f>HYPERLINK("#'2014'!A1", "2014")</f>
        <v>2014</v>
      </c>
      <c r="B14" t="s">
        <v>56</v>
      </c>
    </row>
    <row r="15" spans="1:2" ht="15" customHeight="1" x14ac:dyDescent="0.25">
      <c r="A15" s="57" t="str">
        <f>HYPERLINK("#'2015'!A1", "2015")</f>
        <v>2015</v>
      </c>
      <c r="B15" t="s">
        <v>57</v>
      </c>
    </row>
    <row r="16" spans="1:2" ht="15" customHeight="1" x14ac:dyDescent="0.25">
      <c r="A16" s="57" t="str">
        <f>HYPERLINK("#'2016'!A1", "2016")</f>
        <v>2016</v>
      </c>
      <c r="B16" t="s">
        <v>58</v>
      </c>
    </row>
    <row r="17" spans="1:2" ht="15" customHeight="1" x14ac:dyDescent="0.25">
      <c r="A17" s="57" t="str">
        <f>HYPERLINK("#'2017'!A1", "2017")</f>
        <v>2017</v>
      </c>
      <c r="B17" t="s">
        <v>60</v>
      </c>
    </row>
    <row r="18" spans="1:2" ht="15" customHeight="1" x14ac:dyDescent="0.25">
      <c r="A18" s="57" t="str">
        <f>HYPERLINK("#'2018'!A1", "2018")</f>
        <v>2018</v>
      </c>
      <c r="B18" t="s">
        <v>61</v>
      </c>
    </row>
    <row r="19" spans="1:2" ht="15" customHeight="1" x14ac:dyDescent="0.25">
      <c r="A19" s="57" t="str">
        <f>HYPERLINK("#'2019'!A1", "2019")</f>
        <v>2019</v>
      </c>
      <c r="B19" t="s">
        <v>59</v>
      </c>
    </row>
    <row r="20" spans="1:2" ht="15" customHeight="1" x14ac:dyDescent="0.25">
      <c r="A20" s="57" t="str">
        <f>HYPERLINK("#'2020'!A1", "2020")</f>
        <v>2020</v>
      </c>
      <c r="B20" t="s">
        <v>62</v>
      </c>
    </row>
    <row r="21" spans="1:2" x14ac:dyDescent="0.25">
      <c r="A21" s="57" t="str">
        <f>HYPERLINK("#'2021'!A1", "2021")</f>
        <v>2021</v>
      </c>
      <c r="B21" t="s">
        <v>189</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3"/>
  <sheetViews>
    <sheetView workbookViewId="0"/>
  </sheetViews>
  <sheetFormatPr defaultRowHeight="15" x14ac:dyDescent="0.25"/>
  <cols>
    <col min="1" max="1" width="20.36328125" customWidth="1"/>
    <col min="2" max="2" width="12.36328125" customWidth="1"/>
    <col min="3" max="12" width="13.6328125" customWidth="1"/>
  </cols>
  <sheetData>
    <row r="1" spans="1:12" ht="21" x14ac:dyDescent="0.4">
      <c r="A1" s="68" t="s">
        <v>189</v>
      </c>
    </row>
    <row r="2" spans="1:12" x14ac:dyDescent="0.25">
      <c r="A2" t="s">
        <v>104</v>
      </c>
    </row>
    <row r="3" spans="1:12" x14ac:dyDescent="0.25">
      <c r="A3" t="s">
        <v>105</v>
      </c>
    </row>
    <row r="4" spans="1:12" x14ac:dyDescent="0.25">
      <c r="A4" s="49" t="str">
        <f>HYPERLINK("#'Table of contents'!A1", "Back to contents")</f>
        <v>Back to contents</v>
      </c>
    </row>
    <row r="5" spans="1:12" ht="63" customHeight="1" x14ac:dyDescent="0.25">
      <c r="A5" s="71" t="s">
        <v>66</v>
      </c>
      <c r="B5" s="71" t="s">
        <v>33</v>
      </c>
      <c r="C5" s="70" t="s">
        <v>46</v>
      </c>
      <c r="D5" s="70" t="s">
        <v>47</v>
      </c>
      <c r="E5" s="70" t="s">
        <v>159</v>
      </c>
      <c r="F5" s="70" t="s">
        <v>160</v>
      </c>
      <c r="G5" s="70" t="s">
        <v>161</v>
      </c>
      <c r="H5" s="70" t="s">
        <v>162</v>
      </c>
      <c r="I5" s="70" t="s">
        <v>163</v>
      </c>
      <c r="J5" s="70" t="s">
        <v>164</v>
      </c>
      <c r="K5" s="70" t="s">
        <v>165</v>
      </c>
      <c r="L5" s="70" t="s">
        <v>166</v>
      </c>
    </row>
    <row r="6" spans="1:12" ht="15.6" x14ac:dyDescent="0.3">
      <c r="A6" s="50" t="s">
        <v>106</v>
      </c>
      <c r="B6" s="51"/>
      <c r="C6" s="51">
        <v>2684226</v>
      </c>
      <c r="D6" s="53">
        <v>0.34</v>
      </c>
      <c r="E6" s="51">
        <v>550171</v>
      </c>
      <c r="F6" s="51">
        <v>606333</v>
      </c>
      <c r="G6" s="51">
        <v>432711</v>
      </c>
      <c r="H6" s="51">
        <v>366146</v>
      </c>
      <c r="I6" s="51">
        <v>364025</v>
      </c>
      <c r="J6" s="51">
        <v>213955</v>
      </c>
      <c r="K6" s="51">
        <v>136419</v>
      </c>
      <c r="L6" s="51">
        <v>14466</v>
      </c>
    </row>
    <row r="7" spans="1:12" x14ac:dyDescent="0.25">
      <c r="A7" t="s">
        <v>107</v>
      </c>
      <c r="B7" s="67" t="s">
        <v>108</v>
      </c>
      <c r="C7" s="52">
        <v>1928</v>
      </c>
      <c r="D7" s="54">
        <v>27.22</v>
      </c>
      <c r="E7" s="52">
        <v>809</v>
      </c>
      <c r="F7" s="52">
        <v>869</v>
      </c>
      <c r="G7" s="52">
        <v>167</v>
      </c>
      <c r="H7" s="52">
        <v>74</v>
      </c>
      <c r="I7" s="52">
        <v>7</v>
      </c>
      <c r="J7" s="52">
        <v>1</v>
      </c>
      <c r="K7" s="52">
        <v>1</v>
      </c>
      <c r="L7" s="52">
        <v>0</v>
      </c>
    </row>
    <row r="8" spans="1:12" x14ac:dyDescent="0.25">
      <c r="A8" t="s">
        <v>107</v>
      </c>
      <c r="B8" s="67" t="s">
        <v>109</v>
      </c>
      <c r="C8" s="52">
        <v>10985</v>
      </c>
      <c r="D8" s="54">
        <v>21.95</v>
      </c>
      <c r="E8" s="52">
        <v>4303</v>
      </c>
      <c r="F8" s="52">
        <v>4819</v>
      </c>
      <c r="G8" s="52">
        <v>1304</v>
      </c>
      <c r="H8" s="52">
        <v>487</v>
      </c>
      <c r="I8" s="52">
        <v>59</v>
      </c>
      <c r="J8" s="52">
        <v>12</v>
      </c>
      <c r="K8" s="52">
        <v>1</v>
      </c>
      <c r="L8" s="52">
        <v>0</v>
      </c>
    </row>
    <row r="9" spans="1:12" x14ac:dyDescent="0.25">
      <c r="A9" t="s">
        <v>107</v>
      </c>
      <c r="B9" s="67" t="s">
        <v>110</v>
      </c>
      <c r="C9" s="52">
        <v>12730</v>
      </c>
      <c r="D9" s="54">
        <v>20.86</v>
      </c>
      <c r="E9" s="52">
        <v>3991</v>
      </c>
      <c r="F9" s="52">
        <v>4790</v>
      </c>
      <c r="G9" s="52">
        <v>2985</v>
      </c>
      <c r="H9" s="52">
        <v>631</v>
      </c>
      <c r="I9" s="52">
        <v>216</v>
      </c>
      <c r="J9" s="52">
        <v>60</v>
      </c>
      <c r="K9" s="52">
        <v>56</v>
      </c>
      <c r="L9" s="52">
        <v>1</v>
      </c>
    </row>
    <row r="10" spans="1:12" x14ac:dyDescent="0.25">
      <c r="A10" t="s">
        <v>107</v>
      </c>
      <c r="B10" s="67" t="s">
        <v>111</v>
      </c>
      <c r="C10" s="52">
        <v>15490</v>
      </c>
      <c r="D10" s="54">
        <v>14.43</v>
      </c>
      <c r="E10" s="52">
        <v>4718</v>
      </c>
      <c r="F10" s="52">
        <v>5718</v>
      </c>
      <c r="G10" s="52">
        <v>3124</v>
      </c>
      <c r="H10" s="52">
        <v>1304</v>
      </c>
      <c r="I10" s="52">
        <v>379</v>
      </c>
      <c r="J10" s="52">
        <v>152</v>
      </c>
      <c r="K10" s="52">
        <v>93</v>
      </c>
      <c r="L10" s="52">
        <v>2</v>
      </c>
    </row>
    <row r="11" spans="1:12" x14ac:dyDescent="0.25">
      <c r="A11" t="s">
        <v>107</v>
      </c>
      <c r="B11" s="67" t="s">
        <v>112</v>
      </c>
      <c r="C11" s="52">
        <v>7950</v>
      </c>
      <c r="D11" s="54">
        <v>33.340000000000003</v>
      </c>
      <c r="E11" s="52">
        <v>1829</v>
      </c>
      <c r="F11" s="52">
        <v>2728</v>
      </c>
      <c r="G11" s="52">
        <v>2460</v>
      </c>
      <c r="H11" s="52">
        <v>687</v>
      </c>
      <c r="I11" s="52">
        <v>211</v>
      </c>
      <c r="J11" s="52">
        <v>20</v>
      </c>
      <c r="K11" s="52">
        <v>15</v>
      </c>
      <c r="L11" s="52">
        <v>0</v>
      </c>
    </row>
    <row r="12" spans="1:12" x14ac:dyDescent="0.25">
      <c r="A12" t="s">
        <v>107</v>
      </c>
      <c r="B12" s="67" t="s">
        <v>113</v>
      </c>
      <c r="C12" s="52">
        <v>13846</v>
      </c>
      <c r="D12" s="54">
        <v>9.6300000000000008</v>
      </c>
      <c r="E12" s="52">
        <v>3336</v>
      </c>
      <c r="F12" s="52">
        <v>3128</v>
      </c>
      <c r="G12" s="52">
        <v>2948</v>
      </c>
      <c r="H12" s="52">
        <v>2514</v>
      </c>
      <c r="I12" s="52">
        <v>777</v>
      </c>
      <c r="J12" s="52">
        <v>420</v>
      </c>
      <c r="K12" s="52">
        <v>507</v>
      </c>
      <c r="L12" s="52">
        <v>216</v>
      </c>
    </row>
    <row r="13" spans="1:12" x14ac:dyDescent="0.25">
      <c r="A13" t="s">
        <v>107</v>
      </c>
      <c r="B13" s="67" t="s">
        <v>114</v>
      </c>
      <c r="C13" s="52">
        <v>7841</v>
      </c>
      <c r="D13" s="54">
        <v>1.25</v>
      </c>
      <c r="E13" s="52">
        <v>707</v>
      </c>
      <c r="F13" s="52">
        <v>1348</v>
      </c>
      <c r="G13" s="52">
        <v>1458</v>
      </c>
      <c r="H13" s="52">
        <v>1775</v>
      </c>
      <c r="I13" s="52">
        <v>1125</v>
      </c>
      <c r="J13" s="52">
        <v>730</v>
      </c>
      <c r="K13" s="52">
        <v>659</v>
      </c>
      <c r="L13" s="52">
        <v>39</v>
      </c>
    </row>
    <row r="14" spans="1:12" x14ac:dyDescent="0.25">
      <c r="A14" t="s">
        <v>107</v>
      </c>
      <c r="B14" s="67" t="s">
        <v>115</v>
      </c>
      <c r="C14" s="52">
        <v>11156</v>
      </c>
      <c r="D14" s="54">
        <v>5.79</v>
      </c>
      <c r="E14" s="52">
        <v>2348</v>
      </c>
      <c r="F14" s="52">
        <v>1610</v>
      </c>
      <c r="G14" s="52">
        <v>1844</v>
      </c>
      <c r="H14" s="52">
        <v>2230</v>
      </c>
      <c r="I14" s="52">
        <v>1879</v>
      </c>
      <c r="J14" s="52">
        <v>792</v>
      </c>
      <c r="K14" s="52">
        <v>448</v>
      </c>
      <c r="L14" s="52">
        <v>5</v>
      </c>
    </row>
    <row r="15" spans="1:12" x14ac:dyDescent="0.25">
      <c r="A15" t="s">
        <v>107</v>
      </c>
      <c r="B15" s="67" t="s">
        <v>116</v>
      </c>
      <c r="C15" s="52">
        <v>14767</v>
      </c>
      <c r="D15" s="54">
        <v>3.54</v>
      </c>
      <c r="E15" s="52">
        <v>1128</v>
      </c>
      <c r="F15" s="52">
        <v>1544</v>
      </c>
      <c r="G15" s="52">
        <v>1801</v>
      </c>
      <c r="H15" s="52">
        <v>3158</v>
      </c>
      <c r="I15" s="52">
        <v>3505</v>
      </c>
      <c r="J15" s="52">
        <v>1831</v>
      </c>
      <c r="K15" s="52">
        <v>1555</v>
      </c>
      <c r="L15" s="52">
        <v>245</v>
      </c>
    </row>
    <row r="16" spans="1:12" x14ac:dyDescent="0.25">
      <c r="A16" t="s">
        <v>107</v>
      </c>
      <c r="B16" s="67" t="s">
        <v>117</v>
      </c>
      <c r="C16" s="52">
        <v>26023</v>
      </c>
      <c r="D16" s="54">
        <v>11.56</v>
      </c>
      <c r="E16" s="52">
        <v>1429</v>
      </c>
      <c r="F16" s="52">
        <v>1744</v>
      </c>
      <c r="G16" s="52">
        <v>1782</v>
      </c>
      <c r="H16" s="52">
        <v>3872</v>
      </c>
      <c r="I16" s="52">
        <v>6974</v>
      </c>
      <c r="J16" s="52">
        <v>5002</v>
      </c>
      <c r="K16" s="52">
        <v>4629</v>
      </c>
      <c r="L16" s="52">
        <v>591</v>
      </c>
    </row>
    <row r="17" spans="1:12" x14ac:dyDescent="0.25">
      <c r="A17" t="s">
        <v>118</v>
      </c>
      <c r="B17" s="67" t="s">
        <v>108</v>
      </c>
      <c r="C17" s="52">
        <v>1256</v>
      </c>
      <c r="D17" s="54">
        <v>24.77</v>
      </c>
      <c r="E17" s="52">
        <v>929</v>
      </c>
      <c r="F17" s="52">
        <v>174</v>
      </c>
      <c r="G17" s="52">
        <v>136</v>
      </c>
      <c r="H17" s="52">
        <v>9</v>
      </c>
      <c r="I17" s="52">
        <v>6</v>
      </c>
      <c r="J17" s="52">
        <v>2</v>
      </c>
      <c r="K17" s="52">
        <v>0</v>
      </c>
      <c r="L17" s="52">
        <v>0</v>
      </c>
    </row>
    <row r="18" spans="1:12" x14ac:dyDescent="0.25">
      <c r="A18" t="s">
        <v>118</v>
      </c>
      <c r="B18" s="67" t="s">
        <v>109</v>
      </c>
      <c r="C18" s="52">
        <v>3098</v>
      </c>
      <c r="D18" s="54">
        <v>15.79</v>
      </c>
      <c r="E18" s="52">
        <v>2334</v>
      </c>
      <c r="F18" s="52">
        <v>408</v>
      </c>
      <c r="G18" s="52">
        <v>250</v>
      </c>
      <c r="H18" s="52">
        <v>74</v>
      </c>
      <c r="I18" s="52">
        <v>29</v>
      </c>
      <c r="J18" s="52">
        <v>3</v>
      </c>
      <c r="K18" s="52">
        <v>0</v>
      </c>
      <c r="L18" s="52">
        <v>0</v>
      </c>
    </row>
    <row r="19" spans="1:12" x14ac:dyDescent="0.25">
      <c r="A19" t="s">
        <v>118</v>
      </c>
      <c r="B19" s="67" t="s">
        <v>110</v>
      </c>
      <c r="C19" s="52">
        <v>2870</v>
      </c>
      <c r="D19" s="54">
        <v>16.47</v>
      </c>
      <c r="E19" s="52">
        <v>1606</v>
      </c>
      <c r="F19" s="52">
        <v>868</v>
      </c>
      <c r="G19" s="52">
        <v>170</v>
      </c>
      <c r="H19" s="52">
        <v>102</v>
      </c>
      <c r="I19" s="52">
        <v>105</v>
      </c>
      <c r="J19" s="52">
        <v>17</v>
      </c>
      <c r="K19" s="52">
        <v>1</v>
      </c>
      <c r="L19" s="52">
        <v>1</v>
      </c>
    </row>
    <row r="20" spans="1:12" x14ac:dyDescent="0.25">
      <c r="A20" t="s">
        <v>118</v>
      </c>
      <c r="B20" s="67" t="s">
        <v>111</v>
      </c>
      <c r="C20" s="52">
        <v>8410</v>
      </c>
      <c r="D20" s="54">
        <v>2.87</v>
      </c>
      <c r="E20" s="52">
        <v>3715</v>
      </c>
      <c r="F20" s="52">
        <v>1835</v>
      </c>
      <c r="G20" s="52">
        <v>1463</v>
      </c>
      <c r="H20" s="52">
        <v>732</v>
      </c>
      <c r="I20" s="52">
        <v>491</v>
      </c>
      <c r="J20" s="52">
        <v>130</v>
      </c>
      <c r="K20" s="52">
        <v>44</v>
      </c>
      <c r="L20" s="52">
        <v>0</v>
      </c>
    </row>
    <row r="21" spans="1:12" x14ac:dyDescent="0.25">
      <c r="A21" t="s">
        <v>118</v>
      </c>
      <c r="B21" s="67" t="s">
        <v>112</v>
      </c>
      <c r="C21" s="52">
        <v>10139</v>
      </c>
      <c r="D21" s="54">
        <v>0.35</v>
      </c>
      <c r="E21" s="52">
        <v>3657</v>
      </c>
      <c r="F21" s="52">
        <v>2315</v>
      </c>
      <c r="G21" s="52">
        <v>1186</v>
      </c>
      <c r="H21" s="52">
        <v>1240</v>
      </c>
      <c r="I21" s="52">
        <v>1221</v>
      </c>
      <c r="J21" s="52">
        <v>385</v>
      </c>
      <c r="K21" s="52">
        <v>119</v>
      </c>
      <c r="L21" s="52">
        <v>16</v>
      </c>
    </row>
    <row r="22" spans="1:12" x14ac:dyDescent="0.25">
      <c r="A22" t="s">
        <v>118</v>
      </c>
      <c r="B22" s="67" t="s">
        <v>113</v>
      </c>
      <c r="C22" s="52">
        <v>16984</v>
      </c>
      <c r="D22" s="54">
        <v>0.1</v>
      </c>
      <c r="E22" s="52">
        <v>3215</v>
      </c>
      <c r="F22" s="52">
        <v>2677</v>
      </c>
      <c r="G22" s="52">
        <v>3225</v>
      </c>
      <c r="H22" s="52">
        <v>2827</v>
      </c>
      <c r="I22" s="52">
        <v>3018</v>
      </c>
      <c r="J22" s="52">
        <v>1428</v>
      </c>
      <c r="K22" s="52">
        <v>560</v>
      </c>
      <c r="L22" s="52">
        <v>34</v>
      </c>
    </row>
    <row r="23" spans="1:12" x14ac:dyDescent="0.25">
      <c r="A23" t="s">
        <v>118</v>
      </c>
      <c r="B23" s="67" t="s">
        <v>114</v>
      </c>
      <c r="C23" s="52">
        <v>18553</v>
      </c>
      <c r="D23" s="54">
        <v>0.16</v>
      </c>
      <c r="E23" s="52">
        <v>2279</v>
      </c>
      <c r="F23" s="52">
        <v>3473</v>
      </c>
      <c r="G23" s="52">
        <v>2697</v>
      </c>
      <c r="H23" s="52">
        <v>3183</v>
      </c>
      <c r="I23" s="52">
        <v>3256</v>
      </c>
      <c r="J23" s="52">
        <v>2264</v>
      </c>
      <c r="K23" s="52">
        <v>1349</v>
      </c>
      <c r="L23" s="52">
        <v>52</v>
      </c>
    </row>
    <row r="24" spans="1:12" x14ac:dyDescent="0.25">
      <c r="A24" t="s">
        <v>118</v>
      </c>
      <c r="B24" s="67" t="s">
        <v>115</v>
      </c>
      <c r="C24" s="52">
        <v>27353</v>
      </c>
      <c r="D24" s="54">
        <v>0.15</v>
      </c>
      <c r="E24" s="52">
        <v>1818</v>
      </c>
      <c r="F24" s="52">
        <v>2442</v>
      </c>
      <c r="G24" s="52">
        <v>2951</v>
      </c>
      <c r="H24" s="52">
        <v>4929</v>
      </c>
      <c r="I24" s="52">
        <v>6115</v>
      </c>
      <c r="J24" s="52">
        <v>5109</v>
      </c>
      <c r="K24" s="52">
        <v>3714</v>
      </c>
      <c r="L24" s="52">
        <v>275</v>
      </c>
    </row>
    <row r="25" spans="1:12" x14ac:dyDescent="0.25">
      <c r="A25" t="s">
        <v>118</v>
      </c>
      <c r="B25" s="67" t="s">
        <v>116</v>
      </c>
      <c r="C25" s="52">
        <v>21638</v>
      </c>
      <c r="D25" s="54">
        <v>0.16</v>
      </c>
      <c r="E25" s="52">
        <v>822</v>
      </c>
      <c r="F25" s="52">
        <v>1514</v>
      </c>
      <c r="G25" s="52">
        <v>1881</v>
      </c>
      <c r="H25" s="52">
        <v>3436</v>
      </c>
      <c r="I25" s="52">
        <v>5085</v>
      </c>
      <c r="J25" s="52">
        <v>5266</v>
      </c>
      <c r="K25" s="52">
        <v>3467</v>
      </c>
      <c r="L25" s="52">
        <v>167</v>
      </c>
    </row>
    <row r="26" spans="1:12" x14ac:dyDescent="0.25">
      <c r="A26" t="s">
        <v>118</v>
      </c>
      <c r="B26" s="67" t="s">
        <v>117</v>
      </c>
      <c r="C26" s="52">
        <v>10645</v>
      </c>
      <c r="D26" s="54">
        <v>11.4</v>
      </c>
      <c r="E26" s="52">
        <v>157</v>
      </c>
      <c r="F26" s="52">
        <v>572</v>
      </c>
      <c r="G26" s="52">
        <v>644</v>
      </c>
      <c r="H26" s="52">
        <v>1883</v>
      </c>
      <c r="I26" s="52">
        <v>2930</v>
      </c>
      <c r="J26" s="52">
        <v>2535</v>
      </c>
      <c r="K26" s="52">
        <v>1846</v>
      </c>
      <c r="L26" s="52">
        <v>78</v>
      </c>
    </row>
    <row r="27" spans="1:12" x14ac:dyDescent="0.25">
      <c r="A27" t="s">
        <v>119</v>
      </c>
      <c r="B27" s="67" t="s">
        <v>108</v>
      </c>
      <c r="C27" s="52">
        <v>736</v>
      </c>
      <c r="D27" s="54">
        <v>24.22</v>
      </c>
      <c r="E27" s="52">
        <v>431</v>
      </c>
      <c r="F27" s="52">
        <v>191</v>
      </c>
      <c r="G27" s="52">
        <v>82</v>
      </c>
      <c r="H27" s="52">
        <v>24</v>
      </c>
      <c r="I27" s="52">
        <v>8</v>
      </c>
      <c r="J27" s="52">
        <v>0</v>
      </c>
      <c r="K27" s="52">
        <v>0</v>
      </c>
      <c r="L27" s="52">
        <v>0</v>
      </c>
    </row>
    <row r="28" spans="1:12" x14ac:dyDescent="0.25">
      <c r="A28" t="s">
        <v>119</v>
      </c>
      <c r="B28" s="67" t="s">
        <v>109</v>
      </c>
      <c r="C28" s="52">
        <v>3671</v>
      </c>
      <c r="D28" s="54">
        <v>21.67</v>
      </c>
      <c r="E28" s="52">
        <v>2273</v>
      </c>
      <c r="F28" s="52">
        <v>728</v>
      </c>
      <c r="G28" s="52">
        <v>380</v>
      </c>
      <c r="H28" s="52">
        <v>206</v>
      </c>
      <c r="I28" s="52">
        <v>60</v>
      </c>
      <c r="J28" s="52">
        <v>21</v>
      </c>
      <c r="K28" s="52">
        <v>3</v>
      </c>
      <c r="L28" s="52">
        <v>0</v>
      </c>
    </row>
    <row r="29" spans="1:12" x14ac:dyDescent="0.25">
      <c r="A29" t="s">
        <v>119</v>
      </c>
      <c r="B29" s="67" t="s">
        <v>110</v>
      </c>
      <c r="C29" s="52">
        <v>7151</v>
      </c>
      <c r="D29" s="54">
        <v>21.61</v>
      </c>
      <c r="E29" s="52">
        <v>4042</v>
      </c>
      <c r="F29" s="52">
        <v>1926</v>
      </c>
      <c r="G29" s="52">
        <v>516</v>
      </c>
      <c r="H29" s="52">
        <v>450</v>
      </c>
      <c r="I29" s="52">
        <v>166</v>
      </c>
      <c r="J29" s="52">
        <v>36</v>
      </c>
      <c r="K29" s="52">
        <v>15</v>
      </c>
      <c r="L29" s="52">
        <v>0</v>
      </c>
    </row>
    <row r="30" spans="1:12" x14ac:dyDescent="0.25">
      <c r="A30" t="s">
        <v>119</v>
      </c>
      <c r="B30" s="67" t="s">
        <v>111</v>
      </c>
      <c r="C30" s="52">
        <v>6146</v>
      </c>
      <c r="D30" s="54">
        <v>17.14</v>
      </c>
      <c r="E30" s="52">
        <v>2363</v>
      </c>
      <c r="F30" s="52">
        <v>2307</v>
      </c>
      <c r="G30" s="52">
        <v>584</v>
      </c>
      <c r="H30" s="52">
        <v>527</v>
      </c>
      <c r="I30" s="52">
        <v>288</v>
      </c>
      <c r="J30" s="52">
        <v>61</v>
      </c>
      <c r="K30" s="52">
        <v>14</v>
      </c>
      <c r="L30" s="52">
        <v>2</v>
      </c>
    </row>
    <row r="31" spans="1:12" x14ac:dyDescent="0.25">
      <c r="A31" t="s">
        <v>119</v>
      </c>
      <c r="B31" s="67" t="s">
        <v>112</v>
      </c>
      <c r="C31" s="52">
        <v>8327</v>
      </c>
      <c r="D31" s="54">
        <v>0.5</v>
      </c>
      <c r="E31" s="52">
        <v>2342</v>
      </c>
      <c r="F31" s="52">
        <v>2606</v>
      </c>
      <c r="G31" s="52">
        <v>1149</v>
      </c>
      <c r="H31" s="52">
        <v>1002</v>
      </c>
      <c r="I31" s="52">
        <v>787</v>
      </c>
      <c r="J31" s="52">
        <v>297</v>
      </c>
      <c r="K31" s="52">
        <v>131</v>
      </c>
      <c r="L31" s="52">
        <v>13</v>
      </c>
    </row>
    <row r="32" spans="1:12" x14ac:dyDescent="0.25">
      <c r="A32" t="s">
        <v>119</v>
      </c>
      <c r="B32" s="67" t="s">
        <v>113</v>
      </c>
      <c r="C32" s="52">
        <v>8976</v>
      </c>
      <c r="D32" s="54">
        <v>0.06</v>
      </c>
      <c r="E32" s="52">
        <v>1462</v>
      </c>
      <c r="F32" s="52">
        <v>1948</v>
      </c>
      <c r="G32" s="52">
        <v>1535</v>
      </c>
      <c r="H32" s="52">
        <v>1558</v>
      </c>
      <c r="I32" s="52">
        <v>1417</v>
      </c>
      <c r="J32" s="52">
        <v>589</v>
      </c>
      <c r="K32" s="52">
        <v>400</v>
      </c>
      <c r="L32" s="52">
        <v>67</v>
      </c>
    </row>
    <row r="33" spans="1:12" x14ac:dyDescent="0.25">
      <c r="A33" t="s">
        <v>119</v>
      </c>
      <c r="B33" s="67" t="s">
        <v>114</v>
      </c>
      <c r="C33" s="52">
        <v>9000</v>
      </c>
      <c r="D33" s="54">
        <v>0.23</v>
      </c>
      <c r="E33" s="52">
        <v>1418</v>
      </c>
      <c r="F33" s="52">
        <v>1519</v>
      </c>
      <c r="G33" s="52">
        <v>1288</v>
      </c>
      <c r="H33" s="52">
        <v>1548</v>
      </c>
      <c r="I33" s="52">
        <v>1798</v>
      </c>
      <c r="J33" s="52">
        <v>803</v>
      </c>
      <c r="K33" s="52">
        <v>568</v>
      </c>
      <c r="L33" s="52">
        <v>58</v>
      </c>
    </row>
    <row r="34" spans="1:12" x14ac:dyDescent="0.25">
      <c r="A34" t="s">
        <v>119</v>
      </c>
      <c r="B34" s="67" t="s">
        <v>115</v>
      </c>
      <c r="C34" s="52">
        <v>7442</v>
      </c>
      <c r="D34" s="54">
        <v>1.1499999999999999</v>
      </c>
      <c r="E34" s="52">
        <v>821</v>
      </c>
      <c r="F34" s="52">
        <v>1239</v>
      </c>
      <c r="G34" s="52">
        <v>1054</v>
      </c>
      <c r="H34" s="52">
        <v>1871</v>
      </c>
      <c r="I34" s="52">
        <v>1569</v>
      </c>
      <c r="J34" s="52">
        <v>568</v>
      </c>
      <c r="K34" s="52">
        <v>301</v>
      </c>
      <c r="L34" s="52">
        <v>19</v>
      </c>
    </row>
    <row r="35" spans="1:12" x14ac:dyDescent="0.25">
      <c r="A35" t="s">
        <v>119</v>
      </c>
      <c r="B35" s="67" t="s">
        <v>116</v>
      </c>
      <c r="C35" s="52">
        <v>4832</v>
      </c>
      <c r="D35" s="54">
        <v>2.82</v>
      </c>
      <c r="E35" s="52">
        <v>146</v>
      </c>
      <c r="F35" s="52">
        <v>406</v>
      </c>
      <c r="G35" s="52">
        <v>580</v>
      </c>
      <c r="H35" s="52">
        <v>1325</v>
      </c>
      <c r="I35" s="52">
        <v>1550</v>
      </c>
      <c r="J35" s="52">
        <v>588</v>
      </c>
      <c r="K35" s="52">
        <v>232</v>
      </c>
      <c r="L35" s="52">
        <v>5</v>
      </c>
    </row>
    <row r="36" spans="1:12" x14ac:dyDescent="0.25">
      <c r="A36" t="s">
        <v>119</v>
      </c>
      <c r="B36" s="67" t="s">
        <v>117</v>
      </c>
      <c r="C36" s="52">
        <v>1603</v>
      </c>
      <c r="D36" s="54">
        <v>13.83</v>
      </c>
      <c r="E36" s="52">
        <v>27</v>
      </c>
      <c r="F36" s="52">
        <v>86</v>
      </c>
      <c r="G36" s="52">
        <v>199</v>
      </c>
      <c r="H36" s="52">
        <v>457</v>
      </c>
      <c r="I36" s="52">
        <v>463</v>
      </c>
      <c r="J36" s="52">
        <v>285</v>
      </c>
      <c r="K36" s="52">
        <v>84</v>
      </c>
      <c r="L36" s="52">
        <v>2</v>
      </c>
    </row>
    <row r="37" spans="1:12" x14ac:dyDescent="0.25">
      <c r="A37" t="s">
        <v>120</v>
      </c>
      <c r="B37" s="67" t="s">
        <v>108</v>
      </c>
      <c r="C37" s="52">
        <v>1977</v>
      </c>
      <c r="D37" s="54">
        <v>26.18</v>
      </c>
      <c r="E37" s="52">
        <v>720</v>
      </c>
      <c r="F37" s="52">
        <v>836</v>
      </c>
      <c r="G37" s="52">
        <v>260</v>
      </c>
      <c r="H37" s="52">
        <v>118</v>
      </c>
      <c r="I37" s="52">
        <v>28</v>
      </c>
      <c r="J37" s="52">
        <v>12</v>
      </c>
      <c r="K37" s="52">
        <v>3</v>
      </c>
      <c r="L37" s="52">
        <v>0</v>
      </c>
    </row>
    <row r="38" spans="1:12" x14ac:dyDescent="0.25">
      <c r="A38" t="s">
        <v>120</v>
      </c>
      <c r="B38" s="67" t="s">
        <v>109</v>
      </c>
      <c r="C38" s="52">
        <v>3003</v>
      </c>
      <c r="D38" s="54">
        <v>21.72</v>
      </c>
      <c r="E38" s="52">
        <v>1250</v>
      </c>
      <c r="F38" s="52">
        <v>964</v>
      </c>
      <c r="G38" s="52">
        <v>543</v>
      </c>
      <c r="H38" s="52">
        <v>190</v>
      </c>
      <c r="I38" s="52">
        <v>47</v>
      </c>
      <c r="J38" s="52">
        <v>5</v>
      </c>
      <c r="K38" s="52">
        <v>4</v>
      </c>
      <c r="L38" s="52">
        <v>0</v>
      </c>
    </row>
    <row r="39" spans="1:12" x14ac:dyDescent="0.25">
      <c r="A39" t="s">
        <v>120</v>
      </c>
      <c r="B39" s="67" t="s">
        <v>110</v>
      </c>
      <c r="C39" s="52">
        <v>4425</v>
      </c>
      <c r="D39" s="54">
        <v>15.73</v>
      </c>
      <c r="E39" s="52">
        <v>1551</v>
      </c>
      <c r="F39" s="52">
        <v>1207</v>
      </c>
      <c r="G39" s="52">
        <v>974</v>
      </c>
      <c r="H39" s="52">
        <v>441</v>
      </c>
      <c r="I39" s="52">
        <v>168</v>
      </c>
      <c r="J39" s="52">
        <v>58</v>
      </c>
      <c r="K39" s="52">
        <v>24</v>
      </c>
      <c r="L39" s="52">
        <v>2</v>
      </c>
    </row>
    <row r="40" spans="1:12" x14ac:dyDescent="0.25">
      <c r="A40" t="s">
        <v>120</v>
      </c>
      <c r="B40" s="67" t="s">
        <v>111</v>
      </c>
      <c r="C40" s="52">
        <v>3782</v>
      </c>
      <c r="D40" s="54">
        <v>0.13</v>
      </c>
      <c r="E40" s="52">
        <v>603</v>
      </c>
      <c r="F40" s="52">
        <v>1246</v>
      </c>
      <c r="G40" s="52">
        <v>1016</v>
      </c>
      <c r="H40" s="52">
        <v>422</v>
      </c>
      <c r="I40" s="52">
        <v>342</v>
      </c>
      <c r="J40" s="52">
        <v>115</v>
      </c>
      <c r="K40" s="52">
        <v>33</v>
      </c>
      <c r="L40" s="52">
        <v>5</v>
      </c>
    </row>
    <row r="41" spans="1:12" x14ac:dyDescent="0.25">
      <c r="A41" t="s">
        <v>120</v>
      </c>
      <c r="B41" s="67" t="s">
        <v>112</v>
      </c>
      <c r="C41" s="52">
        <v>8344</v>
      </c>
      <c r="D41" s="54">
        <v>0.05</v>
      </c>
      <c r="E41" s="52">
        <v>1226</v>
      </c>
      <c r="F41" s="52">
        <v>1668</v>
      </c>
      <c r="G41" s="52">
        <v>1769</v>
      </c>
      <c r="H41" s="52">
        <v>1276</v>
      </c>
      <c r="I41" s="52">
        <v>1415</v>
      </c>
      <c r="J41" s="52">
        <v>658</v>
      </c>
      <c r="K41" s="52">
        <v>296</v>
      </c>
      <c r="L41" s="52">
        <v>36</v>
      </c>
    </row>
    <row r="42" spans="1:12" x14ac:dyDescent="0.25">
      <c r="A42" t="s">
        <v>120</v>
      </c>
      <c r="B42" s="67" t="s">
        <v>113</v>
      </c>
      <c r="C42" s="52">
        <v>11655</v>
      </c>
      <c r="D42" s="54">
        <v>0.03</v>
      </c>
      <c r="E42" s="52">
        <v>1257</v>
      </c>
      <c r="F42" s="52">
        <v>2352</v>
      </c>
      <c r="G42" s="52">
        <v>2630</v>
      </c>
      <c r="H42" s="52">
        <v>1647</v>
      </c>
      <c r="I42" s="52">
        <v>2006</v>
      </c>
      <c r="J42" s="52">
        <v>1157</v>
      </c>
      <c r="K42" s="52">
        <v>551</v>
      </c>
      <c r="L42" s="52">
        <v>55</v>
      </c>
    </row>
    <row r="43" spans="1:12" x14ac:dyDescent="0.25">
      <c r="A43" t="s">
        <v>120</v>
      </c>
      <c r="B43" s="67" t="s">
        <v>114</v>
      </c>
      <c r="C43" s="52">
        <v>8503</v>
      </c>
      <c r="D43" s="54">
        <v>0.1</v>
      </c>
      <c r="E43" s="52">
        <v>712</v>
      </c>
      <c r="F43" s="52">
        <v>1373</v>
      </c>
      <c r="G43" s="52">
        <v>1693</v>
      </c>
      <c r="H43" s="52">
        <v>1113</v>
      </c>
      <c r="I43" s="52">
        <v>1640</v>
      </c>
      <c r="J43" s="52">
        <v>1143</v>
      </c>
      <c r="K43" s="52">
        <v>770</v>
      </c>
      <c r="L43" s="52">
        <v>59</v>
      </c>
    </row>
    <row r="44" spans="1:12" x14ac:dyDescent="0.25">
      <c r="A44" t="s">
        <v>120</v>
      </c>
      <c r="B44" s="67" t="s">
        <v>115</v>
      </c>
      <c r="C44" s="52">
        <v>3448</v>
      </c>
      <c r="D44" s="54">
        <v>0.3</v>
      </c>
      <c r="E44" s="52">
        <v>54</v>
      </c>
      <c r="F44" s="52">
        <v>271</v>
      </c>
      <c r="G44" s="52">
        <v>433</v>
      </c>
      <c r="H44" s="52">
        <v>630</v>
      </c>
      <c r="I44" s="52">
        <v>924</v>
      </c>
      <c r="J44" s="52">
        <v>579</v>
      </c>
      <c r="K44" s="52">
        <v>519</v>
      </c>
      <c r="L44" s="52">
        <v>38</v>
      </c>
    </row>
    <row r="45" spans="1:12" x14ac:dyDescent="0.25">
      <c r="A45" t="s">
        <v>120</v>
      </c>
      <c r="B45" s="67" t="s">
        <v>116</v>
      </c>
      <c r="C45" s="52">
        <v>2018</v>
      </c>
      <c r="D45" s="54">
        <v>0.78</v>
      </c>
      <c r="E45" s="52">
        <v>55</v>
      </c>
      <c r="F45" s="52">
        <v>85</v>
      </c>
      <c r="G45" s="52">
        <v>118</v>
      </c>
      <c r="H45" s="52">
        <v>334</v>
      </c>
      <c r="I45" s="52">
        <v>620</v>
      </c>
      <c r="J45" s="52">
        <v>375</v>
      </c>
      <c r="K45" s="52">
        <v>413</v>
      </c>
      <c r="L45" s="52">
        <v>18</v>
      </c>
    </row>
    <row r="46" spans="1:12" x14ac:dyDescent="0.25">
      <c r="A46" t="s">
        <v>120</v>
      </c>
      <c r="B46" s="67" t="s">
        <v>117</v>
      </c>
      <c r="C46" s="52">
        <v>1306</v>
      </c>
      <c r="D46" s="54">
        <v>0.33</v>
      </c>
      <c r="E46" s="52">
        <v>10</v>
      </c>
      <c r="F46" s="52">
        <v>26</v>
      </c>
      <c r="G46" s="52">
        <v>34</v>
      </c>
      <c r="H46" s="52">
        <v>86</v>
      </c>
      <c r="I46" s="52">
        <v>474</v>
      </c>
      <c r="J46" s="52">
        <v>293</v>
      </c>
      <c r="K46" s="52">
        <v>343</v>
      </c>
      <c r="L46" s="52">
        <v>40</v>
      </c>
    </row>
    <row r="47" spans="1:12" x14ac:dyDescent="0.25">
      <c r="A47" t="s">
        <v>121</v>
      </c>
      <c r="B47" s="67" t="s">
        <v>108</v>
      </c>
      <c r="C47" s="52">
        <v>12290</v>
      </c>
      <c r="D47" s="54">
        <v>36.32</v>
      </c>
      <c r="E47" s="52">
        <v>6952</v>
      </c>
      <c r="F47" s="52">
        <v>3500</v>
      </c>
      <c r="G47" s="52">
        <v>1254</v>
      </c>
      <c r="H47" s="52">
        <v>416</v>
      </c>
      <c r="I47" s="52">
        <v>139</v>
      </c>
      <c r="J47" s="52">
        <v>27</v>
      </c>
      <c r="K47" s="52">
        <v>1</v>
      </c>
      <c r="L47" s="52">
        <v>1</v>
      </c>
    </row>
    <row r="48" spans="1:12" x14ac:dyDescent="0.25">
      <c r="A48" t="s">
        <v>121</v>
      </c>
      <c r="B48" s="67" t="s">
        <v>109</v>
      </c>
      <c r="C48" s="52">
        <v>19967</v>
      </c>
      <c r="D48" s="54">
        <v>20.92</v>
      </c>
      <c r="E48" s="52">
        <v>6493</v>
      </c>
      <c r="F48" s="52">
        <v>7236</v>
      </c>
      <c r="G48" s="52">
        <v>3624</v>
      </c>
      <c r="H48" s="52">
        <v>1605</v>
      </c>
      <c r="I48" s="52">
        <v>717</v>
      </c>
      <c r="J48" s="52">
        <v>249</v>
      </c>
      <c r="K48" s="52">
        <v>39</v>
      </c>
      <c r="L48" s="52">
        <v>4</v>
      </c>
    </row>
    <row r="49" spans="1:12" x14ac:dyDescent="0.25">
      <c r="A49" t="s">
        <v>121</v>
      </c>
      <c r="B49" s="67" t="s">
        <v>110</v>
      </c>
      <c r="C49" s="52">
        <v>17721</v>
      </c>
      <c r="D49" s="54">
        <v>19.63</v>
      </c>
      <c r="E49" s="52">
        <v>3198</v>
      </c>
      <c r="F49" s="52">
        <v>7744</v>
      </c>
      <c r="G49" s="52">
        <v>3756</v>
      </c>
      <c r="H49" s="52">
        <v>1780</v>
      </c>
      <c r="I49" s="52">
        <v>864</v>
      </c>
      <c r="J49" s="52">
        <v>263</v>
      </c>
      <c r="K49" s="52">
        <v>111</v>
      </c>
      <c r="L49" s="52">
        <v>5</v>
      </c>
    </row>
    <row r="50" spans="1:12" x14ac:dyDescent="0.25">
      <c r="A50" t="s">
        <v>121</v>
      </c>
      <c r="B50" s="67" t="s">
        <v>111</v>
      </c>
      <c r="C50" s="52">
        <v>21244</v>
      </c>
      <c r="D50" s="54">
        <v>25.75</v>
      </c>
      <c r="E50" s="52">
        <v>2635</v>
      </c>
      <c r="F50" s="52">
        <v>6822</v>
      </c>
      <c r="G50" s="52">
        <v>5404</v>
      </c>
      <c r="H50" s="52">
        <v>4037</v>
      </c>
      <c r="I50" s="52">
        <v>1635</v>
      </c>
      <c r="J50" s="52">
        <v>596</v>
      </c>
      <c r="K50" s="52">
        <v>90</v>
      </c>
      <c r="L50" s="52">
        <v>25</v>
      </c>
    </row>
    <row r="51" spans="1:12" x14ac:dyDescent="0.25">
      <c r="A51" t="s">
        <v>121</v>
      </c>
      <c r="B51" s="67" t="s">
        <v>112</v>
      </c>
      <c r="C51" s="52">
        <v>20539</v>
      </c>
      <c r="D51" s="54">
        <v>23.01</v>
      </c>
      <c r="E51" s="52">
        <v>1548</v>
      </c>
      <c r="F51" s="52">
        <v>5767</v>
      </c>
      <c r="G51" s="52">
        <v>6022</v>
      </c>
      <c r="H51" s="52">
        <v>3947</v>
      </c>
      <c r="I51" s="52">
        <v>2244</v>
      </c>
      <c r="J51" s="52">
        <v>674</v>
      </c>
      <c r="K51" s="52">
        <v>324</v>
      </c>
      <c r="L51" s="52">
        <v>13</v>
      </c>
    </row>
    <row r="52" spans="1:12" x14ac:dyDescent="0.25">
      <c r="A52" t="s">
        <v>121</v>
      </c>
      <c r="B52" s="67" t="s">
        <v>113</v>
      </c>
      <c r="C52" s="52">
        <v>18509</v>
      </c>
      <c r="D52" s="54">
        <v>8.23</v>
      </c>
      <c r="E52" s="52">
        <v>1054</v>
      </c>
      <c r="F52" s="52">
        <v>4170</v>
      </c>
      <c r="G52" s="52">
        <v>5575</v>
      </c>
      <c r="H52" s="52">
        <v>3741</v>
      </c>
      <c r="I52" s="52">
        <v>2539</v>
      </c>
      <c r="J52" s="52">
        <v>845</v>
      </c>
      <c r="K52" s="52">
        <v>499</v>
      </c>
      <c r="L52" s="52">
        <v>86</v>
      </c>
    </row>
    <row r="53" spans="1:12" x14ac:dyDescent="0.25">
      <c r="A53" t="s">
        <v>121</v>
      </c>
      <c r="B53" s="67" t="s">
        <v>114</v>
      </c>
      <c r="C53" s="52">
        <v>26156</v>
      </c>
      <c r="D53" s="54">
        <v>7.45</v>
      </c>
      <c r="E53" s="52">
        <v>799</v>
      </c>
      <c r="F53" s="52">
        <v>6421</v>
      </c>
      <c r="G53" s="52">
        <v>6050</v>
      </c>
      <c r="H53" s="52">
        <v>5177</v>
      </c>
      <c r="I53" s="52">
        <v>4195</v>
      </c>
      <c r="J53" s="52">
        <v>2040</v>
      </c>
      <c r="K53" s="52">
        <v>1361</v>
      </c>
      <c r="L53" s="52">
        <v>113</v>
      </c>
    </row>
    <row r="54" spans="1:12" x14ac:dyDescent="0.25">
      <c r="A54" t="s">
        <v>121</v>
      </c>
      <c r="B54" s="67" t="s">
        <v>115</v>
      </c>
      <c r="C54" s="52">
        <v>22279</v>
      </c>
      <c r="D54" s="54">
        <v>4.5599999999999996</v>
      </c>
      <c r="E54" s="52">
        <v>904</v>
      </c>
      <c r="F54" s="52">
        <v>2751</v>
      </c>
      <c r="G54" s="52">
        <v>3849</v>
      </c>
      <c r="H54" s="52">
        <v>4936</v>
      </c>
      <c r="I54" s="52">
        <v>5056</v>
      </c>
      <c r="J54" s="52">
        <v>2998</v>
      </c>
      <c r="K54" s="52">
        <v>1669</v>
      </c>
      <c r="L54" s="52">
        <v>116</v>
      </c>
    </row>
    <row r="55" spans="1:12" x14ac:dyDescent="0.25">
      <c r="A55" t="s">
        <v>121</v>
      </c>
      <c r="B55" s="67" t="s">
        <v>116</v>
      </c>
      <c r="C55" s="52">
        <v>28984</v>
      </c>
      <c r="D55" s="54">
        <v>4.8499999999999996</v>
      </c>
      <c r="E55" s="52">
        <v>601</v>
      </c>
      <c r="F55" s="52">
        <v>2364</v>
      </c>
      <c r="G55" s="52">
        <v>4340</v>
      </c>
      <c r="H55" s="52">
        <v>5888</v>
      </c>
      <c r="I55" s="52">
        <v>7372</v>
      </c>
      <c r="J55" s="52">
        <v>4476</v>
      </c>
      <c r="K55" s="52">
        <v>3456</v>
      </c>
      <c r="L55" s="52">
        <v>487</v>
      </c>
    </row>
    <row r="56" spans="1:12" x14ac:dyDescent="0.25">
      <c r="A56" t="s">
        <v>121</v>
      </c>
      <c r="B56" s="67" t="s">
        <v>117</v>
      </c>
      <c r="C56" s="52">
        <v>71456</v>
      </c>
      <c r="D56" s="54">
        <v>12.31</v>
      </c>
      <c r="E56" s="52">
        <v>549</v>
      </c>
      <c r="F56" s="52">
        <v>1944</v>
      </c>
      <c r="G56" s="52">
        <v>6007</v>
      </c>
      <c r="H56" s="52">
        <v>10551</v>
      </c>
      <c r="I56" s="52">
        <v>19222</v>
      </c>
      <c r="J56" s="52">
        <v>14295</v>
      </c>
      <c r="K56" s="52">
        <v>15468</v>
      </c>
      <c r="L56" s="52">
        <v>3420</v>
      </c>
    </row>
    <row r="57" spans="1:12" x14ac:dyDescent="0.25">
      <c r="A57" t="s">
        <v>122</v>
      </c>
      <c r="B57" s="67" t="s">
        <v>108</v>
      </c>
      <c r="C57" s="52">
        <v>2919</v>
      </c>
      <c r="D57" s="54">
        <v>16.16</v>
      </c>
      <c r="E57" s="52">
        <v>1345</v>
      </c>
      <c r="F57" s="52">
        <v>1196</v>
      </c>
      <c r="G57" s="52">
        <v>213</v>
      </c>
      <c r="H57" s="52">
        <v>112</v>
      </c>
      <c r="I57" s="52">
        <v>37</v>
      </c>
      <c r="J57" s="52">
        <v>2</v>
      </c>
      <c r="K57" s="52">
        <v>14</v>
      </c>
      <c r="L57" s="52">
        <v>0</v>
      </c>
    </row>
    <row r="58" spans="1:12" x14ac:dyDescent="0.25">
      <c r="A58" t="s">
        <v>122</v>
      </c>
      <c r="B58" s="67" t="s">
        <v>109</v>
      </c>
      <c r="C58" s="52">
        <v>3894</v>
      </c>
      <c r="D58" s="54">
        <v>16.670000000000002</v>
      </c>
      <c r="E58" s="52">
        <v>1782</v>
      </c>
      <c r="F58" s="52">
        <v>1519</v>
      </c>
      <c r="G58" s="52">
        <v>244</v>
      </c>
      <c r="H58" s="52">
        <v>181</v>
      </c>
      <c r="I58" s="52">
        <v>119</v>
      </c>
      <c r="J58" s="52">
        <v>37</v>
      </c>
      <c r="K58" s="52">
        <v>12</v>
      </c>
      <c r="L58" s="52">
        <v>0</v>
      </c>
    </row>
    <row r="59" spans="1:12" x14ac:dyDescent="0.25">
      <c r="A59" t="s">
        <v>122</v>
      </c>
      <c r="B59" s="67" t="s">
        <v>110</v>
      </c>
      <c r="C59" s="52">
        <v>3860</v>
      </c>
      <c r="D59" s="54">
        <v>4.8099999999999996</v>
      </c>
      <c r="E59" s="52">
        <v>1204</v>
      </c>
      <c r="F59" s="52">
        <v>1614</v>
      </c>
      <c r="G59" s="52">
        <v>315</v>
      </c>
      <c r="H59" s="52">
        <v>240</v>
      </c>
      <c r="I59" s="52">
        <v>390</v>
      </c>
      <c r="J59" s="52">
        <v>77</v>
      </c>
      <c r="K59" s="52">
        <v>20</v>
      </c>
      <c r="L59" s="52">
        <v>0</v>
      </c>
    </row>
    <row r="60" spans="1:12" x14ac:dyDescent="0.25">
      <c r="A60" t="s">
        <v>122</v>
      </c>
      <c r="B60" s="67" t="s">
        <v>111</v>
      </c>
      <c r="C60" s="52">
        <v>3042</v>
      </c>
      <c r="D60" s="54">
        <v>2.35</v>
      </c>
      <c r="E60" s="52">
        <v>841</v>
      </c>
      <c r="F60" s="52">
        <v>968</v>
      </c>
      <c r="G60" s="52">
        <v>284</v>
      </c>
      <c r="H60" s="52">
        <v>323</v>
      </c>
      <c r="I60" s="52">
        <v>362</v>
      </c>
      <c r="J60" s="52">
        <v>222</v>
      </c>
      <c r="K60" s="52">
        <v>41</v>
      </c>
      <c r="L60" s="52">
        <v>1</v>
      </c>
    </row>
    <row r="61" spans="1:12" x14ac:dyDescent="0.25">
      <c r="A61" t="s">
        <v>122</v>
      </c>
      <c r="B61" s="67" t="s">
        <v>112</v>
      </c>
      <c r="C61" s="52">
        <v>3050</v>
      </c>
      <c r="D61" s="54">
        <v>0.76</v>
      </c>
      <c r="E61" s="52">
        <v>507</v>
      </c>
      <c r="F61" s="52">
        <v>821</v>
      </c>
      <c r="G61" s="52">
        <v>387</v>
      </c>
      <c r="H61" s="52">
        <v>560</v>
      </c>
      <c r="I61" s="52">
        <v>509</v>
      </c>
      <c r="J61" s="52">
        <v>203</v>
      </c>
      <c r="K61" s="52">
        <v>60</v>
      </c>
      <c r="L61" s="52">
        <v>3</v>
      </c>
    </row>
    <row r="62" spans="1:12" x14ac:dyDescent="0.25">
      <c r="A62" t="s">
        <v>122</v>
      </c>
      <c r="B62" s="67" t="s">
        <v>113</v>
      </c>
      <c r="C62" s="52">
        <v>1267</v>
      </c>
      <c r="D62" s="54">
        <v>4.09</v>
      </c>
      <c r="E62" s="52">
        <v>264</v>
      </c>
      <c r="F62" s="52">
        <v>310</v>
      </c>
      <c r="G62" s="52">
        <v>95</v>
      </c>
      <c r="H62" s="52">
        <v>104</v>
      </c>
      <c r="I62" s="52">
        <v>285</v>
      </c>
      <c r="J62" s="52">
        <v>180</v>
      </c>
      <c r="K62" s="52">
        <v>28</v>
      </c>
      <c r="L62" s="52">
        <v>1</v>
      </c>
    </row>
    <row r="63" spans="1:12" x14ac:dyDescent="0.25">
      <c r="A63" t="s">
        <v>122</v>
      </c>
      <c r="B63" s="67" t="s">
        <v>114</v>
      </c>
      <c r="C63" s="52">
        <v>1870</v>
      </c>
      <c r="D63" s="54">
        <v>0.86</v>
      </c>
      <c r="E63" s="52">
        <v>197</v>
      </c>
      <c r="F63" s="52">
        <v>408</v>
      </c>
      <c r="G63" s="52">
        <v>235</v>
      </c>
      <c r="H63" s="52">
        <v>339</v>
      </c>
      <c r="I63" s="52">
        <v>416</v>
      </c>
      <c r="J63" s="52">
        <v>215</v>
      </c>
      <c r="K63" s="52">
        <v>57</v>
      </c>
      <c r="L63" s="52">
        <v>3</v>
      </c>
    </row>
    <row r="64" spans="1:12" x14ac:dyDescent="0.25">
      <c r="A64" t="s">
        <v>122</v>
      </c>
      <c r="B64" s="67" t="s">
        <v>115</v>
      </c>
      <c r="C64" s="52">
        <v>1227</v>
      </c>
      <c r="D64" s="54">
        <v>0.37</v>
      </c>
      <c r="E64" s="52">
        <v>110</v>
      </c>
      <c r="F64" s="52">
        <v>184</v>
      </c>
      <c r="G64" s="52">
        <v>138</v>
      </c>
      <c r="H64" s="52">
        <v>201</v>
      </c>
      <c r="I64" s="52">
        <v>224</v>
      </c>
      <c r="J64" s="52">
        <v>202</v>
      </c>
      <c r="K64" s="52">
        <v>150</v>
      </c>
      <c r="L64" s="52">
        <v>18</v>
      </c>
    </row>
    <row r="65" spans="1:12" x14ac:dyDescent="0.25">
      <c r="A65" t="s">
        <v>122</v>
      </c>
      <c r="B65" s="67" t="s">
        <v>116</v>
      </c>
      <c r="C65" s="52">
        <v>2852</v>
      </c>
      <c r="D65" s="54">
        <v>1.48</v>
      </c>
      <c r="E65" s="52">
        <v>53</v>
      </c>
      <c r="F65" s="52">
        <v>250</v>
      </c>
      <c r="G65" s="52">
        <v>175</v>
      </c>
      <c r="H65" s="52">
        <v>508</v>
      </c>
      <c r="I65" s="52">
        <v>733</v>
      </c>
      <c r="J65" s="52">
        <v>792</v>
      </c>
      <c r="K65" s="52">
        <v>323</v>
      </c>
      <c r="L65" s="52">
        <v>18</v>
      </c>
    </row>
    <row r="66" spans="1:12" x14ac:dyDescent="0.25">
      <c r="A66" t="s">
        <v>122</v>
      </c>
      <c r="B66" s="67" t="s">
        <v>117</v>
      </c>
      <c r="C66" s="52">
        <v>1056</v>
      </c>
      <c r="D66" s="54">
        <v>0.66</v>
      </c>
      <c r="E66" s="52">
        <v>11</v>
      </c>
      <c r="F66" s="52">
        <v>64</v>
      </c>
      <c r="G66" s="52">
        <v>72</v>
      </c>
      <c r="H66" s="52">
        <v>193</v>
      </c>
      <c r="I66" s="52">
        <v>353</v>
      </c>
      <c r="J66" s="52">
        <v>141</v>
      </c>
      <c r="K66" s="52">
        <v>212</v>
      </c>
      <c r="L66" s="52">
        <v>10</v>
      </c>
    </row>
    <row r="67" spans="1:12" x14ac:dyDescent="0.25">
      <c r="A67" t="s">
        <v>123</v>
      </c>
      <c r="B67" s="67" t="s">
        <v>108</v>
      </c>
      <c r="C67" s="52">
        <v>4609</v>
      </c>
      <c r="D67" s="54">
        <v>21.71</v>
      </c>
      <c r="E67" s="52">
        <v>1720</v>
      </c>
      <c r="F67" s="52">
        <v>2151</v>
      </c>
      <c r="G67" s="52">
        <v>473</v>
      </c>
      <c r="H67" s="52">
        <v>218</v>
      </c>
      <c r="I67" s="52">
        <v>32</v>
      </c>
      <c r="J67" s="52">
        <v>12</v>
      </c>
      <c r="K67" s="52">
        <v>3</v>
      </c>
      <c r="L67" s="52">
        <v>0</v>
      </c>
    </row>
    <row r="68" spans="1:12" x14ac:dyDescent="0.25">
      <c r="A68" t="s">
        <v>123</v>
      </c>
      <c r="B68" s="67" t="s">
        <v>109</v>
      </c>
      <c r="C68" s="52">
        <v>2646</v>
      </c>
      <c r="D68" s="54">
        <v>0.53</v>
      </c>
      <c r="E68" s="52">
        <v>792</v>
      </c>
      <c r="F68" s="52">
        <v>1269</v>
      </c>
      <c r="G68" s="52">
        <v>346</v>
      </c>
      <c r="H68" s="52">
        <v>104</v>
      </c>
      <c r="I68" s="52">
        <v>71</v>
      </c>
      <c r="J68" s="52">
        <v>41</v>
      </c>
      <c r="K68" s="52">
        <v>23</v>
      </c>
      <c r="L68" s="52">
        <v>0</v>
      </c>
    </row>
    <row r="69" spans="1:12" x14ac:dyDescent="0.25">
      <c r="A69" t="s">
        <v>123</v>
      </c>
      <c r="B69" s="67" t="s">
        <v>110</v>
      </c>
      <c r="C69" s="52">
        <v>8223</v>
      </c>
      <c r="D69" s="54">
        <v>0.22</v>
      </c>
      <c r="E69" s="52">
        <v>2060</v>
      </c>
      <c r="F69" s="52">
        <v>3725</v>
      </c>
      <c r="G69" s="52">
        <v>1132</v>
      </c>
      <c r="H69" s="52">
        <v>686</v>
      </c>
      <c r="I69" s="52">
        <v>442</v>
      </c>
      <c r="J69" s="52">
        <v>144</v>
      </c>
      <c r="K69" s="52">
        <v>30</v>
      </c>
      <c r="L69" s="52">
        <v>4</v>
      </c>
    </row>
    <row r="70" spans="1:12" x14ac:dyDescent="0.25">
      <c r="A70" t="s">
        <v>123</v>
      </c>
      <c r="B70" s="67" t="s">
        <v>111</v>
      </c>
      <c r="C70" s="52">
        <v>10994</v>
      </c>
      <c r="D70" s="54">
        <v>0.16</v>
      </c>
      <c r="E70" s="52">
        <v>2087</v>
      </c>
      <c r="F70" s="52">
        <v>4776</v>
      </c>
      <c r="G70" s="52">
        <v>1833</v>
      </c>
      <c r="H70" s="52">
        <v>1016</v>
      </c>
      <c r="I70" s="52">
        <v>862</v>
      </c>
      <c r="J70" s="52">
        <v>319</v>
      </c>
      <c r="K70" s="52">
        <v>93</v>
      </c>
      <c r="L70" s="52">
        <v>8</v>
      </c>
    </row>
    <row r="71" spans="1:12" x14ac:dyDescent="0.25">
      <c r="A71" t="s">
        <v>123</v>
      </c>
      <c r="B71" s="67" t="s">
        <v>112</v>
      </c>
      <c r="C71" s="52">
        <v>16714</v>
      </c>
      <c r="D71" s="54">
        <v>0.06</v>
      </c>
      <c r="E71" s="52">
        <v>2314</v>
      </c>
      <c r="F71" s="52">
        <v>4659</v>
      </c>
      <c r="G71" s="52">
        <v>2846</v>
      </c>
      <c r="H71" s="52">
        <v>2445</v>
      </c>
      <c r="I71" s="52">
        <v>2441</v>
      </c>
      <c r="J71" s="52">
        <v>1294</v>
      </c>
      <c r="K71" s="52">
        <v>666</v>
      </c>
      <c r="L71" s="52">
        <v>49</v>
      </c>
    </row>
    <row r="72" spans="1:12" x14ac:dyDescent="0.25">
      <c r="A72" t="s">
        <v>123</v>
      </c>
      <c r="B72" s="67" t="s">
        <v>113</v>
      </c>
      <c r="C72" s="52">
        <v>12596</v>
      </c>
      <c r="D72" s="54">
        <v>0.1</v>
      </c>
      <c r="E72" s="52">
        <v>1072</v>
      </c>
      <c r="F72" s="52">
        <v>3099</v>
      </c>
      <c r="G72" s="52">
        <v>2012</v>
      </c>
      <c r="H72" s="52">
        <v>1928</v>
      </c>
      <c r="I72" s="52">
        <v>2276</v>
      </c>
      <c r="J72" s="52">
        <v>1334</v>
      </c>
      <c r="K72" s="52">
        <v>822</v>
      </c>
      <c r="L72" s="52">
        <v>53</v>
      </c>
    </row>
    <row r="73" spans="1:12" x14ac:dyDescent="0.25">
      <c r="A73" t="s">
        <v>123</v>
      </c>
      <c r="B73" s="67" t="s">
        <v>114</v>
      </c>
      <c r="C73" s="52">
        <v>7885</v>
      </c>
      <c r="D73" s="54">
        <v>7.0000000000000007E-2</v>
      </c>
      <c r="E73" s="52">
        <v>574</v>
      </c>
      <c r="F73" s="52">
        <v>1620</v>
      </c>
      <c r="G73" s="52">
        <v>1178</v>
      </c>
      <c r="H73" s="52">
        <v>1253</v>
      </c>
      <c r="I73" s="52">
        <v>1720</v>
      </c>
      <c r="J73" s="52">
        <v>960</v>
      </c>
      <c r="K73" s="52">
        <v>545</v>
      </c>
      <c r="L73" s="52">
        <v>35</v>
      </c>
    </row>
    <row r="74" spans="1:12" x14ac:dyDescent="0.25">
      <c r="A74" t="s">
        <v>123</v>
      </c>
      <c r="B74" s="67" t="s">
        <v>115</v>
      </c>
      <c r="C74" s="52">
        <v>5784</v>
      </c>
      <c r="D74" s="54">
        <v>0.52</v>
      </c>
      <c r="E74" s="52">
        <v>503</v>
      </c>
      <c r="F74" s="52">
        <v>978</v>
      </c>
      <c r="G74" s="52">
        <v>1280</v>
      </c>
      <c r="H74" s="52">
        <v>1238</v>
      </c>
      <c r="I74" s="52">
        <v>1122</v>
      </c>
      <c r="J74" s="52">
        <v>482</v>
      </c>
      <c r="K74" s="52">
        <v>177</v>
      </c>
      <c r="L74" s="52">
        <v>4</v>
      </c>
    </row>
    <row r="75" spans="1:12" x14ac:dyDescent="0.25">
      <c r="A75" t="s">
        <v>123</v>
      </c>
      <c r="B75" s="67" t="s">
        <v>116</v>
      </c>
      <c r="C75" s="52">
        <v>3545</v>
      </c>
      <c r="D75" s="54">
        <v>12.2</v>
      </c>
      <c r="E75" s="52">
        <v>43</v>
      </c>
      <c r="F75" s="52">
        <v>325</v>
      </c>
      <c r="G75" s="52">
        <v>844</v>
      </c>
      <c r="H75" s="52">
        <v>845</v>
      </c>
      <c r="I75" s="52">
        <v>974</v>
      </c>
      <c r="J75" s="52">
        <v>388</v>
      </c>
      <c r="K75" s="52">
        <v>125</v>
      </c>
      <c r="L75" s="52">
        <v>1</v>
      </c>
    </row>
    <row r="76" spans="1:12" x14ac:dyDescent="0.25">
      <c r="A76" t="s">
        <v>123</v>
      </c>
      <c r="B76" s="67" t="s">
        <v>117</v>
      </c>
      <c r="C76" s="52">
        <v>2688</v>
      </c>
      <c r="D76" s="54">
        <v>2.29</v>
      </c>
      <c r="E76" s="52">
        <v>40</v>
      </c>
      <c r="F76" s="52">
        <v>124</v>
      </c>
      <c r="G76" s="52">
        <v>371</v>
      </c>
      <c r="H76" s="52">
        <v>631</v>
      </c>
      <c r="I76" s="52">
        <v>900</v>
      </c>
      <c r="J76" s="52">
        <v>503</v>
      </c>
      <c r="K76" s="52">
        <v>119</v>
      </c>
      <c r="L76" s="52">
        <v>0</v>
      </c>
    </row>
    <row r="77" spans="1:12" x14ac:dyDescent="0.25">
      <c r="A77" t="s">
        <v>124</v>
      </c>
      <c r="B77" s="67" t="s">
        <v>108</v>
      </c>
      <c r="C77" s="52">
        <v>19274</v>
      </c>
      <c r="D77" s="54">
        <v>22.36</v>
      </c>
      <c r="E77" s="52">
        <v>12400</v>
      </c>
      <c r="F77" s="52">
        <v>3976</v>
      </c>
      <c r="G77" s="52">
        <v>2187</v>
      </c>
      <c r="H77" s="52">
        <v>612</v>
      </c>
      <c r="I77" s="52">
        <v>91</v>
      </c>
      <c r="J77" s="52">
        <v>6</v>
      </c>
      <c r="K77" s="52">
        <v>2</v>
      </c>
      <c r="L77" s="52">
        <v>0</v>
      </c>
    </row>
    <row r="78" spans="1:12" x14ac:dyDescent="0.25">
      <c r="A78" t="s">
        <v>124</v>
      </c>
      <c r="B78" s="67" t="s">
        <v>109</v>
      </c>
      <c r="C78" s="52">
        <v>10621</v>
      </c>
      <c r="D78" s="54">
        <v>24.1</v>
      </c>
      <c r="E78" s="52">
        <v>5628</v>
      </c>
      <c r="F78" s="52">
        <v>3321</v>
      </c>
      <c r="G78" s="52">
        <v>1138</v>
      </c>
      <c r="H78" s="52">
        <v>426</v>
      </c>
      <c r="I78" s="52">
        <v>94</v>
      </c>
      <c r="J78" s="52">
        <v>12</v>
      </c>
      <c r="K78" s="52">
        <v>2</v>
      </c>
      <c r="L78" s="52">
        <v>0</v>
      </c>
    </row>
    <row r="79" spans="1:12" x14ac:dyDescent="0.25">
      <c r="A79" t="s">
        <v>124</v>
      </c>
      <c r="B79" s="67" t="s">
        <v>110</v>
      </c>
      <c r="C79" s="52">
        <v>10919</v>
      </c>
      <c r="D79" s="54">
        <v>25.18</v>
      </c>
      <c r="E79" s="52">
        <v>5160</v>
      </c>
      <c r="F79" s="52">
        <v>3829</v>
      </c>
      <c r="G79" s="52">
        <v>928</v>
      </c>
      <c r="H79" s="52">
        <v>586</v>
      </c>
      <c r="I79" s="52">
        <v>358</v>
      </c>
      <c r="J79" s="52">
        <v>38</v>
      </c>
      <c r="K79" s="52">
        <v>20</v>
      </c>
      <c r="L79" s="52">
        <v>0</v>
      </c>
    </row>
    <row r="80" spans="1:12" x14ac:dyDescent="0.25">
      <c r="A80" t="s">
        <v>124</v>
      </c>
      <c r="B80" s="67" t="s">
        <v>111</v>
      </c>
      <c r="C80" s="52">
        <v>4009</v>
      </c>
      <c r="D80" s="54">
        <v>13.86</v>
      </c>
      <c r="E80" s="52">
        <v>1407</v>
      </c>
      <c r="F80" s="52">
        <v>1387</v>
      </c>
      <c r="G80" s="52">
        <v>742</v>
      </c>
      <c r="H80" s="52">
        <v>253</v>
      </c>
      <c r="I80" s="52">
        <v>170</v>
      </c>
      <c r="J80" s="52">
        <v>40</v>
      </c>
      <c r="K80" s="52">
        <v>10</v>
      </c>
      <c r="L80" s="52">
        <v>0</v>
      </c>
    </row>
    <row r="81" spans="1:12" x14ac:dyDescent="0.25">
      <c r="A81" t="s">
        <v>124</v>
      </c>
      <c r="B81" s="67" t="s">
        <v>112</v>
      </c>
      <c r="C81" s="52">
        <v>3436</v>
      </c>
      <c r="D81" s="54">
        <v>27.9</v>
      </c>
      <c r="E81" s="52">
        <v>1149</v>
      </c>
      <c r="F81" s="52">
        <v>1180</v>
      </c>
      <c r="G81" s="52">
        <v>530</v>
      </c>
      <c r="H81" s="52">
        <v>310</v>
      </c>
      <c r="I81" s="52">
        <v>227</v>
      </c>
      <c r="J81" s="52">
        <v>29</v>
      </c>
      <c r="K81" s="52">
        <v>11</v>
      </c>
      <c r="L81" s="52">
        <v>0</v>
      </c>
    </row>
    <row r="82" spans="1:12" x14ac:dyDescent="0.25">
      <c r="A82" t="s">
        <v>124</v>
      </c>
      <c r="B82" s="67" t="s">
        <v>113</v>
      </c>
      <c r="C82" s="52">
        <v>5341</v>
      </c>
      <c r="D82" s="54">
        <v>6.83</v>
      </c>
      <c r="E82" s="52">
        <v>1022</v>
      </c>
      <c r="F82" s="52">
        <v>1347</v>
      </c>
      <c r="G82" s="52">
        <v>977</v>
      </c>
      <c r="H82" s="52">
        <v>872</v>
      </c>
      <c r="I82" s="52">
        <v>813</v>
      </c>
      <c r="J82" s="52">
        <v>147</v>
      </c>
      <c r="K82" s="52">
        <v>159</v>
      </c>
      <c r="L82" s="52">
        <v>4</v>
      </c>
    </row>
    <row r="83" spans="1:12" x14ac:dyDescent="0.25">
      <c r="A83" t="s">
        <v>124</v>
      </c>
      <c r="B83" s="67" t="s">
        <v>114</v>
      </c>
      <c r="C83" s="52">
        <v>6163</v>
      </c>
      <c r="D83" s="54">
        <v>8.56</v>
      </c>
      <c r="E83" s="52">
        <v>877</v>
      </c>
      <c r="F83" s="52">
        <v>1388</v>
      </c>
      <c r="G83" s="52">
        <v>1386</v>
      </c>
      <c r="H83" s="52">
        <v>1256</v>
      </c>
      <c r="I83" s="52">
        <v>860</v>
      </c>
      <c r="J83" s="52">
        <v>290</v>
      </c>
      <c r="K83" s="52">
        <v>100</v>
      </c>
      <c r="L83" s="52">
        <v>6</v>
      </c>
    </row>
    <row r="84" spans="1:12" x14ac:dyDescent="0.25">
      <c r="A84" t="s">
        <v>124</v>
      </c>
      <c r="B84" s="67" t="s">
        <v>115</v>
      </c>
      <c r="C84" s="52">
        <v>5445</v>
      </c>
      <c r="D84" s="54">
        <v>5.33</v>
      </c>
      <c r="E84" s="52">
        <v>239</v>
      </c>
      <c r="F84" s="52">
        <v>368</v>
      </c>
      <c r="G84" s="52">
        <v>885</v>
      </c>
      <c r="H84" s="52">
        <v>1788</v>
      </c>
      <c r="I84" s="52">
        <v>1390</v>
      </c>
      <c r="J84" s="52">
        <v>504</v>
      </c>
      <c r="K84" s="52">
        <v>258</v>
      </c>
      <c r="L84" s="52">
        <v>13</v>
      </c>
    </row>
    <row r="85" spans="1:12" x14ac:dyDescent="0.25">
      <c r="A85" t="s">
        <v>124</v>
      </c>
      <c r="B85" s="67" t="s">
        <v>116</v>
      </c>
      <c r="C85" s="52">
        <v>5985</v>
      </c>
      <c r="D85" s="54">
        <v>6.25</v>
      </c>
      <c r="E85" s="52">
        <v>113</v>
      </c>
      <c r="F85" s="52">
        <v>265</v>
      </c>
      <c r="G85" s="52">
        <v>459</v>
      </c>
      <c r="H85" s="52">
        <v>1916</v>
      </c>
      <c r="I85" s="52">
        <v>2150</v>
      </c>
      <c r="J85" s="52">
        <v>793</v>
      </c>
      <c r="K85" s="52">
        <v>283</v>
      </c>
      <c r="L85" s="52">
        <v>6</v>
      </c>
    </row>
    <row r="86" spans="1:12" x14ac:dyDescent="0.25">
      <c r="A86" t="s">
        <v>124</v>
      </c>
      <c r="B86" s="67" t="s">
        <v>117</v>
      </c>
      <c r="C86" s="52">
        <v>4402</v>
      </c>
      <c r="D86" s="54">
        <v>12.65</v>
      </c>
      <c r="E86" s="52">
        <v>37</v>
      </c>
      <c r="F86" s="52">
        <v>197</v>
      </c>
      <c r="G86" s="52">
        <v>454</v>
      </c>
      <c r="H86" s="52">
        <v>1397</v>
      </c>
      <c r="I86" s="52">
        <v>1439</v>
      </c>
      <c r="J86" s="52">
        <v>595</v>
      </c>
      <c r="K86" s="52">
        <v>274</v>
      </c>
      <c r="L86" s="52">
        <v>9</v>
      </c>
    </row>
    <row r="87" spans="1:12" x14ac:dyDescent="0.25">
      <c r="A87" t="s">
        <v>125</v>
      </c>
      <c r="B87" s="67" t="s">
        <v>108</v>
      </c>
      <c r="C87" s="52">
        <v>9128</v>
      </c>
      <c r="D87" s="54">
        <v>18.66</v>
      </c>
      <c r="E87" s="52">
        <v>6587</v>
      </c>
      <c r="F87" s="52">
        <v>1401</v>
      </c>
      <c r="G87" s="52">
        <v>600</v>
      </c>
      <c r="H87" s="52">
        <v>441</v>
      </c>
      <c r="I87" s="52">
        <v>77</v>
      </c>
      <c r="J87" s="52">
        <v>20</v>
      </c>
      <c r="K87" s="52">
        <v>2</v>
      </c>
      <c r="L87" s="52">
        <v>0</v>
      </c>
    </row>
    <row r="88" spans="1:12" x14ac:dyDescent="0.25">
      <c r="A88" t="s">
        <v>125</v>
      </c>
      <c r="B88" s="67" t="s">
        <v>109</v>
      </c>
      <c r="C88" s="52">
        <v>10113</v>
      </c>
      <c r="D88" s="54">
        <v>12.94</v>
      </c>
      <c r="E88" s="52">
        <v>6689</v>
      </c>
      <c r="F88" s="52">
        <v>1780</v>
      </c>
      <c r="G88" s="52">
        <v>737</v>
      </c>
      <c r="H88" s="52">
        <v>583</v>
      </c>
      <c r="I88" s="52">
        <v>237</v>
      </c>
      <c r="J88" s="52">
        <v>78</v>
      </c>
      <c r="K88" s="52">
        <v>8</v>
      </c>
      <c r="L88" s="52">
        <v>1</v>
      </c>
    </row>
    <row r="89" spans="1:12" x14ac:dyDescent="0.25">
      <c r="A89" t="s">
        <v>125</v>
      </c>
      <c r="B89" s="67" t="s">
        <v>110</v>
      </c>
      <c r="C89" s="52">
        <v>7727</v>
      </c>
      <c r="D89" s="54">
        <v>1.28</v>
      </c>
      <c r="E89" s="52">
        <v>4441</v>
      </c>
      <c r="F89" s="52">
        <v>1741</v>
      </c>
      <c r="G89" s="52">
        <v>668</v>
      </c>
      <c r="H89" s="52">
        <v>532</v>
      </c>
      <c r="I89" s="52">
        <v>287</v>
      </c>
      <c r="J89" s="52">
        <v>46</v>
      </c>
      <c r="K89" s="52">
        <v>12</v>
      </c>
      <c r="L89" s="52">
        <v>0</v>
      </c>
    </row>
    <row r="90" spans="1:12" x14ac:dyDescent="0.25">
      <c r="A90" t="s">
        <v>125</v>
      </c>
      <c r="B90" s="67" t="s">
        <v>111</v>
      </c>
      <c r="C90" s="52">
        <v>7642</v>
      </c>
      <c r="D90" s="54">
        <v>0.37</v>
      </c>
      <c r="E90" s="52">
        <v>4261</v>
      </c>
      <c r="F90" s="52">
        <v>1679</v>
      </c>
      <c r="G90" s="52">
        <v>594</v>
      </c>
      <c r="H90" s="52">
        <v>566</v>
      </c>
      <c r="I90" s="52">
        <v>384</v>
      </c>
      <c r="J90" s="52">
        <v>129</v>
      </c>
      <c r="K90" s="52">
        <v>29</v>
      </c>
      <c r="L90" s="52">
        <v>0</v>
      </c>
    </row>
    <row r="91" spans="1:12" x14ac:dyDescent="0.25">
      <c r="A91" t="s">
        <v>125</v>
      </c>
      <c r="B91" s="67" t="s">
        <v>112</v>
      </c>
      <c r="C91" s="52">
        <v>4942</v>
      </c>
      <c r="D91" s="54">
        <v>0.89</v>
      </c>
      <c r="E91" s="52">
        <v>1678</v>
      </c>
      <c r="F91" s="52">
        <v>866</v>
      </c>
      <c r="G91" s="52">
        <v>701</v>
      </c>
      <c r="H91" s="52">
        <v>843</v>
      </c>
      <c r="I91" s="52">
        <v>562</v>
      </c>
      <c r="J91" s="52">
        <v>239</v>
      </c>
      <c r="K91" s="52">
        <v>47</v>
      </c>
      <c r="L91" s="52">
        <v>6</v>
      </c>
    </row>
    <row r="92" spans="1:12" x14ac:dyDescent="0.25">
      <c r="A92" t="s">
        <v>125</v>
      </c>
      <c r="B92" s="67" t="s">
        <v>113</v>
      </c>
      <c r="C92" s="52">
        <v>5180</v>
      </c>
      <c r="D92" s="54">
        <v>0.12</v>
      </c>
      <c r="E92" s="52">
        <v>1123</v>
      </c>
      <c r="F92" s="52">
        <v>505</v>
      </c>
      <c r="G92" s="52">
        <v>599</v>
      </c>
      <c r="H92" s="52">
        <v>1075</v>
      </c>
      <c r="I92" s="52">
        <v>1096</v>
      </c>
      <c r="J92" s="52">
        <v>614</v>
      </c>
      <c r="K92" s="52">
        <v>152</v>
      </c>
      <c r="L92" s="52">
        <v>16</v>
      </c>
    </row>
    <row r="93" spans="1:12" x14ac:dyDescent="0.25">
      <c r="A93" t="s">
        <v>125</v>
      </c>
      <c r="B93" s="67" t="s">
        <v>114</v>
      </c>
      <c r="C93" s="52">
        <v>4719</v>
      </c>
      <c r="D93" s="54">
        <v>0.13</v>
      </c>
      <c r="E93" s="52">
        <v>634</v>
      </c>
      <c r="F93" s="52">
        <v>887</v>
      </c>
      <c r="G93" s="52">
        <v>714</v>
      </c>
      <c r="H93" s="52">
        <v>616</v>
      </c>
      <c r="I93" s="52">
        <v>1045</v>
      </c>
      <c r="J93" s="52">
        <v>541</v>
      </c>
      <c r="K93" s="52">
        <v>265</v>
      </c>
      <c r="L93" s="52">
        <v>17</v>
      </c>
    </row>
    <row r="94" spans="1:12" x14ac:dyDescent="0.25">
      <c r="A94" t="s">
        <v>125</v>
      </c>
      <c r="B94" s="67" t="s">
        <v>115</v>
      </c>
      <c r="C94" s="52">
        <v>4183</v>
      </c>
      <c r="D94" s="54">
        <v>0.28999999999999998</v>
      </c>
      <c r="E94" s="52">
        <v>135</v>
      </c>
      <c r="F94" s="52">
        <v>348</v>
      </c>
      <c r="G94" s="52">
        <v>532</v>
      </c>
      <c r="H94" s="52">
        <v>1167</v>
      </c>
      <c r="I94" s="52">
        <v>999</v>
      </c>
      <c r="J94" s="52">
        <v>752</v>
      </c>
      <c r="K94" s="52">
        <v>241</v>
      </c>
      <c r="L94" s="52">
        <v>9</v>
      </c>
    </row>
    <row r="95" spans="1:12" x14ac:dyDescent="0.25">
      <c r="A95" t="s">
        <v>125</v>
      </c>
      <c r="B95" s="67" t="s">
        <v>116</v>
      </c>
      <c r="C95" s="52">
        <v>2887</v>
      </c>
      <c r="D95" s="54">
        <v>10.47</v>
      </c>
      <c r="E95" s="52">
        <v>74</v>
      </c>
      <c r="F95" s="52">
        <v>60</v>
      </c>
      <c r="G95" s="52">
        <v>260</v>
      </c>
      <c r="H95" s="52">
        <v>792</v>
      </c>
      <c r="I95" s="52">
        <v>864</v>
      </c>
      <c r="J95" s="52">
        <v>675</v>
      </c>
      <c r="K95" s="52">
        <v>162</v>
      </c>
      <c r="L95" s="52">
        <v>0</v>
      </c>
    </row>
    <row r="96" spans="1:12" x14ac:dyDescent="0.25">
      <c r="A96" t="s">
        <v>125</v>
      </c>
      <c r="B96" s="67" t="s">
        <v>117</v>
      </c>
      <c r="C96" s="52">
        <v>2604</v>
      </c>
      <c r="D96" s="54">
        <v>10.56</v>
      </c>
      <c r="E96" s="52">
        <v>102</v>
      </c>
      <c r="F96" s="52">
        <v>69</v>
      </c>
      <c r="G96" s="52">
        <v>196</v>
      </c>
      <c r="H96" s="52">
        <v>421</v>
      </c>
      <c r="I96" s="52">
        <v>1128</v>
      </c>
      <c r="J96" s="52">
        <v>573</v>
      </c>
      <c r="K96" s="52">
        <v>113</v>
      </c>
      <c r="L96" s="52">
        <v>2</v>
      </c>
    </row>
    <row r="97" spans="1:12" x14ac:dyDescent="0.25">
      <c r="A97" t="s">
        <v>126</v>
      </c>
      <c r="B97" s="67" t="s">
        <v>108</v>
      </c>
      <c r="C97" s="52">
        <v>1422</v>
      </c>
      <c r="D97" s="54">
        <v>28.21</v>
      </c>
      <c r="E97" s="52">
        <v>130</v>
      </c>
      <c r="F97" s="52">
        <v>504</v>
      </c>
      <c r="G97" s="52">
        <v>538</v>
      </c>
      <c r="H97" s="52">
        <v>198</v>
      </c>
      <c r="I97" s="52">
        <v>30</v>
      </c>
      <c r="J97" s="52">
        <v>20</v>
      </c>
      <c r="K97" s="52">
        <v>2</v>
      </c>
      <c r="L97" s="52">
        <v>0</v>
      </c>
    </row>
    <row r="98" spans="1:12" x14ac:dyDescent="0.25">
      <c r="A98" t="s">
        <v>126</v>
      </c>
      <c r="B98" s="67" t="s">
        <v>109</v>
      </c>
      <c r="C98" s="52">
        <v>859</v>
      </c>
      <c r="D98" s="54">
        <v>16.14</v>
      </c>
      <c r="E98" s="52">
        <v>70</v>
      </c>
      <c r="F98" s="52">
        <v>184</v>
      </c>
      <c r="G98" s="52">
        <v>416</v>
      </c>
      <c r="H98" s="52">
        <v>169</v>
      </c>
      <c r="I98" s="52">
        <v>17</v>
      </c>
      <c r="J98" s="52">
        <v>3</v>
      </c>
      <c r="K98" s="52">
        <v>0</v>
      </c>
      <c r="L98" s="52">
        <v>0</v>
      </c>
    </row>
    <row r="99" spans="1:12" x14ac:dyDescent="0.25">
      <c r="A99" t="s">
        <v>126</v>
      </c>
      <c r="B99" s="67" t="s">
        <v>110</v>
      </c>
      <c r="C99" s="52">
        <v>4805</v>
      </c>
      <c r="D99" s="54">
        <v>18.04</v>
      </c>
      <c r="E99" s="52">
        <v>370</v>
      </c>
      <c r="F99" s="52">
        <v>1117</v>
      </c>
      <c r="G99" s="52">
        <v>2243</v>
      </c>
      <c r="H99" s="52">
        <v>621</v>
      </c>
      <c r="I99" s="52">
        <v>272</v>
      </c>
      <c r="J99" s="52">
        <v>122</v>
      </c>
      <c r="K99" s="52">
        <v>52</v>
      </c>
      <c r="L99" s="52">
        <v>8</v>
      </c>
    </row>
    <row r="100" spans="1:12" x14ac:dyDescent="0.25">
      <c r="A100" t="s">
        <v>126</v>
      </c>
      <c r="B100" s="67" t="s">
        <v>111</v>
      </c>
      <c r="C100" s="52">
        <v>4769</v>
      </c>
      <c r="D100" s="54">
        <v>3.3</v>
      </c>
      <c r="E100" s="52">
        <v>330</v>
      </c>
      <c r="F100" s="52">
        <v>1133</v>
      </c>
      <c r="G100" s="52">
        <v>1945</v>
      </c>
      <c r="H100" s="52">
        <v>710</v>
      </c>
      <c r="I100" s="52">
        <v>218</v>
      </c>
      <c r="J100" s="52">
        <v>237</v>
      </c>
      <c r="K100" s="52">
        <v>194</v>
      </c>
      <c r="L100" s="52">
        <v>2</v>
      </c>
    </row>
    <row r="101" spans="1:12" x14ac:dyDescent="0.25">
      <c r="A101" t="s">
        <v>126</v>
      </c>
      <c r="B101" s="67" t="s">
        <v>112</v>
      </c>
      <c r="C101" s="52">
        <v>1400</v>
      </c>
      <c r="D101" s="54">
        <v>1.7</v>
      </c>
      <c r="E101" s="52">
        <v>77</v>
      </c>
      <c r="F101" s="52">
        <v>134</v>
      </c>
      <c r="G101" s="52">
        <v>673</v>
      </c>
      <c r="H101" s="52">
        <v>287</v>
      </c>
      <c r="I101" s="52">
        <v>123</v>
      </c>
      <c r="J101" s="52">
        <v>81</v>
      </c>
      <c r="K101" s="52">
        <v>20</v>
      </c>
      <c r="L101" s="52">
        <v>5</v>
      </c>
    </row>
    <row r="102" spans="1:12" x14ac:dyDescent="0.25">
      <c r="A102" t="s">
        <v>126</v>
      </c>
      <c r="B102" s="67" t="s">
        <v>113</v>
      </c>
      <c r="C102" s="52">
        <v>1311</v>
      </c>
      <c r="D102" s="54">
        <v>0.47</v>
      </c>
      <c r="E102" s="52">
        <v>100</v>
      </c>
      <c r="F102" s="52">
        <v>123</v>
      </c>
      <c r="G102" s="52">
        <v>372</v>
      </c>
      <c r="H102" s="52">
        <v>299</v>
      </c>
      <c r="I102" s="52">
        <v>230</v>
      </c>
      <c r="J102" s="52">
        <v>142</v>
      </c>
      <c r="K102" s="52">
        <v>44</v>
      </c>
      <c r="L102" s="52">
        <v>1</v>
      </c>
    </row>
    <row r="103" spans="1:12" x14ac:dyDescent="0.25">
      <c r="A103" t="s">
        <v>126</v>
      </c>
      <c r="B103" s="67" t="s">
        <v>114</v>
      </c>
      <c r="C103" s="52">
        <v>5109</v>
      </c>
      <c r="D103" s="54">
        <v>2.8</v>
      </c>
      <c r="E103" s="52">
        <v>31</v>
      </c>
      <c r="F103" s="52">
        <v>336</v>
      </c>
      <c r="G103" s="52">
        <v>1077</v>
      </c>
      <c r="H103" s="52">
        <v>1508</v>
      </c>
      <c r="I103" s="52">
        <v>1153</v>
      </c>
      <c r="J103" s="52">
        <v>675</v>
      </c>
      <c r="K103" s="52">
        <v>311</v>
      </c>
      <c r="L103" s="52">
        <v>18</v>
      </c>
    </row>
    <row r="104" spans="1:12" x14ac:dyDescent="0.25">
      <c r="A104" t="s">
        <v>126</v>
      </c>
      <c r="B104" s="67" t="s">
        <v>115</v>
      </c>
      <c r="C104" s="52">
        <v>5022</v>
      </c>
      <c r="D104" s="54">
        <v>0.95</v>
      </c>
      <c r="E104" s="52">
        <v>0</v>
      </c>
      <c r="F104" s="52">
        <v>96</v>
      </c>
      <c r="G104" s="52">
        <v>502</v>
      </c>
      <c r="H104" s="52">
        <v>827</v>
      </c>
      <c r="I104" s="52">
        <v>1839</v>
      </c>
      <c r="J104" s="52">
        <v>1040</v>
      </c>
      <c r="K104" s="52">
        <v>640</v>
      </c>
      <c r="L104" s="52">
        <v>78</v>
      </c>
    </row>
    <row r="105" spans="1:12" x14ac:dyDescent="0.25">
      <c r="A105" t="s">
        <v>126</v>
      </c>
      <c r="B105" s="67" t="s">
        <v>116</v>
      </c>
      <c r="C105" s="52">
        <v>10583</v>
      </c>
      <c r="D105" s="54">
        <v>2.75</v>
      </c>
      <c r="E105" s="52">
        <v>2</v>
      </c>
      <c r="F105" s="52">
        <v>52</v>
      </c>
      <c r="G105" s="52">
        <v>482</v>
      </c>
      <c r="H105" s="52">
        <v>2398</v>
      </c>
      <c r="I105" s="52">
        <v>3131</v>
      </c>
      <c r="J105" s="52">
        <v>2064</v>
      </c>
      <c r="K105" s="52">
        <v>2272</v>
      </c>
      <c r="L105" s="52">
        <v>182</v>
      </c>
    </row>
    <row r="106" spans="1:12" x14ac:dyDescent="0.25">
      <c r="A106" t="s">
        <v>126</v>
      </c>
      <c r="B106" s="67" t="s">
        <v>117</v>
      </c>
      <c r="C106" s="52">
        <v>12446</v>
      </c>
      <c r="D106" s="54">
        <v>12.12</v>
      </c>
      <c r="E106" s="52">
        <v>0</v>
      </c>
      <c r="F106" s="52">
        <v>46</v>
      </c>
      <c r="G106" s="52">
        <v>224</v>
      </c>
      <c r="H106" s="52">
        <v>1648</v>
      </c>
      <c r="I106" s="52">
        <v>3646</v>
      </c>
      <c r="J106" s="52">
        <v>2927</v>
      </c>
      <c r="K106" s="52">
        <v>3585</v>
      </c>
      <c r="L106" s="52">
        <v>370</v>
      </c>
    </row>
    <row r="107" spans="1:12" x14ac:dyDescent="0.25">
      <c r="A107" t="s">
        <v>127</v>
      </c>
      <c r="B107" s="67" t="s">
        <v>108</v>
      </c>
      <c r="C107" s="52">
        <v>668</v>
      </c>
      <c r="D107" s="54">
        <v>23.67</v>
      </c>
      <c r="E107" s="52">
        <v>36</v>
      </c>
      <c r="F107" s="52">
        <v>390</v>
      </c>
      <c r="G107" s="52">
        <v>185</v>
      </c>
      <c r="H107" s="52">
        <v>25</v>
      </c>
      <c r="I107" s="52">
        <v>19</v>
      </c>
      <c r="J107" s="52">
        <v>7</v>
      </c>
      <c r="K107" s="52">
        <v>6</v>
      </c>
      <c r="L107" s="52">
        <v>0</v>
      </c>
    </row>
    <row r="108" spans="1:12" x14ac:dyDescent="0.25">
      <c r="A108" t="s">
        <v>127</v>
      </c>
      <c r="B108" s="67" t="s">
        <v>109</v>
      </c>
      <c r="C108" s="52">
        <v>1892</v>
      </c>
      <c r="D108" s="54">
        <v>19.79</v>
      </c>
      <c r="E108" s="52">
        <v>98</v>
      </c>
      <c r="F108" s="52">
        <v>739</v>
      </c>
      <c r="G108" s="52">
        <v>871</v>
      </c>
      <c r="H108" s="52">
        <v>122</v>
      </c>
      <c r="I108" s="52">
        <v>27</v>
      </c>
      <c r="J108" s="52">
        <v>12</v>
      </c>
      <c r="K108" s="52">
        <v>20</v>
      </c>
      <c r="L108" s="52">
        <v>3</v>
      </c>
    </row>
    <row r="109" spans="1:12" x14ac:dyDescent="0.25">
      <c r="A109" t="s">
        <v>127</v>
      </c>
      <c r="B109" s="67" t="s">
        <v>110</v>
      </c>
      <c r="C109" s="52">
        <v>7445</v>
      </c>
      <c r="D109" s="54">
        <v>10.84</v>
      </c>
      <c r="E109" s="52">
        <v>374</v>
      </c>
      <c r="F109" s="52">
        <v>2466</v>
      </c>
      <c r="G109" s="52">
        <v>3691</v>
      </c>
      <c r="H109" s="52">
        <v>583</v>
      </c>
      <c r="I109" s="52">
        <v>194</v>
      </c>
      <c r="J109" s="52">
        <v>72</v>
      </c>
      <c r="K109" s="52">
        <v>61</v>
      </c>
      <c r="L109" s="52">
        <v>4</v>
      </c>
    </row>
    <row r="110" spans="1:12" x14ac:dyDescent="0.25">
      <c r="A110" t="s">
        <v>127</v>
      </c>
      <c r="B110" s="67" t="s">
        <v>111</v>
      </c>
      <c r="C110" s="52">
        <v>7588</v>
      </c>
      <c r="D110" s="54">
        <v>1.85</v>
      </c>
      <c r="E110" s="52">
        <v>220</v>
      </c>
      <c r="F110" s="52">
        <v>2201</v>
      </c>
      <c r="G110" s="52">
        <v>3055</v>
      </c>
      <c r="H110" s="52">
        <v>890</v>
      </c>
      <c r="I110" s="52">
        <v>640</v>
      </c>
      <c r="J110" s="52">
        <v>391</v>
      </c>
      <c r="K110" s="52">
        <v>180</v>
      </c>
      <c r="L110" s="52">
        <v>11</v>
      </c>
    </row>
    <row r="111" spans="1:12" x14ac:dyDescent="0.25">
      <c r="A111" t="s">
        <v>127</v>
      </c>
      <c r="B111" s="67" t="s">
        <v>112</v>
      </c>
      <c r="C111" s="52">
        <v>3065</v>
      </c>
      <c r="D111" s="54">
        <v>23.18</v>
      </c>
      <c r="E111" s="52">
        <v>139</v>
      </c>
      <c r="F111" s="52">
        <v>936</v>
      </c>
      <c r="G111" s="52">
        <v>1135</v>
      </c>
      <c r="H111" s="52">
        <v>359</v>
      </c>
      <c r="I111" s="52">
        <v>304</v>
      </c>
      <c r="J111" s="52">
        <v>127</v>
      </c>
      <c r="K111" s="52">
        <v>58</v>
      </c>
      <c r="L111" s="52">
        <v>7</v>
      </c>
    </row>
    <row r="112" spans="1:12" x14ac:dyDescent="0.25">
      <c r="A112" t="s">
        <v>127</v>
      </c>
      <c r="B112" s="67" t="s">
        <v>113</v>
      </c>
      <c r="C112" s="52">
        <v>8711</v>
      </c>
      <c r="D112" s="54">
        <v>0.32</v>
      </c>
      <c r="E112" s="52">
        <v>192</v>
      </c>
      <c r="F112" s="52">
        <v>1463</v>
      </c>
      <c r="G112" s="52">
        <v>2851</v>
      </c>
      <c r="H112" s="52">
        <v>1433</v>
      </c>
      <c r="I112" s="52">
        <v>1165</v>
      </c>
      <c r="J112" s="52">
        <v>836</v>
      </c>
      <c r="K112" s="52">
        <v>692</v>
      </c>
      <c r="L112" s="52">
        <v>79</v>
      </c>
    </row>
    <row r="113" spans="1:12" x14ac:dyDescent="0.25">
      <c r="A113" t="s">
        <v>127</v>
      </c>
      <c r="B113" s="67" t="s">
        <v>114</v>
      </c>
      <c r="C113" s="52">
        <v>3058</v>
      </c>
      <c r="D113" s="54">
        <v>0.26</v>
      </c>
      <c r="E113" s="52">
        <v>38</v>
      </c>
      <c r="F113" s="52">
        <v>352</v>
      </c>
      <c r="G113" s="52">
        <v>922</v>
      </c>
      <c r="H113" s="52">
        <v>422</v>
      </c>
      <c r="I113" s="52">
        <v>504</v>
      </c>
      <c r="J113" s="52">
        <v>350</v>
      </c>
      <c r="K113" s="52">
        <v>359</v>
      </c>
      <c r="L113" s="52">
        <v>111</v>
      </c>
    </row>
    <row r="114" spans="1:12" x14ac:dyDescent="0.25">
      <c r="A114" t="s">
        <v>127</v>
      </c>
      <c r="B114" s="67" t="s">
        <v>115</v>
      </c>
      <c r="C114" s="52">
        <v>9353</v>
      </c>
      <c r="D114" s="54">
        <v>0.49</v>
      </c>
      <c r="E114" s="52">
        <v>62</v>
      </c>
      <c r="F114" s="52">
        <v>739</v>
      </c>
      <c r="G114" s="52">
        <v>1640</v>
      </c>
      <c r="H114" s="52">
        <v>1760</v>
      </c>
      <c r="I114" s="52">
        <v>1469</v>
      </c>
      <c r="J114" s="52">
        <v>1470</v>
      </c>
      <c r="K114" s="52">
        <v>1950</v>
      </c>
      <c r="L114" s="52">
        <v>263</v>
      </c>
    </row>
    <row r="115" spans="1:12" x14ac:dyDescent="0.25">
      <c r="A115" t="s">
        <v>127</v>
      </c>
      <c r="B115" s="67" t="s">
        <v>116</v>
      </c>
      <c r="C115" s="52">
        <v>4246</v>
      </c>
      <c r="D115" s="54">
        <v>1.29</v>
      </c>
      <c r="E115" s="52">
        <v>14</v>
      </c>
      <c r="F115" s="52">
        <v>143</v>
      </c>
      <c r="G115" s="52">
        <v>606</v>
      </c>
      <c r="H115" s="52">
        <v>693</v>
      </c>
      <c r="I115" s="52">
        <v>1220</v>
      </c>
      <c r="J115" s="52">
        <v>1063</v>
      </c>
      <c r="K115" s="52">
        <v>480</v>
      </c>
      <c r="L115" s="52">
        <v>27</v>
      </c>
    </row>
    <row r="116" spans="1:12" x14ac:dyDescent="0.25">
      <c r="A116" t="s">
        <v>127</v>
      </c>
      <c r="B116" s="67" t="s">
        <v>117</v>
      </c>
      <c r="C116" s="52">
        <v>4952</v>
      </c>
      <c r="D116" s="54">
        <v>4.16</v>
      </c>
      <c r="E116" s="52">
        <v>11</v>
      </c>
      <c r="F116" s="52">
        <v>57</v>
      </c>
      <c r="G116" s="52">
        <v>452</v>
      </c>
      <c r="H116" s="52">
        <v>498</v>
      </c>
      <c r="I116" s="52">
        <v>1237</v>
      </c>
      <c r="J116" s="52">
        <v>1279</v>
      </c>
      <c r="K116" s="52">
        <v>1220</v>
      </c>
      <c r="L116" s="52">
        <v>198</v>
      </c>
    </row>
    <row r="117" spans="1:12" x14ac:dyDescent="0.25">
      <c r="A117" t="s">
        <v>128</v>
      </c>
      <c r="B117" s="67" t="s">
        <v>108</v>
      </c>
      <c r="C117" s="52">
        <v>739</v>
      </c>
      <c r="D117" s="54">
        <v>27.77</v>
      </c>
      <c r="E117" s="52">
        <v>41</v>
      </c>
      <c r="F117" s="52">
        <v>489</v>
      </c>
      <c r="G117" s="52">
        <v>171</v>
      </c>
      <c r="H117" s="52">
        <v>32</v>
      </c>
      <c r="I117" s="52">
        <v>5</v>
      </c>
      <c r="J117" s="52">
        <v>1</v>
      </c>
      <c r="K117" s="52">
        <v>0</v>
      </c>
      <c r="L117" s="52">
        <v>0</v>
      </c>
    </row>
    <row r="118" spans="1:12" x14ac:dyDescent="0.25">
      <c r="A118" t="s">
        <v>128</v>
      </c>
      <c r="B118" s="67" t="s">
        <v>109</v>
      </c>
      <c r="C118" s="52">
        <v>1888</v>
      </c>
      <c r="D118" s="54">
        <v>20.6</v>
      </c>
      <c r="E118" s="52">
        <v>342</v>
      </c>
      <c r="F118" s="52">
        <v>1024</v>
      </c>
      <c r="G118" s="52">
        <v>367</v>
      </c>
      <c r="H118" s="52">
        <v>63</v>
      </c>
      <c r="I118" s="52">
        <v>54</v>
      </c>
      <c r="J118" s="52">
        <v>29</v>
      </c>
      <c r="K118" s="52">
        <v>9</v>
      </c>
      <c r="L118" s="52">
        <v>0</v>
      </c>
    </row>
    <row r="119" spans="1:12" x14ac:dyDescent="0.25">
      <c r="A119" t="s">
        <v>128</v>
      </c>
      <c r="B119" s="67" t="s">
        <v>110</v>
      </c>
      <c r="C119" s="52">
        <v>1223</v>
      </c>
      <c r="D119" s="54">
        <v>4.83</v>
      </c>
      <c r="E119" s="52">
        <v>143</v>
      </c>
      <c r="F119" s="52">
        <v>435</v>
      </c>
      <c r="G119" s="52">
        <v>295</v>
      </c>
      <c r="H119" s="52">
        <v>177</v>
      </c>
      <c r="I119" s="52">
        <v>95</v>
      </c>
      <c r="J119" s="52">
        <v>53</v>
      </c>
      <c r="K119" s="52">
        <v>23</v>
      </c>
      <c r="L119" s="52">
        <v>2</v>
      </c>
    </row>
    <row r="120" spans="1:12" x14ac:dyDescent="0.25">
      <c r="A120" t="s">
        <v>128</v>
      </c>
      <c r="B120" s="67" t="s">
        <v>111</v>
      </c>
      <c r="C120" s="52">
        <v>3339</v>
      </c>
      <c r="D120" s="54">
        <v>16.12</v>
      </c>
      <c r="E120" s="52">
        <v>396</v>
      </c>
      <c r="F120" s="52">
        <v>1389</v>
      </c>
      <c r="G120" s="52">
        <v>715</v>
      </c>
      <c r="H120" s="52">
        <v>327</v>
      </c>
      <c r="I120" s="52">
        <v>171</v>
      </c>
      <c r="J120" s="52">
        <v>188</v>
      </c>
      <c r="K120" s="52">
        <v>150</v>
      </c>
      <c r="L120" s="52">
        <v>3</v>
      </c>
    </row>
    <row r="121" spans="1:12" x14ac:dyDescent="0.25">
      <c r="A121" t="s">
        <v>128</v>
      </c>
      <c r="B121" s="67" t="s">
        <v>112</v>
      </c>
      <c r="C121" s="52">
        <v>2790</v>
      </c>
      <c r="D121" s="54">
        <v>16.23</v>
      </c>
      <c r="E121" s="52">
        <v>148</v>
      </c>
      <c r="F121" s="52">
        <v>836</v>
      </c>
      <c r="G121" s="52">
        <v>637</v>
      </c>
      <c r="H121" s="52">
        <v>382</v>
      </c>
      <c r="I121" s="52">
        <v>452</v>
      </c>
      <c r="J121" s="52">
        <v>175</v>
      </c>
      <c r="K121" s="52">
        <v>154</v>
      </c>
      <c r="L121" s="52">
        <v>6</v>
      </c>
    </row>
    <row r="122" spans="1:12" x14ac:dyDescent="0.25">
      <c r="A122" t="s">
        <v>128</v>
      </c>
      <c r="B122" s="67" t="s">
        <v>113</v>
      </c>
      <c r="C122" s="52">
        <v>740</v>
      </c>
      <c r="D122" s="54">
        <v>8.89</v>
      </c>
      <c r="E122" s="52">
        <v>93</v>
      </c>
      <c r="F122" s="52">
        <v>118</v>
      </c>
      <c r="G122" s="52">
        <v>93</v>
      </c>
      <c r="H122" s="52">
        <v>127</v>
      </c>
      <c r="I122" s="52">
        <v>103</v>
      </c>
      <c r="J122" s="52">
        <v>110</v>
      </c>
      <c r="K122" s="52">
        <v>87</v>
      </c>
      <c r="L122" s="52">
        <v>9</v>
      </c>
    </row>
    <row r="123" spans="1:12" x14ac:dyDescent="0.25">
      <c r="A123" t="s">
        <v>128</v>
      </c>
      <c r="B123" s="67" t="s">
        <v>114</v>
      </c>
      <c r="C123" s="52">
        <v>3195</v>
      </c>
      <c r="D123" s="54">
        <v>0.66</v>
      </c>
      <c r="E123" s="52">
        <v>82</v>
      </c>
      <c r="F123" s="52">
        <v>462</v>
      </c>
      <c r="G123" s="52">
        <v>509</v>
      </c>
      <c r="H123" s="52">
        <v>454</v>
      </c>
      <c r="I123" s="52">
        <v>626</v>
      </c>
      <c r="J123" s="52">
        <v>344</v>
      </c>
      <c r="K123" s="52">
        <v>640</v>
      </c>
      <c r="L123" s="52">
        <v>78</v>
      </c>
    </row>
    <row r="124" spans="1:12" x14ac:dyDescent="0.25">
      <c r="A124" t="s">
        <v>128</v>
      </c>
      <c r="B124" s="67" t="s">
        <v>115</v>
      </c>
      <c r="C124" s="52">
        <v>5639</v>
      </c>
      <c r="D124" s="54">
        <v>1.08</v>
      </c>
      <c r="E124" s="52">
        <v>54</v>
      </c>
      <c r="F124" s="52">
        <v>236</v>
      </c>
      <c r="G124" s="52">
        <v>556</v>
      </c>
      <c r="H124" s="52">
        <v>1496</v>
      </c>
      <c r="I124" s="52">
        <v>1103</v>
      </c>
      <c r="J124" s="52">
        <v>936</v>
      </c>
      <c r="K124" s="52">
        <v>1180</v>
      </c>
      <c r="L124" s="52">
        <v>78</v>
      </c>
    </row>
    <row r="125" spans="1:12" x14ac:dyDescent="0.25">
      <c r="A125" t="s">
        <v>128</v>
      </c>
      <c r="B125" s="67" t="s">
        <v>116</v>
      </c>
      <c r="C125" s="52">
        <v>6772</v>
      </c>
      <c r="D125" s="54">
        <v>1.34</v>
      </c>
      <c r="E125" s="52">
        <v>20</v>
      </c>
      <c r="F125" s="52">
        <v>214</v>
      </c>
      <c r="G125" s="52">
        <v>489</v>
      </c>
      <c r="H125" s="52">
        <v>1985</v>
      </c>
      <c r="I125" s="52">
        <v>2222</v>
      </c>
      <c r="J125" s="52">
        <v>1004</v>
      </c>
      <c r="K125" s="52">
        <v>797</v>
      </c>
      <c r="L125" s="52">
        <v>41</v>
      </c>
    </row>
    <row r="126" spans="1:12" x14ac:dyDescent="0.25">
      <c r="A126" t="s">
        <v>128</v>
      </c>
      <c r="B126" s="67" t="s">
        <v>117</v>
      </c>
      <c r="C126" s="52">
        <v>13834</v>
      </c>
      <c r="D126" s="54">
        <v>9.93</v>
      </c>
      <c r="E126" s="52">
        <v>17</v>
      </c>
      <c r="F126" s="52">
        <v>56</v>
      </c>
      <c r="G126" s="52">
        <v>277</v>
      </c>
      <c r="H126" s="52">
        <v>1743</v>
      </c>
      <c r="I126" s="52">
        <v>3618</v>
      </c>
      <c r="J126" s="52">
        <v>3751</v>
      </c>
      <c r="K126" s="52">
        <v>3825</v>
      </c>
      <c r="L126" s="52">
        <v>547</v>
      </c>
    </row>
    <row r="127" spans="1:12" x14ac:dyDescent="0.25">
      <c r="A127" t="s">
        <v>129</v>
      </c>
      <c r="B127" s="67" t="s">
        <v>108</v>
      </c>
      <c r="C127" s="52">
        <v>4529</v>
      </c>
      <c r="D127" s="54">
        <v>24.88</v>
      </c>
      <c r="E127" s="52">
        <v>3024</v>
      </c>
      <c r="F127" s="52">
        <v>1186</v>
      </c>
      <c r="G127" s="52">
        <v>254</v>
      </c>
      <c r="H127" s="52">
        <v>34</v>
      </c>
      <c r="I127" s="52">
        <v>28</v>
      </c>
      <c r="J127" s="52">
        <v>3</v>
      </c>
      <c r="K127" s="52">
        <v>0</v>
      </c>
      <c r="L127" s="52">
        <v>0</v>
      </c>
    </row>
    <row r="128" spans="1:12" x14ac:dyDescent="0.25">
      <c r="A128" t="s">
        <v>129</v>
      </c>
      <c r="B128" s="67" t="s">
        <v>109</v>
      </c>
      <c r="C128" s="52">
        <v>8661</v>
      </c>
      <c r="D128" s="54">
        <v>5.19</v>
      </c>
      <c r="E128" s="52">
        <v>4769</v>
      </c>
      <c r="F128" s="52">
        <v>2783</v>
      </c>
      <c r="G128" s="52">
        <v>642</v>
      </c>
      <c r="H128" s="52">
        <v>254</v>
      </c>
      <c r="I128" s="52">
        <v>116</v>
      </c>
      <c r="J128" s="52">
        <v>74</v>
      </c>
      <c r="K128" s="52">
        <v>23</v>
      </c>
      <c r="L128" s="52">
        <v>0</v>
      </c>
    </row>
    <row r="129" spans="1:12" x14ac:dyDescent="0.25">
      <c r="A129" t="s">
        <v>129</v>
      </c>
      <c r="B129" s="67" t="s">
        <v>110</v>
      </c>
      <c r="C129" s="52">
        <v>9693</v>
      </c>
      <c r="D129" s="54">
        <v>4.6900000000000004</v>
      </c>
      <c r="E129" s="52">
        <v>4592</v>
      </c>
      <c r="F129" s="52">
        <v>3493</v>
      </c>
      <c r="G129" s="52">
        <v>779</v>
      </c>
      <c r="H129" s="52">
        <v>406</v>
      </c>
      <c r="I129" s="52">
        <v>273</v>
      </c>
      <c r="J129" s="52">
        <v>93</v>
      </c>
      <c r="K129" s="52">
        <v>55</v>
      </c>
      <c r="L129" s="52">
        <v>2</v>
      </c>
    </row>
    <row r="130" spans="1:12" x14ac:dyDescent="0.25">
      <c r="A130" t="s">
        <v>129</v>
      </c>
      <c r="B130" s="67" t="s">
        <v>111</v>
      </c>
      <c r="C130" s="52">
        <v>7953</v>
      </c>
      <c r="D130" s="54">
        <v>2.0499999999999998</v>
      </c>
      <c r="E130" s="52">
        <v>3134</v>
      </c>
      <c r="F130" s="52">
        <v>3172</v>
      </c>
      <c r="G130" s="52">
        <v>429</v>
      </c>
      <c r="H130" s="52">
        <v>530</v>
      </c>
      <c r="I130" s="52">
        <v>424</v>
      </c>
      <c r="J130" s="52">
        <v>200</v>
      </c>
      <c r="K130" s="52">
        <v>64</v>
      </c>
      <c r="L130" s="52">
        <v>0</v>
      </c>
    </row>
    <row r="131" spans="1:12" x14ac:dyDescent="0.25">
      <c r="A131" t="s">
        <v>129</v>
      </c>
      <c r="B131" s="67" t="s">
        <v>112</v>
      </c>
      <c r="C131" s="52">
        <v>10573</v>
      </c>
      <c r="D131" s="54">
        <v>6.33</v>
      </c>
      <c r="E131" s="52">
        <v>3107</v>
      </c>
      <c r="F131" s="52">
        <v>4187</v>
      </c>
      <c r="G131" s="52">
        <v>1045</v>
      </c>
      <c r="H131" s="52">
        <v>1143</v>
      </c>
      <c r="I131" s="52">
        <v>676</v>
      </c>
      <c r="J131" s="52">
        <v>277</v>
      </c>
      <c r="K131" s="52">
        <v>133</v>
      </c>
      <c r="L131" s="52">
        <v>5</v>
      </c>
    </row>
    <row r="132" spans="1:12" x14ac:dyDescent="0.25">
      <c r="A132" t="s">
        <v>129</v>
      </c>
      <c r="B132" s="67" t="s">
        <v>113</v>
      </c>
      <c r="C132" s="52">
        <v>9075</v>
      </c>
      <c r="D132" s="54">
        <v>1.1399999999999999</v>
      </c>
      <c r="E132" s="52">
        <v>2014</v>
      </c>
      <c r="F132" s="52">
        <v>2101</v>
      </c>
      <c r="G132" s="52">
        <v>945</v>
      </c>
      <c r="H132" s="52">
        <v>1538</v>
      </c>
      <c r="I132" s="52">
        <v>1199</v>
      </c>
      <c r="J132" s="52">
        <v>725</v>
      </c>
      <c r="K132" s="52">
        <v>531</v>
      </c>
      <c r="L132" s="52">
        <v>22</v>
      </c>
    </row>
    <row r="133" spans="1:12" x14ac:dyDescent="0.25">
      <c r="A133" t="s">
        <v>129</v>
      </c>
      <c r="B133" s="67" t="s">
        <v>114</v>
      </c>
      <c r="C133" s="52">
        <v>4265</v>
      </c>
      <c r="D133" s="54">
        <v>2.34</v>
      </c>
      <c r="E133" s="52">
        <v>572</v>
      </c>
      <c r="F133" s="52">
        <v>583</v>
      </c>
      <c r="G133" s="52">
        <v>483</v>
      </c>
      <c r="H133" s="52">
        <v>812</v>
      </c>
      <c r="I133" s="52">
        <v>1030</v>
      </c>
      <c r="J133" s="52">
        <v>472</v>
      </c>
      <c r="K133" s="52">
        <v>305</v>
      </c>
      <c r="L133" s="52">
        <v>8</v>
      </c>
    </row>
    <row r="134" spans="1:12" x14ac:dyDescent="0.25">
      <c r="A134" t="s">
        <v>129</v>
      </c>
      <c r="B134" s="67" t="s">
        <v>115</v>
      </c>
      <c r="C134" s="52">
        <v>7955</v>
      </c>
      <c r="D134" s="54">
        <v>1.38</v>
      </c>
      <c r="E134" s="52">
        <v>650</v>
      </c>
      <c r="F134" s="52">
        <v>1241</v>
      </c>
      <c r="G134" s="52">
        <v>1216</v>
      </c>
      <c r="H134" s="52">
        <v>1602</v>
      </c>
      <c r="I134" s="52">
        <v>1734</v>
      </c>
      <c r="J134" s="52">
        <v>905</v>
      </c>
      <c r="K134" s="52">
        <v>584</v>
      </c>
      <c r="L134" s="52">
        <v>23</v>
      </c>
    </row>
    <row r="135" spans="1:12" x14ac:dyDescent="0.25">
      <c r="A135" t="s">
        <v>129</v>
      </c>
      <c r="B135" s="67" t="s">
        <v>116</v>
      </c>
      <c r="C135" s="52">
        <v>9384</v>
      </c>
      <c r="D135" s="54">
        <v>2.3199999999999998</v>
      </c>
      <c r="E135" s="52">
        <v>281</v>
      </c>
      <c r="F135" s="52">
        <v>641</v>
      </c>
      <c r="G135" s="52">
        <v>983</v>
      </c>
      <c r="H135" s="52">
        <v>2191</v>
      </c>
      <c r="I135" s="52">
        <v>2502</v>
      </c>
      <c r="J135" s="52">
        <v>1966</v>
      </c>
      <c r="K135" s="52">
        <v>811</v>
      </c>
      <c r="L135" s="52">
        <v>9</v>
      </c>
    </row>
    <row r="136" spans="1:12" x14ac:dyDescent="0.25">
      <c r="A136" t="s">
        <v>129</v>
      </c>
      <c r="B136" s="67" t="s">
        <v>117</v>
      </c>
      <c r="C136" s="52">
        <v>4010</v>
      </c>
      <c r="D136" s="54">
        <v>5.89</v>
      </c>
      <c r="E136" s="52">
        <v>104</v>
      </c>
      <c r="F136" s="52">
        <v>59</v>
      </c>
      <c r="G136" s="52">
        <v>292</v>
      </c>
      <c r="H136" s="52">
        <v>706</v>
      </c>
      <c r="I136" s="52">
        <v>1158</v>
      </c>
      <c r="J136" s="52">
        <v>1194</v>
      </c>
      <c r="K136" s="52">
        <v>496</v>
      </c>
      <c r="L136" s="52">
        <v>1</v>
      </c>
    </row>
    <row r="137" spans="1:12" x14ac:dyDescent="0.25">
      <c r="A137" t="s">
        <v>130</v>
      </c>
      <c r="B137" s="67" t="s">
        <v>108</v>
      </c>
      <c r="C137" s="52">
        <v>15430</v>
      </c>
      <c r="D137" s="54">
        <v>19.239999999999998</v>
      </c>
      <c r="E137" s="52">
        <v>9020</v>
      </c>
      <c r="F137" s="52">
        <v>4434</v>
      </c>
      <c r="G137" s="52">
        <v>1290</v>
      </c>
      <c r="H137" s="52">
        <v>422</v>
      </c>
      <c r="I137" s="52">
        <v>218</v>
      </c>
      <c r="J137" s="52">
        <v>38</v>
      </c>
      <c r="K137" s="52">
        <v>8</v>
      </c>
      <c r="L137" s="52">
        <v>0</v>
      </c>
    </row>
    <row r="138" spans="1:12" x14ac:dyDescent="0.25">
      <c r="A138" t="s">
        <v>130</v>
      </c>
      <c r="B138" s="67" t="s">
        <v>109</v>
      </c>
      <c r="C138" s="52">
        <v>23097</v>
      </c>
      <c r="D138" s="54">
        <v>6.12</v>
      </c>
      <c r="E138" s="52">
        <v>10409</v>
      </c>
      <c r="F138" s="52">
        <v>8592</v>
      </c>
      <c r="G138" s="52">
        <v>2263</v>
      </c>
      <c r="H138" s="52">
        <v>973</v>
      </c>
      <c r="I138" s="52">
        <v>637</v>
      </c>
      <c r="J138" s="52">
        <v>157</v>
      </c>
      <c r="K138" s="52">
        <v>63</v>
      </c>
      <c r="L138" s="52">
        <v>3</v>
      </c>
    </row>
    <row r="139" spans="1:12" x14ac:dyDescent="0.25">
      <c r="A139" t="s">
        <v>130</v>
      </c>
      <c r="B139" s="67" t="s">
        <v>110</v>
      </c>
      <c r="C139" s="52">
        <v>18572</v>
      </c>
      <c r="D139" s="54">
        <v>2.4500000000000002</v>
      </c>
      <c r="E139" s="52">
        <v>6048</v>
      </c>
      <c r="F139" s="52">
        <v>8631</v>
      </c>
      <c r="G139" s="52">
        <v>1824</v>
      </c>
      <c r="H139" s="52">
        <v>878</v>
      </c>
      <c r="I139" s="52">
        <v>751</v>
      </c>
      <c r="J139" s="52">
        <v>336</v>
      </c>
      <c r="K139" s="52">
        <v>103</v>
      </c>
      <c r="L139" s="52">
        <v>1</v>
      </c>
    </row>
    <row r="140" spans="1:12" x14ac:dyDescent="0.25">
      <c r="A140" t="s">
        <v>130</v>
      </c>
      <c r="B140" s="67" t="s">
        <v>111</v>
      </c>
      <c r="C140" s="52">
        <v>19704</v>
      </c>
      <c r="D140" s="54">
        <v>3.18</v>
      </c>
      <c r="E140" s="52">
        <v>5131</v>
      </c>
      <c r="F140" s="52">
        <v>8261</v>
      </c>
      <c r="G140" s="52">
        <v>2559</v>
      </c>
      <c r="H140" s="52">
        <v>1636</v>
      </c>
      <c r="I140" s="52">
        <v>1435</v>
      </c>
      <c r="J140" s="52">
        <v>521</v>
      </c>
      <c r="K140" s="52">
        <v>148</v>
      </c>
      <c r="L140" s="52">
        <v>13</v>
      </c>
    </row>
    <row r="141" spans="1:12" x14ac:dyDescent="0.25">
      <c r="A141" t="s">
        <v>130</v>
      </c>
      <c r="B141" s="67" t="s">
        <v>112</v>
      </c>
      <c r="C141" s="52">
        <v>21218</v>
      </c>
      <c r="D141" s="54">
        <v>1.52</v>
      </c>
      <c r="E141" s="52">
        <v>4000</v>
      </c>
      <c r="F141" s="52">
        <v>7710</v>
      </c>
      <c r="G141" s="52">
        <v>3863</v>
      </c>
      <c r="H141" s="52">
        <v>2292</v>
      </c>
      <c r="I141" s="52">
        <v>2161</v>
      </c>
      <c r="J141" s="52">
        <v>903</v>
      </c>
      <c r="K141" s="52">
        <v>263</v>
      </c>
      <c r="L141" s="52">
        <v>26</v>
      </c>
    </row>
    <row r="142" spans="1:12" x14ac:dyDescent="0.25">
      <c r="A142" t="s">
        <v>130</v>
      </c>
      <c r="B142" s="67" t="s">
        <v>113</v>
      </c>
      <c r="C142" s="52">
        <v>13813</v>
      </c>
      <c r="D142" s="54">
        <v>0.78</v>
      </c>
      <c r="E142" s="52">
        <v>2281</v>
      </c>
      <c r="F142" s="52">
        <v>3684</v>
      </c>
      <c r="G142" s="52">
        <v>2416</v>
      </c>
      <c r="H142" s="52">
        <v>1768</v>
      </c>
      <c r="I142" s="52">
        <v>1938</v>
      </c>
      <c r="J142" s="52">
        <v>1128</v>
      </c>
      <c r="K142" s="52">
        <v>566</v>
      </c>
      <c r="L142" s="52">
        <v>32</v>
      </c>
    </row>
    <row r="143" spans="1:12" x14ac:dyDescent="0.25">
      <c r="A143" t="s">
        <v>130</v>
      </c>
      <c r="B143" s="67" t="s">
        <v>114</v>
      </c>
      <c r="C143" s="52">
        <v>16727</v>
      </c>
      <c r="D143" s="54">
        <v>0.37</v>
      </c>
      <c r="E143" s="52">
        <v>1403</v>
      </c>
      <c r="F143" s="52">
        <v>3529</v>
      </c>
      <c r="G143" s="52">
        <v>3092</v>
      </c>
      <c r="H143" s="52">
        <v>3062</v>
      </c>
      <c r="I143" s="52">
        <v>3105</v>
      </c>
      <c r="J143" s="52">
        <v>1520</v>
      </c>
      <c r="K143" s="52">
        <v>923</v>
      </c>
      <c r="L143" s="52">
        <v>93</v>
      </c>
    </row>
    <row r="144" spans="1:12" x14ac:dyDescent="0.25">
      <c r="A144" t="s">
        <v>130</v>
      </c>
      <c r="B144" s="67" t="s">
        <v>115</v>
      </c>
      <c r="C144" s="52">
        <v>20177</v>
      </c>
      <c r="D144" s="54">
        <v>0.69</v>
      </c>
      <c r="E144" s="52">
        <v>1430</v>
      </c>
      <c r="F144" s="52">
        <v>2543</v>
      </c>
      <c r="G144" s="52">
        <v>3175</v>
      </c>
      <c r="H144" s="52">
        <v>4071</v>
      </c>
      <c r="I144" s="52">
        <v>4746</v>
      </c>
      <c r="J144" s="52">
        <v>2637</v>
      </c>
      <c r="K144" s="52">
        <v>1466</v>
      </c>
      <c r="L144" s="52">
        <v>109</v>
      </c>
    </row>
    <row r="145" spans="1:12" x14ac:dyDescent="0.25">
      <c r="A145" t="s">
        <v>130</v>
      </c>
      <c r="B145" s="67" t="s">
        <v>116</v>
      </c>
      <c r="C145" s="52">
        <v>15525</v>
      </c>
      <c r="D145" s="54">
        <v>2.42</v>
      </c>
      <c r="E145" s="52">
        <v>346</v>
      </c>
      <c r="F145" s="52">
        <v>889</v>
      </c>
      <c r="G145" s="52">
        <v>2071</v>
      </c>
      <c r="H145" s="52">
        <v>3764</v>
      </c>
      <c r="I145" s="52">
        <v>4651</v>
      </c>
      <c r="J145" s="52">
        <v>2819</v>
      </c>
      <c r="K145" s="52">
        <v>937</v>
      </c>
      <c r="L145" s="52">
        <v>48</v>
      </c>
    </row>
    <row r="146" spans="1:12" x14ac:dyDescent="0.25">
      <c r="A146" t="s">
        <v>130</v>
      </c>
      <c r="B146" s="67" t="s">
        <v>117</v>
      </c>
      <c r="C146" s="52">
        <v>16429</v>
      </c>
      <c r="D146" s="54">
        <v>7.57</v>
      </c>
      <c r="E146" s="52">
        <v>285</v>
      </c>
      <c r="F146" s="52">
        <v>473</v>
      </c>
      <c r="G146" s="52">
        <v>1424</v>
      </c>
      <c r="H146" s="52">
        <v>2673</v>
      </c>
      <c r="I146" s="52">
        <v>4715</v>
      </c>
      <c r="J146" s="52">
        <v>4279</v>
      </c>
      <c r="K146" s="52">
        <v>2391</v>
      </c>
      <c r="L146" s="52">
        <v>189</v>
      </c>
    </row>
    <row r="147" spans="1:12" x14ac:dyDescent="0.25">
      <c r="A147" t="s">
        <v>131</v>
      </c>
      <c r="B147" s="67" t="s">
        <v>108</v>
      </c>
      <c r="C147" s="52">
        <v>97466</v>
      </c>
      <c r="D147" s="54">
        <v>20.93</v>
      </c>
      <c r="E147" s="52">
        <v>38957</v>
      </c>
      <c r="F147" s="52">
        <v>34723</v>
      </c>
      <c r="G147" s="52">
        <v>17121</v>
      </c>
      <c r="H147" s="52">
        <v>5050</v>
      </c>
      <c r="I147" s="52">
        <v>1273</v>
      </c>
      <c r="J147" s="52">
        <v>285</v>
      </c>
      <c r="K147" s="52">
        <v>53</v>
      </c>
      <c r="L147" s="52">
        <v>4</v>
      </c>
    </row>
    <row r="148" spans="1:12" x14ac:dyDescent="0.25">
      <c r="A148" t="s">
        <v>131</v>
      </c>
      <c r="B148" s="67" t="s">
        <v>109</v>
      </c>
      <c r="C148" s="52">
        <v>50592</v>
      </c>
      <c r="D148" s="54">
        <v>21.19</v>
      </c>
      <c r="E148" s="52">
        <v>13541</v>
      </c>
      <c r="F148" s="52">
        <v>16842</v>
      </c>
      <c r="G148" s="52">
        <v>13521</v>
      </c>
      <c r="H148" s="52">
        <v>4485</v>
      </c>
      <c r="I148" s="52">
        <v>1535</v>
      </c>
      <c r="J148" s="52">
        <v>432</v>
      </c>
      <c r="K148" s="52">
        <v>216</v>
      </c>
      <c r="L148" s="52">
        <v>20</v>
      </c>
    </row>
    <row r="149" spans="1:12" x14ac:dyDescent="0.25">
      <c r="A149" t="s">
        <v>131</v>
      </c>
      <c r="B149" s="67" t="s">
        <v>110</v>
      </c>
      <c r="C149" s="52">
        <v>34407</v>
      </c>
      <c r="D149" s="54">
        <v>15.04</v>
      </c>
      <c r="E149" s="52">
        <v>5181</v>
      </c>
      <c r="F149" s="52">
        <v>9767</v>
      </c>
      <c r="G149" s="52">
        <v>11079</v>
      </c>
      <c r="H149" s="52">
        <v>6036</v>
      </c>
      <c r="I149" s="52">
        <v>1855</v>
      </c>
      <c r="J149" s="52">
        <v>438</v>
      </c>
      <c r="K149" s="52">
        <v>50</v>
      </c>
      <c r="L149" s="52">
        <v>1</v>
      </c>
    </row>
    <row r="150" spans="1:12" x14ac:dyDescent="0.25">
      <c r="A150" t="s">
        <v>131</v>
      </c>
      <c r="B150" s="67" t="s">
        <v>111</v>
      </c>
      <c r="C150" s="52">
        <v>21120</v>
      </c>
      <c r="D150" s="54">
        <v>14.1</v>
      </c>
      <c r="E150" s="52">
        <v>2808</v>
      </c>
      <c r="F150" s="52">
        <v>5007</v>
      </c>
      <c r="G150" s="52">
        <v>6776</v>
      </c>
      <c r="H150" s="52">
        <v>4021</v>
      </c>
      <c r="I150" s="52">
        <v>1588</v>
      </c>
      <c r="J150" s="52">
        <v>550</v>
      </c>
      <c r="K150" s="52">
        <v>352</v>
      </c>
      <c r="L150" s="52">
        <v>18</v>
      </c>
    </row>
    <row r="151" spans="1:12" x14ac:dyDescent="0.25">
      <c r="A151" t="s">
        <v>131</v>
      </c>
      <c r="B151" s="67" t="s">
        <v>112</v>
      </c>
      <c r="C151" s="52">
        <v>22173</v>
      </c>
      <c r="D151" s="54">
        <v>22.57</v>
      </c>
      <c r="E151" s="52">
        <v>2040</v>
      </c>
      <c r="F151" s="52">
        <v>5498</v>
      </c>
      <c r="G151" s="52">
        <v>6853</v>
      </c>
      <c r="H151" s="52">
        <v>4130</v>
      </c>
      <c r="I151" s="52">
        <v>2181</v>
      </c>
      <c r="J151" s="52">
        <v>1028</v>
      </c>
      <c r="K151" s="52">
        <v>397</v>
      </c>
      <c r="L151" s="52">
        <v>46</v>
      </c>
    </row>
    <row r="152" spans="1:12" x14ac:dyDescent="0.25">
      <c r="A152" t="s">
        <v>131</v>
      </c>
      <c r="B152" s="67" t="s">
        <v>113</v>
      </c>
      <c r="C152" s="52">
        <v>21017</v>
      </c>
      <c r="D152" s="54">
        <v>19.57</v>
      </c>
      <c r="E152" s="52">
        <v>3421</v>
      </c>
      <c r="F152" s="52">
        <v>4194</v>
      </c>
      <c r="G152" s="52">
        <v>4696</v>
      </c>
      <c r="H152" s="52">
        <v>4434</v>
      </c>
      <c r="I152" s="52">
        <v>2792</v>
      </c>
      <c r="J152" s="52">
        <v>1252</v>
      </c>
      <c r="K152" s="52">
        <v>215</v>
      </c>
      <c r="L152" s="52">
        <v>13</v>
      </c>
    </row>
    <row r="153" spans="1:12" x14ac:dyDescent="0.25">
      <c r="A153" t="s">
        <v>131</v>
      </c>
      <c r="B153" s="67" t="s">
        <v>114</v>
      </c>
      <c r="C153" s="52">
        <v>17121</v>
      </c>
      <c r="D153" s="54">
        <v>24.7</v>
      </c>
      <c r="E153" s="52">
        <v>361</v>
      </c>
      <c r="F153" s="52">
        <v>2214</v>
      </c>
      <c r="G153" s="52">
        <v>4171</v>
      </c>
      <c r="H153" s="52">
        <v>4813</v>
      </c>
      <c r="I153" s="52">
        <v>3768</v>
      </c>
      <c r="J153" s="52">
        <v>1407</v>
      </c>
      <c r="K153" s="52">
        <v>356</v>
      </c>
      <c r="L153" s="52">
        <v>31</v>
      </c>
    </row>
    <row r="154" spans="1:12" x14ac:dyDescent="0.25">
      <c r="A154" t="s">
        <v>131</v>
      </c>
      <c r="B154" s="67" t="s">
        <v>115</v>
      </c>
      <c r="C154" s="52">
        <v>19325</v>
      </c>
      <c r="D154" s="54">
        <v>7.71</v>
      </c>
      <c r="E154" s="52">
        <v>635</v>
      </c>
      <c r="F154" s="52">
        <v>1577</v>
      </c>
      <c r="G154" s="52">
        <v>2836</v>
      </c>
      <c r="H154" s="52">
        <v>3693</v>
      </c>
      <c r="I154" s="52">
        <v>5788</v>
      </c>
      <c r="J154" s="52">
        <v>3176</v>
      </c>
      <c r="K154" s="52">
        <v>1446</v>
      </c>
      <c r="L154" s="52">
        <v>174</v>
      </c>
    </row>
    <row r="155" spans="1:12" x14ac:dyDescent="0.25">
      <c r="A155" t="s">
        <v>131</v>
      </c>
      <c r="B155" s="67" t="s">
        <v>116</v>
      </c>
      <c r="C155" s="52">
        <v>20185</v>
      </c>
      <c r="D155" s="54">
        <v>24.36</v>
      </c>
      <c r="E155" s="52">
        <v>2368</v>
      </c>
      <c r="F155" s="52">
        <v>1062</v>
      </c>
      <c r="G155" s="52">
        <v>3153</v>
      </c>
      <c r="H155" s="52">
        <v>3935</v>
      </c>
      <c r="I155" s="52">
        <v>5459</v>
      </c>
      <c r="J155" s="52">
        <v>2968</v>
      </c>
      <c r="K155" s="52">
        <v>1179</v>
      </c>
      <c r="L155" s="52">
        <v>61</v>
      </c>
    </row>
    <row r="156" spans="1:12" x14ac:dyDescent="0.25">
      <c r="A156" t="s">
        <v>131</v>
      </c>
      <c r="B156" s="67" t="s">
        <v>117</v>
      </c>
      <c r="C156" s="52">
        <v>17508</v>
      </c>
      <c r="D156" s="54">
        <v>31.77</v>
      </c>
      <c r="E156" s="52">
        <v>1112</v>
      </c>
      <c r="F156" s="52">
        <v>276</v>
      </c>
      <c r="G156" s="52">
        <v>1138</v>
      </c>
      <c r="H156" s="52">
        <v>3726</v>
      </c>
      <c r="I156" s="52">
        <v>5428</v>
      </c>
      <c r="J156" s="52">
        <v>3168</v>
      </c>
      <c r="K156" s="52">
        <v>2348</v>
      </c>
      <c r="L156" s="52">
        <v>312</v>
      </c>
    </row>
    <row r="157" spans="1:12" x14ac:dyDescent="0.25">
      <c r="A157" t="s">
        <v>132</v>
      </c>
      <c r="B157" s="67" t="s">
        <v>108</v>
      </c>
      <c r="C157" s="52">
        <v>4657</v>
      </c>
      <c r="D157" s="54">
        <v>19.46</v>
      </c>
      <c r="E157" s="52">
        <v>2616</v>
      </c>
      <c r="F157" s="52">
        <v>1287</v>
      </c>
      <c r="G157" s="52">
        <v>511</v>
      </c>
      <c r="H157" s="52">
        <v>133</v>
      </c>
      <c r="I157" s="52">
        <v>86</v>
      </c>
      <c r="J157" s="52">
        <v>16</v>
      </c>
      <c r="K157" s="52">
        <v>4</v>
      </c>
      <c r="L157" s="52">
        <v>4</v>
      </c>
    </row>
    <row r="158" spans="1:12" x14ac:dyDescent="0.25">
      <c r="A158" t="s">
        <v>132</v>
      </c>
      <c r="B158" s="67" t="s">
        <v>109</v>
      </c>
      <c r="C158" s="52">
        <v>6521</v>
      </c>
      <c r="D158" s="54">
        <v>2.11</v>
      </c>
      <c r="E158" s="52">
        <v>2208</v>
      </c>
      <c r="F158" s="52">
        <v>2080</v>
      </c>
      <c r="G158" s="52">
        <v>1253</v>
      </c>
      <c r="H158" s="52">
        <v>426</v>
      </c>
      <c r="I158" s="52">
        <v>377</v>
      </c>
      <c r="J158" s="52">
        <v>146</v>
      </c>
      <c r="K158" s="52">
        <v>26</v>
      </c>
      <c r="L158" s="52">
        <v>5</v>
      </c>
    </row>
    <row r="159" spans="1:12" x14ac:dyDescent="0.25">
      <c r="A159" t="s">
        <v>132</v>
      </c>
      <c r="B159" s="67" t="s">
        <v>110</v>
      </c>
      <c r="C159" s="52">
        <v>7336</v>
      </c>
      <c r="D159" s="54">
        <v>1.24</v>
      </c>
      <c r="E159" s="52">
        <v>2593</v>
      </c>
      <c r="F159" s="52">
        <v>2546</v>
      </c>
      <c r="G159" s="52">
        <v>1023</v>
      </c>
      <c r="H159" s="52">
        <v>600</v>
      </c>
      <c r="I159" s="52">
        <v>407</v>
      </c>
      <c r="J159" s="52">
        <v>116</v>
      </c>
      <c r="K159" s="52">
        <v>50</v>
      </c>
      <c r="L159" s="52">
        <v>1</v>
      </c>
    </row>
    <row r="160" spans="1:12" x14ac:dyDescent="0.25">
      <c r="A160" t="s">
        <v>132</v>
      </c>
      <c r="B160" s="67" t="s">
        <v>111</v>
      </c>
      <c r="C160" s="52">
        <v>13420</v>
      </c>
      <c r="D160" s="54">
        <v>0.05</v>
      </c>
      <c r="E160" s="52">
        <v>3213</v>
      </c>
      <c r="F160" s="52">
        <v>3973</v>
      </c>
      <c r="G160" s="52">
        <v>2980</v>
      </c>
      <c r="H160" s="52">
        <v>1476</v>
      </c>
      <c r="I160" s="52">
        <v>1141</v>
      </c>
      <c r="J160" s="52">
        <v>485</v>
      </c>
      <c r="K160" s="52">
        <v>141</v>
      </c>
      <c r="L160" s="52">
        <v>11</v>
      </c>
    </row>
    <row r="161" spans="1:12" x14ac:dyDescent="0.25">
      <c r="A161" t="s">
        <v>132</v>
      </c>
      <c r="B161" s="67" t="s">
        <v>112</v>
      </c>
      <c r="C161" s="52">
        <v>19733</v>
      </c>
      <c r="D161" s="54">
        <v>0.03</v>
      </c>
      <c r="E161" s="52">
        <v>3623</v>
      </c>
      <c r="F161" s="52">
        <v>4320</v>
      </c>
      <c r="G161" s="52">
        <v>4463</v>
      </c>
      <c r="H161" s="52">
        <v>2935</v>
      </c>
      <c r="I161" s="52">
        <v>2700</v>
      </c>
      <c r="J161" s="52">
        <v>1139</v>
      </c>
      <c r="K161" s="52">
        <v>501</v>
      </c>
      <c r="L161" s="52">
        <v>52</v>
      </c>
    </row>
    <row r="162" spans="1:12" x14ac:dyDescent="0.25">
      <c r="A162" t="s">
        <v>132</v>
      </c>
      <c r="B162" s="67" t="s">
        <v>113</v>
      </c>
      <c r="C162" s="52">
        <v>24054</v>
      </c>
      <c r="D162" s="54">
        <v>0.02</v>
      </c>
      <c r="E162" s="52">
        <v>2727</v>
      </c>
      <c r="F162" s="52">
        <v>4338</v>
      </c>
      <c r="G162" s="52">
        <v>4935</v>
      </c>
      <c r="H162" s="52">
        <v>4196</v>
      </c>
      <c r="I162" s="52">
        <v>4611</v>
      </c>
      <c r="J162" s="52">
        <v>2107</v>
      </c>
      <c r="K162" s="52">
        <v>1050</v>
      </c>
      <c r="L162" s="52">
        <v>90</v>
      </c>
    </row>
    <row r="163" spans="1:12" x14ac:dyDescent="0.25">
      <c r="A163" t="s">
        <v>132</v>
      </c>
      <c r="B163" s="67" t="s">
        <v>114</v>
      </c>
      <c r="C163" s="52">
        <v>22920</v>
      </c>
      <c r="D163" s="54">
        <v>0.05</v>
      </c>
      <c r="E163" s="52">
        <v>1788</v>
      </c>
      <c r="F163" s="52">
        <v>3104</v>
      </c>
      <c r="G163" s="52">
        <v>5209</v>
      </c>
      <c r="H163" s="52">
        <v>3964</v>
      </c>
      <c r="I163" s="52">
        <v>4632</v>
      </c>
      <c r="J163" s="52">
        <v>2714</v>
      </c>
      <c r="K163" s="52">
        <v>1411</v>
      </c>
      <c r="L163" s="52">
        <v>98</v>
      </c>
    </row>
    <row r="164" spans="1:12" x14ac:dyDescent="0.25">
      <c r="A164" t="s">
        <v>132</v>
      </c>
      <c r="B164" s="67" t="s">
        <v>115</v>
      </c>
      <c r="C164" s="52">
        <v>15086</v>
      </c>
      <c r="D164" s="54">
        <v>0.17</v>
      </c>
      <c r="E164" s="52">
        <v>687</v>
      </c>
      <c r="F164" s="52">
        <v>1470</v>
      </c>
      <c r="G164" s="52">
        <v>2914</v>
      </c>
      <c r="H164" s="52">
        <v>3756</v>
      </c>
      <c r="I164" s="52">
        <v>3403</v>
      </c>
      <c r="J164" s="52">
        <v>1855</v>
      </c>
      <c r="K164" s="52">
        <v>941</v>
      </c>
      <c r="L164" s="52">
        <v>60</v>
      </c>
    </row>
    <row r="165" spans="1:12" x14ac:dyDescent="0.25">
      <c r="A165" t="s">
        <v>132</v>
      </c>
      <c r="B165" s="67" t="s">
        <v>116</v>
      </c>
      <c r="C165" s="52">
        <v>4750</v>
      </c>
      <c r="D165" s="54">
        <v>8.7100000000000009</v>
      </c>
      <c r="E165" s="52">
        <v>43</v>
      </c>
      <c r="F165" s="52">
        <v>179</v>
      </c>
      <c r="G165" s="52">
        <v>725</v>
      </c>
      <c r="H165" s="52">
        <v>1411</v>
      </c>
      <c r="I165" s="52">
        <v>1393</v>
      </c>
      <c r="J165" s="52">
        <v>729</v>
      </c>
      <c r="K165" s="52">
        <v>264</v>
      </c>
      <c r="L165" s="52">
        <v>6</v>
      </c>
    </row>
    <row r="166" spans="1:12" x14ac:dyDescent="0.25">
      <c r="A166" t="s">
        <v>132</v>
      </c>
      <c r="B166" s="67" t="s">
        <v>117</v>
      </c>
      <c r="C166" s="52">
        <v>2704</v>
      </c>
      <c r="D166" s="54">
        <v>6.31</v>
      </c>
      <c r="E166" s="52">
        <v>11</v>
      </c>
      <c r="F166" s="52">
        <v>29</v>
      </c>
      <c r="G166" s="52">
        <v>376</v>
      </c>
      <c r="H166" s="52">
        <v>880</v>
      </c>
      <c r="I166" s="52">
        <v>747</v>
      </c>
      <c r="J166" s="52">
        <v>415</v>
      </c>
      <c r="K166" s="52">
        <v>234</v>
      </c>
      <c r="L166" s="52">
        <v>12</v>
      </c>
    </row>
    <row r="167" spans="1:12" x14ac:dyDescent="0.25">
      <c r="A167" t="s">
        <v>133</v>
      </c>
      <c r="B167" s="67" t="s">
        <v>108</v>
      </c>
      <c r="C167" s="52">
        <v>13558</v>
      </c>
      <c r="D167" s="54">
        <v>20.47</v>
      </c>
      <c r="E167" s="52">
        <v>9815</v>
      </c>
      <c r="F167" s="52">
        <v>2453</v>
      </c>
      <c r="G167" s="52">
        <v>841</v>
      </c>
      <c r="H167" s="52">
        <v>328</v>
      </c>
      <c r="I167" s="52">
        <v>77</v>
      </c>
      <c r="J167" s="52">
        <v>17</v>
      </c>
      <c r="K167" s="52">
        <v>26</v>
      </c>
      <c r="L167" s="52">
        <v>1</v>
      </c>
    </row>
    <row r="168" spans="1:12" x14ac:dyDescent="0.25">
      <c r="A168" t="s">
        <v>133</v>
      </c>
      <c r="B168" s="67" t="s">
        <v>109</v>
      </c>
      <c r="C168" s="52">
        <v>5372</v>
      </c>
      <c r="D168" s="54">
        <v>20.86</v>
      </c>
      <c r="E168" s="52">
        <v>4014</v>
      </c>
      <c r="F168" s="52">
        <v>655</v>
      </c>
      <c r="G168" s="52">
        <v>386</v>
      </c>
      <c r="H168" s="52">
        <v>226</v>
      </c>
      <c r="I168" s="52">
        <v>82</v>
      </c>
      <c r="J168" s="52">
        <v>9</v>
      </c>
      <c r="K168" s="52">
        <v>0</v>
      </c>
      <c r="L168" s="52">
        <v>0</v>
      </c>
    </row>
    <row r="169" spans="1:12" x14ac:dyDescent="0.25">
      <c r="A169" t="s">
        <v>133</v>
      </c>
      <c r="B169" s="67" t="s">
        <v>110</v>
      </c>
      <c r="C169" s="52">
        <v>3001</v>
      </c>
      <c r="D169" s="54">
        <v>19.43</v>
      </c>
      <c r="E169" s="52">
        <v>1811</v>
      </c>
      <c r="F169" s="52">
        <v>588</v>
      </c>
      <c r="G169" s="52">
        <v>338</v>
      </c>
      <c r="H169" s="52">
        <v>132</v>
      </c>
      <c r="I169" s="52">
        <v>99</v>
      </c>
      <c r="J169" s="52">
        <v>31</v>
      </c>
      <c r="K169" s="52">
        <v>2</v>
      </c>
      <c r="L169" s="52">
        <v>0</v>
      </c>
    </row>
    <row r="170" spans="1:12" x14ac:dyDescent="0.25">
      <c r="A170" t="s">
        <v>133</v>
      </c>
      <c r="B170" s="67" t="s">
        <v>111</v>
      </c>
      <c r="C170" s="52">
        <v>2590</v>
      </c>
      <c r="D170" s="54">
        <v>12.82</v>
      </c>
      <c r="E170" s="52">
        <v>1236</v>
      </c>
      <c r="F170" s="52">
        <v>590</v>
      </c>
      <c r="G170" s="52">
        <v>326</v>
      </c>
      <c r="H170" s="52">
        <v>254</v>
      </c>
      <c r="I170" s="52">
        <v>146</v>
      </c>
      <c r="J170" s="52">
        <v>36</v>
      </c>
      <c r="K170" s="52">
        <v>1</v>
      </c>
      <c r="L170" s="52">
        <v>1</v>
      </c>
    </row>
    <row r="171" spans="1:12" x14ac:dyDescent="0.25">
      <c r="A171" t="s">
        <v>133</v>
      </c>
      <c r="B171" s="67" t="s">
        <v>112</v>
      </c>
      <c r="C171" s="52">
        <v>1591</v>
      </c>
      <c r="D171" s="54">
        <v>0.99</v>
      </c>
      <c r="E171" s="52">
        <v>622</v>
      </c>
      <c r="F171" s="52">
        <v>210</v>
      </c>
      <c r="G171" s="52">
        <v>166</v>
      </c>
      <c r="H171" s="52">
        <v>254</v>
      </c>
      <c r="I171" s="52">
        <v>151</v>
      </c>
      <c r="J171" s="52">
        <v>58</v>
      </c>
      <c r="K171" s="52">
        <v>105</v>
      </c>
      <c r="L171" s="52">
        <v>25</v>
      </c>
    </row>
    <row r="172" spans="1:12" x14ac:dyDescent="0.25">
      <c r="A172" t="s">
        <v>133</v>
      </c>
      <c r="B172" s="67" t="s">
        <v>113</v>
      </c>
      <c r="C172" s="52">
        <v>3048</v>
      </c>
      <c r="D172" s="54">
        <v>0.43</v>
      </c>
      <c r="E172" s="52">
        <v>553</v>
      </c>
      <c r="F172" s="52">
        <v>487</v>
      </c>
      <c r="G172" s="52">
        <v>429</v>
      </c>
      <c r="H172" s="52">
        <v>380</v>
      </c>
      <c r="I172" s="52">
        <v>585</v>
      </c>
      <c r="J172" s="52">
        <v>281</v>
      </c>
      <c r="K172" s="52">
        <v>297</v>
      </c>
      <c r="L172" s="52">
        <v>36</v>
      </c>
    </row>
    <row r="173" spans="1:12" x14ac:dyDescent="0.25">
      <c r="A173" t="s">
        <v>133</v>
      </c>
      <c r="B173" s="67" t="s">
        <v>114</v>
      </c>
      <c r="C173" s="52">
        <v>3352</v>
      </c>
      <c r="D173" s="54">
        <v>1.06</v>
      </c>
      <c r="E173" s="52">
        <v>663</v>
      </c>
      <c r="F173" s="52">
        <v>873</v>
      </c>
      <c r="G173" s="52">
        <v>443</v>
      </c>
      <c r="H173" s="52">
        <v>578</v>
      </c>
      <c r="I173" s="52">
        <v>555</v>
      </c>
      <c r="J173" s="52">
        <v>185</v>
      </c>
      <c r="K173" s="52">
        <v>54</v>
      </c>
      <c r="L173" s="52">
        <v>1</v>
      </c>
    </row>
    <row r="174" spans="1:12" x14ac:dyDescent="0.25">
      <c r="A174" t="s">
        <v>133</v>
      </c>
      <c r="B174" s="67" t="s">
        <v>115</v>
      </c>
      <c r="C174" s="52">
        <v>1731</v>
      </c>
      <c r="D174" s="54">
        <v>11.98</v>
      </c>
      <c r="E174" s="52">
        <v>55</v>
      </c>
      <c r="F174" s="52">
        <v>60</v>
      </c>
      <c r="G174" s="52">
        <v>150</v>
      </c>
      <c r="H174" s="52">
        <v>399</v>
      </c>
      <c r="I174" s="52">
        <v>583</v>
      </c>
      <c r="J174" s="52">
        <v>272</v>
      </c>
      <c r="K174" s="52">
        <v>206</v>
      </c>
      <c r="L174" s="52">
        <v>6</v>
      </c>
    </row>
    <row r="175" spans="1:12" x14ac:dyDescent="0.25">
      <c r="A175" t="s">
        <v>133</v>
      </c>
      <c r="B175" s="67" t="s">
        <v>116</v>
      </c>
      <c r="C175" s="52">
        <v>4515</v>
      </c>
      <c r="D175" s="54">
        <v>2.78</v>
      </c>
      <c r="E175" s="52">
        <v>136</v>
      </c>
      <c r="F175" s="52">
        <v>329</v>
      </c>
      <c r="G175" s="52">
        <v>582</v>
      </c>
      <c r="H175" s="52">
        <v>796</v>
      </c>
      <c r="I175" s="52">
        <v>1229</v>
      </c>
      <c r="J175" s="52">
        <v>805</v>
      </c>
      <c r="K175" s="52">
        <v>589</v>
      </c>
      <c r="L175" s="52">
        <v>49</v>
      </c>
    </row>
    <row r="176" spans="1:12" x14ac:dyDescent="0.25">
      <c r="A176" t="s">
        <v>133</v>
      </c>
      <c r="B176" s="67" t="s">
        <v>117</v>
      </c>
      <c r="C176" s="52">
        <v>833</v>
      </c>
      <c r="D176" s="54">
        <v>0.71</v>
      </c>
      <c r="E176" s="52">
        <v>28</v>
      </c>
      <c r="F176" s="52">
        <v>7</v>
      </c>
      <c r="G176" s="52">
        <v>37</v>
      </c>
      <c r="H176" s="52">
        <v>95</v>
      </c>
      <c r="I176" s="52">
        <v>177</v>
      </c>
      <c r="J176" s="52">
        <v>230</v>
      </c>
      <c r="K176" s="52">
        <v>159</v>
      </c>
      <c r="L176" s="52">
        <v>100</v>
      </c>
    </row>
    <row r="177" spans="1:12" x14ac:dyDescent="0.25">
      <c r="A177" t="s">
        <v>134</v>
      </c>
      <c r="B177" s="67" t="s">
        <v>108</v>
      </c>
      <c r="C177" s="52">
        <v>1218</v>
      </c>
      <c r="D177" s="54">
        <v>31.03</v>
      </c>
      <c r="E177" s="52">
        <v>14</v>
      </c>
      <c r="F177" s="52">
        <v>755</v>
      </c>
      <c r="G177" s="52">
        <v>340</v>
      </c>
      <c r="H177" s="52">
        <v>74</v>
      </c>
      <c r="I177" s="52">
        <v>27</v>
      </c>
      <c r="J177" s="52">
        <v>5</v>
      </c>
      <c r="K177" s="52">
        <v>3</v>
      </c>
      <c r="L177" s="52">
        <v>0</v>
      </c>
    </row>
    <row r="178" spans="1:12" x14ac:dyDescent="0.25">
      <c r="A178" t="s">
        <v>134</v>
      </c>
      <c r="B178" s="67" t="s">
        <v>109</v>
      </c>
      <c r="C178" s="52">
        <v>2201</v>
      </c>
      <c r="D178" s="54">
        <v>24.66</v>
      </c>
      <c r="E178" s="52">
        <v>147</v>
      </c>
      <c r="F178" s="52">
        <v>1652</v>
      </c>
      <c r="G178" s="52">
        <v>276</v>
      </c>
      <c r="H178" s="52">
        <v>70</v>
      </c>
      <c r="I178" s="52">
        <v>38</v>
      </c>
      <c r="J178" s="52">
        <v>18</v>
      </c>
      <c r="K178" s="52">
        <v>0</v>
      </c>
      <c r="L178" s="52">
        <v>0</v>
      </c>
    </row>
    <row r="179" spans="1:12" x14ac:dyDescent="0.25">
      <c r="A179" t="s">
        <v>134</v>
      </c>
      <c r="B179" s="67" t="s">
        <v>110</v>
      </c>
      <c r="C179" s="52">
        <v>8031</v>
      </c>
      <c r="D179" s="54">
        <v>18.649999999999999</v>
      </c>
      <c r="E179" s="52">
        <v>180</v>
      </c>
      <c r="F179" s="52">
        <v>4431</v>
      </c>
      <c r="G179" s="52">
        <v>2697</v>
      </c>
      <c r="H179" s="52">
        <v>374</v>
      </c>
      <c r="I179" s="52">
        <v>210</v>
      </c>
      <c r="J179" s="52">
        <v>102</v>
      </c>
      <c r="K179" s="52">
        <v>36</v>
      </c>
      <c r="L179" s="52">
        <v>1</v>
      </c>
    </row>
    <row r="180" spans="1:12" x14ac:dyDescent="0.25">
      <c r="A180" t="s">
        <v>134</v>
      </c>
      <c r="B180" s="67" t="s">
        <v>111</v>
      </c>
      <c r="C180" s="52">
        <v>6632</v>
      </c>
      <c r="D180" s="54">
        <v>4.45</v>
      </c>
      <c r="E180" s="52">
        <v>105</v>
      </c>
      <c r="F180" s="52">
        <v>2455</v>
      </c>
      <c r="G180" s="52">
        <v>2795</v>
      </c>
      <c r="H180" s="52">
        <v>512</v>
      </c>
      <c r="I180" s="52">
        <v>291</v>
      </c>
      <c r="J180" s="52">
        <v>318</v>
      </c>
      <c r="K180" s="52">
        <v>153</v>
      </c>
      <c r="L180" s="52">
        <v>3</v>
      </c>
    </row>
    <row r="181" spans="1:12" x14ac:dyDescent="0.25">
      <c r="A181" t="s">
        <v>134</v>
      </c>
      <c r="B181" s="67" t="s">
        <v>112</v>
      </c>
      <c r="C181" s="52">
        <v>4969</v>
      </c>
      <c r="D181" s="54">
        <v>1.8</v>
      </c>
      <c r="E181" s="52">
        <v>343</v>
      </c>
      <c r="F181" s="52">
        <v>1425</v>
      </c>
      <c r="G181" s="52">
        <v>1511</v>
      </c>
      <c r="H181" s="52">
        <v>634</v>
      </c>
      <c r="I181" s="52">
        <v>551</v>
      </c>
      <c r="J181" s="52">
        <v>345</v>
      </c>
      <c r="K181" s="52">
        <v>148</v>
      </c>
      <c r="L181" s="52">
        <v>12</v>
      </c>
    </row>
    <row r="182" spans="1:12" x14ac:dyDescent="0.25">
      <c r="A182" t="s">
        <v>134</v>
      </c>
      <c r="B182" s="67" t="s">
        <v>113</v>
      </c>
      <c r="C182" s="52">
        <v>5463</v>
      </c>
      <c r="D182" s="54">
        <v>0.69</v>
      </c>
      <c r="E182" s="52">
        <v>79</v>
      </c>
      <c r="F182" s="52">
        <v>1073</v>
      </c>
      <c r="G182" s="52">
        <v>1789</v>
      </c>
      <c r="H182" s="52">
        <v>747</v>
      </c>
      <c r="I182" s="52">
        <v>713</v>
      </c>
      <c r="J182" s="52">
        <v>633</v>
      </c>
      <c r="K182" s="52">
        <v>397</v>
      </c>
      <c r="L182" s="52">
        <v>32</v>
      </c>
    </row>
    <row r="183" spans="1:12" x14ac:dyDescent="0.25">
      <c r="A183" t="s">
        <v>134</v>
      </c>
      <c r="B183" s="67" t="s">
        <v>114</v>
      </c>
      <c r="C183" s="52">
        <v>3368</v>
      </c>
      <c r="D183" s="54">
        <v>0.76</v>
      </c>
      <c r="E183" s="52">
        <v>81</v>
      </c>
      <c r="F183" s="52">
        <v>350</v>
      </c>
      <c r="G183" s="52">
        <v>546</v>
      </c>
      <c r="H183" s="52">
        <v>481</v>
      </c>
      <c r="I183" s="52">
        <v>835</v>
      </c>
      <c r="J183" s="52">
        <v>563</v>
      </c>
      <c r="K183" s="52">
        <v>447</v>
      </c>
      <c r="L183" s="52">
        <v>65</v>
      </c>
    </row>
    <row r="184" spans="1:12" x14ac:dyDescent="0.25">
      <c r="A184" t="s">
        <v>134</v>
      </c>
      <c r="B184" s="67" t="s">
        <v>115</v>
      </c>
      <c r="C184" s="52">
        <v>5415</v>
      </c>
      <c r="D184" s="54">
        <v>0.34</v>
      </c>
      <c r="E184" s="52">
        <v>21</v>
      </c>
      <c r="F184" s="52">
        <v>370</v>
      </c>
      <c r="G184" s="52">
        <v>828</v>
      </c>
      <c r="H184" s="52">
        <v>1348</v>
      </c>
      <c r="I184" s="52">
        <v>1007</v>
      </c>
      <c r="J184" s="52">
        <v>1048</v>
      </c>
      <c r="K184" s="52">
        <v>757</v>
      </c>
      <c r="L184" s="52">
        <v>36</v>
      </c>
    </row>
    <row r="185" spans="1:12" x14ac:dyDescent="0.25">
      <c r="A185" t="s">
        <v>134</v>
      </c>
      <c r="B185" s="67" t="s">
        <v>116</v>
      </c>
      <c r="C185" s="52">
        <v>3545</v>
      </c>
      <c r="D185" s="54">
        <v>1.76</v>
      </c>
      <c r="E185" s="52">
        <v>4</v>
      </c>
      <c r="F185" s="52">
        <v>113</v>
      </c>
      <c r="G185" s="52">
        <v>314</v>
      </c>
      <c r="H185" s="52">
        <v>855</v>
      </c>
      <c r="I185" s="52">
        <v>936</v>
      </c>
      <c r="J185" s="52">
        <v>760</v>
      </c>
      <c r="K185" s="52">
        <v>535</v>
      </c>
      <c r="L185" s="52">
        <v>28</v>
      </c>
    </row>
    <row r="186" spans="1:12" x14ac:dyDescent="0.25">
      <c r="A186" t="s">
        <v>134</v>
      </c>
      <c r="B186" s="67" t="s">
        <v>117</v>
      </c>
      <c r="C186" s="52">
        <v>1965</v>
      </c>
      <c r="D186" s="54">
        <v>17.73</v>
      </c>
      <c r="E186" s="52">
        <v>0</v>
      </c>
      <c r="F186" s="52">
        <v>0</v>
      </c>
      <c r="G186" s="52">
        <v>64</v>
      </c>
      <c r="H186" s="52">
        <v>654</v>
      </c>
      <c r="I186" s="52">
        <v>706</v>
      </c>
      <c r="J186" s="52">
        <v>386</v>
      </c>
      <c r="K186" s="52">
        <v>154</v>
      </c>
      <c r="L186" s="52">
        <v>1</v>
      </c>
    </row>
    <row r="187" spans="1:12" x14ac:dyDescent="0.25">
      <c r="A187" t="s">
        <v>135</v>
      </c>
      <c r="B187" s="67" t="s">
        <v>108</v>
      </c>
      <c r="C187" s="52">
        <v>300</v>
      </c>
      <c r="D187" s="54">
        <v>0.92</v>
      </c>
      <c r="E187" s="52">
        <v>10</v>
      </c>
      <c r="F187" s="52">
        <v>87</v>
      </c>
      <c r="G187" s="52">
        <v>116</v>
      </c>
      <c r="H187" s="52">
        <v>53</v>
      </c>
      <c r="I187" s="52">
        <v>6</v>
      </c>
      <c r="J187" s="52">
        <v>8</v>
      </c>
      <c r="K187" s="52">
        <v>20</v>
      </c>
      <c r="L187" s="52">
        <v>0</v>
      </c>
    </row>
    <row r="188" spans="1:12" x14ac:dyDescent="0.25">
      <c r="A188" t="s">
        <v>135</v>
      </c>
      <c r="B188" s="67" t="s">
        <v>109</v>
      </c>
      <c r="C188" s="52">
        <v>1055</v>
      </c>
      <c r="D188" s="54">
        <v>23.31</v>
      </c>
      <c r="E188" s="52">
        <v>474</v>
      </c>
      <c r="F188" s="52">
        <v>411</v>
      </c>
      <c r="G188" s="52">
        <v>83</v>
      </c>
      <c r="H188" s="52">
        <v>52</v>
      </c>
      <c r="I188" s="52">
        <v>25</v>
      </c>
      <c r="J188" s="52">
        <v>10</v>
      </c>
      <c r="K188" s="52">
        <v>0</v>
      </c>
      <c r="L188" s="52">
        <v>0</v>
      </c>
    </row>
    <row r="189" spans="1:12" x14ac:dyDescent="0.25">
      <c r="A189" t="s">
        <v>135</v>
      </c>
      <c r="B189" s="67" t="s">
        <v>110</v>
      </c>
      <c r="C189" s="52">
        <v>2479</v>
      </c>
      <c r="D189" s="54">
        <v>12.5</v>
      </c>
      <c r="E189" s="52">
        <v>1406</v>
      </c>
      <c r="F189" s="52">
        <v>694</v>
      </c>
      <c r="G189" s="52">
        <v>235</v>
      </c>
      <c r="H189" s="52">
        <v>73</v>
      </c>
      <c r="I189" s="52">
        <v>52</v>
      </c>
      <c r="J189" s="52">
        <v>16</v>
      </c>
      <c r="K189" s="52">
        <v>3</v>
      </c>
      <c r="L189" s="52">
        <v>0</v>
      </c>
    </row>
    <row r="190" spans="1:12" x14ac:dyDescent="0.25">
      <c r="A190" t="s">
        <v>135</v>
      </c>
      <c r="B190" s="67" t="s">
        <v>111</v>
      </c>
      <c r="C190" s="52">
        <v>4558</v>
      </c>
      <c r="D190" s="54">
        <v>13.35</v>
      </c>
      <c r="E190" s="52">
        <v>1886</v>
      </c>
      <c r="F190" s="52">
        <v>1823</v>
      </c>
      <c r="G190" s="52">
        <v>412</v>
      </c>
      <c r="H190" s="52">
        <v>197</v>
      </c>
      <c r="I190" s="52">
        <v>185</v>
      </c>
      <c r="J190" s="52">
        <v>50</v>
      </c>
      <c r="K190" s="52">
        <v>5</v>
      </c>
      <c r="L190" s="52">
        <v>0</v>
      </c>
    </row>
    <row r="191" spans="1:12" x14ac:dyDescent="0.25">
      <c r="A191" t="s">
        <v>135</v>
      </c>
      <c r="B191" s="67" t="s">
        <v>112</v>
      </c>
      <c r="C191" s="52">
        <v>6447</v>
      </c>
      <c r="D191" s="54">
        <v>1.1200000000000001</v>
      </c>
      <c r="E191" s="52">
        <v>1870</v>
      </c>
      <c r="F191" s="52">
        <v>1785</v>
      </c>
      <c r="G191" s="52">
        <v>986</v>
      </c>
      <c r="H191" s="52">
        <v>987</v>
      </c>
      <c r="I191" s="52">
        <v>596</v>
      </c>
      <c r="J191" s="52">
        <v>160</v>
      </c>
      <c r="K191" s="52">
        <v>59</v>
      </c>
      <c r="L191" s="52">
        <v>4</v>
      </c>
    </row>
    <row r="192" spans="1:12" x14ac:dyDescent="0.25">
      <c r="A192" t="s">
        <v>135</v>
      </c>
      <c r="B192" s="67" t="s">
        <v>113</v>
      </c>
      <c r="C192" s="52">
        <v>8352</v>
      </c>
      <c r="D192" s="54">
        <v>7.0000000000000007E-2</v>
      </c>
      <c r="E192" s="52">
        <v>2221</v>
      </c>
      <c r="F192" s="52">
        <v>2144</v>
      </c>
      <c r="G192" s="52">
        <v>1246</v>
      </c>
      <c r="H192" s="52">
        <v>1145</v>
      </c>
      <c r="I192" s="52">
        <v>1048</v>
      </c>
      <c r="J192" s="52">
        <v>433</v>
      </c>
      <c r="K192" s="52">
        <v>95</v>
      </c>
      <c r="L192" s="52">
        <v>20</v>
      </c>
    </row>
    <row r="193" spans="1:12" x14ac:dyDescent="0.25">
      <c r="A193" t="s">
        <v>135</v>
      </c>
      <c r="B193" s="67" t="s">
        <v>114</v>
      </c>
      <c r="C193" s="52">
        <v>10171</v>
      </c>
      <c r="D193" s="54">
        <v>0.15</v>
      </c>
      <c r="E193" s="52">
        <v>2704</v>
      </c>
      <c r="F193" s="52">
        <v>2076</v>
      </c>
      <c r="G193" s="52">
        <v>1737</v>
      </c>
      <c r="H193" s="52">
        <v>1727</v>
      </c>
      <c r="I193" s="52">
        <v>1259</v>
      </c>
      <c r="J193" s="52">
        <v>510</v>
      </c>
      <c r="K193" s="52">
        <v>140</v>
      </c>
      <c r="L193" s="52">
        <v>18</v>
      </c>
    </row>
    <row r="194" spans="1:12" x14ac:dyDescent="0.25">
      <c r="A194" t="s">
        <v>135</v>
      </c>
      <c r="B194" s="67" t="s">
        <v>115</v>
      </c>
      <c r="C194" s="52">
        <v>7918</v>
      </c>
      <c r="D194" s="54">
        <v>0.36</v>
      </c>
      <c r="E194" s="52">
        <v>1097</v>
      </c>
      <c r="F194" s="52">
        <v>946</v>
      </c>
      <c r="G194" s="52">
        <v>1575</v>
      </c>
      <c r="H194" s="52">
        <v>1406</v>
      </c>
      <c r="I194" s="52">
        <v>1942</v>
      </c>
      <c r="J194" s="52">
        <v>726</v>
      </c>
      <c r="K194" s="52">
        <v>198</v>
      </c>
      <c r="L194" s="52">
        <v>28</v>
      </c>
    </row>
    <row r="195" spans="1:12" x14ac:dyDescent="0.25">
      <c r="A195" t="s">
        <v>135</v>
      </c>
      <c r="B195" s="67" t="s">
        <v>116</v>
      </c>
      <c r="C195" s="52">
        <v>2551</v>
      </c>
      <c r="D195" s="54">
        <v>0.45</v>
      </c>
      <c r="E195" s="52">
        <v>185</v>
      </c>
      <c r="F195" s="52">
        <v>272</v>
      </c>
      <c r="G195" s="52">
        <v>400</v>
      </c>
      <c r="H195" s="52">
        <v>549</v>
      </c>
      <c r="I195" s="52">
        <v>683</v>
      </c>
      <c r="J195" s="52">
        <v>340</v>
      </c>
      <c r="K195" s="52">
        <v>114</v>
      </c>
      <c r="L195" s="52">
        <v>8</v>
      </c>
    </row>
    <row r="196" spans="1:12" x14ac:dyDescent="0.25">
      <c r="A196" t="s">
        <v>135</v>
      </c>
      <c r="B196" s="67" t="s">
        <v>117</v>
      </c>
      <c r="C196" s="52">
        <v>2520</v>
      </c>
      <c r="D196" s="54">
        <v>7.49</v>
      </c>
      <c r="E196" s="52">
        <v>110</v>
      </c>
      <c r="F196" s="52">
        <v>320</v>
      </c>
      <c r="G196" s="52">
        <v>423</v>
      </c>
      <c r="H196" s="52">
        <v>583</v>
      </c>
      <c r="I196" s="52">
        <v>730</v>
      </c>
      <c r="J196" s="52">
        <v>238</v>
      </c>
      <c r="K196" s="52">
        <v>86</v>
      </c>
      <c r="L196" s="52">
        <v>30</v>
      </c>
    </row>
    <row r="197" spans="1:12" x14ac:dyDescent="0.25">
      <c r="A197" t="s">
        <v>136</v>
      </c>
      <c r="B197" s="67" t="s">
        <v>110</v>
      </c>
      <c r="C197" s="52">
        <v>898</v>
      </c>
      <c r="D197" s="54">
        <v>10.84</v>
      </c>
      <c r="E197" s="52">
        <v>468</v>
      </c>
      <c r="F197" s="52">
        <v>141</v>
      </c>
      <c r="G197" s="52">
        <v>79</v>
      </c>
      <c r="H197" s="52">
        <v>68</v>
      </c>
      <c r="I197" s="52">
        <v>88</v>
      </c>
      <c r="J197" s="52">
        <v>43</v>
      </c>
      <c r="K197" s="52">
        <v>9</v>
      </c>
      <c r="L197" s="52">
        <v>2</v>
      </c>
    </row>
    <row r="198" spans="1:12" x14ac:dyDescent="0.25">
      <c r="A198" t="s">
        <v>136</v>
      </c>
      <c r="B198" s="67" t="s">
        <v>111</v>
      </c>
      <c r="C198" s="52">
        <v>1580</v>
      </c>
      <c r="D198" s="54">
        <v>0.02</v>
      </c>
      <c r="E198" s="52">
        <v>508</v>
      </c>
      <c r="F198" s="52">
        <v>384</v>
      </c>
      <c r="G198" s="52">
        <v>364</v>
      </c>
      <c r="H198" s="52">
        <v>214</v>
      </c>
      <c r="I198" s="52">
        <v>105</v>
      </c>
      <c r="J198" s="52">
        <v>4</v>
      </c>
      <c r="K198" s="52">
        <v>1</v>
      </c>
      <c r="L198" s="52">
        <v>0</v>
      </c>
    </row>
    <row r="199" spans="1:12" x14ac:dyDescent="0.25">
      <c r="A199" t="s">
        <v>136</v>
      </c>
      <c r="B199" s="67" t="s">
        <v>112</v>
      </c>
      <c r="C199" s="52">
        <v>6015</v>
      </c>
      <c r="D199" s="54">
        <v>0.04</v>
      </c>
      <c r="E199" s="52">
        <v>2004</v>
      </c>
      <c r="F199" s="52">
        <v>1747</v>
      </c>
      <c r="G199" s="52">
        <v>1149</v>
      </c>
      <c r="H199" s="52">
        <v>658</v>
      </c>
      <c r="I199" s="52">
        <v>396</v>
      </c>
      <c r="J199" s="52">
        <v>48</v>
      </c>
      <c r="K199" s="52">
        <v>10</v>
      </c>
      <c r="L199" s="52">
        <v>3</v>
      </c>
    </row>
    <row r="200" spans="1:12" x14ac:dyDescent="0.25">
      <c r="A200" t="s">
        <v>136</v>
      </c>
      <c r="B200" s="67" t="s">
        <v>113</v>
      </c>
      <c r="C200" s="52">
        <v>6408</v>
      </c>
      <c r="D200" s="54">
        <v>0.1</v>
      </c>
      <c r="E200" s="52">
        <v>1799</v>
      </c>
      <c r="F200" s="52">
        <v>1629</v>
      </c>
      <c r="G200" s="52">
        <v>1242</v>
      </c>
      <c r="H200" s="52">
        <v>875</v>
      </c>
      <c r="I200" s="52">
        <v>752</v>
      </c>
      <c r="J200" s="52">
        <v>100</v>
      </c>
      <c r="K200" s="52">
        <v>11</v>
      </c>
      <c r="L200" s="52">
        <v>0</v>
      </c>
    </row>
    <row r="201" spans="1:12" x14ac:dyDescent="0.25">
      <c r="A201" t="s">
        <v>137</v>
      </c>
      <c r="B201" s="67" t="s">
        <v>108</v>
      </c>
      <c r="C201" s="52">
        <v>12652</v>
      </c>
      <c r="D201" s="54">
        <v>15.44</v>
      </c>
      <c r="E201" s="52">
        <v>6797</v>
      </c>
      <c r="F201" s="52">
        <v>3855</v>
      </c>
      <c r="G201" s="52">
        <v>1209</v>
      </c>
      <c r="H201" s="52">
        <v>505</v>
      </c>
      <c r="I201" s="52">
        <v>220</v>
      </c>
      <c r="J201" s="52">
        <v>59</v>
      </c>
      <c r="K201" s="52">
        <v>6</v>
      </c>
      <c r="L201" s="52">
        <v>1</v>
      </c>
    </row>
    <row r="202" spans="1:12" x14ac:dyDescent="0.25">
      <c r="A202" t="s">
        <v>137</v>
      </c>
      <c r="B202" s="67" t="s">
        <v>109</v>
      </c>
      <c r="C202" s="52">
        <v>16686</v>
      </c>
      <c r="D202" s="54">
        <v>15.1</v>
      </c>
      <c r="E202" s="52">
        <v>8228</v>
      </c>
      <c r="F202" s="52">
        <v>5878</v>
      </c>
      <c r="G202" s="52">
        <v>1014</v>
      </c>
      <c r="H202" s="52">
        <v>913</v>
      </c>
      <c r="I202" s="52">
        <v>490</v>
      </c>
      <c r="J202" s="52">
        <v>138</v>
      </c>
      <c r="K202" s="52">
        <v>25</v>
      </c>
      <c r="L202" s="52">
        <v>0</v>
      </c>
    </row>
    <row r="203" spans="1:12" x14ac:dyDescent="0.25">
      <c r="A203" t="s">
        <v>137</v>
      </c>
      <c r="B203" s="67" t="s">
        <v>110</v>
      </c>
      <c r="C203" s="52">
        <v>7238</v>
      </c>
      <c r="D203" s="54">
        <v>13.72</v>
      </c>
      <c r="E203" s="52">
        <v>2451</v>
      </c>
      <c r="F203" s="52">
        <v>3291</v>
      </c>
      <c r="G203" s="52">
        <v>582</v>
      </c>
      <c r="H203" s="52">
        <v>472</v>
      </c>
      <c r="I203" s="52">
        <v>327</v>
      </c>
      <c r="J203" s="52">
        <v>104</v>
      </c>
      <c r="K203" s="52">
        <v>11</v>
      </c>
      <c r="L203" s="52">
        <v>0</v>
      </c>
    </row>
    <row r="204" spans="1:12" x14ac:dyDescent="0.25">
      <c r="A204" t="s">
        <v>137</v>
      </c>
      <c r="B204" s="67" t="s">
        <v>111</v>
      </c>
      <c r="C204" s="52">
        <v>5404</v>
      </c>
      <c r="D204" s="54">
        <v>3.54</v>
      </c>
      <c r="E204" s="52">
        <v>1141</v>
      </c>
      <c r="F204" s="52">
        <v>2266</v>
      </c>
      <c r="G204" s="52">
        <v>629</v>
      </c>
      <c r="H204" s="52">
        <v>527</v>
      </c>
      <c r="I204" s="52">
        <v>634</v>
      </c>
      <c r="J204" s="52">
        <v>177</v>
      </c>
      <c r="K204" s="52">
        <v>30</v>
      </c>
      <c r="L204" s="52">
        <v>0</v>
      </c>
    </row>
    <row r="205" spans="1:12" x14ac:dyDescent="0.25">
      <c r="A205" t="s">
        <v>137</v>
      </c>
      <c r="B205" s="67" t="s">
        <v>112</v>
      </c>
      <c r="C205" s="52">
        <v>6351</v>
      </c>
      <c r="D205" s="54">
        <v>0.22</v>
      </c>
      <c r="E205" s="52">
        <v>1502</v>
      </c>
      <c r="F205" s="52">
        <v>1260</v>
      </c>
      <c r="G205" s="52">
        <v>900</v>
      </c>
      <c r="H205" s="52">
        <v>873</v>
      </c>
      <c r="I205" s="52">
        <v>1087</v>
      </c>
      <c r="J205" s="52">
        <v>528</v>
      </c>
      <c r="K205" s="52">
        <v>194</v>
      </c>
      <c r="L205" s="52">
        <v>7</v>
      </c>
    </row>
    <row r="206" spans="1:12" x14ac:dyDescent="0.25">
      <c r="A206" t="s">
        <v>137</v>
      </c>
      <c r="B206" s="67" t="s">
        <v>113</v>
      </c>
      <c r="C206" s="52">
        <v>4643</v>
      </c>
      <c r="D206" s="54">
        <v>0.53</v>
      </c>
      <c r="E206" s="52">
        <v>829</v>
      </c>
      <c r="F206" s="52">
        <v>587</v>
      </c>
      <c r="G206" s="52">
        <v>690</v>
      </c>
      <c r="H206" s="52">
        <v>756</v>
      </c>
      <c r="I206" s="52">
        <v>1141</v>
      </c>
      <c r="J206" s="52">
        <v>544</v>
      </c>
      <c r="K206" s="52">
        <v>88</v>
      </c>
      <c r="L206" s="52">
        <v>8</v>
      </c>
    </row>
    <row r="207" spans="1:12" x14ac:dyDescent="0.25">
      <c r="A207" t="s">
        <v>137</v>
      </c>
      <c r="B207" s="67" t="s">
        <v>114</v>
      </c>
      <c r="C207" s="52">
        <v>5164</v>
      </c>
      <c r="D207" s="54">
        <v>0.15</v>
      </c>
      <c r="E207" s="52">
        <v>424</v>
      </c>
      <c r="F207" s="52">
        <v>729</v>
      </c>
      <c r="G207" s="52">
        <v>902</v>
      </c>
      <c r="H207" s="52">
        <v>1033</v>
      </c>
      <c r="I207" s="52">
        <v>1533</v>
      </c>
      <c r="J207" s="52">
        <v>437</v>
      </c>
      <c r="K207" s="52">
        <v>101</v>
      </c>
      <c r="L207" s="52">
        <v>5</v>
      </c>
    </row>
    <row r="208" spans="1:12" x14ac:dyDescent="0.25">
      <c r="A208" t="s">
        <v>137</v>
      </c>
      <c r="B208" s="67" t="s">
        <v>115</v>
      </c>
      <c r="C208" s="52">
        <v>4671</v>
      </c>
      <c r="D208" s="54">
        <v>0.38</v>
      </c>
      <c r="E208" s="52">
        <v>303</v>
      </c>
      <c r="F208" s="52">
        <v>457</v>
      </c>
      <c r="G208" s="52">
        <v>637</v>
      </c>
      <c r="H208" s="52">
        <v>939</v>
      </c>
      <c r="I208" s="52">
        <v>1223</v>
      </c>
      <c r="J208" s="52">
        <v>862</v>
      </c>
      <c r="K208" s="52">
        <v>234</v>
      </c>
      <c r="L208" s="52">
        <v>16</v>
      </c>
    </row>
    <row r="209" spans="1:12" x14ac:dyDescent="0.25">
      <c r="A209" t="s">
        <v>137</v>
      </c>
      <c r="B209" s="67" t="s">
        <v>116</v>
      </c>
      <c r="C209" s="52">
        <v>5918</v>
      </c>
      <c r="D209" s="54">
        <v>9.15</v>
      </c>
      <c r="E209" s="52">
        <v>69</v>
      </c>
      <c r="F209" s="52">
        <v>174</v>
      </c>
      <c r="G209" s="52">
        <v>733</v>
      </c>
      <c r="H209" s="52">
        <v>1006</v>
      </c>
      <c r="I209" s="52">
        <v>2226</v>
      </c>
      <c r="J209" s="52">
        <v>1152</v>
      </c>
      <c r="K209" s="52">
        <v>537</v>
      </c>
      <c r="L209" s="52">
        <v>21</v>
      </c>
    </row>
    <row r="210" spans="1:12" x14ac:dyDescent="0.25">
      <c r="A210" t="s">
        <v>137</v>
      </c>
      <c r="B210" s="67" t="s">
        <v>117</v>
      </c>
      <c r="C210" s="52">
        <v>719</v>
      </c>
      <c r="D210" s="54">
        <v>14.85</v>
      </c>
      <c r="E210" s="52">
        <v>14</v>
      </c>
      <c r="F210" s="52">
        <v>44</v>
      </c>
      <c r="G210" s="52">
        <v>106</v>
      </c>
      <c r="H210" s="52">
        <v>155</v>
      </c>
      <c r="I210" s="52">
        <v>232</v>
      </c>
      <c r="J210" s="52">
        <v>147</v>
      </c>
      <c r="K210" s="52">
        <v>21</v>
      </c>
      <c r="L210" s="52">
        <v>0</v>
      </c>
    </row>
    <row r="211" spans="1:12" x14ac:dyDescent="0.25">
      <c r="A211" t="s">
        <v>138</v>
      </c>
      <c r="B211" s="67" t="s">
        <v>108</v>
      </c>
      <c r="C211" s="52">
        <v>21922</v>
      </c>
      <c r="D211" s="54">
        <v>19.47</v>
      </c>
      <c r="E211" s="52">
        <v>13553</v>
      </c>
      <c r="F211" s="52">
        <v>5281</v>
      </c>
      <c r="G211" s="52">
        <v>2085</v>
      </c>
      <c r="H211" s="52">
        <v>554</v>
      </c>
      <c r="I211" s="52">
        <v>244</v>
      </c>
      <c r="J211" s="52">
        <v>170</v>
      </c>
      <c r="K211" s="52">
        <v>33</v>
      </c>
      <c r="L211" s="52">
        <v>2</v>
      </c>
    </row>
    <row r="212" spans="1:12" x14ac:dyDescent="0.25">
      <c r="A212" t="s">
        <v>138</v>
      </c>
      <c r="B212" s="67" t="s">
        <v>109</v>
      </c>
      <c r="C212" s="52">
        <v>32536</v>
      </c>
      <c r="D212" s="54">
        <v>4.91</v>
      </c>
      <c r="E212" s="52">
        <v>16967</v>
      </c>
      <c r="F212" s="52">
        <v>9033</v>
      </c>
      <c r="G212" s="52">
        <v>3634</v>
      </c>
      <c r="H212" s="52">
        <v>1400</v>
      </c>
      <c r="I212" s="52">
        <v>1021</v>
      </c>
      <c r="J212" s="52">
        <v>395</v>
      </c>
      <c r="K212" s="52">
        <v>84</v>
      </c>
      <c r="L212" s="52">
        <v>2</v>
      </c>
    </row>
    <row r="213" spans="1:12" x14ac:dyDescent="0.25">
      <c r="A213" t="s">
        <v>138</v>
      </c>
      <c r="B213" s="67" t="s">
        <v>110</v>
      </c>
      <c r="C213" s="52">
        <v>23647</v>
      </c>
      <c r="D213" s="54">
        <v>3.36</v>
      </c>
      <c r="E213" s="52">
        <v>10058</v>
      </c>
      <c r="F213" s="52">
        <v>7717</v>
      </c>
      <c r="G213" s="52">
        <v>2859</v>
      </c>
      <c r="H213" s="52">
        <v>1343</v>
      </c>
      <c r="I213" s="52">
        <v>998</v>
      </c>
      <c r="J213" s="52">
        <v>552</v>
      </c>
      <c r="K213" s="52">
        <v>118</v>
      </c>
      <c r="L213" s="52">
        <v>2</v>
      </c>
    </row>
    <row r="214" spans="1:12" x14ac:dyDescent="0.25">
      <c r="A214" t="s">
        <v>138</v>
      </c>
      <c r="B214" s="67" t="s">
        <v>111</v>
      </c>
      <c r="C214" s="52">
        <v>20617</v>
      </c>
      <c r="D214" s="54">
        <v>2.2000000000000002</v>
      </c>
      <c r="E214" s="52">
        <v>6926</v>
      </c>
      <c r="F214" s="52">
        <v>5747</v>
      </c>
      <c r="G214" s="52">
        <v>2778</v>
      </c>
      <c r="H214" s="52">
        <v>1909</v>
      </c>
      <c r="I214" s="52">
        <v>1763</v>
      </c>
      <c r="J214" s="52">
        <v>1236</v>
      </c>
      <c r="K214" s="52">
        <v>254</v>
      </c>
      <c r="L214" s="52">
        <v>4</v>
      </c>
    </row>
    <row r="215" spans="1:12" x14ac:dyDescent="0.25">
      <c r="A215" t="s">
        <v>138</v>
      </c>
      <c r="B215" s="67" t="s">
        <v>112</v>
      </c>
      <c r="C215" s="52">
        <v>14034</v>
      </c>
      <c r="D215" s="54">
        <v>10.16</v>
      </c>
      <c r="E215" s="52">
        <v>3058</v>
      </c>
      <c r="F215" s="52">
        <v>4804</v>
      </c>
      <c r="G215" s="52">
        <v>2464</v>
      </c>
      <c r="H215" s="52">
        <v>1766</v>
      </c>
      <c r="I215" s="52">
        <v>1089</v>
      </c>
      <c r="J215" s="52">
        <v>712</v>
      </c>
      <c r="K215" s="52">
        <v>139</v>
      </c>
      <c r="L215" s="52">
        <v>2</v>
      </c>
    </row>
    <row r="216" spans="1:12" x14ac:dyDescent="0.25">
      <c r="A216" t="s">
        <v>138</v>
      </c>
      <c r="B216" s="67" t="s">
        <v>113</v>
      </c>
      <c r="C216" s="52">
        <v>7181</v>
      </c>
      <c r="D216" s="54">
        <v>1.78</v>
      </c>
      <c r="E216" s="52">
        <v>997</v>
      </c>
      <c r="F216" s="52">
        <v>1786</v>
      </c>
      <c r="G216" s="52">
        <v>1357</v>
      </c>
      <c r="H216" s="52">
        <v>1187</v>
      </c>
      <c r="I216" s="52">
        <v>1182</v>
      </c>
      <c r="J216" s="52">
        <v>520</v>
      </c>
      <c r="K216" s="52">
        <v>150</v>
      </c>
      <c r="L216" s="52">
        <v>2</v>
      </c>
    </row>
    <row r="217" spans="1:12" x14ac:dyDescent="0.25">
      <c r="A217" t="s">
        <v>138</v>
      </c>
      <c r="B217" s="67" t="s">
        <v>114</v>
      </c>
      <c r="C217" s="52">
        <v>14542</v>
      </c>
      <c r="D217" s="54">
        <v>1.94</v>
      </c>
      <c r="E217" s="52">
        <v>1110</v>
      </c>
      <c r="F217" s="52">
        <v>2246</v>
      </c>
      <c r="G217" s="52">
        <v>1972</v>
      </c>
      <c r="H217" s="52">
        <v>3258</v>
      </c>
      <c r="I217" s="52">
        <v>3468</v>
      </c>
      <c r="J217" s="52">
        <v>1884</v>
      </c>
      <c r="K217" s="52">
        <v>556</v>
      </c>
      <c r="L217" s="52">
        <v>48</v>
      </c>
    </row>
    <row r="218" spans="1:12" x14ac:dyDescent="0.25">
      <c r="A218" t="s">
        <v>138</v>
      </c>
      <c r="B218" s="67" t="s">
        <v>115</v>
      </c>
      <c r="C218" s="52">
        <v>9651</v>
      </c>
      <c r="D218" s="54">
        <v>1.37</v>
      </c>
      <c r="E218" s="52">
        <v>283</v>
      </c>
      <c r="F218" s="52">
        <v>699</v>
      </c>
      <c r="G218" s="52">
        <v>1502</v>
      </c>
      <c r="H218" s="52">
        <v>2692</v>
      </c>
      <c r="I218" s="52">
        <v>2847</v>
      </c>
      <c r="J218" s="52">
        <v>1397</v>
      </c>
      <c r="K218" s="52">
        <v>220</v>
      </c>
      <c r="L218" s="52">
        <v>11</v>
      </c>
    </row>
    <row r="219" spans="1:12" x14ac:dyDescent="0.25">
      <c r="A219" t="s">
        <v>138</v>
      </c>
      <c r="B219" s="67" t="s">
        <v>116</v>
      </c>
      <c r="C219" s="52">
        <v>13201</v>
      </c>
      <c r="D219" s="54">
        <v>4.9000000000000004</v>
      </c>
      <c r="E219" s="52">
        <v>73</v>
      </c>
      <c r="F219" s="52">
        <v>439</v>
      </c>
      <c r="G219" s="52">
        <v>1160</v>
      </c>
      <c r="H219" s="52">
        <v>3149</v>
      </c>
      <c r="I219" s="52">
        <v>4037</v>
      </c>
      <c r="J219" s="52">
        <v>2837</v>
      </c>
      <c r="K219" s="52">
        <v>1417</v>
      </c>
      <c r="L219" s="52">
        <v>89</v>
      </c>
    </row>
    <row r="220" spans="1:12" x14ac:dyDescent="0.25">
      <c r="A220" t="s">
        <v>138</v>
      </c>
      <c r="B220" s="67" t="s">
        <v>117</v>
      </c>
      <c r="C220" s="52">
        <v>1331</v>
      </c>
      <c r="D220" s="54">
        <v>6.46</v>
      </c>
      <c r="E220" s="52">
        <v>10</v>
      </c>
      <c r="F220" s="52">
        <v>50</v>
      </c>
      <c r="G220" s="52">
        <v>54</v>
      </c>
      <c r="H220" s="52">
        <v>417</v>
      </c>
      <c r="I220" s="52">
        <v>475</v>
      </c>
      <c r="J220" s="52">
        <v>238</v>
      </c>
      <c r="K220" s="52">
        <v>87</v>
      </c>
      <c r="L220" s="52">
        <v>0</v>
      </c>
    </row>
    <row r="221" spans="1:12" x14ac:dyDescent="0.25">
      <c r="A221" t="s">
        <v>139</v>
      </c>
      <c r="B221" s="67" t="s">
        <v>110</v>
      </c>
      <c r="C221" s="52">
        <v>226</v>
      </c>
      <c r="D221" s="54">
        <v>5.2</v>
      </c>
      <c r="E221" s="52">
        <v>49</v>
      </c>
      <c r="F221" s="52">
        <v>88</v>
      </c>
      <c r="G221" s="52">
        <v>52</v>
      </c>
      <c r="H221" s="52">
        <v>23</v>
      </c>
      <c r="I221" s="52">
        <v>12</v>
      </c>
      <c r="J221" s="52">
        <v>2</v>
      </c>
      <c r="K221" s="52">
        <v>0</v>
      </c>
      <c r="L221" s="52">
        <v>0</v>
      </c>
    </row>
    <row r="222" spans="1:12" x14ac:dyDescent="0.25">
      <c r="A222" t="s">
        <v>139</v>
      </c>
      <c r="B222" s="67" t="s">
        <v>111</v>
      </c>
      <c r="C222" s="52">
        <v>1992</v>
      </c>
      <c r="D222" s="54">
        <v>0.06</v>
      </c>
      <c r="E222" s="52">
        <v>873</v>
      </c>
      <c r="F222" s="52">
        <v>600</v>
      </c>
      <c r="G222" s="52">
        <v>295</v>
      </c>
      <c r="H222" s="52">
        <v>140</v>
      </c>
      <c r="I222" s="52">
        <v>67</v>
      </c>
      <c r="J222" s="52">
        <v>15</v>
      </c>
      <c r="K222" s="52">
        <v>1</v>
      </c>
      <c r="L222" s="52">
        <v>1</v>
      </c>
    </row>
    <row r="223" spans="1:12" x14ac:dyDescent="0.25">
      <c r="A223" t="s">
        <v>139</v>
      </c>
      <c r="B223" s="67" t="s">
        <v>112</v>
      </c>
      <c r="C223" s="52">
        <v>2183</v>
      </c>
      <c r="D223" s="54">
        <v>0.14000000000000001</v>
      </c>
      <c r="E223" s="52">
        <v>548</v>
      </c>
      <c r="F223" s="52">
        <v>568</v>
      </c>
      <c r="G223" s="52">
        <v>493</v>
      </c>
      <c r="H223" s="52">
        <v>336</v>
      </c>
      <c r="I223" s="52">
        <v>207</v>
      </c>
      <c r="J223" s="52">
        <v>28</v>
      </c>
      <c r="K223" s="52">
        <v>3</v>
      </c>
      <c r="L223" s="52">
        <v>0</v>
      </c>
    </row>
    <row r="224" spans="1:12" x14ac:dyDescent="0.25">
      <c r="A224" t="s">
        <v>139</v>
      </c>
      <c r="B224" s="67" t="s">
        <v>114</v>
      </c>
      <c r="C224" s="52">
        <v>4121</v>
      </c>
      <c r="D224" s="54">
        <v>0.15</v>
      </c>
      <c r="E224" s="52">
        <v>575</v>
      </c>
      <c r="F224" s="52">
        <v>1086</v>
      </c>
      <c r="G224" s="52">
        <v>935</v>
      </c>
      <c r="H224" s="52">
        <v>781</v>
      </c>
      <c r="I224" s="52">
        <v>595</v>
      </c>
      <c r="J224" s="52">
        <v>139</v>
      </c>
      <c r="K224" s="52">
        <v>7</v>
      </c>
      <c r="L224" s="52">
        <v>3</v>
      </c>
    </row>
    <row r="225" spans="1:12" x14ac:dyDescent="0.25">
      <c r="A225" t="s">
        <v>139</v>
      </c>
      <c r="B225" s="67" t="s">
        <v>115</v>
      </c>
      <c r="C225" s="52">
        <v>2648</v>
      </c>
      <c r="D225" s="54">
        <v>0.12</v>
      </c>
      <c r="E225" s="52">
        <v>310</v>
      </c>
      <c r="F225" s="52">
        <v>530</v>
      </c>
      <c r="G225" s="52">
        <v>639</v>
      </c>
      <c r="H225" s="52">
        <v>535</v>
      </c>
      <c r="I225" s="52">
        <v>505</v>
      </c>
      <c r="J225" s="52">
        <v>118</v>
      </c>
      <c r="K225" s="52">
        <v>9</v>
      </c>
      <c r="L225" s="52">
        <v>2</v>
      </c>
    </row>
    <row r="226" spans="1:12" x14ac:dyDescent="0.25">
      <c r="A226" t="s">
        <v>139</v>
      </c>
      <c r="B226" s="67" t="s">
        <v>116</v>
      </c>
      <c r="C226" s="52">
        <v>388</v>
      </c>
      <c r="D226" s="54">
        <v>0.5</v>
      </c>
      <c r="E226" s="52">
        <v>9</v>
      </c>
      <c r="F226" s="52">
        <v>44</v>
      </c>
      <c r="G226" s="52">
        <v>52</v>
      </c>
      <c r="H226" s="52">
        <v>77</v>
      </c>
      <c r="I226" s="52">
        <v>141</v>
      </c>
      <c r="J226" s="52">
        <v>62</v>
      </c>
      <c r="K226" s="52">
        <v>3</v>
      </c>
      <c r="L226" s="52">
        <v>0</v>
      </c>
    </row>
    <row r="227" spans="1:12" x14ac:dyDescent="0.25">
      <c r="A227" t="s">
        <v>140</v>
      </c>
      <c r="B227" s="67" t="s">
        <v>108</v>
      </c>
      <c r="C227" s="52">
        <v>1269</v>
      </c>
      <c r="D227" s="54">
        <v>19.09</v>
      </c>
      <c r="E227" s="52">
        <v>381</v>
      </c>
      <c r="F227" s="52">
        <v>334</v>
      </c>
      <c r="G227" s="52">
        <v>279</v>
      </c>
      <c r="H227" s="52">
        <v>232</v>
      </c>
      <c r="I227" s="52">
        <v>40</v>
      </c>
      <c r="J227" s="52">
        <v>2</v>
      </c>
      <c r="K227" s="52">
        <v>1</v>
      </c>
      <c r="L227" s="52">
        <v>0</v>
      </c>
    </row>
    <row r="228" spans="1:12" x14ac:dyDescent="0.25">
      <c r="A228" t="s">
        <v>140</v>
      </c>
      <c r="B228" s="67" t="s">
        <v>109</v>
      </c>
      <c r="C228" s="52">
        <v>3554</v>
      </c>
      <c r="D228" s="54">
        <v>21.21</v>
      </c>
      <c r="E228" s="52">
        <v>1357</v>
      </c>
      <c r="F228" s="52">
        <v>1378</v>
      </c>
      <c r="G228" s="52">
        <v>618</v>
      </c>
      <c r="H228" s="52">
        <v>118</v>
      </c>
      <c r="I228" s="52">
        <v>46</v>
      </c>
      <c r="J228" s="52">
        <v>32</v>
      </c>
      <c r="K228" s="52">
        <v>4</v>
      </c>
      <c r="L228" s="52">
        <v>1</v>
      </c>
    </row>
    <row r="229" spans="1:12" x14ac:dyDescent="0.25">
      <c r="A229" t="s">
        <v>140</v>
      </c>
      <c r="B229" s="67" t="s">
        <v>110</v>
      </c>
      <c r="C229" s="52">
        <v>4352</v>
      </c>
      <c r="D229" s="54">
        <v>3.98</v>
      </c>
      <c r="E229" s="52">
        <v>1170</v>
      </c>
      <c r="F229" s="52">
        <v>1720</v>
      </c>
      <c r="G229" s="52">
        <v>1026</v>
      </c>
      <c r="H229" s="52">
        <v>279</v>
      </c>
      <c r="I229" s="52">
        <v>132</v>
      </c>
      <c r="J229" s="52">
        <v>22</v>
      </c>
      <c r="K229" s="52">
        <v>1</v>
      </c>
      <c r="L229" s="52">
        <v>2</v>
      </c>
    </row>
    <row r="230" spans="1:12" x14ac:dyDescent="0.25">
      <c r="A230" t="s">
        <v>140</v>
      </c>
      <c r="B230" s="67" t="s">
        <v>111</v>
      </c>
      <c r="C230" s="52">
        <v>6187</v>
      </c>
      <c r="D230" s="54">
        <v>1.53</v>
      </c>
      <c r="E230" s="52">
        <v>1369</v>
      </c>
      <c r="F230" s="52">
        <v>2070</v>
      </c>
      <c r="G230" s="52">
        <v>1582</v>
      </c>
      <c r="H230" s="52">
        <v>569</v>
      </c>
      <c r="I230" s="52">
        <v>275</v>
      </c>
      <c r="J230" s="52">
        <v>180</v>
      </c>
      <c r="K230" s="52">
        <v>120</v>
      </c>
      <c r="L230" s="52">
        <v>22</v>
      </c>
    </row>
    <row r="231" spans="1:12" x14ac:dyDescent="0.25">
      <c r="A231" t="s">
        <v>140</v>
      </c>
      <c r="B231" s="67" t="s">
        <v>112</v>
      </c>
      <c r="C231" s="52">
        <v>6610</v>
      </c>
      <c r="D231" s="54">
        <v>0.08</v>
      </c>
      <c r="E231" s="52">
        <v>945</v>
      </c>
      <c r="F231" s="52">
        <v>1424</v>
      </c>
      <c r="G231" s="52">
        <v>1361</v>
      </c>
      <c r="H231" s="52">
        <v>1131</v>
      </c>
      <c r="I231" s="52">
        <v>830</v>
      </c>
      <c r="J231" s="52">
        <v>423</v>
      </c>
      <c r="K231" s="52">
        <v>456</v>
      </c>
      <c r="L231" s="52">
        <v>40</v>
      </c>
    </row>
    <row r="232" spans="1:12" x14ac:dyDescent="0.25">
      <c r="A232" t="s">
        <v>140</v>
      </c>
      <c r="B232" s="67" t="s">
        <v>113</v>
      </c>
      <c r="C232" s="52">
        <v>9707</v>
      </c>
      <c r="D232" s="54">
        <v>0.05</v>
      </c>
      <c r="E232" s="52">
        <v>1116</v>
      </c>
      <c r="F232" s="52">
        <v>2098</v>
      </c>
      <c r="G232" s="52">
        <v>1974</v>
      </c>
      <c r="H232" s="52">
        <v>1443</v>
      </c>
      <c r="I232" s="52">
        <v>1344</v>
      </c>
      <c r="J232" s="52">
        <v>904</v>
      </c>
      <c r="K232" s="52">
        <v>694</v>
      </c>
      <c r="L232" s="52">
        <v>134</v>
      </c>
    </row>
    <row r="233" spans="1:12" x14ac:dyDescent="0.25">
      <c r="A233" t="s">
        <v>140</v>
      </c>
      <c r="B233" s="67" t="s">
        <v>114</v>
      </c>
      <c r="C233" s="52">
        <v>14737</v>
      </c>
      <c r="D233" s="54">
        <v>0.11</v>
      </c>
      <c r="E233" s="52">
        <v>1312</v>
      </c>
      <c r="F233" s="52">
        <v>2763</v>
      </c>
      <c r="G233" s="52">
        <v>2368</v>
      </c>
      <c r="H233" s="52">
        <v>2497</v>
      </c>
      <c r="I233" s="52">
        <v>2323</v>
      </c>
      <c r="J233" s="52">
        <v>1836</v>
      </c>
      <c r="K233" s="52">
        <v>1439</v>
      </c>
      <c r="L233" s="52">
        <v>199</v>
      </c>
    </row>
    <row r="234" spans="1:12" x14ac:dyDescent="0.25">
      <c r="A234" t="s">
        <v>140</v>
      </c>
      <c r="B234" s="67" t="s">
        <v>115</v>
      </c>
      <c r="C234" s="52">
        <v>11007</v>
      </c>
      <c r="D234" s="54">
        <v>0.14000000000000001</v>
      </c>
      <c r="E234" s="52">
        <v>607</v>
      </c>
      <c r="F234" s="52">
        <v>1699</v>
      </c>
      <c r="G234" s="52">
        <v>1579</v>
      </c>
      <c r="H234" s="52">
        <v>1750</v>
      </c>
      <c r="I234" s="52">
        <v>2120</v>
      </c>
      <c r="J234" s="52">
        <v>1619</v>
      </c>
      <c r="K234" s="52">
        <v>1487</v>
      </c>
      <c r="L234" s="52">
        <v>146</v>
      </c>
    </row>
    <row r="235" spans="1:12" x14ac:dyDescent="0.25">
      <c r="A235" t="s">
        <v>140</v>
      </c>
      <c r="B235" s="67" t="s">
        <v>116</v>
      </c>
      <c r="C235" s="52">
        <v>12007</v>
      </c>
      <c r="D235" s="54">
        <v>0.43</v>
      </c>
      <c r="E235" s="52">
        <v>426</v>
      </c>
      <c r="F235" s="52">
        <v>1262</v>
      </c>
      <c r="G235" s="52">
        <v>1505</v>
      </c>
      <c r="H235" s="52">
        <v>2363</v>
      </c>
      <c r="I235" s="52">
        <v>3092</v>
      </c>
      <c r="J235" s="52">
        <v>1793</v>
      </c>
      <c r="K235" s="52">
        <v>1430</v>
      </c>
      <c r="L235" s="52">
        <v>136</v>
      </c>
    </row>
    <row r="236" spans="1:12" x14ac:dyDescent="0.25">
      <c r="A236" t="s">
        <v>140</v>
      </c>
      <c r="B236" s="67" t="s">
        <v>117</v>
      </c>
      <c r="C236" s="52">
        <v>5429</v>
      </c>
      <c r="D236" s="54">
        <v>2.66</v>
      </c>
      <c r="E236" s="52">
        <v>52</v>
      </c>
      <c r="F236" s="52">
        <v>202</v>
      </c>
      <c r="G236" s="52">
        <v>446</v>
      </c>
      <c r="H236" s="52">
        <v>958</v>
      </c>
      <c r="I236" s="52">
        <v>1741</v>
      </c>
      <c r="J236" s="52">
        <v>1185</v>
      </c>
      <c r="K236" s="52">
        <v>832</v>
      </c>
      <c r="L236" s="52">
        <v>13</v>
      </c>
    </row>
    <row r="237" spans="1:12" x14ac:dyDescent="0.25">
      <c r="A237" t="s">
        <v>141</v>
      </c>
      <c r="B237" s="67" t="s">
        <v>108</v>
      </c>
      <c r="C237" s="52">
        <v>13933</v>
      </c>
      <c r="D237" s="54">
        <v>20.49</v>
      </c>
      <c r="E237" s="52">
        <v>4923</v>
      </c>
      <c r="F237" s="52">
        <v>6587</v>
      </c>
      <c r="G237" s="52">
        <v>1809</v>
      </c>
      <c r="H237" s="52">
        <v>449</v>
      </c>
      <c r="I237" s="52">
        <v>107</v>
      </c>
      <c r="J237" s="52">
        <v>42</v>
      </c>
      <c r="K237" s="52">
        <v>12</v>
      </c>
      <c r="L237" s="52">
        <v>4</v>
      </c>
    </row>
    <row r="238" spans="1:12" x14ac:dyDescent="0.25">
      <c r="A238" t="s">
        <v>141</v>
      </c>
      <c r="B238" s="67" t="s">
        <v>109</v>
      </c>
      <c r="C238" s="52">
        <v>11615</v>
      </c>
      <c r="D238" s="54">
        <v>20.88</v>
      </c>
      <c r="E238" s="52">
        <v>3843</v>
      </c>
      <c r="F238" s="52">
        <v>4513</v>
      </c>
      <c r="G238" s="52">
        <v>1623</v>
      </c>
      <c r="H238" s="52">
        <v>1062</v>
      </c>
      <c r="I238" s="52">
        <v>353</v>
      </c>
      <c r="J238" s="52">
        <v>166</v>
      </c>
      <c r="K238" s="52">
        <v>53</v>
      </c>
      <c r="L238" s="52">
        <v>2</v>
      </c>
    </row>
    <row r="239" spans="1:12" x14ac:dyDescent="0.25">
      <c r="A239" t="s">
        <v>141</v>
      </c>
      <c r="B239" s="67" t="s">
        <v>110</v>
      </c>
      <c r="C239" s="52">
        <v>8584</v>
      </c>
      <c r="D239" s="54">
        <v>18.75</v>
      </c>
      <c r="E239" s="52">
        <v>1272</v>
      </c>
      <c r="F239" s="52">
        <v>4448</v>
      </c>
      <c r="G239" s="52">
        <v>1979</v>
      </c>
      <c r="H239" s="52">
        <v>488</v>
      </c>
      <c r="I239" s="52">
        <v>258</v>
      </c>
      <c r="J239" s="52">
        <v>125</v>
      </c>
      <c r="K239" s="52">
        <v>14</v>
      </c>
      <c r="L239" s="52">
        <v>0</v>
      </c>
    </row>
    <row r="240" spans="1:12" x14ac:dyDescent="0.25">
      <c r="A240" t="s">
        <v>141</v>
      </c>
      <c r="B240" s="67" t="s">
        <v>111</v>
      </c>
      <c r="C240" s="52">
        <v>11419</v>
      </c>
      <c r="D240" s="54">
        <v>24.16</v>
      </c>
      <c r="E240" s="52">
        <v>1979</v>
      </c>
      <c r="F240" s="52">
        <v>4749</v>
      </c>
      <c r="G240" s="52">
        <v>2597</v>
      </c>
      <c r="H240" s="52">
        <v>1076</v>
      </c>
      <c r="I240" s="52">
        <v>679</v>
      </c>
      <c r="J240" s="52">
        <v>267</v>
      </c>
      <c r="K240" s="52">
        <v>71</v>
      </c>
      <c r="L240" s="52">
        <v>1</v>
      </c>
    </row>
    <row r="241" spans="1:12" x14ac:dyDescent="0.25">
      <c r="A241" t="s">
        <v>141</v>
      </c>
      <c r="B241" s="67" t="s">
        <v>112</v>
      </c>
      <c r="C241" s="52">
        <v>7852</v>
      </c>
      <c r="D241" s="54">
        <v>1.03</v>
      </c>
      <c r="E241" s="52">
        <v>721</v>
      </c>
      <c r="F241" s="52">
        <v>2286</v>
      </c>
      <c r="G241" s="52">
        <v>2144</v>
      </c>
      <c r="H241" s="52">
        <v>964</v>
      </c>
      <c r="I241" s="52">
        <v>907</v>
      </c>
      <c r="J241" s="52">
        <v>525</v>
      </c>
      <c r="K241" s="52">
        <v>264</v>
      </c>
      <c r="L241" s="52">
        <v>41</v>
      </c>
    </row>
    <row r="242" spans="1:12" x14ac:dyDescent="0.25">
      <c r="A242" t="s">
        <v>141</v>
      </c>
      <c r="B242" s="67" t="s">
        <v>113</v>
      </c>
      <c r="C242" s="52">
        <v>6510</v>
      </c>
      <c r="D242" s="54">
        <v>11.63</v>
      </c>
      <c r="E242" s="52">
        <v>318</v>
      </c>
      <c r="F242" s="52">
        <v>1553</v>
      </c>
      <c r="G242" s="52">
        <v>1854</v>
      </c>
      <c r="H242" s="52">
        <v>1206</v>
      </c>
      <c r="I242" s="52">
        <v>777</v>
      </c>
      <c r="J242" s="52">
        <v>559</v>
      </c>
      <c r="K242" s="52">
        <v>241</v>
      </c>
      <c r="L242" s="52">
        <v>2</v>
      </c>
    </row>
    <row r="243" spans="1:12" x14ac:dyDescent="0.25">
      <c r="A243" t="s">
        <v>141</v>
      </c>
      <c r="B243" s="67" t="s">
        <v>114</v>
      </c>
      <c r="C243" s="52">
        <v>5643</v>
      </c>
      <c r="D243" s="54">
        <v>8.24</v>
      </c>
      <c r="E243" s="52">
        <v>289</v>
      </c>
      <c r="F243" s="52">
        <v>792</v>
      </c>
      <c r="G243" s="52">
        <v>953</v>
      </c>
      <c r="H243" s="52">
        <v>1220</v>
      </c>
      <c r="I243" s="52">
        <v>1672</v>
      </c>
      <c r="J243" s="52">
        <v>570</v>
      </c>
      <c r="K243" s="52">
        <v>143</v>
      </c>
      <c r="L243" s="52">
        <v>4</v>
      </c>
    </row>
    <row r="244" spans="1:12" x14ac:dyDescent="0.25">
      <c r="A244" t="s">
        <v>141</v>
      </c>
      <c r="B244" s="67" t="s">
        <v>115</v>
      </c>
      <c r="C244" s="52">
        <v>6901</v>
      </c>
      <c r="D244" s="54">
        <v>0.82</v>
      </c>
      <c r="E244" s="52">
        <v>52</v>
      </c>
      <c r="F244" s="52">
        <v>551</v>
      </c>
      <c r="G244" s="52">
        <v>824</v>
      </c>
      <c r="H244" s="52">
        <v>1957</v>
      </c>
      <c r="I244" s="52">
        <v>1879</v>
      </c>
      <c r="J244" s="52">
        <v>1115</v>
      </c>
      <c r="K244" s="52">
        <v>497</v>
      </c>
      <c r="L244" s="52">
        <v>26</v>
      </c>
    </row>
    <row r="245" spans="1:12" x14ac:dyDescent="0.25">
      <c r="A245" t="s">
        <v>141</v>
      </c>
      <c r="B245" s="67" t="s">
        <v>116</v>
      </c>
      <c r="C245" s="52">
        <v>11495</v>
      </c>
      <c r="D245" s="54">
        <v>1.82</v>
      </c>
      <c r="E245" s="52">
        <v>64</v>
      </c>
      <c r="F245" s="52">
        <v>326</v>
      </c>
      <c r="G245" s="52">
        <v>997</v>
      </c>
      <c r="H245" s="52">
        <v>3168</v>
      </c>
      <c r="I245" s="52">
        <v>3105</v>
      </c>
      <c r="J245" s="52">
        <v>2128</v>
      </c>
      <c r="K245" s="52">
        <v>1649</v>
      </c>
      <c r="L245" s="52">
        <v>58</v>
      </c>
    </row>
    <row r="246" spans="1:12" x14ac:dyDescent="0.25">
      <c r="A246" t="s">
        <v>141</v>
      </c>
      <c r="B246" s="67" t="s">
        <v>117</v>
      </c>
      <c r="C246" s="52">
        <v>5972</v>
      </c>
      <c r="D246" s="54">
        <v>12.36</v>
      </c>
      <c r="E246" s="52">
        <v>44</v>
      </c>
      <c r="F246" s="52">
        <v>71</v>
      </c>
      <c r="G246" s="52">
        <v>318</v>
      </c>
      <c r="H246" s="52">
        <v>1322</v>
      </c>
      <c r="I246" s="52">
        <v>1707</v>
      </c>
      <c r="J246" s="52">
        <v>1297</v>
      </c>
      <c r="K246" s="52">
        <v>1135</v>
      </c>
      <c r="L246" s="52">
        <v>78</v>
      </c>
    </row>
    <row r="247" spans="1:12" x14ac:dyDescent="0.25">
      <c r="A247" t="s">
        <v>142</v>
      </c>
      <c r="B247" s="67" t="s">
        <v>108</v>
      </c>
      <c r="C247" s="52">
        <v>1244</v>
      </c>
      <c r="D247" s="54">
        <v>12.62</v>
      </c>
      <c r="E247" s="52">
        <v>1119</v>
      </c>
      <c r="F247" s="52">
        <v>98</v>
      </c>
      <c r="G247" s="52">
        <v>4</v>
      </c>
      <c r="H247" s="52">
        <v>21</v>
      </c>
      <c r="I247" s="52">
        <v>2</v>
      </c>
      <c r="J247" s="52">
        <v>0</v>
      </c>
      <c r="K247" s="52">
        <v>0</v>
      </c>
      <c r="L247" s="52">
        <v>0</v>
      </c>
    </row>
    <row r="248" spans="1:12" x14ac:dyDescent="0.25">
      <c r="A248" t="s">
        <v>142</v>
      </c>
      <c r="B248" s="67" t="s">
        <v>109</v>
      </c>
      <c r="C248" s="52">
        <v>2635</v>
      </c>
      <c r="D248" s="54">
        <v>14.79</v>
      </c>
      <c r="E248" s="52">
        <v>1890</v>
      </c>
      <c r="F248" s="52">
        <v>475</v>
      </c>
      <c r="G248" s="52">
        <v>156</v>
      </c>
      <c r="H248" s="52">
        <v>58</v>
      </c>
      <c r="I248" s="52">
        <v>32</v>
      </c>
      <c r="J248" s="52">
        <v>11</v>
      </c>
      <c r="K248" s="52">
        <v>11</v>
      </c>
      <c r="L248" s="52">
        <v>2</v>
      </c>
    </row>
    <row r="249" spans="1:12" x14ac:dyDescent="0.25">
      <c r="A249" t="s">
        <v>142</v>
      </c>
      <c r="B249" s="67" t="s">
        <v>110</v>
      </c>
      <c r="C249" s="52">
        <v>2655</v>
      </c>
      <c r="D249" s="54">
        <v>21.6</v>
      </c>
      <c r="E249" s="52">
        <v>1417</v>
      </c>
      <c r="F249" s="52">
        <v>714</v>
      </c>
      <c r="G249" s="52">
        <v>207</v>
      </c>
      <c r="H249" s="52">
        <v>216</v>
      </c>
      <c r="I249" s="52">
        <v>76</v>
      </c>
      <c r="J249" s="52">
        <v>14</v>
      </c>
      <c r="K249" s="52">
        <v>11</v>
      </c>
      <c r="L249" s="52">
        <v>0</v>
      </c>
    </row>
    <row r="250" spans="1:12" x14ac:dyDescent="0.25">
      <c r="A250" t="s">
        <v>142</v>
      </c>
      <c r="B250" s="67" t="s">
        <v>111</v>
      </c>
      <c r="C250" s="52">
        <v>7365</v>
      </c>
      <c r="D250" s="54">
        <v>0.37</v>
      </c>
      <c r="E250" s="52">
        <v>3526</v>
      </c>
      <c r="F250" s="52">
        <v>2084</v>
      </c>
      <c r="G250" s="52">
        <v>706</v>
      </c>
      <c r="H250" s="52">
        <v>319</v>
      </c>
      <c r="I250" s="52">
        <v>372</v>
      </c>
      <c r="J250" s="52">
        <v>229</v>
      </c>
      <c r="K250" s="52">
        <v>125</v>
      </c>
      <c r="L250" s="52">
        <v>4</v>
      </c>
    </row>
    <row r="251" spans="1:12" x14ac:dyDescent="0.25">
      <c r="A251" t="s">
        <v>142</v>
      </c>
      <c r="B251" s="67" t="s">
        <v>112</v>
      </c>
      <c r="C251" s="52">
        <v>9592</v>
      </c>
      <c r="D251" s="54">
        <v>0.1</v>
      </c>
      <c r="E251" s="52">
        <v>3072</v>
      </c>
      <c r="F251" s="52">
        <v>2880</v>
      </c>
      <c r="G251" s="52">
        <v>1176</v>
      </c>
      <c r="H251" s="52">
        <v>823</v>
      </c>
      <c r="I251" s="52">
        <v>825</v>
      </c>
      <c r="J251" s="52">
        <v>468</v>
      </c>
      <c r="K251" s="52">
        <v>324</v>
      </c>
      <c r="L251" s="52">
        <v>24</v>
      </c>
    </row>
    <row r="252" spans="1:12" x14ac:dyDescent="0.25">
      <c r="A252" t="s">
        <v>142</v>
      </c>
      <c r="B252" s="67" t="s">
        <v>113</v>
      </c>
      <c r="C252" s="52">
        <v>12700</v>
      </c>
      <c r="D252" s="54">
        <v>7.0000000000000007E-2</v>
      </c>
      <c r="E252" s="52">
        <v>2265</v>
      </c>
      <c r="F252" s="52">
        <v>2399</v>
      </c>
      <c r="G252" s="52">
        <v>2088</v>
      </c>
      <c r="H252" s="52">
        <v>1747</v>
      </c>
      <c r="I252" s="52">
        <v>1739</v>
      </c>
      <c r="J252" s="52">
        <v>1258</v>
      </c>
      <c r="K252" s="52">
        <v>1047</v>
      </c>
      <c r="L252" s="52">
        <v>157</v>
      </c>
    </row>
    <row r="253" spans="1:12" x14ac:dyDescent="0.25">
      <c r="A253" t="s">
        <v>142</v>
      </c>
      <c r="B253" s="67" t="s">
        <v>114</v>
      </c>
      <c r="C253" s="52">
        <v>11432</v>
      </c>
      <c r="D253" s="54">
        <v>0.09</v>
      </c>
      <c r="E253" s="52">
        <v>1642</v>
      </c>
      <c r="F253" s="52">
        <v>2322</v>
      </c>
      <c r="G253" s="52">
        <v>1608</v>
      </c>
      <c r="H253" s="52">
        <v>1415</v>
      </c>
      <c r="I253" s="52">
        <v>1540</v>
      </c>
      <c r="J253" s="52">
        <v>1330</v>
      </c>
      <c r="K253" s="52">
        <v>1418</v>
      </c>
      <c r="L253" s="52">
        <v>157</v>
      </c>
    </row>
    <row r="254" spans="1:12" x14ac:dyDescent="0.25">
      <c r="A254" t="s">
        <v>142</v>
      </c>
      <c r="B254" s="67" t="s">
        <v>115</v>
      </c>
      <c r="C254" s="52">
        <v>7189</v>
      </c>
      <c r="D254" s="54">
        <v>0.17</v>
      </c>
      <c r="E254" s="52">
        <v>1180</v>
      </c>
      <c r="F254" s="52">
        <v>1296</v>
      </c>
      <c r="G254" s="52">
        <v>874</v>
      </c>
      <c r="H254" s="52">
        <v>1026</v>
      </c>
      <c r="I254" s="52">
        <v>993</v>
      </c>
      <c r="J254" s="52">
        <v>860</v>
      </c>
      <c r="K254" s="52">
        <v>855</v>
      </c>
      <c r="L254" s="52">
        <v>105</v>
      </c>
    </row>
    <row r="255" spans="1:12" x14ac:dyDescent="0.25">
      <c r="A255" t="s">
        <v>142</v>
      </c>
      <c r="B255" s="67" t="s">
        <v>116</v>
      </c>
      <c r="C255" s="52">
        <v>2677</v>
      </c>
      <c r="D255" s="54">
        <v>0.55000000000000004</v>
      </c>
      <c r="E255" s="52">
        <v>215</v>
      </c>
      <c r="F255" s="52">
        <v>300</v>
      </c>
      <c r="G255" s="52">
        <v>248</v>
      </c>
      <c r="H255" s="52">
        <v>407</v>
      </c>
      <c r="I255" s="52">
        <v>633</v>
      </c>
      <c r="J255" s="52">
        <v>414</v>
      </c>
      <c r="K255" s="52">
        <v>452</v>
      </c>
      <c r="L255" s="52">
        <v>8</v>
      </c>
    </row>
    <row r="256" spans="1:12" x14ac:dyDescent="0.25">
      <c r="A256" t="s">
        <v>142</v>
      </c>
      <c r="B256" s="67" t="s">
        <v>117</v>
      </c>
      <c r="C256" s="52">
        <v>1804</v>
      </c>
      <c r="D256" s="54">
        <v>8.2799999999999994</v>
      </c>
      <c r="E256" s="52">
        <v>140</v>
      </c>
      <c r="F256" s="52">
        <v>183</v>
      </c>
      <c r="G256" s="52">
        <v>152</v>
      </c>
      <c r="H256" s="52">
        <v>129</v>
      </c>
      <c r="I256" s="52">
        <v>367</v>
      </c>
      <c r="J256" s="52">
        <v>430</v>
      </c>
      <c r="K256" s="52">
        <v>376</v>
      </c>
      <c r="L256" s="52">
        <v>27</v>
      </c>
    </row>
    <row r="257" spans="1:12" x14ac:dyDescent="0.25">
      <c r="A257" t="s">
        <v>143</v>
      </c>
      <c r="B257" s="67" t="s">
        <v>110</v>
      </c>
      <c r="C257" s="52">
        <v>432</v>
      </c>
      <c r="D257" s="54">
        <v>2.15</v>
      </c>
      <c r="E257" s="52">
        <v>42</v>
      </c>
      <c r="F257" s="52">
        <v>77</v>
      </c>
      <c r="G257" s="52">
        <v>227</v>
      </c>
      <c r="H257" s="52">
        <v>62</v>
      </c>
      <c r="I257" s="52">
        <v>21</v>
      </c>
      <c r="J257" s="52">
        <v>3</v>
      </c>
      <c r="K257" s="52">
        <v>0</v>
      </c>
      <c r="L257" s="52">
        <v>0</v>
      </c>
    </row>
    <row r="258" spans="1:12" x14ac:dyDescent="0.25">
      <c r="A258" t="s">
        <v>143</v>
      </c>
      <c r="B258" s="67" t="s">
        <v>111</v>
      </c>
      <c r="C258" s="52">
        <v>285</v>
      </c>
      <c r="D258" s="54">
        <v>3.05</v>
      </c>
      <c r="E258" s="52">
        <v>0</v>
      </c>
      <c r="F258" s="52">
        <v>16</v>
      </c>
      <c r="G258" s="52">
        <v>189</v>
      </c>
      <c r="H258" s="52">
        <v>18</v>
      </c>
      <c r="I258" s="52">
        <v>33</v>
      </c>
      <c r="J258" s="52">
        <v>22</v>
      </c>
      <c r="K258" s="52">
        <v>7</v>
      </c>
      <c r="L258" s="52">
        <v>0</v>
      </c>
    </row>
    <row r="259" spans="1:12" x14ac:dyDescent="0.25">
      <c r="A259" t="s">
        <v>143</v>
      </c>
      <c r="B259" s="67" t="s">
        <v>112</v>
      </c>
      <c r="C259" s="52">
        <v>1235</v>
      </c>
      <c r="D259" s="54">
        <v>0.04</v>
      </c>
      <c r="E259" s="52">
        <v>543</v>
      </c>
      <c r="F259" s="52">
        <v>221</v>
      </c>
      <c r="G259" s="52">
        <v>281</v>
      </c>
      <c r="H259" s="52">
        <v>136</v>
      </c>
      <c r="I259" s="52">
        <v>51</v>
      </c>
      <c r="J259" s="52">
        <v>2</v>
      </c>
      <c r="K259" s="52">
        <v>1</v>
      </c>
      <c r="L259" s="52">
        <v>0</v>
      </c>
    </row>
    <row r="260" spans="1:12" x14ac:dyDescent="0.25">
      <c r="A260" t="s">
        <v>143</v>
      </c>
      <c r="B260" s="67" t="s">
        <v>113</v>
      </c>
      <c r="C260" s="52">
        <v>3300</v>
      </c>
      <c r="D260" s="54">
        <v>0.05</v>
      </c>
      <c r="E260" s="52">
        <v>1370</v>
      </c>
      <c r="F260" s="52">
        <v>591</v>
      </c>
      <c r="G260" s="52">
        <v>645</v>
      </c>
      <c r="H260" s="52">
        <v>420</v>
      </c>
      <c r="I260" s="52">
        <v>234</v>
      </c>
      <c r="J260" s="52">
        <v>31</v>
      </c>
      <c r="K260" s="52">
        <v>8</v>
      </c>
      <c r="L260" s="52">
        <v>1</v>
      </c>
    </row>
    <row r="261" spans="1:12" x14ac:dyDescent="0.25">
      <c r="A261" t="s">
        <v>143</v>
      </c>
      <c r="B261" s="67" t="s">
        <v>114</v>
      </c>
      <c r="C261" s="52">
        <v>4275</v>
      </c>
      <c r="D261" s="54">
        <v>0.11</v>
      </c>
      <c r="E261" s="52">
        <v>585</v>
      </c>
      <c r="F261" s="52">
        <v>640</v>
      </c>
      <c r="G261" s="52">
        <v>1244</v>
      </c>
      <c r="H261" s="52">
        <v>911</v>
      </c>
      <c r="I261" s="52">
        <v>705</v>
      </c>
      <c r="J261" s="52">
        <v>144</v>
      </c>
      <c r="K261" s="52">
        <v>45</v>
      </c>
      <c r="L261" s="52">
        <v>1</v>
      </c>
    </row>
    <row r="262" spans="1:12" x14ac:dyDescent="0.25">
      <c r="A262" t="s">
        <v>143</v>
      </c>
      <c r="B262" s="67" t="s">
        <v>115</v>
      </c>
      <c r="C262" s="52">
        <v>1953</v>
      </c>
      <c r="D262" s="54">
        <v>0.1</v>
      </c>
      <c r="E262" s="52">
        <v>418</v>
      </c>
      <c r="F262" s="52">
        <v>307</v>
      </c>
      <c r="G262" s="52">
        <v>303</v>
      </c>
      <c r="H262" s="52">
        <v>354</v>
      </c>
      <c r="I262" s="52">
        <v>454</v>
      </c>
      <c r="J262" s="52">
        <v>111</v>
      </c>
      <c r="K262" s="52">
        <v>6</v>
      </c>
      <c r="L262" s="52">
        <v>0</v>
      </c>
    </row>
    <row r="263" spans="1:12" x14ac:dyDescent="0.25">
      <c r="A263" t="s">
        <v>144</v>
      </c>
      <c r="B263" s="67" t="s">
        <v>108</v>
      </c>
      <c r="C263" s="52">
        <v>5811</v>
      </c>
      <c r="D263" s="54">
        <v>23.59</v>
      </c>
      <c r="E263" s="52">
        <v>2027</v>
      </c>
      <c r="F263" s="52">
        <v>2576</v>
      </c>
      <c r="G263" s="52">
        <v>832</v>
      </c>
      <c r="H263" s="52">
        <v>265</v>
      </c>
      <c r="I263" s="52">
        <v>97</v>
      </c>
      <c r="J263" s="52">
        <v>13</v>
      </c>
      <c r="K263" s="52">
        <v>1</v>
      </c>
      <c r="L263" s="52">
        <v>0</v>
      </c>
    </row>
    <row r="264" spans="1:12" x14ac:dyDescent="0.25">
      <c r="A264" t="s">
        <v>144</v>
      </c>
      <c r="B264" s="67" t="s">
        <v>109</v>
      </c>
      <c r="C264" s="52">
        <v>4929</v>
      </c>
      <c r="D264" s="54">
        <v>20.399999999999999</v>
      </c>
      <c r="E264" s="52">
        <v>1020</v>
      </c>
      <c r="F264" s="52">
        <v>1841</v>
      </c>
      <c r="G264" s="52">
        <v>1291</v>
      </c>
      <c r="H264" s="52">
        <v>437</v>
      </c>
      <c r="I264" s="52">
        <v>287</v>
      </c>
      <c r="J264" s="52">
        <v>41</v>
      </c>
      <c r="K264" s="52">
        <v>12</v>
      </c>
      <c r="L264" s="52">
        <v>0</v>
      </c>
    </row>
    <row r="265" spans="1:12" x14ac:dyDescent="0.25">
      <c r="A265" t="s">
        <v>144</v>
      </c>
      <c r="B265" s="67" t="s">
        <v>110</v>
      </c>
      <c r="C265" s="52">
        <v>3957</v>
      </c>
      <c r="D265" s="54">
        <v>0.41</v>
      </c>
      <c r="E265" s="52">
        <v>940</v>
      </c>
      <c r="F265" s="52">
        <v>1347</v>
      </c>
      <c r="G265" s="52">
        <v>743</v>
      </c>
      <c r="H265" s="52">
        <v>460</v>
      </c>
      <c r="I265" s="52">
        <v>361</v>
      </c>
      <c r="J265" s="52">
        <v>95</v>
      </c>
      <c r="K265" s="52">
        <v>9</v>
      </c>
      <c r="L265" s="52">
        <v>2</v>
      </c>
    </row>
    <row r="266" spans="1:12" x14ac:dyDescent="0.25">
      <c r="A266" t="s">
        <v>144</v>
      </c>
      <c r="B266" s="67" t="s">
        <v>111</v>
      </c>
      <c r="C266" s="52">
        <v>9754</v>
      </c>
      <c r="D266" s="54">
        <v>0.32</v>
      </c>
      <c r="E266" s="52">
        <v>1747</v>
      </c>
      <c r="F266" s="52">
        <v>3124</v>
      </c>
      <c r="G266" s="52">
        <v>1470</v>
      </c>
      <c r="H266" s="52">
        <v>1440</v>
      </c>
      <c r="I266" s="52">
        <v>1111</v>
      </c>
      <c r="J266" s="52">
        <v>542</v>
      </c>
      <c r="K266" s="52">
        <v>289</v>
      </c>
      <c r="L266" s="52">
        <v>31</v>
      </c>
    </row>
    <row r="267" spans="1:12" x14ac:dyDescent="0.25">
      <c r="A267" t="s">
        <v>144</v>
      </c>
      <c r="B267" s="67" t="s">
        <v>112</v>
      </c>
      <c r="C267" s="52">
        <v>9633</v>
      </c>
      <c r="D267" s="54">
        <v>0.21</v>
      </c>
      <c r="E267" s="52">
        <v>1109</v>
      </c>
      <c r="F267" s="52">
        <v>2281</v>
      </c>
      <c r="G267" s="52">
        <v>2318</v>
      </c>
      <c r="H267" s="52">
        <v>1397</v>
      </c>
      <c r="I267" s="52">
        <v>1460</v>
      </c>
      <c r="J267" s="52">
        <v>754</v>
      </c>
      <c r="K267" s="52">
        <v>296</v>
      </c>
      <c r="L267" s="52">
        <v>18</v>
      </c>
    </row>
    <row r="268" spans="1:12" x14ac:dyDescent="0.25">
      <c r="A268" t="s">
        <v>144</v>
      </c>
      <c r="B268" s="67" t="s">
        <v>113</v>
      </c>
      <c r="C268" s="52">
        <v>2800</v>
      </c>
      <c r="D268" s="54">
        <v>0.12</v>
      </c>
      <c r="E268" s="52">
        <v>170</v>
      </c>
      <c r="F268" s="52">
        <v>525</v>
      </c>
      <c r="G268" s="52">
        <v>701</v>
      </c>
      <c r="H268" s="52">
        <v>557</v>
      </c>
      <c r="I268" s="52">
        <v>499</v>
      </c>
      <c r="J268" s="52">
        <v>204</v>
      </c>
      <c r="K268" s="52">
        <v>124</v>
      </c>
      <c r="L268" s="52">
        <v>20</v>
      </c>
    </row>
    <row r="269" spans="1:12" x14ac:dyDescent="0.25">
      <c r="A269" t="s">
        <v>144</v>
      </c>
      <c r="B269" s="67" t="s">
        <v>114</v>
      </c>
      <c r="C269" s="52">
        <v>4169</v>
      </c>
      <c r="D269" s="54">
        <v>0.42</v>
      </c>
      <c r="E269" s="52">
        <v>79</v>
      </c>
      <c r="F269" s="52">
        <v>628</v>
      </c>
      <c r="G269" s="52">
        <v>510</v>
      </c>
      <c r="H269" s="52">
        <v>868</v>
      </c>
      <c r="I269" s="52">
        <v>1318</v>
      </c>
      <c r="J269" s="52">
        <v>468</v>
      </c>
      <c r="K269" s="52">
        <v>273</v>
      </c>
      <c r="L269" s="52">
        <v>25</v>
      </c>
    </row>
    <row r="270" spans="1:12" x14ac:dyDescent="0.25">
      <c r="A270" t="s">
        <v>144</v>
      </c>
      <c r="B270" s="67" t="s">
        <v>115</v>
      </c>
      <c r="C270" s="52">
        <v>4047</v>
      </c>
      <c r="D270" s="54">
        <v>3.66</v>
      </c>
      <c r="E270" s="52">
        <v>97</v>
      </c>
      <c r="F270" s="52">
        <v>293</v>
      </c>
      <c r="G270" s="52">
        <v>457</v>
      </c>
      <c r="H270" s="52">
        <v>1037</v>
      </c>
      <c r="I270" s="52">
        <v>1152</v>
      </c>
      <c r="J270" s="52">
        <v>647</v>
      </c>
      <c r="K270" s="52">
        <v>360</v>
      </c>
      <c r="L270" s="52">
        <v>4</v>
      </c>
    </row>
    <row r="271" spans="1:12" x14ac:dyDescent="0.25">
      <c r="A271" t="s">
        <v>144</v>
      </c>
      <c r="B271" s="67" t="s">
        <v>116</v>
      </c>
      <c r="C271" s="52">
        <v>7119</v>
      </c>
      <c r="D271" s="54">
        <v>6.05</v>
      </c>
      <c r="E271" s="52">
        <v>14</v>
      </c>
      <c r="F271" s="52">
        <v>159</v>
      </c>
      <c r="G271" s="52">
        <v>569</v>
      </c>
      <c r="H271" s="52">
        <v>1536</v>
      </c>
      <c r="I271" s="52">
        <v>2187</v>
      </c>
      <c r="J271" s="52">
        <v>1580</v>
      </c>
      <c r="K271" s="52">
        <v>972</v>
      </c>
      <c r="L271" s="52">
        <v>102</v>
      </c>
    </row>
    <row r="272" spans="1:12" x14ac:dyDescent="0.25">
      <c r="A272" t="s">
        <v>144</v>
      </c>
      <c r="B272" s="67" t="s">
        <v>117</v>
      </c>
      <c r="C272" s="52">
        <v>3897</v>
      </c>
      <c r="D272" s="54">
        <v>6.42</v>
      </c>
      <c r="E272" s="52">
        <v>4</v>
      </c>
      <c r="F272" s="52">
        <v>3</v>
      </c>
      <c r="G272" s="52">
        <v>60</v>
      </c>
      <c r="H272" s="52">
        <v>492</v>
      </c>
      <c r="I272" s="52">
        <v>1261</v>
      </c>
      <c r="J272" s="52">
        <v>929</v>
      </c>
      <c r="K272" s="52">
        <v>1047</v>
      </c>
      <c r="L272" s="52">
        <v>101</v>
      </c>
    </row>
    <row r="273" spans="1:12" x14ac:dyDescent="0.25">
      <c r="A273" t="s">
        <v>145</v>
      </c>
      <c r="B273" s="67" t="s">
        <v>108</v>
      </c>
      <c r="C273" s="52">
        <v>16721</v>
      </c>
      <c r="D273" s="54">
        <v>10.1</v>
      </c>
      <c r="E273" s="52">
        <v>9484</v>
      </c>
      <c r="F273" s="52">
        <v>4507</v>
      </c>
      <c r="G273" s="52">
        <v>1997</v>
      </c>
      <c r="H273" s="52">
        <v>463</v>
      </c>
      <c r="I273" s="52">
        <v>217</v>
      </c>
      <c r="J273" s="52">
        <v>45</v>
      </c>
      <c r="K273" s="52">
        <v>8</v>
      </c>
      <c r="L273" s="52">
        <v>0</v>
      </c>
    </row>
    <row r="274" spans="1:12" x14ac:dyDescent="0.25">
      <c r="A274" t="s">
        <v>145</v>
      </c>
      <c r="B274" s="67" t="s">
        <v>109</v>
      </c>
      <c r="C274" s="52">
        <v>16466</v>
      </c>
      <c r="D274" s="54">
        <v>6.6</v>
      </c>
      <c r="E274" s="52">
        <v>7431</v>
      </c>
      <c r="F274" s="52">
        <v>4571</v>
      </c>
      <c r="G274" s="52">
        <v>2350</v>
      </c>
      <c r="H274" s="52">
        <v>1259</v>
      </c>
      <c r="I274" s="52">
        <v>575</v>
      </c>
      <c r="J274" s="52">
        <v>220</v>
      </c>
      <c r="K274" s="52">
        <v>57</v>
      </c>
      <c r="L274" s="52">
        <v>3</v>
      </c>
    </row>
    <row r="275" spans="1:12" x14ac:dyDescent="0.25">
      <c r="A275" t="s">
        <v>145</v>
      </c>
      <c r="B275" s="67" t="s">
        <v>110</v>
      </c>
      <c r="C275" s="52">
        <v>21675</v>
      </c>
      <c r="D275" s="54">
        <v>0.91</v>
      </c>
      <c r="E275" s="52">
        <v>8438</v>
      </c>
      <c r="F275" s="52">
        <v>6075</v>
      </c>
      <c r="G275" s="52">
        <v>3330</v>
      </c>
      <c r="H275" s="52">
        <v>1959</v>
      </c>
      <c r="I275" s="52">
        <v>1142</v>
      </c>
      <c r="J275" s="52">
        <v>542</v>
      </c>
      <c r="K275" s="52">
        <v>181</v>
      </c>
      <c r="L275" s="52">
        <v>8</v>
      </c>
    </row>
    <row r="276" spans="1:12" x14ac:dyDescent="0.25">
      <c r="A276" t="s">
        <v>145</v>
      </c>
      <c r="B276" s="67" t="s">
        <v>111</v>
      </c>
      <c r="C276" s="52">
        <v>18012</v>
      </c>
      <c r="D276" s="54">
        <v>1.54</v>
      </c>
      <c r="E276" s="52">
        <v>4979</v>
      </c>
      <c r="F276" s="52">
        <v>4503</v>
      </c>
      <c r="G276" s="52">
        <v>3791</v>
      </c>
      <c r="H276" s="52">
        <v>2291</v>
      </c>
      <c r="I276" s="52">
        <v>1361</v>
      </c>
      <c r="J276" s="52">
        <v>733</v>
      </c>
      <c r="K276" s="52">
        <v>337</v>
      </c>
      <c r="L276" s="52">
        <v>17</v>
      </c>
    </row>
    <row r="277" spans="1:12" x14ac:dyDescent="0.25">
      <c r="A277" t="s">
        <v>145</v>
      </c>
      <c r="B277" s="67" t="s">
        <v>112</v>
      </c>
      <c r="C277" s="52">
        <v>15975</v>
      </c>
      <c r="D277" s="54">
        <v>0.38</v>
      </c>
      <c r="E277" s="52">
        <v>2086</v>
      </c>
      <c r="F277" s="52">
        <v>4084</v>
      </c>
      <c r="G277" s="52">
        <v>4290</v>
      </c>
      <c r="H277" s="52">
        <v>2510</v>
      </c>
      <c r="I277" s="52">
        <v>1681</v>
      </c>
      <c r="J277" s="52">
        <v>893</v>
      </c>
      <c r="K277" s="52">
        <v>395</v>
      </c>
      <c r="L277" s="52">
        <v>36</v>
      </c>
    </row>
    <row r="278" spans="1:12" x14ac:dyDescent="0.25">
      <c r="A278" t="s">
        <v>145</v>
      </c>
      <c r="B278" s="67" t="s">
        <v>113</v>
      </c>
      <c r="C278" s="52">
        <v>15115</v>
      </c>
      <c r="D278" s="54">
        <v>0.46</v>
      </c>
      <c r="E278" s="52">
        <v>1545</v>
      </c>
      <c r="F278" s="52">
        <v>2850</v>
      </c>
      <c r="G278" s="52">
        <v>4154</v>
      </c>
      <c r="H278" s="52">
        <v>2443</v>
      </c>
      <c r="I278" s="52">
        <v>2198</v>
      </c>
      <c r="J278" s="52">
        <v>1306</v>
      </c>
      <c r="K278" s="52">
        <v>579</v>
      </c>
      <c r="L278" s="52">
        <v>40</v>
      </c>
    </row>
    <row r="279" spans="1:12" x14ac:dyDescent="0.25">
      <c r="A279" t="s">
        <v>145</v>
      </c>
      <c r="B279" s="67" t="s">
        <v>114</v>
      </c>
      <c r="C279" s="52">
        <v>12001</v>
      </c>
      <c r="D279" s="54">
        <v>0.31</v>
      </c>
      <c r="E279" s="52">
        <v>1139</v>
      </c>
      <c r="F279" s="52">
        <v>1992</v>
      </c>
      <c r="G279" s="52">
        <v>2389</v>
      </c>
      <c r="H279" s="52">
        <v>2545</v>
      </c>
      <c r="I279" s="52">
        <v>2180</v>
      </c>
      <c r="J279" s="52">
        <v>1090</v>
      </c>
      <c r="K279" s="52">
        <v>646</v>
      </c>
      <c r="L279" s="52">
        <v>20</v>
      </c>
    </row>
    <row r="280" spans="1:12" x14ac:dyDescent="0.25">
      <c r="A280" t="s">
        <v>145</v>
      </c>
      <c r="B280" s="67" t="s">
        <v>115</v>
      </c>
      <c r="C280" s="52">
        <v>17044</v>
      </c>
      <c r="D280" s="54">
        <v>1.04</v>
      </c>
      <c r="E280" s="52">
        <v>829</v>
      </c>
      <c r="F280" s="52">
        <v>1002</v>
      </c>
      <c r="G280" s="52">
        <v>2059</v>
      </c>
      <c r="H280" s="52">
        <v>3448</v>
      </c>
      <c r="I280" s="52">
        <v>4592</v>
      </c>
      <c r="J280" s="52">
        <v>3508</v>
      </c>
      <c r="K280" s="52">
        <v>1548</v>
      </c>
      <c r="L280" s="52">
        <v>58</v>
      </c>
    </row>
    <row r="281" spans="1:12" x14ac:dyDescent="0.25">
      <c r="A281" t="s">
        <v>145</v>
      </c>
      <c r="B281" s="67" t="s">
        <v>116</v>
      </c>
      <c r="C281" s="52">
        <v>15396</v>
      </c>
      <c r="D281" s="54">
        <v>2.38</v>
      </c>
      <c r="E281" s="52">
        <v>217</v>
      </c>
      <c r="F281" s="52">
        <v>925</v>
      </c>
      <c r="G281" s="52">
        <v>1633</v>
      </c>
      <c r="H281" s="52">
        <v>3047</v>
      </c>
      <c r="I281" s="52">
        <v>4189</v>
      </c>
      <c r="J281" s="52">
        <v>3104</v>
      </c>
      <c r="K281" s="52">
        <v>1957</v>
      </c>
      <c r="L281" s="52">
        <v>324</v>
      </c>
    </row>
    <row r="282" spans="1:12" x14ac:dyDescent="0.25">
      <c r="A282" t="s">
        <v>145</v>
      </c>
      <c r="B282" s="67" t="s">
        <v>117</v>
      </c>
      <c r="C282" s="52">
        <v>7679</v>
      </c>
      <c r="D282" s="54">
        <v>12.98</v>
      </c>
      <c r="E282" s="52">
        <v>43</v>
      </c>
      <c r="F282" s="52">
        <v>193</v>
      </c>
      <c r="G282" s="52">
        <v>716</v>
      </c>
      <c r="H282" s="52">
        <v>1669</v>
      </c>
      <c r="I282" s="52">
        <v>2165</v>
      </c>
      <c r="J282" s="52">
        <v>1757</v>
      </c>
      <c r="K282" s="52">
        <v>1063</v>
      </c>
      <c r="L282" s="52">
        <v>73</v>
      </c>
    </row>
    <row r="283" spans="1:12" x14ac:dyDescent="0.25">
      <c r="A283" t="s">
        <v>146</v>
      </c>
      <c r="B283" s="67" t="s">
        <v>108</v>
      </c>
      <c r="C283" s="52">
        <v>2655</v>
      </c>
      <c r="D283" s="54">
        <v>22.01</v>
      </c>
      <c r="E283" s="52">
        <v>1474</v>
      </c>
      <c r="F283" s="52">
        <v>682</v>
      </c>
      <c r="G283" s="52">
        <v>202</v>
      </c>
      <c r="H283" s="52">
        <v>251</v>
      </c>
      <c r="I283" s="52">
        <v>37</v>
      </c>
      <c r="J283" s="52">
        <v>5</v>
      </c>
      <c r="K283" s="52">
        <v>4</v>
      </c>
      <c r="L283" s="52">
        <v>0</v>
      </c>
    </row>
    <row r="284" spans="1:12" x14ac:dyDescent="0.25">
      <c r="A284" t="s">
        <v>146</v>
      </c>
      <c r="B284" s="67" t="s">
        <v>109</v>
      </c>
      <c r="C284" s="52">
        <v>2929</v>
      </c>
      <c r="D284" s="54">
        <v>12.37</v>
      </c>
      <c r="E284" s="52">
        <v>1481</v>
      </c>
      <c r="F284" s="52">
        <v>840</v>
      </c>
      <c r="G284" s="52">
        <v>231</v>
      </c>
      <c r="H284" s="52">
        <v>123</v>
      </c>
      <c r="I284" s="52">
        <v>173</v>
      </c>
      <c r="J284" s="52">
        <v>70</v>
      </c>
      <c r="K284" s="52">
        <v>11</v>
      </c>
      <c r="L284" s="52">
        <v>0</v>
      </c>
    </row>
    <row r="285" spans="1:12" x14ac:dyDescent="0.25">
      <c r="A285" t="s">
        <v>146</v>
      </c>
      <c r="B285" s="67" t="s">
        <v>110</v>
      </c>
      <c r="C285" s="52">
        <v>2766</v>
      </c>
      <c r="D285" s="54">
        <v>5.94</v>
      </c>
      <c r="E285" s="52">
        <v>903</v>
      </c>
      <c r="F285" s="52">
        <v>956</v>
      </c>
      <c r="G285" s="52">
        <v>316</v>
      </c>
      <c r="H285" s="52">
        <v>343</v>
      </c>
      <c r="I285" s="52">
        <v>171</v>
      </c>
      <c r="J285" s="52">
        <v>58</v>
      </c>
      <c r="K285" s="52">
        <v>18</v>
      </c>
      <c r="L285" s="52">
        <v>1</v>
      </c>
    </row>
    <row r="286" spans="1:12" x14ac:dyDescent="0.25">
      <c r="A286" t="s">
        <v>146</v>
      </c>
      <c r="B286" s="67" t="s">
        <v>111</v>
      </c>
      <c r="C286" s="52">
        <v>3376</v>
      </c>
      <c r="D286" s="54">
        <v>0.13</v>
      </c>
      <c r="E286" s="52">
        <v>536</v>
      </c>
      <c r="F286" s="52">
        <v>1943</v>
      </c>
      <c r="G286" s="52">
        <v>429</v>
      </c>
      <c r="H286" s="52">
        <v>201</v>
      </c>
      <c r="I286" s="52">
        <v>166</v>
      </c>
      <c r="J286" s="52">
        <v>68</v>
      </c>
      <c r="K286" s="52">
        <v>31</v>
      </c>
      <c r="L286" s="52">
        <v>2</v>
      </c>
    </row>
    <row r="287" spans="1:12" x14ac:dyDescent="0.25">
      <c r="A287" t="s">
        <v>146</v>
      </c>
      <c r="B287" s="67" t="s">
        <v>112</v>
      </c>
      <c r="C287" s="52">
        <v>2341</v>
      </c>
      <c r="D287" s="54">
        <v>0.09</v>
      </c>
      <c r="E287" s="52">
        <v>207</v>
      </c>
      <c r="F287" s="52">
        <v>981</v>
      </c>
      <c r="G287" s="52">
        <v>358</v>
      </c>
      <c r="H287" s="52">
        <v>258</v>
      </c>
      <c r="I287" s="52">
        <v>206</v>
      </c>
      <c r="J287" s="52">
        <v>166</v>
      </c>
      <c r="K287" s="52">
        <v>153</v>
      </c>
      <c r="L287" s="52">
        <v>12</v>
      </c>
    </row>
    <row r="288" spans="1:12" x14ac:dyDescent="0.25">
      <c r="A288" t="s">
        <v>146</v>
      </c>
      <c r="B288" s="67" t="s">
        <v>113</v>
      </c>
      <c r="C288" s="52">
        <v>4030</v>
      </c>
      <c r="D288" s="54">
        <v>0.11</v>
      </c>
      <c r="E288" s="52">
        <v>399</v>
      </c>
      <c r="F288" s="52">
        <v>1093</v>
      </c>
      <c r="G288" s="52">
        <v>495</v>
      </c>
      <c r="H288" s="52">
        <v>545</v>
      </c>
      <c r="I288" s="52">
        <v>619</v>
      </c>
      <c r="J288" s="52">
        <v>439</v>
      </c>
      <c r="K288" s="52">
        <v>412</v>
      </c>
      <c r="L288" s="52">
        <v>28</v>
      </c>
    </row>
    <row r="289" spans="1:12" x14ac:dyDescent="0.25">
      <c r="A289" t="s">
        <v>146</v>
      </c>
      <c r="B289" s="67" t="s">
        <v>114</v>
      </c>
      <c r="C289" s="52">
        <v>6291</v>
      </c>
      <c r="D289" s="54">
        <v>0.08</v>
      </c>
      <c r="E289" s="52">
        <v>407</v>
      </c>
      <c r="F289" s="52">
        <v>1000</v>
      </c>
      <c r="G289" s="52">
        <v>901</v>
      </c>
      <c r="H289" s="52">
        <v>913</v>
      </c>
      <c r="I289" s="52">
        <v>940</v>
      </c>
      <c r="J289" s="52">
        <v>977</v>
      </c>
      <c r="K289" s="52">
        <v>934</v>
      </c>
      <c r="L289" s="52">
        <v>219</v>
      </c>
    </row>
    <row r="290" spans="1:12" x14ac:dyDescent="0.25">
      <c r="A290" t="s">
        <v>146</v>
      </c>
      <c r="B290" s="67" t="s">
        <v>115</v>
      </c>
      <c r="C290" s="52">
        <v>6852</v>
      </c>
      <c r="D290" s="54">
        <v>0.25</v>
      </c>
      <c r="E290" s="52">
        <v>417</v>
      </c>
      <c r="F290" s="52">
        <v>718</v>
      </c>
      <c r="G290" s="52">
        <v>978</v>
      </c>
      <c r="H290" s="52">
        <v>1201</v>
      </c>
      <c r="I290" s="52">
        <v>1312</v>
      </c>
      <c r="J290" s="52">
        <v>1119</v>
      </c>
      <c r="K290" s="52">
        <v>982</v>
      </c>
      <c r="L290" s="52">
        <v>125</v>
      </c>
    </row>
    <row r="291" spans="1:12" x14ac:dyDescent="0.25">
      <c r="A291" t="s">
        <v>146</v>
      </c>
      <c r="B291" s="67" t="s">
        <v>116</v>
      </c>
      <c r="C291" s="52">
        <v>4990</v>
      </c>
      <c r="D291" s="54">
        <v>0.2</v>
      </c>
      <c r="E291" s="52">
        <v>139</v>
      </c>
      <c r="F291" s="52">
        <v>459</v>
      </c>
      <c r="G291" s="52">
        <v>504</v>
      </c>
      <c r="H291" s="52">
        <v>664</v>
      </c>
      <c r="I291" s="52">
        <v>1275</v>
      </c>
      <c r="J291" s="52">
        <v>845</v>
      </c>
      <c r="K291" s="52">
        <v>1011</v>
      </c>
      <c r="L291" s="52">
        <v>93</v>
      </c>
    </row>
    <row r="292" spans="1:12" x14ac:dyDescent="0.25">
      <c r="A292" t="s">
        <v>146</v>
      </c>
      <c r="B292" s="67" t="s">
        <v>117</v>
      </c>
      <c r="C292" s="52">
        <v>6261</v>
      </c>
      <c r="D292" s="54">
        <v>3.69</v>
      </c>
      <c r="E292" s="52">
        <v>27</v>
      </c>
      <c r="F292" s="52">
        <v>101</v>
      </c>
      <c r="G292" s="52">
        <v>238</v>
      </c>
      <c r="H292" s="52">
        <v>481</v>
      </c>
      <c r="I292" s="52">
        <v>1646</v>
      </c>
      <c r="J292" s="52">
        <v>1601</v>
      </c>
      <c r="K292" s="52">
        <v>1907</v>
      </c>
      <c r="L292" s="52">
        <v>260</v>
      </c>
    </row>
    <row r="293" spans="1:12" x14ac:dyDescent="0.25">
      <c r="A293" t="s">
        <v>147</v>
      </c>
      <c r="B293" s="67" t="s">
        <v>108</v>
      </c>
      <c r="C293" s="52">
        <v>8382</v>
      </c>
      <c r="D293" s="54">
        <v>25.06</v>
      </c>
      <c r="E293" s="52">
        <v>2177</v>
      </c>
      <c r="F293" s="52">
        <v>3985</v>
      </c>
      <c r="G293" s="52">
        <v>1560</v>
      </c>
      <c r="H293" s="52">
        <v>488</v>
      </c>
      <c r="I293" s="52">
        <v>103</v>
      </c>
      <c r="J293" s="52">
        <v>65</v>
      </c>
      <c r="K293" s="52">
        <v>4</v>
      </c>
      <c r="L293" s="52">
        <v>0</v>
      </c>
    </row>
    <row r="294" spans="1:12" x14ac:dyDescent="0.25">
      <c r="A294" t="s">
        <v>147</v>
      </c>
      <c r="B294" s="67" t="s">
        <v>109</v>
      </c>
      <c r="C294" s="52">
        <v>10695</v>
      </c>
      <c r="D294" s="54">
        <v>4.82</v>
      </c>
      <c r="E294" s="52">
        <v>2161</v>
      </c>
      <c r="F294" s="52">
        <v>4653</v>
      </c>
      <c r="G294" s="52">
        <v>2146</v>
      </c>
      <c r="H294" s="52">
        <v>1111</v>
      </c>
      <c r="I294" s="52">
        <v>465</v>
      </c>
      <c r="J294" s="52">
        <v>130</v>
      </c>
      <c r="K294" s="52">
        <v>27</v>
      </c>
      <c r="L294" s="52">
        <v>2</v>
      </c>
    </row>
    <row r="295" spans="1:12" x14ac:dyDescent="0.25">
      <c r="A295" t="s">
        <v>147</v>
      </c>
      <c r="B295" s="67" t="s">
        <v>110</v>
      </c>
      <c r="C295" s="52">
        <v>7341</v>
      </c>
      <c r="D295" s="54">
        <v>3.79</v>
      </c>
      <c r="E295" s="52">
        <v>1585</v>
      </c>
      <c r="F295" s="52">
        <v>3226</v>
      </c>
      <c r="G295" s="52">
        <v>1222</v>
      </c>
      <c r="H295" s="52">
        <v>716</v>
      </c>
      <c r="I295" s="52">
        <v>326</v>
      </c>
      <c r="J295" s="52">
        <v>218</v>
      </c>
      <c r="K295" s="52">
        <v>48</v>
      </c>
      <c r="L295" s="52">
        <v>0</v>
      </c>
    </row>
    <row r="296" spans="1:12" x14ac:dyDescent="0.25">
      <c r="A296" t="s">
        <v>147</v>
      </c>
      <c r="B296" s="67" t="s">
        <v>111</v>
      </c>
      <c r="C296" s="52">
        <v>5449</v>
      </c>
      <c r="D296" s="54">
        <v>10.73</v>
      </c>
      <c r="E296" s="52">
        <v>795</v>
      </c>
      <c r="F296" s="52">
        <v>1882</v>
      </c>
      <c r="G296" s="52">
        <v>1060</v>
      </c>
      <c r="H296" s="52">
        <v>695</v>
      </c>
      <c r="I296" s="52">
        <v>575</v>
      </c>
      <c r="J296" s="52">
        <v>231</v>
      </c>
      <c r="K296" s="52">
        <v>168</v>
      </c>
      <c r="L296" s="52">
        <v>43</v>
      </c>
    </row>
    <row r="297" spans="1:12" x14ac:dyDescent="0.25">
      <c r="A297" t="s">
        <v>147</v>
      </c>
      <c r="B297" s="67" t="s">
        <v>112</v>
      </c>
      <c r="C297" s="52">
        <v>5162</v>
      </c>
      <c r="D297" s="54">
        <v>1.1200000000000001</v>
      </c>
      <c r="E297" s="52">
        <v>409</v>
      </c>
      <c r="F297" s="52">
        <v>1514</v>
      </c>
      <c r="G297" s="52">
        <v>889</v>
      </c>
      <c r="H297" s="52">
        <v>880</v>
      </c>
      <c r="I297" s="52">
        <v>922</v>
      </c>
      <c r="J297" s="52">
        <v>367</v>
      </c>
      <c r="K297" s="52">
        <v>175</v>
      </c>
      <c r="L297" s="52">
        <v>6</v>
      </c>
    </row>
    <row r="298" spans="1:12" x14ac:dyDescent="0.25">
      <c r="A298" t="s">
        <v>147</v>
      </c>
      <c r="B298" s="67" t="s">
        <v>113</v>
      </c>
      <c r="C298" s="52">
        <v>2310</v>
      </c>
      <c r="D298" s="54">
        <v>11.19</v>
      </c>
      <c r="E298" s="52">
        <v>251</v>
      </c>
      <c r="F298" s="52">
        <v>766</v>
      </c>
      <c r="G298" s="52">
        <v>264</v>
      </c>
      <c r="H298" s="52">
        <v>414</v>
      </c>
      <c r="I298" s="52">
        <v>411</v>
      </c>
      <c r="J298" s="52">
        <v>129</v>
      </c>
      <c r="K298" s="52">
        <v>75</v>
      </c>
      <c r="L298" s="52">
        <v>0</v>
      </c>
    </row>
    <row r="299" spans="1:12" x14ac:dyDescent="0.25">
      <c r="A299" t="s">
        <v>147</v>
      </c>
      <c r="B299" s="67" t="s">
        <v>114</v>
      </c>
      <c r="C299" s="52">
        <v>2503</v>
      </c>
      <c r="D299" s="54">
        <v>1.06</v>
      </c>
      <c r="E299" s="52">
        <v>110</v>
      </c>
      <c r="F299" s="52">
        <v>444</v>
      </c>
      <c r="G299" s="52">
        <v>232</v>
      </c>
      <c r="H299" s="52">
        <v>747</v>
      </c>
      <c r="I299" s="52">
        <v>765</v>
      </c>
      <c r="J299" s="52">
        <v>137</v>
      </c>
      <c r="K299" s="52">
        <v>68</v>
      </c>
      <c r="L299" s="52">
        <v>0</v>
      </c>
    </row>
    <row r="300" spans="1:12" x14ac:dyDescent="0.25">
      <c r="A300" t="s">
        <v>147</v>
      </c>
      <c r="B300" s="67" t="s">
        <v>115</v>
      </c>
      <c r="C300" s="52">
        <v>1845</v>
      </c>
      <c r="D300" s="54">
        <v>0.72</v>
      </c>
      <c r="E300" s="52">
        <v>36</v>
      </c>
      <c r="F300" s="52">
        <v>369</v>
      </c>
      <c r="G300" s="52">
        <v>226</v>
      </c>
      <c r="H300" s="52">
        <v>533</v>
      </c>
      <c r="I300" s="52">
        <v>392</v>
      </c>
      <c r="J300" s="52">
        <v>159</v>
      </c>
      <c r="K300" s="52">
        <v>118</v>
      </c>
      <c r="L300" s="52">
        <v>12</v>
      </c>
    </row>
    <row r="301" spans="1:12" x14ac:dyDescent="0.25">
      <c r="A301" t="s">
        <v>147</v>
      </c>
      <c r="B301" s="67" t="s">
        <v>116</v>
      </c>
      <c r="C301" s="52">
        <v>1032</v>
      </c>
      <c r="D301" s="54">
        <v>1.05</v>
      </c>
      <c r="E301" s="52">
        <v>11</v>
      </c>
      <c r="F301" s="52">
        <v>61</v>
      </c>
      <c r="G301" s="52">
        <v>71</v>
      </c>
      <c r="H301" s="52">
        <v>279</v>
      </c>
      <c r="I301" s="52">
        <v>514</v>
      </c>
      <c r="J301" s="52">
        <v>65</v>
      </c>
      <c r="K301" s="52">
        <v>28</v>
      </c>
      <c r="L301" s="52">
        <v>3</v>
      </c>
    </row>
    <row r="302" spans="1:12" x14ac:dyDescent="0.25">
      <c r="A302" t="s">
        <v>147</v>
      </c>
      <c r="B302" s="67" t="s">
        <v>117</v>
      </c>
      <c r="C302" s="52">
        <v>950</v>
      </c>
      <c r="D302" s="54">
        <v>5.85</v>
      </c>
      <c r="E302" s="52">
        <v>0</v>
      </c>
      <c r="F302" s="52">
        <v>9</v>
      </c>
      <c r="G302" s="52">
        <v>6</v>
      </c>
      <c r="H302" s="52">
        <v>236</v>
      </c>
      <c r="I302" s="52">
        <v>318</v>
      </c>
      <c r="J302" s="52">
        <v>253</v>
      </c>
      <c r="K302" s="52">
        <v>128</v>
      </c>
      <c r="L302" s="52">
        <v>0</v>
      </c>
    </row>
    <row r="303" spans="1:12" x14ac:dyDescent="0.25">
      <c r="A303" t="s">
        <v>148</v>
      </c>
      <c r="B303" s="67" t="s">
        <v>108</v>
      </c>
      <c r="C303" s="52">
        <v>4648</v>
      </c>
      <c r="D303" s="54">
        <v>20.329999999999998</v>
      </c>
      <c r="E303" s="52">
        <v>2690</v>
      </c>
      <c r="F303" s="52">
        <v>1376</v>
      </c>
      <c r="G303" s="52">
        <v>359</v>
      </c>
      <c r="H303" s="52">
        <v>105</v>
      </c>
      <c r="I303" s="52">
        <v>100</v>
      </c>
      <c r="J303" s="52">
        <v>15</v>
      </c>
      <c r="K303" s="52">
        <v>3</v>
      </c>
      <c r="L303" s="52">
        <v>0</v>
      </c>
    </row>
    <row r="304" spans="1:12" x14ac:dyDescent="0.25">
      <c r="A304" t="s">
        <v>148</v>
      </c>
      <c r="B304" s="67" t="s">
        <v>109</v>
      </c>
      <c r="C304" s="52">
        <v>8295</v>
      </c>
      <c r="D304" s="54">
        <v>19.809999999999999</v>
      </c>
      <c r="E304" s="52">
        <v>3995</v>
      </c>
      <c r="F304" s="52">
        <v>3443</v>
      </c>
      <c r="G304" s="52">
        <v>621</v>
      </c>
      <c r="H304" s="52">
        <v>130</v>
      </c>
      <c r="I304" s="52">
        <v>74</v>
      </c>
      <c r="J304" s="52">
        <v>23</v>
      </c>
      <c r="K304" s="52">
        <v>8</v>
      </c>
      <c r="L304" s="52">
        <v>1</v>
      </c>
    </row>
    <row r="305" spans="1:12" x14ac:dyDescent="0.25">
      <c r="A305" t="s">
        <v>148</v>
      </c>
      <c r="B305" s="67" t="s">
        <v>110</v>
      </c>
      <c r="C305" s="52">
        <v>13723</v>
      </c>
      <c r="D305" s="54">
        <v>4.46</v>
      </c>
      <c r="E305" s="52">
        <v>4617</v>
      </c>
      <c r="F305" s="52">
        <v>6360</v>
      </c>
      <c r="G305" s="52">
        <v>1432</v>
      </c>
      <c r="H305" s="52">
        <v>578</v>
      </c>
      <c r="I305" s="52">
        <v>463</v>
      </c>
      <c r="J305" s="52">
        <v>214</v>
      </c>
      <c r="K305" s="52">
        <v>55</v>
      </c>
      <c r="L305" s="52">
        <v>4</v>
      </c>
    </row>
    <row r="306" spans="1:12" x14ac:dyDescent="0.25">
      <c r="A306" t="s">
        <v>148</v>
      </c>
      <c r="B306" s="67" t="s">
        <v>111</v>
      </c>
      <c r="C306" s="52">
        <v>10284</v>
      </c>
      <c r="D306" s="54">
        <v>3.99</v>
      </c>
      <c r="E306" s="52">
        <v>2753</v>
      </c>
      <c r="F306" s="52">
        <v>4632</v>
      </c>
      <c r="G306" s="52">
        <v>1174</v>
      </c>
      <c r="H306" s="52">
        <v>811</v>
      </c>
      <c r="I306" s="52">
        <v>647</v>
      </c>
      <c r="J306" s="52">
        <v>170</v>
      </c>
      <c r="K306" s="52">
        <v>94</v>
      </c>
      <c r="L306" s="52">
        <v>3</v>
      </c>
    </row>
    <row r="307" spans="1:12" x14ac:dyDescent="0.25">
      <c r="A307" t="s">
        <v>148</v>
      </c>
      <c r="B307" s="67" t="s">
        <v>112</v>
      </c>
      <c r="C307" s="52">
        <v>5873</v>
      </c>
      <c r="D307" s="54">
        <v>2.1800000000000002</v>
      </c>
      <c r="E307" s="52">
        <v>1270</v>
      </c>
      <c r="F307" s="52">
        <v>2438</v>
      </c>
      <c r="G307" s="52">
        <v>761</v>
      </c>
      <c r="H307" s="52">
        <v>375</v>
      </c>
      <c r="I307" s="52">
        <v>503</v>
      </c>
      <c r="J307" s="52">
        <v>363</v>
      </c>
      <c r="K307" s="52">
        <v>139</v>
      </c>
      <c r="L307" s="52">
        <v>24</v>
      </c>
    </row>
    <row r="308" spans="1:12" x14ac:dyDescent="0.25">
      <c r="A308" t="s">
        <v>148</v>
      </c>
      <c r="B308" s="67" t="s">
        <v>113</v>
      </c>
      <c r="C308" s="52">
        <v>9913</v>
      </c>
      <c r="D308" s="54">
        <v>1.21</v>
      </c>
      <c r="E308" s="52">
        <v>1365</v>
      </c>
      <c r="F308" s="52">
        <v>3601</v>
      </c>
      <c r="G308" s="52">
        <v>1568</v>
      </c>
      <c r="H308" s="52">
        <v>1320</v>
      </c>
      <c r="I308" s="52">
        <v>1286</v>
      </c>
      <c r="J308" s="52">
        <v>611</v>
      </c>
      <c r="K308" s="52">
        <v>143</v>
      </c>
      <c r="L308" s="52">
        <v>19</v>
      </c>
    </row>
    <row r="309" spans="1:12" x14ac:dyDescent="0.25">
      <c r="A309" t="s">
        <v>148</v>
      </c>
      <c r="B309" s="67" t="s">
        <v>114</v>
      </c>
      <c r="C309" s="52">
        <v>7685</v>
      </c>
      <c r="D309" s="54">
        <v>1.17</v>
      </c>
      <c r="E309" s="52">
        <v>362</v>
      </c>
      <c r="F309" s="52">
        <v>1469</v>
      </c>
      <c r="G309" s="52">
        <v>1249</v>
      </c>
      <c r="H309" s="52">
        <v>1427</v>
      </c>
      <c r="I309" s="52">
        <v>1775</v>
      </c>
      <c r="J309" s="52">
        <v>953</v>
      </c>
      <c r="K309" s="52">
        <v>409</v>
      </c>
      <c r="L309" s="52">
        <v>41</v>
      </c>
    </row>
    <row r="310" spans="1:12" x14ac:dyDescent="0.25">
      <c r="A310" t="s">
        <v>148</v>
      </c>
      <c r="B310" s="67" t="s">
        <v>115</v>
      </c>
      <c r="C310" s="52">
        <v>8855</v>
      </c>
      <c r="D310" s="54">
        <v>1.59</v>
      </c>
      <c r="E310" s="52">
        <v>515</v>
      </c>
      <c r="F310" s="52">
        <v>1154</v>
      </c>
      <c r="G310" s="52">
        <v>1748</v>
      </c>
      <c r="H310" s="52">
        <v>1635</v>
      </c>
      <c r="I310" s="52">
        <v>1772</v>
      </c>
      <c r="J310" s="52">
        <v>1566</v>
      </c>
      <c r="K310" s="52">
        <v>442</v>
      </c>
      <c r="L310" s="52">
        <v>23</v>
      </c>
    </row>
    <row r="311" spans="1:12" x14ac:dyDescent="0.25">
      <c r="A311" t="s">
        <v>148</v>
      </c>
      <c r="B311" s="67" t="s">
        <v>116</v>
      </c>
      <c r="C311" s="52">
        <v>6273</v>
      </c>
      <c r="D311" s="54">
        <v>0.51</v>
      </c>
      <c r="E311" s="52">
        <v>68</v>
      </c>
      <c r="F311" s="52">
        <v>205</v>
      </c>
      <c r="G311" s="52">
        <v>872</v>
      </c>
      <c r="H311" s="52">
        <v>1423</v>
      </c>
      <c r="I311" s="52">
        <v>1855</v>
      </c>
      <c r="J311" s="52">
        <v>1164</v>
      </c>
      <c r="K311" s="52">
        <v>633</v>
      </c>
      <c r="L311" s="52">
        <v>53</v>
      </c>
    </row>
    <row r="312" spans="1:12" x14ac:dyDescent="0.25">
      <c r="A312" t="s">
        <v>148</v>
      </c>
      <c r="B312" s="67" t="s">
        <v>117</v>
      </c>
      <c r="C312" s="52">
        <v>7104</v>
      </c>
      <c r="D312" s="54">
        <v>6.68</v>
      </c>
      <c r="E312" s="52">
        <v>79</v>
      </c>
      <c r="F312" s="52">
        <v>390</v>
      </c>
      <c r="G312" s="52">
        <v>636</v>
      </c>
      <c r="H312" s="52">
        <v>1184</v>
      </c>
      <c r="I312" s="52">
        <v>1860</v>
      </c>
      <c r="J312" s="52">
        <v>1829</v>
      </c>
      <c r="K312" s="52">
        <v>1089</v>
      </c>
      <c r="L312" s="52">
        <v>37</v>
      </c>
    </row>
    <row r="313" spans="1:12" x14ac:dyDescent="0.25">
      <c r="B313" s="52"/>
      <c r="C313" s="52"/>
      <c r="D313" s="54"/>
      <c r="E313" s="52"/>
      <c r="F313" s="52"/>
      <c r="G313" s="52"/>
      <c r="H313" s="52"/>
      <c r="I313" s="52"/>
      <c r="J313" s="52"/>
      <c r="K313" s="52"/>
      <c r="L313" s="52"/>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heetViews>
  <sheetFormatPr defaultRowHeight="15" x14ac:dyDescent="0.25"/>
  <cols>
    <col min="1" max="1" width="13.81640625" customWidth="1"/>
    <col min="2" max="2" width="100.6328125" customWidth="1"/>
    <col min="3" max="3" width="17.90625" customWidth="1"/>
  </cols>
  <sheetData>
    <row r="1" spans="1:3" ht="19.5" customHeight="1" x14ac:dyDescent="0.4">
      <c r="A1" s="68" t="s">
        <v>70</v>
      </c>
    </row>
    <row r="2" spans="1:3" x14ac:dyDescent="0.25">
      <c r="A2" s="28" t="s">
        <v>71</v>
      </c>
    </row>
    <row r="3" spans="1:3" x14ac:dyDescent="0.25">
      <c r="A3" s="29" t="str">
        <f>HYPERLINK("#'Table of contents'!A1", "Back to contents")</f>
        <v>Back to contents</v>
      </c>
    </row>
    <row r="4" spans="1:3" ht="15.75" customHeight="1" x14ac:dyDescent="0.25">
      <c r="A4" s="64" t="s">
        <v>72</v>
      </c>
      <c r="B4" s="64" t="s">
        <v>73</v>
      </c>
      <c r="C4" s="65" t="s">
        <v>74</v>
      </c>
    </row>
    <row r="5" spans="1:3" ht="105" customHeight="1" x14ac:dyDescent="0.25">
      <c r="A5" s="61">
        <v>1</v>
      </c>
      <c r="B5" s="62" t="s">
        <v>75</v>
      </c>
      <c r="C5" s="63">
        <v>2015</v>
      </c>
    </row>
    <row r="6" spans="1:3" ht="108.75" customHeight="1" x14ac:dyDescent="0.25">
      <c r="A6" s="61">
        <v>2</v>
      </c>
      <c r="B6" s="62" t="s">
        <v>76</v>
      </c>
      <c r="C6" s="63">
        <v>2016</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7"/>
  <sheetViews>
    <sheetView workbookViewId="0"/>
  </sheetViews>
  <sheetFormatPr defaultRowHeight="15" x14ac:dyDescent="0.25"/>
  <cols>
    <col min="1" max="1" width="20.36328125" customWidth="1"/>
    <col min="2" max="2" width="12.36328125" customWidth="1"/>
    <col min="3" max="12" width="13.6328125" customWidth="1"/>
  </cols>
  <sheetData>
    <row r="1" spans="1:15" ht="18" customHeight="1" x14ac:dyDescent="0.4">
      <c r="A1" s="68" t="s">
        <v>40</v>
      </c>
      <c r="B1" s="25"/>
      <c r="C1" s="25"/>
      <c r="D1" s="25"/>
      <c r="E1" s="25"/>
      <c r="F1" s="25"/>
      <c r="G1" s="25"/>
      <c r="H1" s="25"/>
      <c r="I1" s="25"/>
      <c r="J1" s="25"/>
      <c r="K1" s="25"/>
      <c r="L1" s="25"/>
      <c r="M1" s="25"/>
      <c r="N1" s="30"/>
      <c r="O1" s="31"/>
    </row>
    <row r="2" spans="1:15" ht="18" customHeight="1" x14ac:dyDescent="0.3">
      <c r="A2" s="34" t="s">
        <v>67</v>
      </c>
      <c r="B2" s="25"/>
      <c r="C2" s="25"/>
      <c r="D2" s="25"/>
      <c r="E2" s="25"/>
      <c r="F2" s="25"/>
      <c r="G2" s="25"/>
      <c r="H2" s="25"/>
      <c r="I2" s="25"/>
      <c r="J2" s="25"/>
      <c r="K2" s="25"/>
      <c r="L2" s="25"/>
      <c r="M2" s="25"/>
      <c r="N2" s="30"/>
      <c r="O2" s="31"/>
    </row>
    <row r="3" spans="1:15" ht="18" customHeight="1" x14ac:dyDescent="0.3">
      <c r="A3" s="26" t="s">
        <v>68</v>
      </c>
      <c r="B3" s="25"/>
      <c r="C3" s="25"/>
      <c r="D3" s="25"/>
      <c r="E3" s="25"/>
      <c r="F3" s="25"/>
      <c r="G3" s="25"/>
      <c r="H3" s="25"/>
      <c r="I3" s="25"/>
      <c r="J3" s="25"/>
      <c r="K3" s="25"/>
      <c r="L3" s="25"/>
      <c r="M3" s="25"/>
      <c r="N3" s="30"/>
      <c r="O3" s="31"/>
    </row>
    <row r="4" spans="1:15" ht="15" customHeight="1" x14ac:dyDescent="0.25">
      <c r="A4" s="35" t="s">
        <v>69</v>
      </c>
      <c r="B4" s="33"/>
      <c r="C4" s="37"/>
    </row>
    <row r="5" spans="1:15" ht="63" customHeight="1" x14ac:dyDescent="0.25">
      <c r="A5" s="69" t="s">
        <v>66</v>
      </c>
      <c r="B5" s="69" t="s">
        <v>33</v>
      </c>
      <c r="C5" s="70" t="s">
        <v>46</v>
      </c>
      <c r="D5" s="70" t="s">
        <v>47</v>
      </c>
      <c r="E5" s="70" t="s">
        <v>159</v>
      </c>
      <c r="F5" s="70" t="s">
        <v>160</v>
      </c>
      <c r="G5" s="70" t="s">
        <v>161</v>
      </c>
      <c r="H5" s="70" t="s">
        <v>162</v>
      </c>
      <c r="I5" s="70" t="s">
        <v>163</v>
      </c>
      <c r="J5" s="70" t="s">
        <v>164</v>
      </c>
      <c r="K5" s="70" t="s">
        <v>165</v>
      </c>
      <c r="L5" s="70" t="s">
        <v>166</v>
      </c>
    </row>
    <row r="6" spans="1:15" ht="21" customHeight="1" x14ac:dyDescent="0.25">
      <c r="A6" s="38" t="s">
        <v>32</v>
      </c>
      <c r="B6" s="38"/>
      <c r="C6" s="39">
        <v>2402785</v>
      </c>
      <c r="D6" s="36">
        <v>0.31</v>
      </c>
      <c r="E6" s="39">
        <v>571758</v>
      </c>
      <c r="F6" s="39">
        <v>583698</v>
      </c>
      <c r="G6" s="39">
        <v>376541</v>
      </c>
      <c r="H6" s="39">
        <v>296201</v>
      </c>
      <c r="I6" s="39">
        <v>301912</v>
      </c>
      <c r="J6" s="39">
        <v>158429</v>
      </c>
      <c r="K6" s="39">
        <v>102793</v>
      </c>
      <c r="L6" s="39">
        <v>11453</v>
      </c>
    </row>
    <row r="7" spans="1:15" ht="15" customHeight="1" x14ac:dyDescent="0.25">
      <c r="A7" s="40" t="s">
        <v>0</v>
      </c>
      <c r="B7" s="40">
        <v>1</v>
      </c>
      <c r="C7" s="41">
        <v>1916</v>
      </c>
      <c r="D7" s="42">
        <v>27.05</v>
      </c>
      <c r="E7" s="42">
        <v>803</v>
      </c>
      <c r="F7" s="42">
        <v>864</v>
      </c>
      <c r="G7" s="42">
        <v>165</v>
      </c>
      <c r="H7" s="42">
        <v>74</v>
      </c>
      <c r="I7" s="42">
        <v>7</v>
      </c>
      <c r="J7" s="42">
        <v>2</v>
      </c>
      <c r="K7" s="42">
        <v>1</v>
      </c>
      <c r="L7" s="42">
        <v>0</v>
      </c>
    </row>
    <row r="8" spans="1:15" ht="15" customHeight="1" x14ac:dyDescent="0.25">
      <c r="A8" s="40" t="s">
        <v>0</v>
      </c>
      <c r="B8" s="40">
        <v>2</v>
      </c>
      <c r="C8" s="41">
        <v>10531</v>
      </c>
      <c r="D8" s="42">
        <v>21.05</v>
      </c>
      <c r="E8" s="42">
        <v>4303</v>
      </c>
      <c r="F8" s="42">
        <v>5048</v>
      </c>
      <c r="G8" s="42">
        <v>909</v>
      </c>
      <c r="H8" s="42">
        <v>216</v>
      </c>
      <c r="I8" s="42">
        <v>40</v>
      </c>
      <c r="J8" s="42">
        <v>13</v>
      </c>
      <c r="K8" s="42">
        <v>2</v>
      </c>
      <c r="L8" s="42">
        <v>0</v>
      </c>
    </row>
    <row r="9" spans="1:15" ht="15" customHeight="1" x14ac:dyDescent="0.25">
      <c r="A9" s="40" t="s">
        <v>0</v>
      </c>
      <c r="B9" s="40">
        <v>3</v>
      </c>
      <c r="C9" s="41">
        <v>11731</v>
      </c>
      <c r="D9" s="42">
        <v>19.23</v>
      </c>
      <c r="E9" s="42">
        <v>3749</v>
      </c>
      <c r="F9" s="42">
        <v>4789</v>
      </c>
      <c r="G9" s="42">
        <v>2557</v>
      </c>
      <c r="H9" s="42">
        <v>440</v>
      </c>
      <c r="I9" s="42">
        <v>133</v>
      </c>
      <c r="J9" s="42">
        <v>20</v>
      </c>
      <c r="K9" s="42">
        <v>42</v>
      </c>
      <c r="L9" s="42">
        <v>1</v>
      </c>
    </row>
    <row r="10" spans="1:15" ht="15" customHeight="1" x14ac:dyDescent="0.25">
      <c r="A10" s="40" t="s">
        <v>0</v>
      </c>
      <c r="B10" s="40">
        <v>4</v>
      </c>
      <c r="C10" s="41">
        <v>14258</v>
      </c>
      <c r="D10" s="42">
        <v>13.29</v>
      </c>
      <c r="E10" s="42">
        <v>4285</v>
      </c>
      <c r="F10" s="42">
        <v>5642</v>
      </c>
      <c r="G10" s="42">
        <v>2702</v>
      </c>
      <c r="H10" s="42">
        <v>1001</v>
      </c>
      <c r="I10" s="42">
        <v>392</v>
      </c>
      <c r="J10" s="42">
        <v>142</v>
      </c>
      <c r="K10" s="42">
        <v>90</v>
      </c>
      <c r="L10" s="42">
        <v>4</v>
      </c>
    </row>
    <row r="11" spans="1:15" ht="15" customHeight="1" x14ac:dyDescent="0.25">
      <c r="A11" s="40" t="s">
        <v>0</v>
      </c>
      <c r="B11" s="40">
        <v>5</v>
      </c>
      <c r="C11" s="41">
        <v>7307</v>
      </c>
      <c r="D11" s="42">
        <v>30.65</v>
      </c>
      <c r="E11" s="42">
        <v>1507</v>
      </c>
      <c r="F11" s="42">
        <v>2598</v>
      </c>
      <c r="G11" s="42">
        <v>2381</v>
      </c>
      <c r="H11" s="42">
        <v>609</v>
      </c>
      <c r="I11" s="42">
        <v>181</v>
      </c>
      <c r="J11" s="42">
        <v>19</v>
      </c>
      <c r="K11" s="42">
        <v>12</v>
      </c>
      <c r="L11" s="42">
        <v>0</v>
      </c>
    </row>
    <row r="12" spans="1:15" ht="15" customHeight="1" x14ac:dyDescent="0.25">
      <c r="A12" s="40" t="s">
        <v>0</v>
      </c>
      <c r="B12" s="40">
        <v>6</v>
      </c>
      <c r="C12" s="41">
        <v>11152</v>
      </c>
      <c r="D12" s="42">
        <v>7.76</v>
      </c>
      <c r="E12" s="42">
        <v>2476</v>
      </c>
      <c r="F12" s="42">
        <v>2950</v>
      </c>
      <c r="G12" s="42">
        <v>2782</v>
      </c>
      <c r="H12" s="42">
        <v>1656</v>
      </c>
      <c r="I12" s="42">
        <v>567</v>
      </c>
      <c r="J12" s="42">
        <v>277</v>
      </c>
      <c r="K12" s="42">
        <v>348</v>
      </c>
      <c r="L12" s="42">
        <v>96</v>
      </c>
    </row>
    <row r="13" spans="1:15" ht="15" customHeight="1" x14ac:dyDescent="0.25">
      <c r="A13" s="40" t="s">
        <v>0</v>
      </c>
      <c r="B13" s="40">
        <v>7</v>
      </c>
      <c r="C13" s="41">
        <v>5769</v>
      </c>
      <c r="D13" s="42">
        <v>0.92</v>
      </c>
      <c r="E13" s="42">
        <v>672</v>
      </c>
      <c r="F13" s="42">
        <v>1306</v>
      </c>
      <c r="G13" s="42">
        <v>1208</v>
      </c>
      <c r="H13" s="42">
        <v>984</v>
      </c>
      <c r="I13" s="42">
        <v>788</v>
      </c>
      <c r="J13" s="42">
        <v>427</v>
      </c>
      <c r="K13" s="42">
        <v>359</v>
      </c>
      <c r="L13" s="42">
        <v>25</v>
      </c>
    </row>
    <row r="14" spans="1:15" ht="15" customHeight="1" x14ac:dyDescent="0.25">
      <c r="A14" s="40" t="s">
        <v>0</v>
      </c>
      <c r="B14" s="40">
        <v>8</v>
      </c>
      <c r="C14" s="41">
        <v>8849</v>
      </c>
      <c r="D14" s="42">
        <v>4.59</v>
      </c>
      <c r="E14" s="42">
        <v>1457</v>
      </c>
      <c r="F14" s="42">
        <v>1609</v>
      </c>
      <c r="G14" s="42">
        <v>1768</v>
      </c>
      <c r="H14" s="42">
        <v>1620</v>
      </c>
      <c r="I14" s="42">
        <v>1506</v>
      </c>
      <c r="J14" s="42">
        <v>572</v>
      </c>
      <c r="K14" s="42">
        <v>311</v>
      </c>
      <c r="L14" s="42">
        <v>6</v>
      </c>
    </row>
    <row r="15" spans="1:15" ht="15" customHeight="1" x14ac:dyDescent="0.25">
      <c r="A15" s="40" t="s">
        <v>0</v>
      </c>
      <c r="B15" s="40">
        <v>9</v>
      </c>
      <c r="C15" s="41">
        <v>11910</v>
      </c>
      <c r="D15" s="42">
        <v>2.86</v>
      </c>
      <c r="E15" s="42">
        <v>1140</v>
      </c>
      <c r="F15" s="42">
        <v>1395</v>
      </c>
      <c r="G15" s="42">
        <v>1440</v>
      </c>
      <c r="H15" s="42">
        <v>2231</v>
      </c>
      <c r="I15" s="42">
        <v>2869</v>
      </c>
      <c r="J15" s="42">
        <v>1365</v>
      </c>
      <c r="K15" s="42">
        <v>1314</v>
      </c>
      <c r="L15" s="42">
        <v>156</v>
      </c>
    </row>
    <row r="16" spans="1:15" ht="15" customHeight="1" x14ac:dyDescent="0.25">
      <c r="A16" s="40" t="s">
        <v>0</v>
      </c>
      <c r="B16" s="40">
        <v>10</v>
      </c>
      <c r="C16" s="41">
        <v>24532</v>
      </c>
      <c r="D16" s="42">
        <v>10.9</v>
      </c>
      <c r="E16" s="42">
        <v>1456</v>
      </c>
      <c r="F16" s="42">
        <v>1727</v>
      </c>
      <c r="G16" s="42">
        <v>1727</v>
      </c>
      <c r="H16" s="42">
        <v>3548</v>
      </c>
      <c r="I16" s="42">
        <v>6572</v>
      </c>
      <c r="J16" s="42">
        <v>4724</v>
      </c>
      <c r="K16" s="42">
        <v>4296</v>
      </c>
      <c r="L16" s="42">
        <v>482</v>
      </c>
    </row>
    <row r="17" spans="1:12" ht="15" customHeight="1" x14ac:dyDescent="0.25">
      <c r="A17" s="40" t="s">
        <v>1</v>
      </c>
      <c r="B17" s="40">
        <v>1</v>
      </c>
      <c r="C17" s="41">
        <v>1160</v>
      </c>
      <c r="D17" s="42">
        <v>22.88</v>
      </c>
      <c r="E17" s="42">
        <v>945</v>
      </c>
      <c r="F17" s="42">
        <v>139</v>
      </c>
      <c r="G17" s="42">
        <v>65</v>
      </c>
      <c r="H17" s="42">
        <v>6</v>
      </c>
      <c r="I17" s="42">
        <v>4</v>
      </c>
      <c r="J17" s="42">
        <v>1</v>
      </c>
      <c r="K17" s="42">
        <v>0</v>
      </c>
      <c r="L17" s="42">
        <v>0</v>
      </c>
    </row>
    <row r="18" spans="1:12" ht="15" customHeight="1" x14ac:dyDescent="0.25">
      <c r="A18" s="40" t="s">
        <v>1</v>
      </c>
      <c r="B18" s="40">
        <v>2</v>
      </c>
      <c r="C18" s="41">
        <v>2933</v>
      </c>
      <c r="D18" s="42">
        <v>14.95</v>
      </c>
      <c r="E18" s="42">
        <v>2260</v>
      </c>
      <c r="F18" s="42">
        <v>389</v>
      </c>
      <c r="G18" s="42">
        <v>200</v>
      </c>
      <c r="H18" s="42">
        <v>60</v>
      </c>
      <c r="I18" s="42">
        <v>22</v>
      </c>
      <c r="J18" s="42">
        <v>2</v>
      </c>
      <c r="K18" s="42">
        <v>0</v>
      </c>
      <c r="L18" s="42">
        <v>0</v>
      </c>
    </row>
    <row r="19" spans="1:12" ht="15" customHeight="1" x14ac:dyDescent="0.25">
      <c r="A19" s="40" t="s">
        <v>1</v>
      </c>
      <c r="B19" s="40">
        <v>3</v>
      </c>
      <c r="C19" s="41">
        <v>2776</v>
      </c>
      <c r="D19" s="42">
        <v>15.93</v>
      </c>
      <c r="E19" s="42">
        <v>1600</v>
      </c>
      <c r="F19" s="42">
        <v>829</v>
      </c>
      <c r="G19" s="42">
        <v>156</v>
      </c>
      <c r="H19" s="42">
        <v>91</v>
      </c>
      <c r="I19" s="42">
        <v>88</v>
      </c>
      <c r="J19" s="42">
        <v>12</v>
      </c>
      <c r="K19" s="42">
        <v>0</v>
      </c>
      <c r="L19" s="42">
        <v>0</v>
      </c>
    </row>
    <row r="20" spans="1:12" ht="15" customHeight="1" x14ac:dyDescent="0.25">
      <c r="A20" s="40" t="s">
        <v>1</v>
      </c>
      <c r="B20" s="40">
        <v>4</v>
      </c>
      <c r="C20" s="41">
        <v>8126</v>
      </c>
      <c r="D20" s="42">
        <v>2.78</v>
      </c>
      <c r="E20" s="42">
        <v>3817</v>
      </c>
      <c r="F20" s="42">
        <v>1844</v>
      </c>
      <c r="G20" s="42">
        <v>1273</v>
      </c>
      <c r="H20" s="42">
        <v>631</v>
      </c>
      <c r="I20" s="42">
        <v>418</v>
      </c>
      <c r="J20" s="42">
        <v>104</v>
      </c>
      <c r="K20" s="42">
        <v>39</v>
      </c>
      <c r="L20" s="42">
        <v>0</v>
      </c>
    </row>
    <row r="21" spans="1:12" ht="15" customHeight="1" x14ac:dyDescent="0.25">
      <c r="A21" s="40" t="s">
        <v>1</v>
      </c>
      <c r="B21" s="40">
        <v>5</v>
      </c>
      <c r="C21" s="41">
        <v>9319</v>
      </c>
      <c r="D21" s="42">
        <v>0.32</v>
      </c>
      <c r="E21" s="42">
        <v>3661</v>
      </c>
      <c r="F21" s="42">
        <v>2248</v>
      </c>
      <c r="G21" s="42">
        <v>1063</v>
      </c>
      <c r="H21" s="42">
        <v>1106</v>
      </c>
      <c r="I21" s="42">
        <v>909</v>
      </c>
      <c r="J21" s="42">
        <v>251</v>
      </c>
      <c r="K21" s="42">
        <v>70</v>
      </c>
      <c r="L21" s="42">
        <v>11</v>
      </c>
    </row>
    <row r="22" spans="1:12" ht="15" customHeight="1" x14ac:dyDescent="0.25">
      <c r="A22" s="40" t="s">
        <v>1</v>
      </c>
      <c r="B22" s="40">
        <v>6</v>
      </c>
      <c r="C22" s="41">
        <v>15071</v>
      </c>
      <c r="D22" s="42">
        <v>0.09</v>
      </c>
      <c r="E22" s="42">
        <v>3300</v>
      </c>
      <c r="F22" s="42">
        <v>2632</v>
      </c>
      <c r="G22" s="42">
        <v>3062</v>
      </c>
      <c r="H22" s="42">
        <v>2430</v>
      </c>
      <c r="I22" s="42">
        <v>2380</v>
      </c>
      <c r="J22" s="42">
        <v>925</v>
      </c>
      <c r="K22" s="42">
        <v>305</v>
      </c>
      <c r="L22" s="42">
        <v>37</v>
      </c>
    </row>
    <row r="23" spans="1:12" ht="15" customHeight="1" x14ac:dyDescent="0.25">
      <c r="A23" s="40" t="s">
        <v>1</v>
      </c>
      <c r="B23" s="40">
        <v>7</v>
      </c>
      <c r="C23" s="41">
        <v>16606</v>
      </c>
      <c r="D23" s="42">
        <v>0.14000000000000001</v>
      </c>
      <c r="E23" s="42">
        <v>2345</v>
      </c>
      <c r="F23" s="42">
        <v>3387</v>
      </c>
      <c r="G23" s="42">
        <v>2578</v>
      </c>
      <c r="H23" s="42">
        <v>2876</v>
      </c>
      <c r="I23" s="42">
        <v>2685</v>
      </c>
      <c r="J23" s="42">
        <v>1755</v>
      </c>
      <c r="K23" s="42">
        <v>935</v>
      </c>
      <c r="L23" s="42">
        <v>45</v>
      </c>
    </row>
    <row r="24" spans="1:12" ht="15" customHeight="1" x14ac:dyDescent="0.25">
      <c r="A24" s="40" t="s">
        <v>1</v>
      </c>
      <c r="B24" s="40">
        <v>8</v>
      </c>
      <c r="C24" s="41">
        <v>21049</v>
      </c>
      <c r="D24" s="42">
        <v>0.11</v>
      </c>
      <c r="E24" s="42">
        <v>1868</v>
      </c>
      <c r="F24" s="42">
        <v>2235</v>
      </c>
      <c r="G24" s="42">
        <v>2570</v>
      </c>
      <c r="H24" s="42">
        <v>3823</v>
      </c>
      <c r="I24" s="42">
        <v>4786</v>
      </c>
      <c r="J24" s="42">
        <v>3334</v>
      </c>
      <c r="K24" s="42">
        <v>2246</v>
      </c>
      <c r="L24" s="42">
        <v>187</v>
      </c>
    </row>
    <row r="25" spans="1:12" ht="15" customHeight="1" x14ac:dyDescent="0.25">
      <c r="A25" s="40" t="s">
        <v>1</v>
      </c>
      <c r="B25" s="40">
        <v>9</v>
      </c>
      <c r="C25" s="41">
        <v>16609</v>
      </c>
      <c r="D25" s="42">
        <v>0.12</v>
      </c>
      <c r="E25" s="42">
        <v>817</v>
      </c>
      <c r="F25" s="42">
        <v>1355</v>
      </c>
      <c r="G25" s="42">
        <v>1606</v>
      </c>
      <c r="H25" s="42">
        <v>2737</v>
      </c>
      <c r="I25" s="42">
        <v>4153</v>
      </c>
      <c r="J25" s="42">
        <v>3576</v>
      </c>
      <c r="K25" s="42">
        <v>2259</v>
      </c>
      <c r="L25" s="42">
        <v>106</v>
      </c>
    </row>
    <row r="26" spans="1:12" ht="15" customHeight="1" x14ac:dyDescent="0.25">
      <c r="A26" s="40" t="s">
        <v>1</v>
      </c>
      <c r="B26" s="40">
        <v>10</v>
      </c>
      <c r="C26" s="41">
        <v>9655</v>
      </c>
      <c r="D26" s="42">
        <v>10.34</v>
      </c>
      <c r="E26" s="42">
        <v>150</v>
      </c>
      <c r="F26" s="42">
        <v>501</v>
      </c>
      <c r="G26" s="42">
        <v>607</v>
      </c>
      <c r="H26" s="42">
        <v>1802</v>
      </c>
      <c r="I26" s="42">
        <v>2721</v>
      </c>
      <c r="J26" s="42">
        <v>2164</v>
      </c>
      <c r="K26" s="42">
        <v>1641</v>
      </c>
      <c r="L26" s="42">
        <v>69</v>
      </c>
    </row>
    <row r="27" spans="1:12" ht="15" customHeight="1" x14ac:dyDescent="0.25">
      <c r="A27" s="40" t="s">
        <v>2</v>
      </c>
      <c r="B27" s="40">
        <v>1</v>
      </c>
      <c r="C27" s="41">
        <v>666</v>
      </c>
      <c r="D27" s="42">
        <v>21.92</v>
      </c>
      <c r="E27" s="42">
        <v>406</v>
      </c>
      <c r="F27" s="42">
        <v>175</v>
      </c>
      <c r="G27" s="42">
        <v>57</v>
      </c>
      <c r="H27" s="42">
        <v>20</v>
      </c>
      <c r="I27" s="42">
        <v>8</v>
      </c>
      <c r="J27" s="42">
        <v>0</v>
      </c>
      <c r="K27" s="42">
        <v>0</v>
      </c>
      <c r="L27" s="42">
        <v>0</v>
      </c>
    </row>
    <row r="28" spans="1:12" ht="15" customHeight="1" x14ac:dyDescent="0.25">
      <c r="A28" s="40" t="s">
        <v>2</v>
      </c>
      <c r="B28" s="40">
        <v>2</v>
      </c>
      <c r="C28" s="41">
        <v>3569</v>
      </c>
      <c r="D28" s="42">
        <v>21.07</v>
      </c>
      <c r="E28" s="42">
        <v>2409</v>
      </c>
      <c r="F28" s="42">
        <v>669</v>
      </c>
      <c r="G28" s="42">
        <v>287</v>
      </c>
      <c r="H28" s="42">
        <v>143</v>
      </c>
      <c r="I28" s="42">
        <v>42</v>
      </c>
      <c r="J28" s="42">
        <v>17</v>
      </c>
      <c r="K28" s="42">
        <v>2</v>
      </c>
      <c r="L28" s="42">
        <v>0</v>
      </c>
    </row>
    <row r="29" spans="1:12" ht="15" customHeight="1" x14ac:dyDescent="0.25">
      <c r="A29" s="40" t="s">
        <v>2</v>
      </c>
      <c r="B29" s="40">
        <v>3</v>
      </c>
      <c r="C29" s="41">
        <v>6524</v>
      </c>
      <c r="D29" s="42">
        <v>19.71</v>
      </c>
      <c r="E29" s="42">
        <v>3965</v>
      </c>
      <c r="F29" s="42">
        <v>1761</v>
      </c>
      <c r="G29" s="42">
        <v>399</v>
      </c>
      <c r="H29" s="42">
        <v>282</v>
      </c>
      <c r="I29" s="42">
        <v>73</v>
      </c>
      <c r="J29" s="42">
        <v>30</v>
      </c>
      <c r="K29" s="42">
        <v>14</v>
      </c>
      <c r="L29" s="42">
        <v>0</v>
      </c>
    </row>
    <row r="30" spans="1:12" ht="15" customHeight="1" x14ac:dyDescent="0.25">
      <c r="A30" s="40" t="s">
        <v>2</v>
      </c>
      <c r="B30" s="40">
        <v>4</v>
      </c>
      <c r="C30" s="41">
        <v>5531</v>
      </c>
      <c r="D30" s="42">
        <v>15.43</v>
      </c>
      <c r="E30" s="42">
        <v>2327</v>
      </c>
      <c r="F30" s="42">
        <v>2255</v>
      </c>
      <c r="G30" s="42">
        <v>415</v>
      </c>
      <c r="H30" s="42">
        <v>319</v>
      </c>
      <c r="I30" s="42">
        <v>165</v>
      </c>
      <c r="J30" s="42">
        <v>35</v>
      </c>
      <c r="K30" s="42">
        <v>13</v>
      </c>
      <c r="L30" s="42">
        <v>2</v>
      </c>
    </row>
    <row r="31" spans="1:12" ht="15" customHeight="1" x14ac:dyDescent="0.25">
      <c r="A31" s="40" t="s">
        <v>2</v>
      </c>
      <c r="B31" s="40">
        <v>5</v>
      </c>
      <c r="C31" s="41">
        <v>7955</v>
      </c>
      <c r="D31" s="42">
        <v>0.48</v>
      </c>
      <c r="E31" s="42">
        <v>2403</v>
      </c>
      <c r="F31" s="42">
        <v>2505</v>
      </c>
      <c r="G31" s="42">
        <v>1029</v>
      </c>
      <c r="H31" s="42">
        <v>942</v>
      </c>
      <c r="I31" s="42">
        <v>710</v>
      </c>
      <c r="J31" s="42">
        <v>244</v>
      </c>
      <c r="K31" s="42">
        <v>107</v>
      </c>
      <c r="L31" s="42">
        <v>15</v>
      </c>
    </row>
    <row r="32" spans="1:12" ht="15" customHeight="1" x14ac:dyDescent="0.25">
      <c r="A32" s="40" t="s">
        <v>2</v>
      </c>
      <c r="B32" s="40">
        <v>6</v>
      </c>
      <c r="C32" s="41">
        <v>8151</v>
      </c>
      <c r="D32" s="42">
        <v>0.05</v>
      </c>
      <c r="E32" s="42">
        <v>1501</v>
      </c>
      <c r="F32" s="42">
        <v>1883</v>
      </c>
      <c r="G32" s="42">
        <v>1494</v>
      </c>
      <c r="H32" s="42">
        <v>1322</v>
      </c>
      <c r="I32" s="42">
        <v>1155</v>
      </c>
      <c r="J32" s="42">
        <v>451</v>
      </c>
      <c r="K32" s="42">
        <v>278</v>
      </c>
      <c r="L32" s="42">
        <v>67</v>
      </c>
    </row>
    <row r="33" spans="1:12" ht="15" customHeight="1" x14ac:dyDescent="0.25">
      <c r="A33" s="40" t="s">
        <v>2</v>
      </c>
      <c r="B33" s="40">
        <v>7</v>
      </c>
      <c r="C33" s="41">
        <v>7609</v>
      </c>
      <c r="D33" s="42">
        <v>0.19</v>
      </c>
      <c r="E33" s="42">
        <v>1279</v>
      </c>
      <c r="F33" s="42">
        <v>1347</v>
      </c>
      <c r="G33" s="42">
        <v>1143</v>
      </c>
      <c r="H33" s="42">
        <v>1319</v>
      </c>
      <c r="I33" s="42">
        <v>1476</v>
      </c>
      <c r="J33" s="42">
        <v>627</v>
      </c>
      <c r="K33" s="42">
        <v>367</v>
      </c>
      <c r="L33" s="42">
        <v>51</v>
      </c>
    </row>
    <row r="34" spans="1:12" ht="15" customHeight="1" x14ac:dyDescent="0.25">
      <c r="A34" s="40" t="s">
        <v>2</v>
      </c>
      <c r="B34" s="40">
        <v>8</v>
      </c>
      <c r="C34" s="41">
        <v>6356</v>
      </c>
      <c r="D34" s="42">
        <v>0.98</v>
      </c>
      <c r="E34" s="42">
        <v>859</v>
      </c>
      <c r="F34" s="42">
        <v>1192</v>
      </c>
      <c r="G34" s="42">
        <v>1007</v>
      </c>
      <c r="H34" s="42">
        <v>1514</v>
      </c>
      <c r="I34" s="42">
        <v>1154</v>
      </c>
      <c r="J34" s="42">
        <v>413</v>
      </c>
      <c r="K34" s="42">
        <v>209</v>
      </c>
      <c r="L34" s="42">
        <v>8</v>
      </c>
    </row>
    <row r="35" spans="1:12" ht="15" customHeight="1" x14ac:dyDescent="0.25">
      <c r="A35" s="40" t="s">
        <v>2</v>
      </c>
      <c r="B35" s="40">
        <v>9</v>
      </c>
      <c r="C35" s="41">
        <v>4469</v>
      </c>
      <c r="D35" s="42">
        <v>2.6</v>
      </c>
      <c r="E35" s="42">
        <v>147</v>
      </c>
      <c r="F35" s="42">
        <v>411</v>
      </c>
      <c r="G35" s="42">
        <v>586</v>
      </c>
      <c r="H35" s="42">
        <v>1257</v>
      </c>
      <c r="I35" s="42">
        <v>1394</v>
      </c>
      <c r="J35" s="42">
        <v>480</v>
      </c>
      <c r="K35" s="42">
        <v>188</v>
      </c>
      <c r="L35" s="42">
        <v>6</v>
      </c>
    </row>
    <row r="36" spans="1:12" ht="15" customHeight="1" x14ac:dyDescent="0.25">
      <c r="A36" s="40" t="s">
        <v>2</v>
      </c>
      <c r="B36" s="40">
        <v>10</v>
      </c>
      <c r="C36" s="41">
        <v>1284</v>
      </c>
      <c r="D36" s="42">
        <v>11.08</v>
      </c>
      <c r="E36" s="42">
        <v>29</v>
      </c>
      <c r="F36" s="42">
        <v>84</v>
      </c>
      <c r="G36" s="42">
        <v>170</v>
      </c>
      <c r="H36" s="42">
        <v>374</v>
      </c>
      <c r="I36" s="42">
        <v>361</v>
      </c>
      <c r="J36" s="42">
        <v>189</v>
      </c>
      <c r="K36" s="42">
        <v>76</v>
      </c>
      <c r="L36" s="42">
        <v>1</v>
      </c>
    </row>
    <row r="37" spans="1:12" ht="15" customHeight="1" x14ac:dyDescent="0.25">
      <c r="A37" s="40" t="s">
        <v>3</v>
      </c>
      <c r="B37" s="40">
        <v>1</v>
      </c>
      <c r="C37" s="41">
        <v>2005</v>
      </c>
      <c r="D37" s="42">
        <v>26.56</v>
      </c>
      <c r="E37" s="42">
        <v>787</v>
      </c>
      <c r="F37" s="42">
        <v>847</v>
      </c>
      <c r="G37" s="42">
        <v>234</v>
      </c>
      <c r="H37" s="42">
        <v>94</v>
      </c>
      <c r="I37" s="42">
        <v>26</v>
      </c>
      <c r="J37" s="42">
        <v>13</v>
      </c>
      <c r="K37" s="42">
        <v>4</v>
      </c>
      <c r="L37" s="42">
        <v>0</v>
      </c>
    </row>
    <row r="38" spans="1:12" ht="15" customHeight="1" x14ac:dyDescent="0.25">
      <c r="A38" s="40" t="s">
        <v>3</v>
      </c>
      <c r="B38" s="40">
        <v>2</v>
      </c>
      <c r="C38" s="41">
        <v>3093</v>
      </c>
      <c r="D38" s="42">
        <v>22.37</v>
      </c>
      <c r="E38" s="42">
        <v>1429</v>
      </c>
      <c r="F38" s="42">
        <v>909</v>
      </c>
      <c r="G38" s="42">
        <v>551</v>
      </c>
      <c r="H38" s="42">
        <v>157</v>
      </c>
      <c r="I38" s="42">
        <v>37</v>
      </c>
      <c r="J38" s="42">
        <v>5</v>
      </c>
      <c r="K38" s="42">
        <v>5</v>
      </c>
      <c r="L38" s="42">
        <v>0</v>
      </c>
    </row>
    <row r="39" spans="1:12" ht="15" customHeight="1" x14ac:dyDescent="0.25">
      <c r="A39" s="40" t="s">
        <v>3</v>
      </c>
      <c r="B39" s="40">
        <v>3</v>
      </c>
      <c r="C39" s="41">
        <v>4405</v>
      </c>
      <c r="D39" s="42">
        <v>15.66</v>
      </c>
      <c r="E39" s="42">
        <v>1623</v>
      </c>
      <c r="F39" s="42">
        <v>1160</v>
      </c>
      <c r="G39" s="42">
        <v>961</v>
      </c>
      <c r="H39" s="42">
        <v>428</v>
      </c>
      <c r="I39" s="42">
        <v>155</v>
      </c>
      <c r="J39" s="42">
        <v>54</v>
      </c>
      <c r="K39" s="42">
        <v>23</v>
      </c>
      <c r="L39" s="42">
        <v>1</v>
      </c>
    </row>
    <row r="40" spans="1:12" ht="15" customHeight="1" x14ac:dyDescent="0.25">
      <c r="A40" s="40" t="s">
        <v>3</v>
      </c>
      <c r="B40" s="40">
        <v>4</v>
      </c>
      <c r="C40" s="41">
        <v>3674</v>
      </c>
      <c r="D40" s="42">
        <v>0.13</v>
      </c>
      <c r="E40" s="42">
        <v>653</v>
      </c>
      <c r="F40" s="42">
        <v>1205</v>
      </c>
      <c r="G40" s="42">
        <v>974</v>
      </c>
      <c r="H40" s="42">
        <v>389</v>
      </c>
      <c r="I40" s="42">
        <v>311</v>
      </c>
      <c r="J40" s="42">
        <v>105</v>
      </c>
      <c r="K40" s="42">
        <v>33</v>
      </c>
      <c r="L40" s="42">
        <v>4</v>
      </c>
    </row>
    <row r="41" spans="1:12" ht="15" customHeight="1" x14ac:dyDescent="0.25">
      <c r="A41" s="40" t="s">
        <v>3</v>
      </c>
      <c r="B41" s="40">
        <v>5</v>
      </c>
      <c r="C41" s="41">
        <v>7590</v>
      </c>
      <c r="D41" s="42">
        <v>0.04</v>
      </c>
      <c r="E41" s="42">
        <v>1308</v>
      </c>
      <c r="F41" s="42">
        <v>1528</v>
      </c>
      <c r="G41" s="42">
        <v>1719</v>
      </c>
      <c r="H41" s="42">
        <v>1123</v>
      </c>
      <c r="I41" s="42">
        <v>1139</v>
      </c>
      <c r="J41" s="42">
        <v>526</v>
      </c>
      <c r="K41" s="42">
        <v>218</v>
      </c>
      <c r="L41" s="42">
        <v>29</v>
      </c>
    </row>
    <row r="42" spans="1:12" ht="15" customHeight="1" x14ac:dyDescent="0.25">
      <c r="A42" s="40" t="s">
        <v>3</v>
      </c>
      <c r="B42" s="40">
        <v>6</v>
      </c>
      <c r="C42" s="41">
        <v>10765</v>
      </c>
      <c r="D42" s="42">
        <v>0.03</v>
      </c>
      <c r="E42" s="42">
        <v>1308</v>
      </c>
      <c r="F42" s="42">
        <v>2243</v>
      </c>
      <c r="G42" s="42">
        <v>2559</v>
      </c>
      <c r="H42" s="42">
        <v>1564</v>
      </c>
      <c r="I42" s="42">
        <v>1741</v>
      </c>
      <c r="J42" s="42">
        <v>861</v>
      </c>
      <c r="K42" s="42">
        <v>437</v>
      </c>
      <c r="L42" s="42">
        <v>52</v>
      </c>
    </row>
    <row r="43" spans="1:12" ht="15" customHeight="1" x14ac:dyDescent="0.25">
      <c r="A43" s="40" t="s">
        <v>3</v>
      </c>
      <c r="B43" s="40">
        <v>7</v>
      </c>
      <c r="C43" s="41">
        <v>7708</v>
      </c>
      <c r="D43" s="42">
        <v>0.09</v>
      </c>
      <c r="E43" s="42">
        <v>744</v>
      </c>
      <c r="F43" s="42">
        <v>1237</v>
      </c>
      <c r="G43" s="42">
        <v>1580</v>
      </c>
      <c r="H43" s="42">
        <v>976</v>
      </c>
      <c r="I43" s="42">
        <v>1524</v>
      </c>
      <c r="J43" s="42">
        <v>979</v>
      </c>
      <c r="K43" s="42">
        <v>606</v>
      </c>
      <c r="L43" s="42">
        <v>62</v>
      </c>
    </row>
    <row r="44" spans="1:12" ht="15" customHeight="1" x14ac:dyDescent="0.25">
      <c r="A44" s="40" t="s">
        <v>3</v>
      </c>
      <c r="B44" s="40">
        <v>8</v>
      </c>
      <c r="C44" s="41">
        <v>3282</v>
      </c>
      <c r="D44" s="42">
        <v>0.28000000000000003</v>
      </c>
      <c r="E44" s="42">
        <v>56</v>
      </c>
      <c r="F44" s="42">
        <v>286</v>
      </c>
      <c r="G44" s="42">
        <v>523</v>
      </c>
      <c r="H44" s="42">
        <v>582</v>
      </c>
      <c r="I44" s="42">
        <v>863</v>
      </c>
      <c r="J44" s="42">
        <v>498</v>
      </c>
      <c r="K44" s="42">
        <v>444</v>
      </c>
      <c r="L44" s="42">
        <v>30</v>
      </c>
    </row>
    <row r="45" spans="1:12" ht="15" customHeight="1" x14ac:dyDescent="0.25">
      <c r="A45" s="40" t="s">
        <v>3</v>
      </c>
      <c r="B45" s="40">
        <v>9</v>
      </c>
      <c r="C45" s="41">
        <v>1917</v>
      </c>
      <c r="D45" s="42">
        <v>0.74</v>
      </c>
      <c r="E45" s="42">
        <v>54</v>
      </c>
      <c r="F45" s="42">
        <v>87</v>
      </c>
      <c r="G45" s="42">
        <v>123</v>
      </c>
      <c r="H45" s="42">
        <v>326</v>
      </c>
      <c r="I45" s="42">
        <v>574</v>
      </c>
      <c r="J45" s="42">
        <v>350</v>
      </c>
      <c r="K45" s="42">
        <v>387</v>
      </c>
      <c r="L45" s="42">
        <v>16</v>
      </c>
    </row>
    <row r="46" spans="1:12" ht="15" customHeight="1" x14ac:dyDescent="0.25">
      <c r="A46" s="40" t="s">
        <v>3</v>
      </c>
      <c r="B46" s="40">
        <v>10</v>
      </c>
      <c r="C46" s="41">
        <v>1227</v>
      </c>
      <c r="D46" s="42">
        <v>0.31</v>
      </c>
      <c r="E46" s="42">
        <v>11</v>
      </c>
      <c r="F46" s="42">
        <v>24</v>
      </c>
      <c r="G46" s="42">
        <v>26</v>
      </c>
      <c r="H46" s="42">
        <v>56</v>
      </c>
      <c r="I46" s="42">
        <v>481</v>
      </c>
      <c r="J46" s="42">
        <v>275</v>
      </c>
      <c r="K46" s="42">
        <v>329</v>
      </c>
      <c r="L46" s="42">
        <v>25</v>
      </c>
    </row>
    <row r="47" spans="1:12" ht="15" customHeight="1" x14ac:dyDescent="0.25">
      <c r="A47" s="40" t="s">
        <v>4</v>
      </c>
      <c r="B47" s="40">
        <v>1</v>
      </c>
      <c r="C47" s="41">
        <v>12198</v>
      </c>
      <c r="D47" s="42">
        <v>36.049999999999997</v>
      </c>
      <c r="E47" s="42">
        <v>8055</v>
      </c>
      <c r="F47" s="42">
        <v>3000</v>
      </c>
      <c r="G47" s="42">
        <v>873</v>
      </c>
      <c r="H47" s="42">
        <v>177</v>
      </c>
      <c r="I47" s="42">
        <v>66</v>
      </c>
      <c r="J47" s="42">
        <v>25</v>
      </c>
      <c r="K47" s="42">
        <v>2</v>
      </c>
      <c r="L47" s="42">
        <v>0</v>
      </c>
    </row>
    <row r="48" spans="1:12" ht="15" customHeight="1" x14ac:dyDescent="0.25">
      <c r="A48" s="40" t="s">
        <v>4</v>
      </c>
      <c r="B48" s="40">
        <v>2</v>
      </c>
      <c r="C48" s="41">
        <v>17043</v>
      </c>
      <c r="D48" s="42">
        <v>17.86</v>
      </c>
      <c r="E48" s="42">
        <v>7051</v>
      </c>
      <c r="F48" s="42">
        <v>6060</v>
      </c>
      <c r="G48" s="42">
        <v>2504</v>
      </c>
      <c r="H48" s="42">
        <v>997</v>
      </c>
      <c r="I48" s="42">
        <v>328</v>
      </c>
      <c r="J48" s="42">
        <v>74</v>
      </c>
      <c r="K48" s="42">
        <v>27</v>
      </c>
      <c r="L48" s="42">
        <v>2</v>
      </c>
    </row>
    <row r="49" spans="1:12" ht="15" customHeight="1" x14ac:dyDescent="0.25">
      <c r="A49" s="40" t="s">
        <v>4</v>
      </c>
      <c r="B49" s="40">
        <v>3</v>
      </c>
      <c r="C49" s="41">
        <v>15520</v>
      </c>
      <c r="D49" s="42">
        <v>17.190000000000001</v>
      </c>
      <c r="E49" s="42">
        <v>3375</v>
      </c>
      <c r="F49" s="42">
        <v>7487</v>
      </c>
      <c r="G49" s="42">
        <v>2960</v>
      </c>
      <c r="H49" s="42">
        <v>935</v>
      </c>
      <c r="I49" s="42">
        <v>455</v>
      </c>
      <c r="J49" s="42">
        <v>201</v>
      </c>
      <c r="K49" s="42">
        <v>102</v>
      </c>
      <c r="L49" s="42">
        <v>5</v>
      </c>
    </row>
    <row r="50" spans="1:12" ht="15" customHeight="1" x14ac:dyDescent="0.25">
      <c r="A50" s="40" t="s">
        <v>4</v>
      </c>
      <c r="B50" s="40">
        <v>4</v>
      </c>
      <c r="C50" s="41">
        <v>17446</v>
      </c>
      <c r="D50" s="42">
        <v>21.15</v>
      </c>
      <c r="E50" s="42">
        <v>2492</v>
      </c>
      <c r="F50" s="42">
        <v>6636</v>
      </c>
      <c r="G50" s="42">
        <v>4955</v>
      </c>
      <c r="H50" s="42">
        <v>2118</v>
      </c>
      <c r="I50" s="42">
        <v>828</v>
      </c>
      <c r="J50" s="42">
        <v>320</v>
      </c>
      <c r="K50" s="42">
        <v>69</v>
      </c>
      <c r="L50" s="42">
        <v>28</v>
      </c>
    </row>
    <row r="51" spans="1:12" ht="15" customHeight="1" x14ac:dyDescent="0.25">
      <c r="A51" s="40" t="s">
        <v>4</v>
      </c>
      <c r="B51" s="40">
        <v>5</v>
      </c>
      <c r="C51" s="41">
        <v>17219</v>
      </c>
      <c r="D51" s="42">
        <v>19.29</v>
      </c>
      <c r="E51" s="42">
        <v>1280</v>
      </c>
      <c r="F51" s="42">
        <v>5415</v>
      </c>
      <c r="G51" s="42">
        <v>5082</v>
      </c>
      <c r="H51" s="42">
        <v>2917</v>
      </c>
      <c r="I51" s="42">
        <v>1769</v>
      </c>
      <c r="J51" s="42">
        <v>530</v>
      </c>
      <c r="K51" s="42">
        <v>207</v>
      </c>
      <c r="L51" s="42">
        <v>19</v>
      </c>
    </row>
    <row r="52" spans="1:12" ht="15" customHeight="1" x14ac:dyDescent="0.25">
      <c r="A52" s="40" t="s">
        <v>4</v>
      </c>
      <c r="B52" s="40">
        <v>6</v>
      </c>
      <c r="C52" s="41">
        <v>14834</v>
      </c>
      <c r="D52" s="42">
        <v>6.6</v>
      </c>
      <c r="E52" s="42">
        <v>743</v>
      </c>
      <c r="F52" s="42">
        <v>3979</v>
      </c>
      <c r="G52" s="42">
        <v>5385</v>
      </c>
      <c r="H52" s="42">
        <v>2594</v>
      </c>
      <c r="I52" s="42">
        <v>1599</v>
      </c>
      <c r="J52" s="42">
        <v>385</v>
      </c>
      <c r="K52" s="42">
        <v>128</v>
      </c>
      <c r="L52" s="42">
        <v>21</v>
      </c>
    </row>
    <row r="53" spans="1:12" ht="15" customHeight="1" x14ac:dyDescent="0.25">
      <c r="A53" s="40" t="s">
        <v>4</v>
      </c>
      <c r="B53" s="40">
        <v>7</v>
      </c>
      <c r="C53" s="41">
        <v>20422</v>
      </c>
      <c r="D53" s="42">
        <v>5.82</v>
      </c>
      <c r="E53" s="42">
        <v>498</v>
      </c>
      <c r="F53" s="42">
        <v>5858</v>
      </c>
      <c r="G53" s="42">
        <v>5675</v>
      </c>
      <c r="H53" s="42">
        <v>3907</v>
      </c>
      <c r="I53" s="42">
        <v>2636</v>
      </c>
      <c r="J53" s="42">
        <v>1184</v>
      </c>
      <c r="K53" s="42">
        <v>595</v>
      </c>
      <c r="L53" s="42">
        <v>69</v>
      </c>
    </row>
    <row r="54" spans="1:12" ht="15" customHeight="1" x14ac:dyDescent="0.25">
      <c r="A54" s="40" t="s">
        <v>4</v>
      </c>
      <c r="B54" s="40">
        <v>8</v>
      </c>
      <c r="C54" s="41">
        <v>17997</v>
      </c>
      <c r="D54" s="42">
        <v>3.68</v>
      </c>
      <c r="E54" s="42">
        <v>372</v>
      </c>
      <c r="F54" s="42">
        <v>2707</v>
      </c>
      <c r="G54" s="42">
        <v>3547</v>
      </c>
      <c r="H54" s="42">
        <v>4128</v>
      </c>
      <c r="I54" s="42">
        <v>3717</v>
      </c>
      <c r="J54" s="42">
        <v>2284</v>
      </c>
      <c r="K54" s="42">
        <v>1166</v>
      </c>
      <c r="L54" s="42">
        <v>76</v>
      </c>
    </row>
    <row r="55" spans="1:12" ht="15" customHeight="1" x14ac:dyDescent="0.25">
      <c r="A55" s="40" t="s">
        <v>4</v>
      </c>
      <c r="B55" s="40">
        <v>9</v>
      </c>
      <c r="C55" s="41">
        <v>25283</v>
      </c>
      <c r="D55" s="42">
        <v>4.2300000000000004</v>
      </c>
      <c r="E55" s="42">
        <v>294</v>
      </c>
      <c r="F55" s="42">
        <v>2309</v>
      </c>
      <c r="G55" s="42">
        <v>4170</v>
      </c>
      <c r="H55" s="42">
        <v>5209</v>
      </c>
      <c r="I55" s="42">
        <v>6333</v>
      </c>
      <c r="J55" s="42">
        <v>3603</v>
      </c>
      <c r="K55" s="42">
        <v>2934</v>
      </c>
      <c r="L55" s="42">
        <v>431</v>
      </c>
    </row>
    <row r="56" spans="1:12" ht="15" customHeight="1" x14ac:dyDescent="0.25">
      <c r="A56" s="40" t="s">
        <v>4</v>
      </c>
      <c r="B56" s="40">
        <v>10</v>
      </c>
      <c r="C56" s="41">
        <v>66737</v>
      </c>
      <c r="D56" s="42">
        <v>11.5</v>
      </c>
      <c r="E56" s="42">
        <v>207</v>
      </c>
      <c r="F56" s="42">
        <v>2019</v>
      </c>
      <c r="G56" s="42">
        <v>6030</v>
      </c>
      <c r="H56" s="42">
        <v>10497</v>
      </c>
      <c r="I56" s="42">
        <v>18230</v>
      </c>
      <c r="J56" s="42">
        <v>13388</v>
      </c>
      <c r="K56" s="42">
        <v>13641</v>
      </c>
      <c r="L56" s="42">
        <v>2725</v>
      </c>
    </row>
    <row r="57" spans="1:12" ht="15" customHeight="1" x14ac:dyDescent="0.25">
      <c r="A57" s="40" t="s">
        <v>5</v>
      </c>
      <c r="B57" s="40">
        <v>1</v>
      </c>
      <c r="C57" s="41">
        <v>2833</v>
      </c>
      <c r="D57" s="42">
        <v>15.69</v>
      </c>
      <c r="E57" s="42">
        <v>1401</v>
      </c>
      <c r="F57" s="42">
        <v>1146</v>
      </c>
      <c r="G57" s="42">
        <v>175</v>
      </c>
      <c r="H57" s="42">
        <v>78</v>
      </c>
      <c r="I57" s="42">
        <v>28</v>
      </c>
      <c r="J57" s="42">
        <v>1</v>
      </c>
      <c r="K57" s="42">
        <v>4</v>
      </c>
      <c r="L57" s="42">
        <v>0</v>
      </c>
    </row>
    <row r="58" spans="1:12" ht="15" customHeight="1" x14ac:dyDescent="0.25">
      <c r="A58" s="40" t="s">
        <v>5</v>
      </c>
      <c r="B58" s="40">
        <v>2</v>
      </c>
      <c r="C58" s="41">
        <v>3675</v>
      </c>
      <c r="D58" s="42">
        <v>15.73</v>
      </c>
      <c r="E58" s="42">
        <v>1875</v>
      </c>
      <c r="F58" s="42">
        <v>1394</v>
      </c>
      <c r="G58" s="42">
        <v>163</v>
      </c>
      <c r="H58" s="42">
        <v>102</v>
      </c>
      <c r="I58" s="42">
        <v>102</v>
      </c>
      <c r="J58" s="42">
        <v>29</v>
      </c>
      <c r="K58" s="42">
        <v>10</v>
      </c>
      <c r="L58" s="42">
        <v>0</v>
      </c>
    </row>
    <row r="59" spans="1:12" ht="15" customHeight="1" x14ac:dyDescent="0.25">
      <c r="A59" s="40" t="s">
        <v>5</v>
      </c>
      <c r="B59" s="40">
        <v>3</v>
      </c>
      <c r="C59" s="41">
        <v>3511</v>
      </c>
      <c r="D59" s="42">
        <v>4.38</v>
      </c>
      <c r="E59" s="42">
        <v>1203</v>
      </c>
      <c r="F59" s="42">
        <v>1598</v>
      </c>
      <c r="G59" s="42">
        <v>231</v>
      </c>
      <c r="H59" s="42">
        <v>149</v>
      </c>
      <c r="I59" s="42">
        <v>252</v>
      </c>
      <c r="J59" s="42">
        <v>60</v>
      </c>
      <c r="K59" s="42">
        <v>18</v>
      </c>
      <c r="L59" s="42">
        <v>0</v>
      </c>
    </row>
    <row r="60" spans="1:12" ht="15" customHeight="1" x14ac:dyDescent="0.25">
      <c r="A60" s="40" t="s">
        <v>5</v>
      </c>
      <c r="B60" s="40">
        <v>4</v>
      </c>
      <c r="C60" s="41">
        <v>2649</v>
      </c>
      <c r="D60" s="42">
        <v>2.0499999999999998</v>
      </c>
      <c r="E60" s="42">
        <v>835</v>
      </c>
      <c r="F60" s="42">
        <v>967</v>
      </c>
      <c r="G60" s="42">
        <v>198</v>
      </c>
      <c r="H60" s="42">
        <v>257</v>
      </c>
      <c r="I60" s="42">
        <v>262</v>
      </c>
      <c r="J60" s="42">
        <v>106</v>
      </c>
      <c r="K60" s="42">
        <v>24</v>
      </c>
      <c r="L60" s="42">
        <v>0</v>
      </c>
    </row>
    <row r="61" spans="1:12" ht="15" customHeight="1" x14ac:dyDescent="0.25">
      <c r="A61" s="40" t="s">
        <v>5</v>
      </c>
      <c r="B61" s="40">
        <v>5</v>
      </c>
      <c r="C61" s="41">
        <v>2756</v>
      </c>
      <c r="D61" s="42">
        <v>0.68</v>
      </c>
      <c r="E61" s="42">
        <v>492</v>
      </c>
      <c r="F61" s="42">
        <v>808</v>
      </c>
      <c r="G61" s="42">
        <v>330</v>
      </c>
      <c r="H61" s="42">
        <v>477</v>
      </c>
      <c r="I61" s="42">
        <v>466</v>
      </c>
      <c r="J61" s="42">
        <v>133</v>
      </c>
      <c r="K61" s="42">
        <v>48</v>
      </c>
      <c r="L61" s="42">
        <v>2</v>
      </c>
    </row>
    <row r="62" spans="1:12" ht="15" customHeight="1" x14ac:dyDescent="0.25">
      <c r="A62" s="40" t="s">
        <v>5</v>
      </c>
      <c r="B62" s="40">
        <v>6</v>
      </c>
      <c r="C62" s="41">
        <v>1172</v>
      </c>
      <c r="D62" s="42">
        <v>3.79</v>
      </c>
      <c r="E62" s="42">
        <v>268</v>
      </c>
      <c r="F62" s="42">
        <v>307</v>
      </c>
      <c r="G62" s="42">
        <v>91</v>
      </c>
      <c r="H62" s="42">
        <v>102</v>
      </c>
      <c r="I62" s="42">
        <v>242</v>
      </c>
      <c r="J62" s="42">
        <v>144</v>
      </c>
      <c r="K62" s="42">
        <v>17</v>
      </c>
      <c r="L62" s="42">
        <v>1</v>
      </c>
    </row>
    <row r="63" spans="1:12" ht="15" customHeight="1" x14ac:dyDescent="0.25">
      <c r="A63" s="40" t="s">
        <v>5</v>
      </c>
      <c r="B63" s="40">
        <v>7</v>
      </c>
      <c r="C63" s="41">
        <v>1647</v>
      </c>
      <c r="D63" s="42">
        <v>0.76</v>
      </c>
      <c r="E63" s="42">
        <v>195</v>
      </c>
      <c r="F63" s="42">
        <v>407</v>
      </c>
      <c r="G63" s="42">
        <v>235</v>
      </c>
      <c r="H63" s="42">
        <v>273</v>
      </c>
      <c r="I63" s="42">
        <v>369</v>
      </c>
      <c r="J63" s="42">
        <v>131</v>
      </c>
      <c r="K63" s="42">
        <v>34</v>
      </c>
      <c r="L63" s="42">
        <v>3</v>
      </c>
    </row>
    <row r="64" spans="1:12" ht="15" customHeight="1" x14ac:dyDescent="0.25">
      <c r="A64" s="40" t="s">
        <v>5</v>
      </c>
      <c r="B64" s="40">
        <v>8</v>
      </c>
      <c r="C64" s="41">
        <v>1115</v>
      </c>
      <c r="D64" s="42">
        <v>0.34</v>
      </c>
      <c r="E64" s="42">
        <v>114</v>
      </c>
      <c r="F64" s="42">
        <v>187</v>
      </c>
      <c r="G64" s="42">
        <v>143</v>
      </c>
      <c r="H64" s="42">
        <v>174</v>
      </c>
      <c r="I64" s="42">
        <v>193</v>
      </c>
      <c r="J64" s="42">
        <v>145</v>
      </c>
      <c r="K64" s="42">
        <v>142</v>
      </c>
      <c r="L64" s="42">
        <v>17</v>
      </c>
    </row>
    <row r="65" spans="1:12" ht="15" customHeight="1" x14ac:dyDescent="0.25">
      <c r="A65" s="40" t="s">
        <v>5</v>
      </c>
      <c r="B65" s="40">
        <v>9</v>
      </c>
      <c r="C65" s="41">
        <v>2190</v>
      </c>
      <c r="D65" s="42">
        <v>1.1399999999999999</v>
      </c>
      <c r="E65" s="42">
        <v>51</v>
      </c>
      <c r="F65" s="42">
        <v>211</v>
      </c>
      <c r="G65" s="42">
        <v>167</v>
      </c>
      <c r="H65" s="42">
        <v>444</v>
      </c>
      <c r="I65" s="42">
        <v>628</v>
      </c>
      <c r="J65" s="42">
        <v>470</v>
      </c>
      <c r="K65" s="42">
        <v>210</v>
      </c>
      <c r="L65" s="42">
        <v>9</v>
      </c>
    </row>
    <row r="66" spans="1:12" ht="15" customHeight="1" x14ac:dyDescent="0.25">
      <c r="A66" s="40" t="s">
        <v>5</v>
      </c>
      <c r="B66" s="40">
        <v>10</v>
      </c>
      <c r="C66" s="41">
        <v>985</v>
      </c>
      <c r="D66" s="42">
        <v>0.62</v>
      </c>
      <c r="E66" s="42">
        <v>11</v>
      </c>
      <c r="F66" s="42">
        <v>64</v>
      </c>
      <c r="G66" s="42">
        <v>71</v>
      </c>
      <c r="H66" s="42">
        <v>192</v>
      </c>
      <c r="I66" s="42">
        <v>349</v>
      </c>
      <c r="J66" s="42">
        <v>127</v>
      </c>
      <c r="K66" s="42">
        <v>163</v>
      </c>
      <c r="L66" s="42">
        <v>8</v>
      </c>
    </row>
    <row r="67" spans="1:12" ht="15" customHeight="1" x14ac:dyDescent="0.25">
      <c r="A67" s="40" t="s">
        <v>6</v>
      </c>
      <c r="B67" s="40">
        <v>1</v>
      </c>
      <c r="C67" s="41">
        <v>4489</v>
      </c>
      <c r="D67" s="42">
        <v>21.14</v>
      </c>
      <c r="E67" s="42">
        <v>1865</v>
      </c>
      <c r="F67" s="42">
        <v>2200</v>
      </c>
      <c r="G67" s="42">
        <v>314</v>
      </c>
      <c r="H67" s="42">
        <v>76</v>
      </c>
      <c r="I67" s="42">
        <v>21</v>
      </c>
      <c r="J67" s="42">
        <v>11</v>
      </c>
      <c r="K67" s="42">
        <v>2</v>
      </c>
      <c r="L67" s="42">
        <v>0</v>
      </c>
    </row>
    <row r="68" spans="1:12" ht="15" customHeight="1" x14ac:dyDescent="0.25">
      <c r="A68" s="40" t="s">
        <v>6</v>
      </c>
      <c r="B68" s="40">
        <v>2</v>
      </c>
      <c r="C68" s="41">
        <v>2558</v>
      </c>
      <c r="D68" s="42">
        <v>0.51</v>
      </c>
      <c r="E68" s="42">
        <v>798</v>
      </c>
      <c r="F68" s="42">
        <v>1258</v>
      </c>
      <c r="G68" s="42">
        <v>311</v>
      </c>
      <c r="H68" s="42">
        <v>82</v>
      </c>
      <c r="I68" s="42">
        <v>56</v>
      </c>
      <c r="J68" s="42">
        <v>37</v>
      </c>
      <c r="K68" s="42">
        <v>16</v>
      </c>
      <c r="L68" s="42">
        <v>0</v>
      </c>
    </row>
    <row r="69" spans="1:12" ht="15" customHeight="1" x14ac:dyDescent="0.25">
      <c r="A69" s="40" t="s">
        <v>6</v>
      </c>
      <c r="B69" s="40">
        <v>3</v>
      </c>
      <c r="C69" s="41">
        <v>7684</v>
      </c>
      <c r="D69" s="42">
        <v>0.2</v>
      </c>
      <c r="E69" s="42">
        <v>2066</v>
      </c>
      <c r="F69" s="42">
        <v>3632</v>
      </c>
      <c r="G69" s="42">
        <v>894</v>
      </c>
      <c r="H69" s="42">
        <v>563</v>
      </c>
      <c r="I69" s="42">
        <v>394</v>
      </c>
      <c r="J69" s="42">
        <v>104</v>
      </c>
      <c r="K69" s="42">
        <v>27</v>
      </c>
      <c r="L69" s="42">
        <v>4</v>
      </c>
    </row>
    <row r="70" spans="1:12" ht="15" customHeight="1" x14ac:dyDescent="0.25">
      <c r="A70" s="40" t="s">
        <v>6</v>
      </c>
      <c r="B70" s="40">
        <v>4</v>
      </c>
      <c r="C70" s="41">
        <v>10452</v>
      </c>
      <c r="D70" s="42">
        <v>0.15</v>
      </c>
      <c r="E70" s="42">
        <v>2093</v>
      </c>
      <c r="F70" s="42">
        <v>4784</v>
      </c>
      <c r="G70" s="42">
        <v>1602</v>
      </c>
      <c r="H70" s="42">
        <v>896</v>
      </c>
      <c r="I70" s="42">
        <v>775</v>
      </c>
      <c r="J70" s="42">
        <v>227</v>
      </c>
      <c r="K70" s="42">
        <v>68</v>
      </c>
      <c r="L70" s="42">
        <v>7</v>
      </c>
    </row>
    <row r="71" spans="1:12" ht="15" customHeight="1" x14ac:dyDescent="0.25">
      <c r="A71" s="40" t="s">
        <v>6</v>
      </c>
      <c r="B71" s="40">
        <v>5</v>
      </c>
      <c r="C71" s="41">
        <v>15330</v>
      </c>
      <c r="D71" s="42">
        <v>0.06</v>
      </c>
      <c r="E71" s="42">
        <v>2392</v>
      </c>
      <c r="F71" s="42">
        <v>4608</v>
      </c>
      <c r="G71" s="42">
        <v>2424</v>
      </c>
      <c r="H71" s="42">
        <v>2159</v>
      </c>
      <c r="I71" s="42">
        <v>2203</v>
      </c>
      <c r="J71" s="42">
        <v>1005</v>
      </c>
      <c r="K71" s="42">
        <v>489</v>
      </c>
      <c r="L71" s="42">
        <v>50</v>
      </c>
    </row>
    <row r="72" spans="1:12" ht="15" customHeight="1" x14ac:dyDescent="0.25">
      <c r="A72" s="40" t="s">
        <v>6</v>
      </c>
      <c r="B72" s="40">
        <v>6</v>
      </c>
      <c r="C72" s="41">
        <v>11635</v>
      </c>
      <c r="D72" s="42">
        <v>0.09</v>
      </c>
      <c r="E72" s="42">
        <v>1125</v>
      </c>
      <c r="F72" s="42">
        <v>3105</v>
      </c>
      <c r="G72" s="42">
        <v>1836</v>
      </c>
      <c r="H72" s="42">
        <v>1796</v>
      </c>
      <c r="I72" s="42">
        <v>2036</v>
      </c>
      <c r="J72" s="42">
        <v>1027</v>
      </c>
      <c r="K72" s="42">
        <v>658</v>
      </c>
      <c r="L72" s="42">
        <v>52</v>
      </c>
    </row>
    <row r="73" spans="1:12" ht="15" customHeight="1" x14ac:dyDescent="0.25">
      <c r="A73" s="40" t="s">
        <v>6</v>
      </c>
      <c r="B73" s="40">
        <v>7</v>
      </c>
      <c r="C73" s="41">
        <v>7311</v>
      </c>
      <c r="D73" s="42">
        <v>0.06</v>
      </c>
      <c r="E73" s="42">
        <v>583</v>
      </c>
      <c r="F73" s="42">
        <v>1630</v>
      </c>
      <c r="G73" s="42">
        <v>1127</v>
      </c>
      <c r="H73" s="42">
        <v>1217</v>
      </c>
      <c r="I73" s="42">
        <v>1499</v>
      </c>
      <c r="J73" s="42">
        <v>779</v>
      </c>
      <c r="K73" s="42">
        <v>442</v>
      </c>
      <c r="L73" s="42">
        <v>34</v>
      </c>
    </row>
    <row r="74" spans="1:12" ht="15" customHeight="1" x14ac:dyDescent="0.25">
      <c r="A74" s="40" t="s">
        <v>6</v>
      </c>
      <c r="B74" s="40">
        <v>8</v>
      </c>
      <c r="C74" s="41">
        <v>5599</v>
      </c>
      <c r="D74" s="42">
        <v>0.5</v>
      </c>
      <c r="E74" s="42">
        <v>495</v>
      </c>
      <c r="F74" s="42">
        <v>978</v>
      </c>
      <c r="G74" s="42">
        <v>1285</v>
      </c>
      <c r="H74" s="42">
        <v>1220</v>
      </c>
      <c r="I74" s="42">
        <v>1066</v>
      </c>
      <c r="J74" s="42">
        <v>419</v>
      </c>
      <c r="K74" s="42">
        <v>132</v>
      </c>
      <c r="L74" s="42">
        <v>4</v>
      </c>
    </row>
    <row r="75" spans="1:12" ht="15" customHeight="1" x14ac:dyDescent="0.25">
      <c r="A75" s="40" t="s">
        <v>6</v>
      </c>
      <c r="B75" s="40">
        <v>9</v>
      </c>
      <c r="C75" s="41">
        <v>3166</v>
      </c>
      <c r="D75" s="42">
        <v>10.9</v>
      </c>
      <c r="E75" s="42">
        <v>47</v>
      </c>
      <c r="F75" s="42">
        <v>321</v>
      </c>
      <c r="G75" s="42">
        <v>777</v>
      </c>
      <c r="H75" s="42">
        <v>747</v>
      </c>
      <c r="I75" s="42">
        <v>833</v>
      </c>
      <c r="J75" s="42">
        <v>328</v>
      </c>
      <c r="K75" s="42">
        <v>113</v>
      </c>
      <c r="L75" s="42">
        <v>0</v>
      </c>
    </row>
    <row r="76" spans="1:12" ht="15" customHeight="1" x14ac:dyDescent="0.25">
      <c r="A76" s="40" t="s">
        <v>6</v>
      </c>
      <c r="B76" s="40">
        <v>10</v>
      </c>
      <c r="C76" s="41">
        <v>1872</v>
      </c>
      <c r="D76" s="42">
        <v>1.6</v>
      </c>
      <c r="E76" s="42">
        <v>39</v>
      </c>
      <c r="F76" s="42">
        <v>121</v>
      </c>
      <c r="G76" s="42">
        <v>295</v>
      </c>
      <c r="H76" s="42">
        <v>392</v>
      </c>
      <c r="I76" s="42">
        <v>685</v>
      </c>
      <c r="J76" s="42">
        <v>252</v>
      </c>
      <c r="K76" s="42">
        <v>88</v>
      </c>
      <c r="L76" s="42">
        <v>0</v>
      </c>
    </row>
    <row r="77" spans="1:12" ht="15" customHeight="1" x14ac:dyDescent="0.25">
      <c r="A77" s="40" t="s">
        <v>7</v>
      </c>
      <c r="B77" s="40">
        <v>1</v>
      </c>
      <c r="C77" s="41">
        <v>19866</v>
      </c>
      <c r="D77" s="42">
        <v>23.05</v>
      </c>
      <c r="E77" s="42">
        <v>14446</v>
      </c>
      <c r="F77" s="42">
        <v>3765</v>
      </c>
      <c r="G77" s="42">
        <v>1316</v>
      </c>
      <c r="H77" s="42">
        <v>281</v>
      </c>
      <c r="I77" s="42">
        <v>52</v>
      </c>
      <c r="J77" s="42">
        <v>3</v>
      </c>
      <c r="K77" s="42">
        <v>2</v>
      </c>
      <c r="L77" s="42">
        <v>1</v>
      </c>
    </row>
    <row r="78" spans="1:12" ht="15" customHeight="1" x14ac:dyDescent="0.25">
      <c r="A78" s="40" t="s">
        <v>7</v>
      </c>
      <c r="B78" s="40">
        <v>2</v>
      </c>
      <c r="C78" s="41">
        <v>10167</v>
      </c>
      <c r="D78" s="42">
        <v>23.07</v>
      </c>
      <c r="E78" s="42">
        <v>5730</v>
      </c>
      <c r="F78" s="42">
        <v>3159</v>
      </c>
      <c r="G78" s="42">
        <v>960</v>
      </c>
      <c r="H78" s="42">
        <v>256</v>
      </c>
      <c r="I78" s="42">
        <v>52</v>
      </c>
      <c r="J78" s="42">
        <v>8</v>
      </c>
      <c r="K78" s="42">
        <v>2</v>
      </c>
      <c r="L78" s="42">
        <v>0</v>
      </c>
    </row>
    <row r="79" spans="1:12" ht="15" customHeight="1" x14ac:dyDescent="0.25">
      <c r="A79" s="40" t="s">
        <v>7</v>
      </c>
      <c r="B79" s="40">
        <v>3</v>
      </c>
      <c r="C79" s="41">
        <v>10831</v>
      </c>
      <c r="D79" s="42">
        <v>24.98</v>
      </c>
      <c r="E79" s="42">
        <v>5604</v>
      </c>
      <c r="F79" s="42">
        <v>3754</v>
      </c>
      <c r="G79" s="42">
        <v>749</v>
      </c>
      <c r="H79" s="42">
        <v>402</v>
      </c>
      <c r="I79" s="42">
        <v>270</v>
      </c>
      <c r="J79" s="42">
        <v>33</v>
      </c>
      <c r="K79" s="42">
        <v>19</v>
      </c>
      <c r="L79" s="42">
        <v>0</v>
      </c>
    </row>
    <row r="80" spans="1:12" ht="15" customHeight="1" x14ac:dyDescent="0.25">
      <c r="A80" s="40" t="s">
        <v>7</v>
      </c>
      <c r="B80" s="40">
        <v>4</v>
      </c>
      <c r="C80" s="41">
        <v>3941</v>
      </c>
      <c r="D80" s="42">
        <v>13.62</v>
      </c>
      <c r="E80" s="42">
        <v>1585</v>
      </c>
      <c r="F80" s="42">
        <v>1333</v>
      </c>
      <c r="G80" s="42">
        <v>597</v>
      </c>
      <c r="H80" s="42">
        <v>225</v>
      </c>
      <c r="I80" s="42">
        <v>163</v>
      </c>
      <c r="J80" s="42">
        <v>32</v>
      </c>
      <c r="K80" s="42">
        <v>6</v>
      </c>
      <c r="L80" s="42">
        <v>0</v>
      </c>
    </row>
    <row r="81" spans="1:12" ht="15" customHeight="1" x14ac:dyDescent="0.25">
      <c r="A81" s="40" t="s">
        <v>7</v>
      </c>
      <c r="B81" s="40">
        <v>5</v>
      </c>
      <c r="C81" s="41">
        <v>3289</v>
      </c>
      <c r="D81" s="42">
        <v>26.71</v>
      </c>
      <c r="E81" s="42">
        <v>1186</v>
      </c>
      <c r="F81" s="42">
        <v>1176</v>
      </c>
      <c r="G81" s="42">
        <v>430</v>
      </c>
      <c r="H81" s="42">
        <v>309</v>
      </c>
      <c r="I81" s="42">
        <v>137</v>
      </c>
      <c r="J81" s="42">
        <v>38</v>
      </c>
      <c r="K81" s="42">
        <v>13</v>
      </c>
      <c r="L81" s="42">
        <v>0</v>
      </c>
    </row>
    <row r="82" spans="1:12" ht="15" customHeight="1" x14ac:dyDescent="0.25">
      <c r="A82" s="40" t="s">
        <v>7</v>
      </c>
      <c r="B82" s="40">
        <v>6</v>
      </c>
      <c r="C82" s="41">
        <v>4417</v>
      </c>
      <c r="D82" s="42">
        <v>5.65</v>
      </c>
      <c r="E82" s="42">
        <v>1068</v>
      </c>
      <c r="F82" s="42">
        <v>1267</v>
      </c>
      <c r="G82" s="42">
        <v>802</v>
      </c>
      <c r="H82" s="42">
        <v>715</v>
      </c>
      <c r="I82" s="42">
        <v>427</v>
      </c>
      <c r="J82" s="42">
        <v>77</v>
      </c>
      <c r="K82" s="42">
        <v>54</v>
      </c>
      <c r="L82" s="42">
        <v>7</v>
      </c>
    </row>
    <row r="83" spans="1:12" ht="15" customHeight="1" x14ac:dyDescent="0.25">
      <c r="A83" s="40" t="s">
        <v>7</v>
      </c>
      <c r="B83" s="40">
        <v>7</v>
      </c>
      <c r="C83" s="41">
        <v>5546</v>
      </c>
      <c r="D83" s="42">
        <v>7.7</v>
      </c>
      <c r="E83" s="42">
        <v>848</v>
      </c>
      <c r="F83" s="42">
        <v>1311</v>
      </c>
      <c r="G83" s="42">
        <v>1283</v>
      </c>
      <c r="H83" s="42">
        <v>1087</v>
      </c>
      <c r="I83" s="42">
        <v>713</v>
      </c>
      <c r="J83" s="42">
        <v>213</v>
      </c>
      <c r="K83" s="42">
        <v>85</v>
      </c>
      <c r="L83" s="42">
        <v>6</v>
      </c>
    </row>
    <row r="84" spans="1:12" ht="15" customHeight="1" x14ac:dyDescent="0.25">
      <c r="A84" s="40" t="s">
        <v>7</v>
      </c>
      <c r="B84" s="40">
        <v>8</v>
      </c>
      <c r="C84" s="41">
        <v>4352</v>
      </c>
      <c r="D84" s="42">
        <v>4.26</v>
      </c>
      <c r="E84" s="42">
        <v>234</v>
      </c>
      <c r="F84" s="42">
        <v>365</v>
      </c>
      <c r="G84" s="42">
        <v>802</v>
      </c>
      <c r="H84" s="42">
        <v>1461</v>
      </c>
      <c r="I84" s="42">
        <v>976</v>
      </c>
      <c r="J84" s="42">
        <v>316</v>
      </c>
      <c r="K84" s="42">
        <v>186</v>
      </c>
      <c r="L84" s="42">
        <v>12</v>
      </c>
    </row>
    <row r="85" spans="1:12" ht="15" customHeight="1" x14ac:dyDescent="0.25">
      <c r="A85" s="40" t="s">
        <v>7</v>
      </c>
      <c r="B85" s="40">
        <v>9</v>
      </c>
      <c r="C85" s="41">
        <v>5212</v>
      </c>
      <c r="D85" s="42">
        <v>5.44</v>
      </c>
      <c r="E85" s="42">
        <v>136</v>
      </c>
      <c r="F85" s="42">
        <v>305</v>
      </c>
      <c r="G85" s="42">
        <v>460</v>
      </c>
      <c r="H85" s="42">
        <v>1794</v>
      </c>
      <c r="I85" s="42">
        <v>1642</v>
      </c>
      <c r="J85" s="42">
        <v>635</v>
      </c>
      <c r="K85" s="42">
        <v>234</v>
      </c>
      <c r="L85" s="42">
        <v>6</v>
      </c>
    </row>
    <row r="86" spans="1:12" ht="15" customHeight="1" x14ac:dyDescent="0.25">
      <c r="A86" s="40" t="s">
        <v>7</v>
      </c>
      <c r="B86" s="40">
        <v>10</v>
      </c>
      <c r="C86" s="41">
        <v>4252</v>
      </c>
      <c r="D86" s="42">
        <v>12.22</v>
      </c>
      <c r="E86" s="42">
        <v>35</v>
      </c>
      <c r="F86" s="42">
        <v>200</v>
      </c>
      <c r="G86" s="42">
        <v>441</v>
      </c>
      <c r="H86" s="42">
        <v>1367</v>
      </c>
      <c r="I86" s="42">
        <v>1370</v>
      </c>
      <c r="J86" s="42">
        <v>587</v>
      </c>
      <c r="K86" s="42">
        <v>242</v>
      </c>
      <c r="L86" s="42">
        <v>10</v>
      </c>
    </row>
    <row r="87" spans="1:12" ht="15" customHeight="1" x14ac:dyDescent="0.25">
      <c r="A87" s="40" t="s">
        <v>8</v>
      </c>
      <c r="B87" s="40">
        <v>1</v>
      </c>
      <c r="C87" s="41">
        <v>8914</v>
      </c>
      <c r="D87" s="42">
        <v>18.22</v>
      </c>
      <c r="E87" s="42">
        <v>7001</v>
      </c>
      <c r="F87" s="42">
        <v>1400</v>
      </c>
      <c r="G87" s="42">
        <v>245</v>
      </c>
      <c r="H87" s="42">
        <v>204</v>
      </c>
      <c r="I87" s="42">
        <v>53</v>
      </c>
      <c r="J87" s="42">
        <v>10</v>
      </c>
      <c r="K87" s="42">
        <v>1</v>
      </c>
      <c r="L87" s="42">
        <v>0</v>
      </c>
    </row>
    <row r="88" spans="1:12" ht="15" customHeight="1" x14ac:dyDescent="0.25">
      <c r="A88" s="40" t="s">
        <v>8</v>
      </c>
      <c r="B88" s="40">
        <v>2</v>
      </c>
      <c r="C88" s="41">
        <v>9844</v>
      </c>
      <c r="D88" s="42">
        <v>12.6</v>
      </c>
      <c r="E88" s="42">
        <v>6937</v>
      </c>
      <c r="F88" s="42">
        <v>1815</v>
      </c>
      <c r="G88" s="42">
        <v>499</v>
      </c>
      <c r="H88" s="42">
        <v>378</v>
      </c>
      <c r="I88" s="42">
        <v>158</v>
      </c>
      <c r="J88" s="42">
        <v>49</v>
      </c>
      <c r="K88" s="42">
        <v>6</v>
      </c>
      <c r="L88" s="42">
        <v>2</v>
      </c>
    </row>
    <row r="89" spans="1:12" ht="15" customHeight="1" x14ac:dyDescent="0.25">
      <c r="A89" s="40" t="s">
        <v>8</v>
      </c>
      <c r="B89" s="40">
        <v>3</v>
      </c>
      <c r="C89" s="41">
        <v>7559</v>
      </c>
      <c r="D89" s="42">
        <v>1.25</v>
      </c>
      <c r="E89" s="42">
        <v>4818</v>
      </c>
      <c r="F89" s="42">
        <v>1742</v>
      </c>
      <c r="G89" s="42">
        <v>434</v>
      </c>
      <c r="H89" s="42">
        <v>333</v>
      </c>
      <c r="I89" s="42">
        <v>197</v>
      </c>
      <c r="J89" s="42">
        <v>27</v>
      </c>
      <c r="K89" s="42">
        <v>8</v>
      </c>
      <c r="L89" s="42">
        <v>0</v>
      </c>
    </row>
    <row r="90" spans="1:12" ht="15" customHeight="1" x14ac:dyDescent="0.25">
      <c r="A90" s="40" t="s">
        <v>8</v>
      </c>
      <c r="B90" s="40">
        <v>4</v>
      </c>
      <c r="C90" s="41">
        <v>7311</v>
      </c>
      <c r="D90" s="42">
        <v>0.36</v>
      </c>
      <c r="E90" s="42">
        <v>4202</v>
      </c>
      <c r="F90" s="42">
        <v>1742</v>
      </c>
      <c r="G90" s="42">
        <v>468</v>
      </c>
      <c r="H90" s="42">
        <v>484</v>
      </c>
      <c r="I90" s="42">
        <v>305</v>
      </c>
      <c r="J90" s="42">
        <v>93</v>
      </c>
      <c r="K90" s="42">
        <v>17</v>
      </c>
      <c r="L90" s="42">
        <v>0</v>
      </c>
    </row>
    <row r="91" spans="1:12" ht="15" customHeight="1" x14ac:dyDescent="0.25">
      <c r="A91" s="40" t="s">
        <v>8</v>
      </c>
      <c r="B91" s="40">
        <v>5</v>
      </c>
      <c r="C91" s="41">
        <v>4311</v>
      </c>
      <c r="D91" s="42">
        <v>0.77</v>
      </c>
      <c r="E91" s="42">
        <v>1760</v>
      </c>
      <c r="F91" s="42">
        <v>870</v>
      </c>
      <c r="G91" s="42">
        <v>518</v>
      </c>
      <c r="H91" s="42">
        <v>529</v>
      </c>
      <c r="I91" s="42">
        <v>439</v>
      </c>
      <c r="J91" s="42">
        <v>155</v>
      </c>
      <c r="K91" s="42">
        <v>34</v>
      </c>
      <c r="L91" s="42">
        <v>6</v>
      </c>
    </row>
    <row r="92" spans="1:12" ht="15" customHeight="1" x14ac:dyDescent="0.25">
      <c r="A92" s="40" t="s">
        <v>8</v>
      </c>
      <c r="B92" s="40">
        <v>6</v>
      </c>
      <c r="C92" s="41">
        <v>3966</v>
      </c>
      <c r="D92" s="42">
        <v>0.09</v>
      </c>
      <c r="E92" s="42">
        <v>1114</v>
      </c>
      <c r="F92" s="42">
        <v>499</v>
      </c>
      <c r="G92" s="42">
        <v>551</v>
      </c>
      <c r="H92" s="42">
        <v>849</v>
      </c>
      <c r="I92" s="42">
        <v>587</v>
      </c>
      <c r="J92" s="42">
        <v>289</v>
      </c>
      <c r="K92" s="42">
        <v>68</v>
      </c>
      <c r="L92" s="42">
        <v>9</v>
      </c>
    </row>
    <row r="93" spans="1:12" ht="15" customHeight="1" x14ac:dyDescent="0.25">
      <c r="A93" s="40" t="s">
        <v>8</v>
      </c>
      <c r="B93" s="40">
        <v>7</v>
      </c>
      <c r="C93" s="41">
        <v>4041</v>
      </c>
      <c r="D93" s="42">
        <v>0.11</v>
      </c>
      <c r="E93" s="42">
        <v>662</v>
      </c>
      <c r="F93" s="42">
        <v>825</v>
      </c>
      <c r="G93" s="42">
        <v>686</v>
      </c>
      <c r="H93" s="42">
        <v>488</v>
      </c>
      <c r="I93" s="42">
        <v>810</v>
      </c>
      <c r="J93" s="42">
        <v>411</v>
      </c>
      <c r="K93" s="42">
        <v>147</v>
      </c>
      <c r="L93" s="42">
        <v>12</v>
      </c>
    </row>
    <row r="94" spans="1:12" ht="15" customHeight="1" x14ac:dyDescent="0.25">
      <c r="A94" s="40" t="s">
        <v>8</v>
      </c>
      <c r="B94" s="40">
        <v>8</v>
      </c>
      <c r="C94" s="41">
        <v>3213</v>
      </c>
      <c r="D94" s="42">
        <v>0.22</v>
      </c>
      <c r="E94" s="42">
        <v>147</v>
      </c>
      <c r="F94" s="42">
        <v>327</v>
      </c>
      <c r="G94" s="42">
        <v>423</v>
      </c>
      <c r="H94" s="42">
        <v>937</v>
      </c>
      <c r="I94" s="42">
        <v>782</v>
      </c>
      <c r="J94" s="42">
        <v>471</v>
      </c>
      <c r="K94" s="42">
        <v>118</v>
      </c>
      <c r="L94" s="42">
        <v>8</v>
      </c>
    </row>
    <row r="95" spans="1:12" ht="15" customHeight="1" x14ac:dyDescent="0.25">
      <c r="A95" s="40" t="s">
        <v>8</v>
      </c>
      <c r="B95" s="40">
        <v>9</v>
      </c>
      <c r="C95" s="41">
        <v>2318</v>
      </c>
      <c r="D95" s="42">
        <v>8.4</v>
      </c>
      <c r="E95" s="42">
        <v>68</v>
      </c>
      <c r="F95" s="42">
        <v>69</v>
      </c>
      <c r="G95" s="42">
        <v>255</v>
      </c>
      <c r="H95" s="42">
        <v>724</v>
      </c>
      <c r="I95" s="42">
        <v>813</v>
      </c>
      <c r="J95" s="42">
        <v>380</v>
      </c>
      <c r="K95" s="42">
        <v>9</v>
      </c>
      <c r="L95" s="42">
        <v>0</v>
      </c>
    </row>
    <row r="96" spans="1:12" ht="15" customHeight="1" x14ac:dyDescent="0.25">
      <c r="A96" s="40" t="s">
        <v>8</v>
      </c>
      <c r="B96" s="40">
        <v>10</v>
      </c>
      <c r="C96" s="41">
        <v>2426</v>
      </c>
      <c r="D96" s="42">
        <v>9.83</v>
      </c>
      <c r="E96" s="42">
        <v>101</v>
      </c>
      <c r="F96" s="42">
        <v>72</v>
      </c>
      <c r="G96" s="42">
        <v>172</v>
      </c>
      <c r="H96" s="42">
        <v>419</v>
      </c>
      <c r="I96" s="42">
        <v>1073</v>
      </c>
      <c r="J96" s="42">
        <v>500</v>
      </c>
      <c r="K96" s="42">
        <v>87</v>
      </c>
      <c r="L96" s="42">
        <v>2</v>
      </c>
    </row>
    <row r="97" spans="1:12" ht="15" customHeight="1" x14ac:dyDescent="0.25">
      <c r="A97" s="40" t="s">
        <v>9</v>
      </c>
      <c r="B97" s="40">
        <v>1</v>
      </c>
      <c r="C97" s="41">
        <v>1297</v>
      </c>
      <c r="D97" s="42">
        <v>25.73</v>
      </c>
      <c r="E97" s="42">
        <v>131</v>
      </c>
      <c r="F97" s="42">
        <v>534</v>
      </c>
      <c r="G97" s="42">
        <v>484</v>
      </c>
      <c r="H97" s="42">
        <v>97</v>
      </c>
      <c r="I97" s="42">
        <v>31</v>
      </c>
      <c r="J97" s="42">
        <v>19</v>
      </c>
      <c r="K97" s="42">
        <v>1</v>
      </c>
      <c r="L97" s="42">
        <v>0</v>
      </c>
    </row>
    <row r="98" spans="1:12" ht="15" customHeight="1" x14ac:dyDescent="0.25">
      <c r="A98" s="40" t="s">
        <v>9</v>
      </c>
      <c r="B98" s="40">
        <v>2</v>
      </c>
      <c r="C98" s="41">
        <v>735</v>
      </c>
      <c r="D98" s="42">
        <v>13.81</v>
      </c>
      <c r="E98" s="42">
        <v>70</v>
      </c>
      <c r="F98" s="42">
        <v>174</v>
      </c>
      <c r="G98" s="42">
        <v>375</v>
      </c>
      <c r="H98" s="42">
        <v>103</v>
      </c>
      <c r="I98" s="42">
        <v>11</v>
      </c>
      <c r="J98" s="42">
        <v>2</v>
      </c>
      <c r="K98" s="42">
        <v>0</v>
      </c>
      <c r="L98" s="42">
        <v>0</v>
      </c>
    </row>
    <row r="99" spans="1:12" ht="15" customHeight="1" x14ac:dyDescent="0.25">
      <c r="A99" s="40" t="s">
        <v>9</v>
      </c>
      <c r="B99" s="40">
        <v>3</v>
      </c>
      <c r="C99" s="41">
        <v>4570</v>
      </c>
      <c r="D99" s="42">
        <v>17.16</v>
      </c>
      <c r="E99" s="42">
        <v>368</v>
      </c>
      <c r="F99" s="42">
        <v>1200</v>
      </c>
      <c r="G99" s="42">
        <v>2168</v>
      </c>
      <c r="H99" s="42">
        <v>424</v>
      </c>
      <c r="I99" s="42">
        <v>284</v>
      </c>
      <c r="J99" s="42">
        <v>83</v>
      </c>
      <c r="K99" s="42">
        <v>42</v>
      </c>
      <c r="L99" s="42">
        <v>1</v>
      </c>
    </row>
    <row r="100" spans="1:12" ht="15" customHeight="1" x14ac:dyDescent="0.25">
      <c r="A100" s="40" t="s">
        <v>9</v>
      </c>
      <c r="B100" s="40">
        <v>4</v>
      </c>
      <c r="C100" s="41">
        <v>4433</v>
      </c>
      <c r="D100" s="42">
        <v>3.07</v>
      </c>
      <c r="E100" s="42">
        <v>534</v>
      </c>
      <c r="F100" s="42">
        <v>1118</v>
      </c>
      <c r="G100" s="42">
        <v>1717</v>
      </c>
      <c r="H100" s="42">
        <v>533</v>
      </c>
      <c r="I100" s="42">
        <v>178</v>
      </c>
      <c r="J100" s="42">
        <v>236</v>
      </c>
      <c r="K100" s="42">
        <v>114</v>
      </c>
      <c r="L100" s="42">
        <v>3</v>
      </c>
    </row>
    <row r="101" spans="1:12" ht="15" customHeight="1" x14ac:dyDescent="0.25">
      <c r="A101" s="40" t="s">
        <v>9</v>
      </c>
      <c r="B101" s="40">
        <v>5</v>
      </c>
      <c r="C101" s="41">
        <v>1364</v>
      </c>
      <c r="D101" s="42">
        <v>1.66</v>
      </c>
      <c r="E101" s="42">
        <v>78</v>
      </c>
      <c r="F101" s="42">
        <v>142</v>
      </c>
      <c r="G101" s="42">
        <v>662</v>
      </c>
      <c r="H101" s="42">
        <v>278</v>
      </c>
      <c r="I101" s="42">
        <v>118</v>
      </c>
      <c r="J101" s="42">
        <v>71</v>
      </c>
      <c r="K101" s="42">
        <v>11</v>
      </c>
      <c r="L101" s="42">
        <v>4</v>
      </c>
    </row>
    <row r="102" spans="1:12" ht="15" customHeight="1" x14ac:dyDescent="0.25">
      <c r="A102" s="40" t="s">
        <v>9</v>
      </c>
      <c r="B102" s="40">
        <v>6</v>
      </c>
      <c r="C102" s="41">
        <v>1218</v>
      </c>
      <c r="D102" s="42">
        <v>0.43</v>
      </c>
      <c r="E102" s="42">
        <v>100</v>
      </c>
      <c r="F102" s="42">
        <v>121</v>
      </c>
      <c r="G102" s="42">
        <v>367</v>
      </c>
      <c r="H102" s="42">
        <v>295</v>
      </c>
      <c r="I102" s="42">
        <v>207</v>
      </c>
      <c r="J102" s="42">
        <v>97</v>
      </c>
      <c r="K102" s="42">
        <v>31</v>
      </c>
      <c r="L102" s="42">
        <v>0</v>
      </c>
    </row>
    <row r="103" spans="1:12" ht="15" customHeight="1" x14ac:dyDescent="0.25">
      <c r="A103" s="40" t="s">
        <v>9</v>
      </c>
      <c r="B103" s="40">
        <v>7</v>
      </c>
      <c r="C103" s="41">
        <v>4776</v>
      </c>
      <c r="D103" s="42">
        <v>2.62</v>
      </c>
      <c r="E103" s="42">
        <v>22</v>
      </c>
      <c r="F103" s="42">
        <v>323</v>
      </c>
      <c r="G103" s="42">
        <v>1029</v>
      </c>
      <c r="H103" s="42">
        <v>1358</v>
      </c>
      <c r="I103" s="42">
        <v>1159</v>
      </c>
      <c r="J103" s="42">
        <v>638</v>
      </c>
      <c r="K103" s="42">
        <v>232</v>
      </c>
      <c r="L103" s="42">
        <v>15</v>
      </c>
    </row>
    <row r="104" spans="1:12" ht="15" customHeight="1" x14ac:dyDescent="0.25">
      <c r="A104" s="40" t="s">
        <v>9</v>
      </c>
      <c r="B104" s="40">
        <v>8</v>
      </c>
      <c r="C104" s="41">
        <v>4360</v>
      </c>
      <c r="D104" s="42">
        <v>0.82</v>
      </c>
      <c r="E104" s="42">
        <v>23</v>
      </c>
      <c r="F104" s="42">
        <v>87</v>
      </c>
      <c r="G104" s="42">
        <v>499</v>
      </c>
      <c r="H104" s="42">
        <v>676</v>
      </c>
      <c r="I104" s="42">
        <v>1763</v>
      </c>
      <c r="J104" s="42">
        <v>808</v>
      </c>
      <c r="K104" s="42">
        <v>469</v>
      </c>
      <c r="L104" s="42">
        <v>35</v>
      </c>
    </row>
    <row r="105" spans="1:12" ht="15" customHeight="1" x14ac:dyDescent="0.25">
      <c r="A105" s="40" t="s">
        <v>9</v>
      </c>
      <c r="B105" s="40">
        <v>9</v>
      </c>
      <c r="C105" s="41">
        <v>9006</v>
      </c>
      <c r="D105" s="42">
        <v>2.34</v>
      </c>
      <c r="E105" s="42">
        <v>6</v>
      </c>
      <c r="F105" s="42">
        <v>51</v>
      </c>
      <c r="G105" s="42">
        <v>439</v>
      </c>
      <c r="H105" s="42">
        <v>2002</v>
      </c>
      <c r="I105" s="42">
        <v>3059</v>
      </c>
      <c r="J105" s="42">
        <v>1654</v>
      </c>
      <c r="K105" s="42">
        <v>1639</v>
      </c>
      <c r="L105" s="42">
        <v>156</v>
      </c>
    </row>
    <row r="106" spans="1:12" ht="15" customHeight="1" x14ac:dyDescent="0.25">
      <c r="A106" s="40" t="s">
        <v>9</v>
      </c>
      <c r="B106" s="40">
        <v>10</v>
      </c>
      <c r="C106" s="41">
        <v>11696</v>
      </c>
      <c r="D106" s="42">
        <v>11.39</v>
      </c>
      <c r="E106" s="42">
        <v>1</v>
      </c>
      <c r="F106" s="42">
        <v>44</v>
      </c>
      <c r="G106" s="42">
        <v>217</v>
      </c>
      <c r="H106" s="42">
        <v>1229</v>
      </c>
      <c r="I106" s="42">
        <v>3984</v>
      </c>
      <c r="J106" s="42">
        <v>2819</v>
      </c>
      <c r="K106" s="42">
        <v>3136</v>
      </c>
      <c r="L106" s="42">
        <v>266</v>
      </c>
    </row>
    <row r="107" spans="1:12" ht="15" customHeight="1" x14ac:dyDescent="0.25">
      <c r="A107" s="40" t="s">
        <v>10</v>
      </c>
      <c r="B107" s="40">
        <v>1</v>
      </c>
      <c r="C107" s="41">
        <v>617</v>
      </c>
      <c r="D107" s="42">
        <v>21.86</v>
      </c>
      <c r="E107" s="42">
        <v>46</v>
      </c>
      <c r="F107" s="42">
        <v>373</v>
      </c>
      <c r="G107" s="42">
        <v>144</v>
      </c>
      <c r="H107" s="42">
        <v>27</v>
      </c>
      <c r="I107" s="42">
        <v>17</v>
      </c>
      <c r="J107" s="42">
        <v>6</v>
      </c>
      <c r="K107" s="42">
        <v>4</v>
      </c>
      <c r="L107" s="42">
        <v>0</v>
      </c>
    </row>
    <row r="108" spans="1:12" ht="15" customHeight="1" x14ac:dyDescent="0.25">
      <c r="A108" s="40" t="s">
        <v>10</v>
      </c>
      <c r="B108" s="40">
        <v>2</v>
      </c>
      <c r="C108" s="41">
        <v>1788</v>
      </c>
      <c r="D108" s="42">
        <v>18.7</v>
      </c>
      <c r="E108" s="42">
        <v>98</v>
      </c>
      <c r="F108" s="42">
        <v>748</v>
      </c>
      <c r="G108" s="42">
        <v>825</v>
      </c>
      <c r="H108" s="42">
        <v>72</v>
      </c>
      <c r="I108" s="42">
        <v>11</v>
      </c>
      <c r="J108" s="42">
        <v>11</v>
      </c>
      <c r="K108" s="42">
        <v>20</v>
      </c>
      <c r="L108" s="42">
        <v>3</v>
      </c>
    </row>
    <row r="109" spans="1:12" ht="15" customHeight="1" x14ac:dyDescent="0.25">
      <c r="A109" s="40" t="s">
        <v>10</v>
      </c>
      <c r="B109" s="40">
        <v>3</v>
      </c>
      <c r="C109" s="41">
        <v>7080</v>
      </c>
      <c r="D109" s="42">
        <v>10.31</v>
      </c>
      <c r="E109" s="42">
        <v>372</v>
      </c>
      <c r="F109" s="42">
        <v>2690</v>
      </c>
      <c r="G109" s="42">
        <v>3310</v>
      </c>
      <c r="H109" s="42">
        <v>423</v>
      </c>
      <c r="I109" s="42">
        <v>165</v>
      </c>
      <c r="J109" s="42">
        <v>63</v>
      </c>
      <c r="K109" s="42">
        <v>49</v>
      </c>
      <c r="L109" s="42">
        <v>8</v>
      </c>
    </row>
    <row r="110" spans="1:12" ht="15" customHeight="1" x14ac:dyDescent="0.25">
      <c r="A110" s="40" t="s">
        <v>10</v>
      </c>
      <c r="B110" s="40">
        <v>4</v>
      </c>
      <c r="C110" s="41">
        <v>6559</v>
      </c>
      <c r="D110" s="42">
        <v>1.6</v>
      </c>
      <c r="E110" s="42">
        <v>229</v>
      </c>
      <c r="F110" s="42">
        <v>2117</v>
      </c>
      <c r="G110" s="42">
        <v>2766</v>
      </c>
      <c r="H110" s="42">
        <v>556</v>
      </c>
      <c r="I110" s="42">
        <v>482</v>
      </c>
      <c r="J110" s="42">
        <v>248</v>
      </c>
      <c r="K110" s="42">
        <v>151</v>
      </c>
      <c r="L110" s="42">
        <v>10</v>
      </c>
    </row>
    <row r="111" spans="1:12" ht="15" customHeight="1" x14ac:dyDescent="0.25">
      <c r="A111" s="40" t="s">
        <v>10</v>
      </c>
      <c r="B111" s="40">
        <v>5</v>
      </c>
      <c r="C111" s="41">
        <v>2985</v>
      </c>
      <c r="D111" s="42">
        <v>22.57</v>
      </c>
      <c r="E111" s="42">
        <v>137</v>
      </c>
      <c r="F111" s="42">
        <v>930</v>
      </c>
      <c r="G111" s="42">
        <v>1080</v>
      </c>
      <c r="H111" s="42">
        <v>359</v>
      </c>
      <c r="I111" s="42">
        <v>298</v>
      </c>
      <c r="J111" s="42">
        <v>125</v>
      </c>
      <c r="K111" s="42">
        <v>50</v>
      </c>
      <c r="L111" s="42">
        <v>6</v>
      </c>
    </row>
    <row r="112" spans="1:12" ht="15" customHeight="1" x14ac:dyDescent="0.25">
      <c r="A112" s="40" t="s">
        <v>10</v>
      </c>
      <c r="B112" s="40">
        <v>6</v>
      </c>
      <c r="C112" s="41">
        <v>7087</v>
      </c>
      <c r="D112" s="42">
        <v>0.26</v>
      </c>
      <c r="E112" s="42">
        <v>179</v>
      </c>
      <c r="F112" s="42">
        <v>1330</v>
      </c>
      <c r="G112" s="42">
        <v>2632</v>
      </c>
      <c r="H112" s="42">
        <v>1138</v>
      </c>
      <c r="I112" s="42">
        <v>823</v>
      </c>
      <c r="J112" s="42">
        <v>468</v>
      </c>
      <c r="K112" s="42">
        <v>441</v>
      </c>
      <c r="L112" s="42">
        <v>76</v>
      </c>
    </row>
    <row r="113" spans="1:12" ht="15" customHeight="1" x14ac:dyDescent="0.25">
      <c r="A113" s="40" t="s">
        <v>10</v>
      </c>
      <c r="B113" s="40">
        <v>7</v>
      </c>
      <c r="C113" s="41">
        <v>2505</v>
      </c>
      <c r="D113" s="42">
        <v>0.21</v>
      </c>
      <c r="E113" s="42">
        <v>41</v>
      </c>
      <c r="F113" s="42">
        <v>321</v>
      </c>
      <c r="G113" s="42">
        <v>790</v>
      </c>
      <c r="H113" s="42">
        <v>374</v>
      </c>
      <c r="I113" s="42">
        <v>410</v>
      </c>
      <c r="J113" s="42">
        <v>219</v>
      </c>
      <c r="K113" s="42">
        <v>257</v>
      </c>
      <c r="L113" s="42">
        <v>93</v>
      </c>
    </row>
    <row r="114" spans="1:12" ht="15" customHeight="1" x14ac:dyDescent="0.25">
      <c r="A114" s="40" t="s">
        <v>10</v>
      </c>
      <c r="B114" s="40">
        <v>8</v>
      </c>
      <c r="C114" s="41">
        <v>6449</v>
      </c>
      <c r="D114" s="42">
        <v>0.34</v>
      </c>
      <c r="E114" s="42">
        <v>55</v>
      </c>
      <c r="F114" s="42">
        <v>628</v>
      </c>
      <c r="G114" s="42">
        <v>1395</v>
      </c>
      <c r="H114" s="42">
        <v>1312</v>
      </c>
      <c r="I114" s="42">
        <v>1073</v>
      </c>
      <c r="J114" s="42">
        <v>941</v>
      </c>
      <c r="K114" s="42">
        <v>913</v>
      </c>
      <c r="L114" s="42">
        <v>132</v>
      </c>
    </row>
    <row r="115" spans="1:12" ht="15" customHeight="1" x14ac:dyDescent="0.25">
      <c r="A115" s="40" t="s">
        <v>10</v>
      </c>
      <c r="B115" s="40">
        <v>9</v>
      </c>
      <c r="C115" s="41">
        <v>2094</v>
      </c>
      <c r="D115" s="42">
        <v>0.64</v>
      </c>
      <c r="E115" s="42">
        <v>15</v>
      </c>
      <c r="F115" s="42">
        <v>100</v>
      </c>
      <c r="G115" s="42">
        <v>265</v>
      </c>
      <c r="H115" s="42">
        <v>265</v>
      </c>
      <c r="I115" s="42">
        <v>728</v>
      </c>
      <c r="J115" s="42">
        <v>407</v>
      </c>
      <c r="K115" s="42">
        <v>291</v>
      </c>
      <c r="L115" s="42">
        <v>23</v>
      </c>
    </row>
    <row r="116" spans="1:12" ht="15" customHeight="1" x14ac:dyDescent="0.25">
      <c r="A116" s="40" t="s">
        <v>10</v>
      </c>
      <c r="B116" s="40">
        <v>10</v>
      </c>
      <c r="C116" s="41">
        <v>4508</v>
      </c>
      <c r="D116" s="42">
        <v>3.79</v>
      </c>
      <c r="E116" s="42">
        <v>4</v>
      </c>
      <c r="F116" s="42">
        <v>55</v>
      </c>
      <c r="G116" s="42">
        <v>444</v>
      </c>
      <c r="H116" s="42">
        <v>476</v>
      </c>
      <c r="I116" s="42">
        <v>1176</v>
      </c>
      <c r="J116" s="42">
        <v>1187</v>
      </c>
      <c r="K116" s="42">
        <v>1002</v>
      </c>
      <c r="L116" s="42">
        <v>164</v>
      </c>
    </row>
    <row r="117" spans="1:12" ht="15" customHeight="1" x14ac:dyDescent="0.25">
      <c r="A117" s="40" t="s">
        <v>11</v>
      </c>
      <c r="B117" s="40">
        <v>1</v>
      </c>
      <c r="C117" s="41">
        <v>708</v>
      </c>
      <c r="D117" s="42">
        <v>26.61</v>
      </c>
      <c r="E117" s="42">
        <v>34</v>
      </c>
      <c r="F117" s="42">
        <v>478</v>
      </c>
      <c r="G117" s="42">
        <v>162</v>
      </c>
      <c r="H117" s="42">
        <v>27</v>
      </c>
      <c r="I117" s="42">
        <v>6</v>
      </c>
      <c r="J117" s="42">
        <v>1</v>
      </c>
      <c r="K117" s="42">
        <v>0</v>
      </c>
      <c r="L117" s="42">
        <v>0</v>
      </c>
    </row>
    <row r="118" spans="1:12" ht="15" customHeight="1" x14ac:dyDescent="0.25">
      <c r="A118" s="40" t="s">
        <v>11</v>
      </c>
      <c r="B118" s="40">
        <v>2</v>
      </c>
      <c r="C118" s="41">
        <v>1813</v>
      </c>
      <c r="D118" s="42">
        <v>19.78</v>
      </c>
      <c r="E118" s="42">
        <v>370</v>
      </c>
      <c r="F118" s="42">
        <v>996</v>
      </c>
      <c r="G118" s="42">
        <v>292</v>
      </c>
      <c r="H118" s="42">
        <v>59</v>
      </c>
      <c r="I118" s="42">
        <v>52</v>
      </c>
      <c r="J118" s="42">
        <v>32</v>
      </c>
      <c r="K118" s="42">
        <v>12</v>
      </c>
      <c r="L118" s="42">
        <v>0</v>
      </c>
    </row>
    <row r="119" spans="1:12" ht="15" customHeight="1" x14ac:dyDescent="0.25">
      <c r="A119" s="40" t="s">
        <v>11</v>
      </c>
      <c r="B119" s="40">
        <v>3</v>
      </c>
      <c r="C119" s="41">
        <v>1128</v>
      </c>
      <c r="D119" s="42">
        <v>4.46</v>
      </c>
      <c r="E119" s="42">
        <v>166</v>
      </c>
      <c r="F119" s="42">
        <v>416</v>
      </c>
      <c r="G119" s="42">
        <v>276</v>
      </c>
      <c r="H119" s="42">
        <v>159</v>
      </c>
      <c r="I119" s="42">
        <v>64</v>
      </c>
      <c r="J119" s="42">
        <v>29</v>
      </c>
      <c r="K119" s="42">
        <v>15</v>
      </c>
      <c r="L119" s="42">
        <v>3</v>
      </c>
    </row>
    <row r="120" spans="1:12" ht="15" customHeight="1" x14ac:dyDescent="0.25">
      <c r="A120" s="40" t="s">
        <v>11</v>
      </c>
      <c r="B120" s="40">
        <v>4</v>
      </c>
      <c r="C120" s="41">
        <v>3315</v>
      </c>
      <c r="D120" s="42">
        <v>16</v>
      </c>
      <c r="E120" s="42">
        <v>446</v>
      </c>
      <c r="F120" s="42">
        <v>1446</v>
      </c>
      <c r="G120" s="42">
        <v>688</v>
      </c>
      <c r="H120" s="42">
        <v>287</v>
      </c>
      <c r="I120" s="42">
        <v>167</v>
      </c>
      <c r="J120" s="42">
        <v>156</v>
      </c>
      <c r="K120" s="42">
        <v>120</v>
      </c>
      <c r="L120" s="42">
        <v>5</v>
      </c>
    </row>
    <row r="121" spans="1:12" ht="15" customHeight="1" x14ac:dyDescent="0.25">
      <c r="A121" s="40" t="s">
        <v>11</v>
      </c>
      <c r="B121" s="40">
        <v>5</v>
      </c>
      <c r="C121" s="41">
        <v>2777</v>
      </c>
      <c r="D121" s="42">
        <v>16.149999999999999</v>
      </c>
      <c r="E121" s="42">
        <v>155</v>
      </c>
      <c r="F121" s="42">
        <v>829</v>
      </c>
      <c r="G121" s="42">
        <v>641</v>
      </c>
      <c r="H121" s="42">
        <v>368</v>
      </c>
      <c r="I121" s="42">
        <v>450</v>
      </c>
      <c r="J121" s="42">
        <v>179</v>
      </c>
      <c r="K121" s="42">
        <v>149</v>
      </c>
      <c r="L121" s="42">
        <v>6</v>
      </c>
    </row>
    <row r="122" spans="1:12" ht="15" customHeight="1" x14ac:dyDescent="0.25">
      <c r="A122" s="40" t="s">
        <v>11</v>
      </c>
      <c r="B122" s="40">
        <v>6</v>
      </c>
      <c r="C122" s="41">
        <v>739</v>
      </c>
      <c r="D122" s="42">
        <v>8.8699999999999992</v>
      </c>
      <c r="E122" s="42">
        <v>88</v>
      </c>
      <c r="F122" s="42">
        <v>117</v>
      </c>
      <c r="G122" s="42">
        <v>98</v>
      </c>
      <c r="H122" s="42">
        <v>127</v>
      </c>
      <c r="I122" s="42">
        <v>101</v>
      </c>
      <c r="J122" s="42">
        <v>107</v>
      </c>
      <c r="K122" s="42">
        <v>92</v>
      </c>
      <c r="L122" s="42">
        <v>9</v>
      </c>
    </row>
    <row r="123" spans="1:12" ht="15" customHeight="1" x14ac:dyDescent="0.25">
      <c r="A123" s="40" t="s">
        <v>11</v>
      </c>
      <c r="B123" s="40">
        <v>7</v>
      </c>
      <c r="C123" s="41">
        <v>2269</v>
      </c>
      <c r="D123" s="42">
        <v>0.47</v>
      </c>
      <c r="E123" s="42">
        <v>108</v>
      </c>
      <c r="F123" s="42">
        <v>461</v>
      </c>
      <c r="G123" s="42">
        <v>478</v>
      </c>
      <c r="H123" s="42">
        <v>265</v>
      </c>
      <c r="I123" s="42">
        <v>404</v>
      </c>
      <c r="J123" s="42">
        <v>215</v>
      </c>
      <c r="K123" s="42">
        <v>310</v>
      </c>
      <c r="L123" s="42">
        <v>28</v>
      </c>
    </row>
    <row r="124" spans="1:12" ht="15" customHeight="1" x14ac:dyDescent="0.25">
      <c r="A124" s="40" t="s">
        <v>11</v>
      </c>
      <c r="B124" s="40">
        <v>8</v>
      </c>
      <c r="C124" s="41">
        <v>3912</v>
      </c>
      <c r="D124" s="42">
        <v>0.75</v>
      </c>
      <c r="E124" s="42">
        <v>86</v>
      </c>
      <c r="F124" s="42">
        <v>226</v>
      </c>
      <c r="G124" s="42">
        <v>444</v>
      </c>
      <c r="H124" s="42">
        <v>1106</v>
      </c>
      <c r="I124" s="42">
        <v>926</v>
      </c>
      <c r="J124" s="42">
        <v>495</v>
      </c>
      <c r="K124" s="42">
        <v>591</v>
      </c>
      <c r="L124" s="42">
        <v>38</v>
      </c>
    </row>
    <row r="125" spans="1:12" ht="15" customHeight="1" x14ac:dyDescent="0.25">
      <c r="A125" s="40" t="s">
        <v>11</v>
      </c>
      <c r="B125" s="40">
        <v>9</v>
      </c>
      <c r="C125" s="41">
        <v>6641</v>
      </c>
      <c r="D125" s="42">
        <v>1.31</v>
      </c>
      <c r="E125" s="42">
        <v>31</v>
      </c>
      <c r="F125" s="42">
        <v>214</v>
      </c>
      <c r="G125" s="42">
        <v>490</v>
      </c>
      <c r="H125" s="42">
        <v>1945</v>
      </c>
      <c r="I125" s="42">
        <v>2199</v>
      </c>
      <c r="J125" s="42">
        <v>968</v>
      </c>
      <c r="K125" s="42">
        <v>762</v>
      </c>
      <c r="L125" s="42">
        <v>32</v>
      </c>
    </row>
    <row r="126" spans="1:12" ht="15" customHeight="1" x14ac:dyDescent="0.25">
      <c r="A126" s="40" t="s">
        <v>11</v>
      </c>
      <c r="B126" s="40">
        <v>10</v>
      </c>
      <c r="C126" s="41">
        <v>13445</v>
      </c>
      <c r="D126" s="42">
        <v>9.65</v>
      </c>
      <c r="E126" s="42">
        <v>24</v>
      </c>
      <c r="F126" s="42">
        <v>54</v>
      </c>
      <c r="G126" s="42">
        <v>272</v>
      </c>
      <c r="H126" s="42">
        <v>1615</v>
      </c>
      <c r="I126" s="42">
        <v>3623</v>
      </c>
      <c r="J126" s="42">
        <v>3633</v>
      </c>
      <c r="K126" s="42">
        <v>3680</v>
      </c>
      <c r="L126" s="42">
        <v>544</v>
      </c>
    </row>
    <row r="127" spans="1:12" ht="15" customHeight="1" x14ac:dyDescent="0.25">
      <c r="A127" s="40" t="s">
        <v>12</v>
      </c>
      <c r="B127" s="40">
        <v>1</v>
      </c>
      <c r="C127" s="41">
        <v>4413</v>
      </c>
      <c r="D127" s="42">
        <v>24.24</v>
      </c>
      <c r="E127" s="42">
        <v>3061</v>
      </c>
      <c r="F127" s="42">
        <v>1167</v>
      </c>
      <c r="G127" s="42">
        <v>153</v>
      </c>
      <c r="H127" s="42">
        <v>15</v>
      </c>
      <c r="I127" s="42">
        <v>15</v>
      </c>
      <c r="J127" s="42">
        <v>2</v>
      </c>
      <c r="K127" s="42">
        <v>0</v>
      </c>
      <c r="L127" s="42">
        <v>0</v>
      </c>
    </row>
    <row r="128" spans="1:12" ht="15" customHeight="1" x14ac:dyDescent="0.25">
      <c r="A128" s="40" t="s">
        <v>12</v>
      </c>
      <c r="B128" s="40">
        <v>2</v>
      </c>
      <c r="C128" s="41">
        <v>8492</v>
      </c>
      <c r="D128" s="42">
        <v>5.09</v>
      </c>
      <c r="E128" s="42">
        <v>4853</v>
      </c>
      <c r="F128" s="42">
        <v>2664</v>
      </c>
      <c r="G128" s="42">
        <v>578</v>
      </c>
      <c r="H128" s="42">
        <v>204</v>
      </c>
      <c r="I128" s="42">
        <v>106</v>
      </c>
      <c r="J128" s="42">
        <v>67</v>
      </c>
      <c r="K128" s="42">
        <v>20</v>
      </c>
      <c r="L128" s="42">
        <v>0</v>
      </c>
    </row>
    <row r="129" spans="1:12" ht="15" customHeight="1" x14ac:dyDescent="0.25">
      <c r="A129" s="40" t="s">
        <v>12</v>
      </c>
      <c r="B129" s="40">
        <v>3</v>
      </c>
      <c r="C129" s="41">
        <v>9353</v>
      </c>
      <c r="D129" s="42">
        <v>4.53</v>
      </c>
      <c r="E129" s="42">
        <v>4627</v>
      </c>
      <c r="F129" s="42">
        <v>3332</v>
      </c>
      <c r="G129" s="42">
        <v>661</v>
      </c>
      <c r="H129" s="42">
        <v>351</v>
      </c>
      <c r="I129" s="42">
        <v>251</v>
      </c>
      <c r="J129" s="42">
        <v>84</v>
      </c>
      <c r="K129" s="42">
        <v>45</v>
      </c>
      <c r="L129" s="42">
        <v>2</v>
      </c>
    </row>
    <row r="130" spans="1:12" ht="15" customHeight="1" x14ac:dyDescent="0.25">
      <c r="A130" s="40" t="s">
        <v>12</v>
      </c>
      <c r="B130" s="40">
        <v>4</v>
      </c>
      <c r="C130" s="41">
        <v>7649</v>
      </c>
      <c r="D130" s="42">
        <v>1.97</v>
      </c>
      <c r="E130" s="42">
        <v>3311</v>
      </c>
      <c r="F130" s="42">
        <v>3026</v>
      </c>
      <c r="G130" s="42">
        <v>325</v>
      </c>
      <c r="H130" s="42">
        <v>465</v>
      </c>
      <c r="I130" s="42">
        <v>353</v>
      </c>
      <c r="J130" s="42">
        <v>130</v>
      </c>
      <c r="K130" s="42">
        <v>39</v>
      </c>
      <c r="L130" s="42">
        <v>0</v>
      </c>
    </row>
    <row r="131" spans="1:12" ht="15" customHeight="1" x14ac:dyDescent="0.25">
      <c r="A131" s="40" t="s">
        <v>12</v>
      </c>
      <c r="B131" s="40">
        <v>5</v>
      </c>
      <c r="C131" s="41">
        <v>10227</v>
      </c>
      <c r="D131" s="42">
        <v>6.12</v>
      </c>
      <c r="E131" s="42">
        <v>3181</v>
      </c>
      <c r="F131" s="42">
        <v>4135</v>
      </c>
      <c r="G131" s="42">
        <v>936</v>
      </c>
      <c r="H131" s="42">
        <v>1028</v>
      </c>
      <c r="I131" s="42">
        <v>630</v>
      </c>
      <c r="J131" s="42">
        <v>212</v>
      </c>
      <c r="K131" s="42">
        <v>101</v>
      </c>
      <c r="L131" s="42">
        <v>4</v>
      </c>
    </row>
    <row r="132" spans="1:12" ht="15" customHeight="1" x14ac:dyDescent="0.25">
      <c r="A132" s="40" t="s">
        <v>12</v>
      </c>
      <c r="B132" s="40">
        <v>6</v>
      </c>
      <c r="C132" s="41">
        <v>7656</v>
      </c>
      <c r="D132" s="42">
        <v>0.96</v>
      </c>
      <c r="E132" s="42">
        <v>2003</v>
      </c>
      <c r="F132" s="42">
        <v>2079</v>
      </c>
      <c r="G132" s="42">
        <v>813</v>
      </c>
      <c r="H132" s="42">
        <v>1291</v>
      </c>
      <c r="I132" s="42">
        <v>950</v>
      </c>
      <c r="J132" s="42">
        <v>365</v>
      </c>
      <c r="K132" s="42">
        <v>143</v>
      </c>
      <c r="L132" s="42">
        <v>12</v>
      </c>
    </row>
    <row r="133" spans="1:12" ht="15" customHeight="1" x14ac:dyDescent="0.25">
      <c r="A133" s="40" t="s">
        <v>12</v>
      </c>
      <c r="B133" s="40">
        <v>7</v>
      </c>
      <c r="C133" s="41">
        <v>3846</v>
      </c>
      <c r="D133" s="42">
        <v>2.11</v>
      </c>
      <c r="E133" s="42">
        <v>587</v>
      </c>
      <c r="F133" s="42">
        <v>578</v>
      </c>
      <c r="G133" s="42">
        <v>425</v>
      </c>
      <c r="H133" s="42">
        <v>742</v>
      </c>
      <c r="I133" s="42">
        <v>973</v>
      </c>
      <c r="J133" s="42">
        <v>339</v>
      </c>
      <c r="K133" s="42">
        <v>195</v>
      </c>
      <c r="L133" s="42">
        <v>7</v>
      </c>
    </row>
    <row r="134" spans="1:12" ht="15" customHeight="1" x14ac:dyDescent="0.25">
      <c r="A134" s="40" t="s">
        <v>12</v>
      </c>
      <c r="B134" s="40">
        <v>8</v>
      </c>
      <c r="C134" s="41">
        <v>6504</v>
      </c>
      <c r="D134" s="42">
        <v>1.1299999999999999</v>
      </c>
      <c r="E134" s="42">
        <v>662</v>
      </c>
      <c r="F134" s="42">
        <v>1238</v>
      </c>
      <c r="G134" s="42">
        <v>904</v>
      </c>
      <c r="H134" s="42">
        <v>1318</v>
      </c>
      <c r="I134" s="42">
        <v>1480</v>
      </c>
      <c r="J134" s="42">
        <v>591</v>
      </c>
      <c r="K134" s="42">
        <v>293</v>
      </c>
      <c r="L134" s="42">
        <v>18</v>
      </c>
    </row>
    <row r="135" spans="1:12" ht="15" customHeight="1" x14ac:dyDescent="0.25">
      <c r="A135" s="40" t="s">
        <v>12</v>
      </c>
      <c r="B135" s="40">
        <v>9</v>
      </c>
      <c r="C135" s="41">
        <v>7015</v>
      </c>
      <c r="D135" s="42">
        <v>1.73</v>
      </c>
      <c r="E135" s="42">
        <v>278</v>
      </c>
      <c r="F135" s="42">
        <v>566</v>
      </c>
      <c r="G135" s="42">
        <v>875</v>
      </c>
      <c r="H135" s="42">
        <v>1734</v>
      </c>
      <c r="I135" s="42">
        <v>1871</v>
      </c>
      <c r="J135" s="42">
        <v>1214</v>
      </c>
      <c r="K135" s="42">
        <v>469</v>
      </c>
      <c r="L135" s="42">
        <v>8</v>
      </c>
    </row>
    <row r="136" spans="1:12" ht="15" customHeight="1" x14ac:dyDescent="0.25">
      <c r="A136" s="40" t="s">
        <v>12</v>
      </c>
      <c r="B136" s="40">
        <v>10</v>
      </c>
      <c r="C136" s="41">
        <v>3376</v>
      </c>
      <c r="D136" s="42">
        <v>4.96</v>
      </c>
      <c r="E136" s="42">
        <v>57</v>
      </c>
      <c r="F136" s="42">
        <v>54</v>
      </c>
      <c r="G136" s="42">
        <v>248</v>
      </c>
      <c r="H136" s="42">
        <v>657</v>
      </c>
      <c r="I136" s="42">
        <v>1005</v>
      </c>
      <c r="J136" s="42">
        <v>1022</v>
      </c>
      <c r="K136" s="42">
        <v>332</v>
      </c>
      <c r="L136" s="42">
        <v>1</v>
      </c>
    </row>
    <row r="137" spans="1:12" ht="15" customHeight="1" x14ac:dyDescent="0.25">
      <c r="A137" s="40" t="s">
        <v>13</v>
      </c>
      <c r="B137" s="40">
        <v>1</v>
      </c>
      <c r="C137" s="41">
        <v>14882</v>
      </c>
      <c r="D137" s="42">
        <v>18.55</v>
      </c>
      <c r="E137" s="42">
        <v>9301</v>
      </c>
      <c r="F137" s="42">
        <v>4215</v>
      </c>
      <c r="G137" s="42">
        <v>863</v>
      </c>
      <c r="H137" s="42">
        <v>292</v>
      </c>
      <c r="I137" s="42">
        <v>177</v>
      </c>
      <c r="J137" s="42">
        <v>29</v>
      </c>
      <c r="K137" s="42">
        <v>5</v>
      </c>
      <c r="L137" s="42">
        <v>0</v>
      </c>
    </row>
    <row r="138" spans="1:12" ht="15" customHeight="1" x14ac:dyDescent="0.25">
      <c r="A138" s="40" t="s">
        <v>13</v>
      </c>
      <c r="B138" s="40">
        <v>2</v>
      </c>
      <c r="C138" s="41">
        <v>22456</v>
      </c>
      <c r="D138" s="42">
        <v>5.95</v>
      </c>
      <c r="E138" s="42">
        <v>11194</v>
      </c>
      <c r="F138" s="42">
        <v>8320</v>
      </c>
      <c r="G138" s="42">
        <v>1694</v>
      </c>
      <c r="H138" s="42">
        <v>581</v>
      </c>
      <c r="I138" s="42">
        <v>502</v>
      </c>
      <c r="J138" s="42">
        <v>120</v>
      </c>
      <c r="K138" s="42">
        <v>42</v>
      </c>
      <c r="L138" s="42">
        <v>3</v>
      </c>
    </row>
    <row r="139" spans="1:12" ht="15" customHeight="1" x14ac:dyDescent="0.25">
      <c r="A139" s="40" t="s">
        <v>13</v>
      </c>
      <c r="B139" s="40">
        <v>3</v>
      </c>
      <c r="C139" s="41">
        <v>17334</v>
      </c>
      <c r="D139" s="42">
        <v>2.29</v>
      </c>
      <c r="E139" s="42">
        <v>6048</v>
      </c>
      <c r="F139" s="42">
        <v>8436</v>
      </c>
      <c r="G139" s="42">
        <v>1438</v>
      </c>
      <c r="H139" s="42">
        <v>578</v>
      </c>
      <c r="I139" s="42">
        <v>602</v>
      </c>
      <c r="J139" s="42">
        <v>179</v>
      </c>
      <c r="K139" s="42">
        <v>52</v>
      </c>
      <c r="L139" s="42">
        <v>1</v>
      </c>
    </row>
    <row r="140" spans="1:12" ht="15" customHeight="1" x14ac:dyDescent="0.25">
      <c r="A140" s="40" t="s">
        <v>13</v>
      </c>
      <c r="B140" s="40">
        <v>4</v>
      </c>
      <c r="C140" s="41">
        <v>18455</v>
      </c>
      <c r="D140" s="42">
        <v>2.97</v>
      </c>
      <c r="E140" s="42">
        <v>5331</v>
      </c>
      <c r="F140" s="42">
        <v>8147</v>
      </c>
      <c r="G140" s="42">
        <v>2159</v>
      </c>
      <c r="H140" s="42">
        <v>1289</v>
      </c>
      <c r="I140" s="42">
        <v>1122</v>
      </c>
      <c r="J140" s="42">
        <v>298</v>
      </c>
      <c r="K140" s="42">
        <v>100</v>
      </c>
      <c r="L140" s="42">
        <v>9</v>
      </c>
    </row>
    <row r="141" spans="1:12" ht="15" customHeight="1" x14ac:dyDescent="0.25">
      <c r="A141" s="40" t="s">
        <v>13</v>
      </c>
      <c r="B141" s="40">
        <v>5</v>
      </c>
      <c r="C141" s="41">
        <v>19117</v>
      </c>
      <c r="D141" s="42">
        <v>1.37</v>
      </c>
      <c r="E141" s="42">
        <v>4317</v>
      </c>
      <c r="F141" s="42">
        <v>7625</v>
      </c>
      <c r="G141" s="42">
        <v>3112</v>
      </c>
      <c r="H141" s="42">
        <v>1667</v>
      </c>
      <c r="I141" s="42">
        <v>1608</v>
      </c>
      <c r="J141" s="42">
        <v>577</v>
      </c>
      <c r="K141" s="42">
        <v>190</v>
      </c>
      <c r="L141" s="42">
        <v>21</v>
      </c>
    </row>
    <row r="142" spans="1:12" ht="15" customHeight="1" x14ac:dyDescent="0.25">
      <c r="A142" s="40" t="s">
        <v>13</v>
      </c>
      <c r="B142" s="40">
        <v>6</v>
      </c>
      <c r="C142" s="41">
        <v>12455</v>
      </c>
      <c r="D142" s="42">
        <v>0.71</v>
      </c>
      <c r="E142" s="42">
        <v>2287</v>
      </c>
      <c r="F142" s="42">
        <v>3678</v>
      </c>
      <c r="G142" s="42">
        <v>2154</v>
      </c>
      <c r="H142" s="42">
        <v>1547</v>
      </c>
      <c r="I142" s="42">
        <v>1624</v>
      </c>
      <c r="J142" s="42">
        <v>762</v>
      </c>
      <c r="K142" s="42">
        <v>382</v>
      </c>
      <c r="L142" s="42">
        <v>21</v>
      </c>
    </row>
    <row r="143" spans="1:12" ht="15" customHeight="1" x14ac:dyDescent="0.25">
      <c r="A143" s="40" t="s">
        <v>13</v>
      </c>
      <c r="B143" s="40">
        <v>7</v>
      </c>
      <c r="C143" s="41">
        <v>15170</v>
      </c>
      <c r="D143" s="42">
        <v>0.34</v>
      </c>
      <c r="E143" s="42">
        <v>1380</v>
      </c>
      <c r="F143" s="42">
        <v>3545</v>
      </c>
      <c r="G143" s="42">
        <v>2899</v>
      </c>
      <c r="H143" s="42">
        <v>2674</v>
      </c>
      <c r="I143" s="42">
        <v>2623</v>
      </c>
      <c r="J143" s="42">
        <v>1207</v>
      </c>
      <c r="K143" s="42">
        <v>755</v>
      </c>
      <c r="L143" s="42">
        <v>87</v>
      </c>
    </row>
    <row r="144" spans="1:12" ht="15" customHeight="1" x14ac:dyDescent="0.25">
      <c r="A144" s="40" t="s">
        <v>13</v>
      </c>
      <c r="B144" s="40">
        <v>8</v>
      </c>
      <c r="C144" s="41">
        <v>17504</v>
      </c>
      <c r="D144" s="42">
        <v>0.6</v>
      </c>
      <c r="E144" s="42">
        <v>1476</v>
      </c>
      <c r="F144" s="42">
        <v>2478</v>
      </c>
      <c r="G144" s="42">
        <v>2809</v>
      </c>
      <c r="H144" s="42">
        <v>3560</v>
      </c>
      <c r="I144" s="42">
        <v>3945</v>
      </c>
      <c r="J144" s="42">
        <v>1984</v>
      </c>
      <c r="K144" s="42">
        <v>1152</v>
      </c>
      <c r="L144" s="42">
        <v>100</v>
      </c>
    </row>
    <row r="145" spans="1:12" ht="15" customHeight="1" x14ac:dyDescent="0.25">
      <c r="A145" s="40" t="s">
        <v>13</v>
      </c>
      <c r="B145" s="40">
        <v>9</v>
      </c>
      <c r="C145" s="41">
        <v>13387</v>
      </c>
      <c r="D145" s="42">
        <v>2.09</v>
      </c>
      <c r="E145" s="42">
        <v>376</v>
      </c>
      <c r="F145" s="42">
        <v>903</v>
      </c>
      <c r="G145" s="42">
        <v>1866</v>
      </c>
      <c r="H145" s="42">
        <v>3268</v>
      </c>
      <c r="I145" s="42">
        <v>4031</v>
      </c>
      <c r="J145" s="42">
        <v>2135</v>
      </c>
      <c r="K145" s="42">
        <v>770</v>
      </c>
      <c r="L145" s="42">
        <v>38</v>
      </c>
    </row>
    <row r="146" spans="1:12" ht="15" customHeight="1" x14ac:dyDescent="0.25">
      <c r="A146" s="40" t="s">
        <v>13</v>
      </c>
      <c r="B146" s="40">
        <v>10</v>
      </c>
      <c r="C146" s="41">
        <v>12912</v>
      </c>
      <c r="D146" s="42">
        <v>5.95</v>
      </c>
      <c r="E146" s="42">
        <v>183</v>
      </c>
      <c r="F146" s="42">
        <v>474</v>
      </c>
      <c r="G146" s="42">
        <v>1180</v>
      </c>
      <c r="H146" s="42">
        <v>2084</v>
      </c>
      <c r="I146" s="42">
        <v>3897</v>
      </c>
      <c r="J146" s="42">
        <v>3136</v>
      </c>
      <c r="K146" s="42">
        <v>1833</v>
      </c>
      <c r="L146" s="42">
        <v>125</v>
      </c>
    </row>
    <row r="147" spans="1:12" ht="15" customHeight="1" x14ac:dyDescent="0.25">
      <c r="A147" s="40" t="s">
        <v>14</v>
      </c>
      <c r="B147" s="40">
        <v>1</v>
      </c>
      <c r="C147" s="41">
        <v>96330</v>
      </c>
      <c r="D147" s="42">
        <v>20.68</v>
      </c>
      <c r="E147" s="42">
        <v>46686</v>
      </c>
      <c r="F147" s="42">
        <v>32708</v>
      </c>
      <c r="G147" s="42">
        <v>13039</v>
      </c>
      <c r="H147" s="42">
        <v>3019</v>
      </c>
      <c r="I147" s="42">
        <v>636</v>
      </c>
      <c r="J147" s="42">
        <v>191</v>
      </c>
      <c r="K147" s="42">
        <v>45</v>
      </c>
      <c r="L147" s="42">
        <v>6</v>
      </c>
    </row>
    <row r="148" spans="1:12" ht="15" customHeight="1" x14ac:dyDescent="0.25">
      <c r="A148" s="40" t="s">
        <v>14</v>
      </c>
      <c r="B148" s="40">
        <v>2</v>
      </c>
      <c r="C148" s="41">
        <v>50269</v>
      </c>
      <c r="D148" s="42">
        <v>21.05</v>
      </c>
      <c r="E148" s="42">
        <v>17068</v>
      </c>
      <c r="F148" s="42">
        <v>16457</v>
      </c>
      <c r="G148" s="42">
        <v>11595</v>
      </c>
      <c r="H148" s="42">
        <v>3521</v>
      </c>
      <c r="I148" s="42">
        <v>917</v>
      </c>
      <c r="J148" s="42">
        <v>439</v>
      </c>
      <c r="K148" s="42">
        <v>255</v>
      </c>
      <c r="L148" s="42">
        <v>17</v>
      </c>
    </row>
    <row r="149" spans="1:12" ht="15" customHeight="1" x14ac:dyDescent="0.25">
      <c r="A149" s="40" t="s">
        <v>14</v>
      </c>
      <c r="B149" s="40">
        <v>3</v>
      </c>
      <c r="C149" s="41">
        <v>30202</v>
      </c>
      <c r="D149" s="42">
        <v>13.2</v>
      </c>
      <c r="E149" s="42">
        <v>5761</v>
      </c>
      <c r="F149" s="42">
        <v>9259</v>
      </c>
      <c r="G149" s="42">
        <v>8854</v>
      </c>
      <c r="H149" s="42">
        <v>4958</v>
      </c>
      <c r="I149" s="42">
        <v>1122</v>
      </c>
      <c r="J149" s="42">
        <v>212</v>
      </c>
      <c r="K149" s="42">
        <v>34</v>
      </c>
      <c r="L149" s="42">
        <v>2</v>
      </c>
    </row>
    <row r="150" spans="1:12" ht="15" customHeight="1" x14ac:dyDescent="0.25">
      <c r="A150" s="40" t="s">
        <v>14</v>
      </c>
      <c r="B150" s="40">
        <v>4</v>
      </c>
      <c r="C150" s="41">
        <v>17996</v>
      </c>
      <c r="D150" s="42">
        <v>12.01</v>
      </c>
      <c r="E150" s="42">
        <v>2337</v>
      </c>
      <c r="F150" s="42">
        <v>4250</v>
      </c>
      <c r="G150" s="42">
        <v>6218</v>
      </c>
      <c r="H150" s="42">
        <v>3312</v>
      </c>
      <c r="I150" s="42">
        <v>1194</v>
      </c>
      <c r="J150" s="42">
        <v>321</v>
      </c>
      <c r="K150" s="42">
        <v>347</v>
      </c>
      <c r="L150" s="42">
        <v>17</v>
      </c>
    </row>
    <row r="151" spans="1:12" ht="15" customHeight="1" x14ac:dyDescent="0.25">
      <c r="A151" s="40" t="s">
        <v>14</v>
      </c>
      <c r="B151" s="40">
        <v>5</v>
      </c>
      <c r="C151" s="41">
        <v>20559</v>
      </c>
      <c r="D151" s="42">
        <v>20.93</v>
      </c>
      <c r="E151" s="42">
        <v>2642</v>
      </c>
      <c r="F151" s="42">
        <v>4599</v>
      </c>
      <c r="G151" s="42">
        <v>6915</v>
      </c>
      <c r="H151" s="42">
        <v>3764</v>
      </c>
      <c r="I151" s="42">
        <v>1823</v>
      </c>
      <c r="J151" s="42">
        <v>532</v>
      </c>
      <c r="K151" s="42">
        <v>246</v>
      </c>
      <c r="L151" s="42">
        <v>38</v>
      </c>
    </row>
    <row r="152" spans="1:12" ht="15" customHeight="1" x14ac:dyDescent="0.25">
      <c r="A152" s="40" t="s">
        <v>14</v>
      </c>
      <c r="B152" s="40">
        <v>6</v>
      </c>
      <c r="C152" s="41">
        <v>16598</v>
      </c>
      <c r="D152" s="42">
        <v>15.45</v>
      </c>
      <c r="E152" s="42">
        <v>1050</v>
      </c>
      <c r="F152" s="42">
        <v>3012</v>
      </c>
      <c r="G152" s="42">
        <v>5454</v>
      </c>
      <c r="H152" s="42">
        <v>3912</v>
      </c>
      <c r="I152" s="42">
        <v>2216</v>
      </c>
      <c r="J152" s="42">
        <v>758</v>
      </c>
      <c r="K152" s="42">
        <v>184</v>
      </c>
      <c r="L152" s="42">
        <v>12</v>
      </c>
    </row>
    <row r="153" spans="1:12" ht="15" customHeight="1" x14ac:dyDescent="0.25">
      <c r="A153" s="40" t="s">
        <v>14</v>
      </c>
      <c r="B153" s="40">
        <v>7</v>
      </c>
      <c r="C153" s="41">
        <v>15277</v>
      </c>
      <c r="D153" s="42">
        <v>22.04</v>
      </c>
      <c r="E153" s="42">
        <v>219</v>
      </c>
      <c r="F153" s="42">
        <v>2201</v>
      </c>
      <c r="G153" s="42">
        <v>3994</v>
      </c>
      <c r="H153" s="42">
        <v>4215</v>
      </c>
      <c r="I153" s="42">
        <v>3203</v>
      </c>
      <c r="J153" s="42">
        <v>1082</v>
      </c>
      <c r="K153" s="42">
        <v>333</v>
      </c>
      <c r="L153" s="42">
        <v>30</v>
      </c>
    </row>
    <row r="154" spans="1:12" ht="15" customHeight="1" x14ac:dyDescent="0.25">
      <c r="A154" s="40" t="s">
        <v>14</v>
      </c>
      <c r="B154" s="40">
        <v>8</v>
      </c>
      <c r="C154" s="41">
        <v>15793</v>
      </c>
      <c r="D154" s="42">
        <v>6.3</v>
      </c>
      <c r="E154" s="42">
        <v>850</v>
      </c>
      <c r="F154" s="42">
        <v>1473</v>
      </c>
      <c r="G154" s="42">
        <v>2718</v>
      </c>
      <c r="H154" s="42">
        <v>3132</v>
      </c>
      <c r="I154" s="42">
        <v>4658</v>
      </c>
      <c r="J154" s="42">
        <v>1666</v>
      </c>
      <c r="K154" s="42">
        <v>1121</v>
      </c>
      <c r="L154" s="42">
        <v>175</v>
      </c>
    </row>
    <row r="155" spans="1:12" ht="15" customHeight="1" x14ac:dyDescent="0.25">
      <c r="A155" s="40" t="s">
        <v>14</v>
      </c>
      <c r="B155" s="40">
        <v>9</v>
      </c>
      <c r="C155" s="41">
        <v>17420</v>
      </c>
      <c r="D155" s="42">
        <v>21.02</v>
      </c>
      <c r="E155" s="42">
        <v>1332</v>
      </c>
      <c r="F155" s="42">
        <v>1014</v>
      </c>
      <c r="G155" s="42">
        <v>2953</v>
      </c>
      <c r="H155" s="42">
        <v>3500</v>
      </c>
      <c r="I155" s="42">
        <v>5044</v>
      </c>
      <c r="J155" s="42">
        <v>2549</v>
      </c>
      <c r="K155" s="42">
        <v>971</v>
      </c>
      <c r="L155" s="42">
        <v>57</v>
      </c>
    </row>
    <row r="156" spans="1:12" ht="15" customHeight="1" x14ac:dyDescent="0.25">
      <c r="A156" s="40" t="s">
        <v>14</v>
      </c>
      <c r="B156" s="40">
        <v>10</v>
      </c>
      <c r="C156" s="41">
        <v>14073</v>
      </c>
      <c r="D156" s="42">
        <v>25.54</v>
      </c>
      <c r="E156" s="42">
        <v>33</v>
      </c>
      <c r="F156" s="42">
        <v>270</v>
      </c>
      <c r="G156" s="42">
        <v>1017</v>
      </c>
      <c r="H156" s="42">
        <v>3607</v>
      </c>
      <c r="I156" s="42">
        <v>4445</v>
      </c>
      <c r="J156" s="42">
        <v>2397</v>
      </c>
      <c r="K156" s="42">
        <v>2008</v>
      </c>
      <c r="L156" s="42">
        <v>296</v>
      </c>
    </row>
    <row r="157" spans="1:12" ht="15" customHeight="1" x14ac:dyDescent="0.25">
      <c r="A157" s="40" t="s">
        <v>15</v>
      </c>
      <c r="B157" s="40">
        <v>1</v>
      </c>
      <c r="C157" s="41">
        <v>4281</v>
      </c>
      <c r="D157" s="42">
        <v>17.89</v>
      </c>
      <c r="E157" s="42">
        <v>2576</v>
      </c>
      <c r="F157" s="42">
        <v>1143</v>
      </c>
      <c r="G157" s="42">
        <v>373</v>
      </c>
      <c r="H157" s="42">
        <v>96</v>
      </c>
      <c r="I157" s="42">
        <v>61</v>
      </c>
      <c r="J157" s="42">
        <v>19</v>
      </c>
      <c r="K157" s="42">
        <v>9</v>
      </c>
      <c r="L157" s="42">
        <v>4</v>
      </c>
    </row>
    <row r="158" spans="1:12" ht="15" customHeight="1" x14ac:dyDescent="0.25">
      <c r="A158" s="40" t="s">
        <v>15</v>
      </c>
      <c r="B158" s="40">
        <v>2</v>
      </c>
      <c r="C158" s="41">
        <v>5644</v>
      </c>
      <c r="D158" s="42">
        <v>1.83</v>
      </c>
      <c r="E158" s="42">
        <v>2218</v>
      </c>
      <c r="F158" s="42">
        <v>1959</v>
      </c>
      <c r="G158" s="42">
        <v>980</v>
      </c>
      <c r="H158" s="42">
        <v>229</v>
      </c>
      <c r="I158" s="42">
        <v>182</v>
      </c>
      <c r="J158" s="42">
        <v>55</v>
      </c>
      <c r="K158" s="42">
        <v>17</v>
      </c>
      <c r="L158" s="42">
        <v>4</v>
      </c>
    </row>
    <row r="159" spans="1:12" ht="15" customHeight="1" x14ac:dyDescent="0.25">
      <c r="A159" s="40" t="s">
        <v>15</v>
      </c>
      <c r="B159" s="40">
        <v>3</v>
      </c>
      <c r="C159" s="41">
        <v>7051</v>
      </c>
      <c r="D159" s="42">
        <v>1.19</v>
      </c>
      <c r="E159" s="42">
        <v>2613</v>
      </c>
      <c r="F159" s="42">
        <v>2500</v>
      </c>
      <c r="G159" s="42">
        <v>868</v>
      </c>
      <c r="H159" s="42">
        <v>548</v>
      </c>
      <c r="I159" s="42">
        <v>382</v>
      </c>
      <c r="J159" s="42">
        <v>99</v>
      </c>
      <c r="K159" s="42">
        <v>39</v>
      </c>
      <c r="L159" s="42">
        <v>2</v>
      </c>
    </row>
    <row r="160" spans="1:12" ht="15" customHeight="1" x14ac:dyDescent="0.25">
      <c r="A160" s="40" t="s">
        <v>15</v>
      </c>
      <c r="B160" s="40">
        <v>4</v>
      </c>
      <c r="C160" s="41">
        <v>12163</v>
      </c>
      <c r="D160" s="42">
        <v>0.04</v>
      </c>
      <c r="E160" s="42">
        <v>3219</v>
      </c>
      <c r="F160" s="42">
        <v>3786</v>
      </c>
      <c r="G160" s="42">
        <v>2545</v>
      </c>
      <c r="H160" s="42">
        <v>1156</v>
      </c>
      <c r="I160" s="42">
        <v>928</v>
      </c>
      <c r="J160" s="42">
        <v>405</v>
      </c>
      <c r="K160" s="42">
        <v>110</v>
      </c>
      <c r="L160" s="42">
        <v>14</v>
      </c>
    </row>
    <row r="161" spans="1:12" ht="15" customHeight="1" x14ac:dyDescent="0.25">
      <c r="A161" s="40" t="s">
        <v>15</v>
      </c>
      <c r="B161" s="40">
        <v>5</v>
      </c>
      <c r="C161" s="41">
        <v>17619</v>
      </c>
      <c r="D161" s="42">
        <v>0.03</v>
      </c>
      <c r="E161" s="42">
        <v>3716</v>
      </c>
      <c r="F161" s="42">
        <v>4179</v>
      </c>
      <c r="G161" s="42">
        <v>3990</v>
      </c>
      <c r="H161" s="42">
        <v>2446</v>
      </c>
      <c r="I161" s="42">
        <v>2097</v>
      </c>
      <c r="J161" s="42">
        <v>781</v>
      </c>
      <c r="K161" s="42">
        <v>365</v>
      </c>
      <c r="L161" s="42">
        <v>45</v>
      </c>
    </row>
    <row r="162" spans="1:12" ht="15" customHeight="1" x14ac:dyDescent="0.25">
      <c r="A162" s="40" t="s">
        <v>15</v>
      </c>
      <c r="B162" s="40">
        <v>6</v>
      </c>
      <c r="C162" s="41">
        <v>21048</v>
      </c>
      <c r="D162" s="42">
        <v>0.02</v>
      </c>
      <c r="E162" s="42">
        <v>2831</v>
      </c>
      <c r="F162" s="42">
        <v>4300</v>
      </c>
      <c r="G162" s="42">
        <v>4412</v>
      </c>
      <c r="H162" s="42">
        <v>3514</v>
      </c>
      <c r="I162" s="42">
        <v>3688</v>
      </c>
      <c r="J162" s="42">
        <v>1463</v>
      </c>
      <c r="K162" s="42">
        <v>745</v>
      </c>
      <c r="L162" s="42">
        <v>95</v>
      </c>
    </row>
    <row r="163" spans="1:12" ht="15" customHeight="1" x14ac:dyDescent="0.25">
      <c r="A163" s="40" t="s">
        <v>15</v>
      </c>
      <c r="B163" s="40">
        <v>7</v>
      </c>
      <c r="C163" s="41">
        <v>18462</v>
      </c>
      <c r="D163" s="42">
        <v>0.04</v>
      </c>
      <c r="E163" s="42">
        <v>1763</v>
      </c>
      <c r="F163" s="42">
        <v>3045</v>
      </c>
      <c r="G163" s="42">
        <v>4249</v>
      </c>
      <c r="H163" s="42">
        <v>2790</v>
      </c>
      <c r="I163" s="42">
        <v>3572</v>
      </c>
      <c r="J163" s="42">
        <v>1929</v>
      </c>
      <c r="K163" s="42">
        <v>1029</v>
      </c>
      <c r="L163" s="42">
        <v>85</v>
      </c>
    </row>
    <row r="164" spans="1:12" ht="15" customHeight="1" x14ac:dyDescent="0.25">
      <c r="A164" s="40" t="s">
        <v>15</v>
      </c>
      <c r="B164" s="40">
        <v>8</v>
      </c>
      <c r="C164" s="41">
        <v>11407</v>
      </c>
      <c r="D164" s="42">
        <v>0.13</v>
      </c>
      <c r="E164" s="42">
        <v>697</v>
      </c>
      <c r="F164" s="42">
        <v>1357</v>
      </c>
      <c r="G164" s="42">
        <v>2164</v>
      </c>
      <c r="H164" s="42">
        <v>2850</v>
      </c>
      <c r="I164" s="42">
        <v>2459</v>
      </c>
      <c r="J164" s="42">
        <v>1207</v>
      </c>
      <c r="K164" s="42">
        <v>624</v>
      </c>
      <c r="L164" s="42">
        <v>49</v>
      </c>
    </row>
    <row r="165" spans="1:12" ht="15" customHeight="1" x14ac:dyDescent="0.25">
      <c r="A165" s="40" t="s">
        <v>15</v>
      </c>
      <c r="B165" s="40">
        <v>9</v>
      </c>
      <c r="C165" s="41">
        <v>4087</v>
      </c>
      <c r="D165" s="42">
        <v>7.5</v>
      </c>
      <c r="E165" s="42">
        <v>42</v>
      </c>
      <c r="F165" s="42">
        <v>169</v>
      </c>
      <c r="G165" s="42">
        <v>559</v>
      </c>
      <c r="H165" s="42">
        <v>1253</v>
      </c>
      <c r="I165" s="42">
        <v>1289</v>
      </c>
      <c r="J165" s="42">
        <v>607</v>
      </c>
      <c r="K165" s="42">
        <v>167</v>
      </c>
      <c r="L165" s="42">
        <v>1</v>
      </c>
    </row>
    <row r="166" spans="1:12" ht="15" customHeight="1" x14ac:dyDescent="0.25">
      <c r="A166" s="40" t="s">
        <v>15</v>
      </c>
      <c r="B166" s="40">
        <v>10</v>
      </c>
      <c r="C166" s="41">
        <v>2541</v>
      </c>
      <c r="D166" s="42">
        <v>5.93</v>
      </c>
      <c r="E166" s="42">
        <v>10</v>
      </c>
      <c r="F166" s="42">
        <v>34</v>
      </c>
      <c r="G166" s="42">
        <v>345</v>
      </c>
      <c r="H166" s="42">
        <v>844</v>
      </c>
      <c r="I166" s="42">
        <v>706</v>
      </c>
      <c r="J166" s="42">
        <v>399</v>
      </c>
      <c r="K166" s="42">
        <v>193</v>
      </c>
      <c r="L166" s="42">
        <v>10</v>
      </c>
    </row>
    <row r="167" spans="1:12" ht="15" customHeight="1" x14ac:dyDescent="0.25">
      <c r="A167" s="40" t="s">
        <v>16</v>
      </c>
      <c r="B167" s="40">
        <v>1</v>
      </c>
      <c r="C167" s="41">
        <v>14661</v>
      </c>
      <c r="D167" s="42">
        <v>22.14</v>
      </c>
      <c r="E167" s="42">
        <v>12201</v>
      </c>
      <c r="F167" s="42">
        <v>1817</v>
      </c>
      <c r="G167" s="42">
        <v>478</v>
      </c>
      <c r="H167" s="42">
        <v>124</v>
      </c>
      <c r="I167" s="42">
        <v>26</v>
      </c>
      <c r="J167" s="42">
        <v>10</v>
      </c>
      <c r="K167" s="42">
        <v>4</v>
      </c>
      <c r="L167" s="42">
        <v>1</v>
      </c>
    </row>
    <row r="168" spans="1:12" ht="15" customHeight="1" x14ac:dyDescent="0.25">
      <c r="A168" s="40" t="s">
        <v>16</v>
      </c>
      <c r="B168" s="40">
        <v>2</v>
      </c>
      <c r="C168" s="41">
        <v>5564</v>
      </c>
      <c r="D168" s="42">
        <v>21.6</v>
      </c>
      <c r="E168" s="42">
        <v>4585</v>
      </c>
      <c r="F168" s="42">
        <v>464</v>
      </c>
      <c r="G168" s="42">
        <v>240</v>
      </c>
      <c r="H168" s="42">
        <v>180</v>
      </c>
      <c r="I168" s="42">
        <v>78</v>
      </c>
      <c r="J168" s="42">
        <v>17</v>
      </c>
      <c r="K168" s="42">
        <v>0</v>
      </c>
      <c r="L168" s="42">
        <v>0</v>
      </c>
    </row>
    <row r="169" spans="1:12" ht="15" customHeight="1" x14ac:dyDescent="0.25">
      <c r="A169" s="40" t="s">
        <v>16</v>
      </c>
      <c r="B169" s="40">
        <v>3</v>
      </c>
      <c r="C169" s="41">
        <v>2888</v>
      </c>
      <c r="D169" s="42">
        <v>18.7</v>
      </c>
      <c r="E169" s="42">
        <v>1797</v>
      </c>
      <c r="F169" s="42">
        <v>552</v>
      </c>
      <c r="G169" s="42">
        <v>301</v>
      </c>
      <c r="H169" s="42">
        <v>106</v>
      </c>
      <c r="I169" s="42">
        <v>97</v>
      </c>
      <c r="J169" s="42">
        <v>33</v>
      </c>
      <c r="K169" s="42">
        <v>2</v>
      </c>
      <c r="L169" s="42">
        <v>0</v>
      </c>
    </row>
    <row r="170" spans="1:12" ht="15" customHeight="1" x14ac:dyDescent="0.25">
      <c r="A170" s="40" t="s">
        <v>16</v>
      </c>
      <c r="B170" s="40">
        <v>4</v>
      </c>
      <c r="C170" s="41">
        <v>2148</v>
      </c>
      <c r="D170" s="42">
        <v>10.63</v>
      </c>
      <c r="E170" s="42">
        <v>1295</v>
      </c>
      <c r="F170" s="42">
        <v>435</v>
      </c>
      <c r="G170" s="42">
        <v>175</v>
      </c>
      <c r="H170" s="42">
        <v>106</v>
      </c>
      <c r="I170" s="42">
        <v>115</v>
      </c>
      <c r="J170" s="42">
        <v>19</v>
      </c>
      <c r="K170" s="42">
        <v>2</v>
      </c>
      <c r="L170" s="42">
        <v>1</v>
      </c>
    </row>
    <row r="171" spans="1:12" ht="15" customHeight="1" x14ac:dyDescent="0.25">
      <c r="A171" s="40" t="s">
        <v>16</v>
      </c>
      <c r="B171" s="40">
        <v>5</v>
      </c>
      <c r="C171" s="41">
        <v>1470</v>
      </c>
      <c r="D171" s="42">
        <v>0.92</v>
      </c>
      <c r="E171" s="42">
        <v>613</v>
      </c>
      <c r="F171" s="42">
        <v>192</v>
      </c>
      <c r="G171" s="42">
        <v>145</v>
      </c>
      <c r="H171" s="42">
        <v>225</v>
      </c>
      <c r="I171" s="42">
        <v>137</v>
      </c>
      <c r="J171" s="42">
        <v>39</v>
      </c>
      <c r="K171" s="42">
        <v>93</v>
      </c>
      <c r="L171" s="42">
        <v>26</v>
      </c>
    </row>
    <row r="172" spans="1:12" ht="15" customHeight="1" x14ac:dyDescent="0.25">
      <c r="A172" s="40" t="s">
        <v>16</v>
      </c>
      <c r="B172" s="40">
        <v>6</v>
      </c>
      <c r="C172" s="41">
        <v>2902</v>
      </c>
      <c r="D172" s="42">
        <v>0.41</v>
      </c>
      <c r="E172" s="42">
        <v>590</v>
      </c>
      <c r="F172" s="42">
        <v>466</v>
      </c>
      <c r="G172" s="42">
        <v>436</v>
      </c>
      <c r="H172" s="42">
        <v>340</v>
      </c>
      <c r="I172" s="42">
        <v>521</v>
      </c>
      <c r="J172" s="42">
        <v>265</v>
      </c>
      <c r="K172" s="42">
        <v>256</v>
      </c>
      <c r="L172" s="42">
        <v>28</v>
      </c>
    </row>
    <row r="173" spans="1:12" ht="15" customHeight="1" x14ac:dyDescent="0.25">
      <c r="A173" s="40" t="s">
        <v>16</v>
      </c>
      <c r="B173" s="40">
        <v>7</v>
      </c>
      <c r="C173" s="41">
        <v>3457</v>
      </c>
      <c r="D173" s="42">
        <v>1.0900000000000001</v>
      </c>
      <c r="E173" s="42">
        <v>896</v>
      </c>
      <c r="F173" s="42">
        <v>847</v>
      </c>
      <c r="G173" s="42">
        <v>424</v>
      </c>
      <c r="H173" s="42">
        <v>533</v>
      </c>
      <c r="I173" s="42">
        <v>549</v>
      </c>
      <c r="J173" s="42">
        <v>166</v>
      </c>
      <c r="K173" s="42">
        <v>41</v>
      </c>
      <c r="L173" s="42">
        <v>1</v>
      </c>
    </row>
    <row r="174" spans="1:12" ht="15" customHeight="1" x14ac:dyDescent="0.25">
      <c r="A174" s="40" t="s">
        <v>16</v>
      </c>
      <c r="B174" s="40">
        <v>8</v>
      </c>
      <c r="C174" s="41">
        <v>1599</v>
      </c>
      <c r="D174" s="42">
        <v>11.07</v>
      </c>
      <c r="E174" s="42">
        <v>52</v>
      </c>
      <c r="F174" s="42">
        <v>59</v>
      </c>
      <c r="G174" s="42">
        <v>146</v>
      </c>
      <c r="H174" s="42">
        <v>385</v>
      </c>
      <c r="I174" s="42">
        <v>526</v>
      </c>
      <c r="J174" s="42">
        <v>250</v>
      </c>
      <c r="K174" s="42">
        <v>175</v>
      </c>
      <c r="L174" s="42">
        <v>6</v>
      </c>
    </row>
    <row r="175" spans="1:12" ht="15" customHeight="1" x14ac:dyDescent="0.25">
      <c r="A175" s="40" t="s">
        <v>16</v>
      </c>
      <c r="B175" s="40">
        <v>9</v>
      </c>
      <c r="C175" s="41">
        <v>3842</v>
      </c>
      <c r="D175" s="42">
        <v>2.36</v>
      </c>
      <c r="E175" s="42">
        <v>138</v>
      </c>
      <c r="F175" s="42">
        <v>267</v>
      </c>
      <c r="G175" s="42">
        <v>468</v>
      </c>
      <c r="H175" s="42">
        <v>742</v>
      </c>
      <c r="I175" s="42">
        <v>1026</v>
      </c>
      <c r="J175" s="42">
        <v>631</v>
      </c>
      <c r="K175" s="42">
        <v>529</v>
      </c>
      <c r="L175" s="42">
        <v>41</v>
      </c>
    </row>
    <row r="176" spans="1:12" ht="15" customHeight="1" x14ac:dyDescent="0.25">
      <c r="A176" s="40" t="s">
        <v>16</v>
      </c>
      <c r="B176" s="40">
        <v>10</v>
      </c>
      <c r="C176" s="41">
        <v>830</v>
      </c>
      <c r="D176" s="42">
        <v>0.7</v>
      </c>
      <c r="E176" s="42">
        <v>29</v>
      </c>
      <c r="F176" s="42">
        <v>5</v>
      </c>
      <c r="G176" s="42">
        <v>34</v>
      </c>
      <c r="H176" s="42">
        <v>95</v>
      </c>
      <c r="I176" s="42">
        <v>179</v>
      </c>
      <c r="J176" s="42">
        <v>230</v>
      </c>
      <c r="K176" s="42">
        <v>163</v>
      </c>
      <c r="L176" s="42">
        <v>95</v>
      </c>
    </row>
    <row r="177" spans="1:12" ht="15" customHeight="1" x14ac:dyDescent="0.25">
      <c r="A177" s="40" t="s">
        <v>17</v>
      </c>
      <c r="B177" s="40">
        <v>1</v>
      </c>
      <c r="C177" s="41">
        <v>1099</v>
      </c>
      <c r="D177" s="42">
        <v>28</v>
      </c>
      <c r="E177" s="42">
        <v>4</v>
      </c>
      <c r="F177" s="42">
        <v>712</v>
      </c>
      <c r="G177" s="42">
        <v>287</v>
      </c>
      <c r="H177" s="42">
        <v>64</v>
      </c>
      <c r="I177" s="42">
        <v>25</v>
      </c>
      <c r="J177" s="42">
        <v>4</v>
      </c>
      <c r="K177" s="42">
        <v>2</v>
      </c>
      <c r="L177" s="42">
        <v>1</v>
      </c>
    </row>
    <row r="178" spans="1:12" ht="15" customHeight="1" x14ac:dyDescent="0.25">
      <c r="A178" s="40" t="s">
        <v>17</v>
      </c>
      <c r="B178" s="40">
        <v>2</v>
      </c>
      <c r="C178" s="41">
        <v>2055</v>
      </c>
      <c r="D178" s="42">
        <v>23.02</v>
      </c>
      <c r="E178" s="42">
        <v>166</v>
      </c>
      <c r="F178" s="42">
        <v>1558</v>
      </c>
      <c r="G178" s="42">
        <v>229</v>
      </c>
      <c r="H178" s="42">
        <v>55</v>
      </c>
      <c r="I178" s="42">
        <v>35</v>
      </c>
      <c r="J178" s="42">
        <v>12</v>
      </c>
      <c r="K178" s="42">
        <v>0</v>
      </c>
      <c r="L178" s="42">
        <v>0</v>
      </c>
    </row>
    <row r="179" spans="1:12" ht="15" customHeight="1" x14ac:dyDescent="0.25">
      <c r="A179" s="40" t="s">
        <v>17</v>
      </c>
      <c r="B179" s="40">
        <v>3</v>
      </c>
      <c r="C179" s="41">
        <v>7164</v>
      </c>
      <c r="D179" s="42">
        <v>16.64</v>
      </c>
      <c r="E179" s="42">
        <v>143</v>
      </c>
      <c r="F179" s="42">
        <v>4097</v>
      </c>
      <c r="G179" s="42">
        <v>2390</v>
      </c>
      <c r="H179" s="42">
        <v>258</v>
      </c>
      <c r="I179" s="42">
        <v>165</v>
      </c>
      <c r="J179" s="42">
        <v>66</v>
      </c>
      <c r="K179" s="42">
        <v>44</v>
      </c>
      <c r="L179" s="42">
        <v>1</v>
      </c>
    </row>
    <row r="180" spans="1:12" ht="15" customHeight="1" x14ac:dyDescent="0.25">
      <c r="A180" s="40" t="s">
        <v>17</v>
      </c>
      <c r="B180" s="40">
        <v>4</v>
      </c>
      <c r="C180" s="41">
        <v>5697</v>
      </c>
      <c r="D180" s="42">
        <v>3.82</v>
      </c>
      <c r="E180" s="42">
        <v>113</v>
      </c>
      <c r="F180" s="42">
        <v>2324</v>
      </c>
      <c r="G180" s="42">
        <v>2592</v>
      </c>
      <c r="H180" s="42">
        <v>293</v>
      </c>
      <c r="I180" s="42">
        <v>139</v>
      </c>
      <c r="J180" s="42">
        <v>130</v>
      </c>
      <c r="K180" s="42">
        <v>103</v>
      </c>
      <c r="L180" s="42">
        <v>3</v>
      </c>
    </row>
    <row r="181" spans="1:12" ht="15" customHeight="1" x14ac:dyDescent="0.25">
      <c r="A181" s="40" t="s">
        <v>17</v>
      </c>
      <c r="B181" s="40">
        <v>5</v>
      </c>
      <c r="C181" s="41">
        <v>4250</v>
      </c>
      <c r="D181" s="42">
        <v>1.54</v>
      </c>
      <c r="E181" s="42">
        <v>349</v>
      </c>
      <c r="F181" s="42">
        <v>1337</v>
      </c>
      <c r="G181" s="42">
        <v>1350</v>
      </c>
      <c r="H181" s="42">
        <v>443</v>
      </c>
      <c r="I181" s="42">
        <v>454</v>
      </c>
      <c r="J181" s="42">
        <v>198</v>
      </c>
      <c r="K181" s="42">
        <v>107</v>
      </c>
      <c r="L181" s="42">
        <v>12</v>
      </c>
    </row>
    <row r="182" spans="1:12" ht="15" customHeight="1" x14ac:dyDescent="0.25">
      <c r="A182" s="40" t="s">
        <v>17</v>
      </c>
      <c r="B182" s="40">
        <v>6</v>
      </c>
      <c r="C182" s="41">
        <v>4152</v>
      </c>
      <c r="D182" s="42">
        <v>0.52</v>
      </c>
      <c r="E182" s="42">
        <v>81</v>
      </c>
      <c r="F182" s="42">
        <v>1020</v>
      </c>
      <c r="G182" s="42">
        <v>1594</v>
      </c>
      <c r="H182" s="42">
        <v>616</v>
      </c>
      <c r="I182" s="42">
        <v>494</v>
      </c>
      <c r="J182" s="42">
        <v>223</v>
      </c>
      <c r="K182" s="42">
        <v>96</v>
      </c>
      <c r="L182" s="42">
        <v>28</v>
      </c>
    </row>
    <row r="183" spans="1:12" ht="15" customHeight="1" x14ac:dyDescent="0.25">
      <c r="A183" s="40" t="s">
        <v>17</v>
      </c>
      <c r="B183" s="40">
        <v>7</v>
      </c>
      <c r="C183" s="41">
        <v>2408</v>
      </c>
      <c r="D183" s="42">
        <v>0.55000000000000004</v>
      </c>
      <c r="E183" s="42">
        <v>137</v>
      </c>
      <c r="F183" s="42">
        <v>347</v>
      </c>
      <c r="G183" s="42">
        <v>455</v>
      </c>
      <c r="H183" s="42">
        <v>316</v>
      </c>
      <c r="I183" s="42">
        <v>621</v>
      </c>
      <c r="J183" s="42">
        <v>254</v>
      </c>
      <c r="K183" s="42">
        <v>231</v>
      </c>
      <c r="L183" s="42">
        <v>47</v>
      </c>
    </row>
    <row r="184" spans="1:12" ht="15" customHeight="1" x14ac:dyDescent="0.25">
      <c r="A184" s="40" t="s">
        <v>17</v>
      </c>
      <c r="B184" s="40">
        <v>8</v>
      </c>
      <c r="C184" s="41">
        <v>2957</v>
      </c>
      <c r="D184" s="42">
        <v>0.18</v>
      </c>
      <c r="E184" s="42">
        <v>14</v>
      </c>
      <c r="F184" s="42">
        <v>326</v>
      </c>
      <c r="G184" s="42">
        <v>520</v>
      </c>
      <c r="H184" s="42">
        <v>631</v>
      </c>
      <c r="I184" s="42">
        <v>733</v>
      </c>
      <c r="J184" s="42">
        <v>419</v>
      </c>
      <c r="K184" s="42">
        <v>279</v>
      </c>
      <c r="L184" s="42">
        <v>35</v>
      </c>
    </row>
    <row r="185" spans="1:12" ht="15" customHeight="1" x14ac:dyDescent="0.25">
      <c r="A185" s="40" t="s">
        <v>17</v>
      </c>
      <c r="B185" s="40">
        <v>9</v>
      </c>
      <c r="C185" s="41">
        <v>2504</v>
      </c>
      <c r="D185" s="42">
        <v>1.25</v>
      </c>
      <c r="E185" s="42">
        <v>4</v>
      </c>
      <c r="F185" s="42">
        <v>117</v>
      </c>
      <c r="G185" s="42">
        <v>293</v>
      </c>
      <c r="H185" s="42">
        <v>714</v>
      </c>
      <c r="I185" s="42">
        <v>592</v>
      </c>
      <c r="J185" s="42">
        <v>388</v>
      </c>
      <c r="K185" s="42">
        <v>375</v>
      </c>
      <c r="L185" s="42">
        <v>21</v>
      </c>
    </row>
    <row r="186" spans="1:12" ht="15" customHeight="1" x14ac:dyDescent="0.25">
      <c r="A186" s="40" t="s">
        <v>17</v>
      </c>
      <c r="B186" s="40">
        <v>10</v>
      </c>
      <c r="C186" s="41">
        <v>1555</v>
      </c>
      <c r="D186" s="42">
        <v>14.03</v>
      </c>
      <c r="E186" s="42">
        <v>0</v>
      </c>
      <c r="F186" s="42">
        <v>0</v>
      </c>
      <c r="G186" s="42">
        <v>19</v>
      </c>
      <c r="H186" s="42">
        <v>446</v>
      </c>
      <c r="I186" s="42">
        <v>675</v>
      </c>
      <c r="J186" s="42">
        <v>296</v>
      </c>
      <c r="K186" s="42">
        <v>118</v>
      </c>
      <c r="L186" s="42">
        <v>1</v>
      </c>
    </row>
    <row r="187" spans="1:12" ht="15" customHeight="1" x14ac:dyDescent="0.25">
      <c r="A187" s="40" t="s">
        <v>18</v>
      </c>
      <c r="B187" s="40">
        <v>1</v>
      </c>
      <c r="C187" s="41">
        <v>35</v>
      </c>
      <c r="D187" s="42">
        <v>0.11</v>
      </c>
      <c r="E187" s="42">
        <v>2</v>
      </c>
      <c r="F187" s="42">
        <v>10</v>
      </c>
      <c r="G187" s="42">
        <v>4</v>
      </c>
      <c r="H187" s="42">
        <v>8</v>
      </c>
      <c r="I187" s="42">
        <v>1</v>
      </c>
      <c r="J187" s="42">
        <v>5</v>
      </c>
      <c r="K187" s="42">
        <v>5</v>
      </c>
      <c r="L187" s="42">
        <v>0</v>
      </c>
    </row>
    <row r="188" spans="1:12" ht="15" customHeight="1" x14ac:dyDescent="0.25">
      <c r="A188" s="40" t="s">
        <v>18</v>
      </c>
      <c r="B188" s="40">
        <v>2</v>
      </c>
      <c r="C188" s="41">
        <v>1039</v>
      </c>
      <c r="D188" s="42">
        <v>22.96</v>
      </c>
      <c r="E188" s="42">
        <v>501</v>
      </c>
      <c r="F188" s="42">
        <v>373</v>
      </c>
      <c r="G188" s="42">
        <v>87</v>
      </c>
      <c r="H188" s="42">
        <v>49</v>
      </c>
      <c r="I188" s="42">
        <v>19</v>
      </c>
      <c r="J188" s="42">
        <v>10</v>
      </c>
      <c r="K188" s="42">
        <v>0</v>
      </c>
      <c r="L188" s="42">
        <v>0</v>
      </c>
    </row>
    <row r="189" spans="1:12" ht="15" customHeight="1" x14ac:dyDescent="0.25">
      <c r="A189" s="40" t="s">
        <v>18</v>
      </c>
      <c r="B189" s="40">
        <v>3</v>
      </c>
      <c r="C189" s="41">
        <v>2365</v>
      </c>
      <c r="D189" s="42">
        <v>11.92</v>
      </c>
      <c r="E189" s="42">
        <v>1390</v>
      </c>
      <c r="F189" s="42">
        <v>640</v>
      </c>
      <c r="G189" s="42">
        <v>204</v>
      </c>
      <c r="H189" s="42">
        <v>60</v>
      </c>
      <c r="I189" s="42">
        <v>51</v>
      </c>
      <c r="J189" s="42">
        <v>15</v>
      </c>
      <c r="K189" s="42">
        <v>4</v>
      </c>
      <c r="L189" s="42">
        <v>1</v>
      </c>
    </row>
    <row r="190" spans="1:12" ht="15" customHeight="1" x14ac:dyDescent="0.25">
      <c r="A190" s="40" t="s">
        <v>18</v>
      </c>
      <c r="B190" s="40">
        <v>4</v>
      </c>
      <c r="C190" s="41">
        <v>4429</v>
      </c>
      <c r="D190" s="42">
        <v>12.97</v>
      </c>
      <c r="E190" s="42">
        <v>1921</v>
      </c>
      <c r="F190" s="42">
        <v>1789</v>
      </c>
      <c r="G190" s="42">
        <v>328</v>
      </c>
      <c r="H190" s="42">
        <v>171</v>
      </c>
      <c r="I190" s="42">
        <v>172</v>
      </c>
      <c r="J190" s="42">
        <v>44</v>
      </c>
      <c r="K190" s="42">
        <v>4</v>
      </c>
      <c r="L190" s="42">
        <v>0</v>
      </c>
    </row>
    <row r="191" spans="1:12" ht="15" customHeight="1" x14ac:dyDescent="0.25">
      <c r="A191" s="40" t="s">
        <v>18</v>
      </c>
      <c r="B191" s="40">
        <v>5</v>
      </c>
      <c r="C191" s="41">
        <v>5157</v>
      </c>
      <c r="D191" s="42">
        <v>0.9</v>
      </c>
      <c r="E191" s="42">
        <v>1785</v>
      </c>
      <c r="F191" s="42">
        <v>1477</v>
      </c>
      <c r="G191" s="42">
        <v>582</v>
      </c>
      <c r="H191" s="42">
        <v>708</v>
      </c>
      <c r="I191" s="42">
        <v>454</v>
      </c>
      <c r="J191" s="42">
        <v>103</v>
      </c>
      <c r="K191" s="42">
        <v>45</v>
      </c>
      <c r="L191" s="42">
        <v>3</v>
      </c>
    </row>
    <row r="192" spans="1:12" ht="15" customHeight="1" x14ac:dyDescent="0.25">
      <c r="A192" s="40" t="s">
        <v>18</v>
      </c>
      <c r="B192" s="40">
        <v>6</v>
      </c>
      <c r="C192" s="41">
        <v>7629</v>
      </c>
      <c r="D192" s="42">
        <v>0.06</v>
      </c>
      <c r="E192" s="42">
        <v>2242</v>
      </c>
      <c r="F192" s="42">
        <v>2133</v>
      </c>
      <c r="G192" s="42">
        <v>1171</v>
      </c>
      <c r="H192" s="42">
        <v>1000</v>
      </c>
      <c r="I192" s="42">
        <v>743</v>
      </c>
      <c r="J192" s="42">
        <v>251</v>
      </c>
      <c r="K192" s="42">
        <v>69</v>
      </c>
      <c r="L192" s="42">
        <v>20</v>
      </c>
    </row>
    <row r="193" spans="1:12" ht="15" customHeight="1" x14ac:dyDescent="0.25">
      <c r="A193" s="40" t="s">
        <v>18</v>
      </c>
      <c r="B193" s="40">
        <v>7</v>
      </c>
      <c r="C193" s="41">
        <v>9390</v>
      </c>
      <c r="D193" s="42">
        <v>0.14000000000000001</v>
      </c>
      <c r="E193" s="42">
        <v>2701</v>
      </c>
      <c r="F193" s="42">
        <v>2096</v>
      </c>
      <c r="G193" s="42">
        <v>1663</v>
      </c>
      <c r="H193" s="42">
        <v>1538</v>
      </c>
      <c r="I193" s="42">
        <v>976</v>
      </c>
      <c r="J193" s="42">
        <v>300</v>
      </c>
      <c r="K193" s="42">
        <v>101</v>
      </c>
      <c r="L193" s="42">
        <v>15</v>
      </c>
    </row>
    <row r="194" spans="1:12" ht="15" customHeight="1" x14ac:dyDescent="0.25">
      <c r="A194" s="40" t="s">
        <v>18</v>
      </c>
      <c r="B194" s="40">
        <v>8</v>
      </c>
      <c r="C194" s="41">
        <v>5970</v>
      </c>
      <c r="D194" s="42">
        <v>0.27</v>
      </c>
      <c r="E194" s="42">
        <v>1082</v>
      </c>
      <c r="F194" s="42">
        <v>852</v>
      </c>
      <c r="G194" s="42">
        <v>1177</v>
      </c>
      <c r="H194" s="42">
        <v>1055</v>
      </c>
      <c r="I194" s="42">
        <v>1235</v>
      </c>
      <c r="J194" s="42">
        <v>430</v>
      </c>
      <c r="K194" s="42">
        <v>110</v>
      </c>
      <c r="L194" s="42">
        <v>29</v>
      </c>
    </row>
    <row r="195" spans="1:12" ht="15" customHeight="1" x14ac:dyDescent="0.25">
      <c r="A195" s="40" t="s">
        <v>18</v>
      </c>
      <c r="B195" s="40">
        <v>9</v>
      </c>
      <c r="C195" s="41">
        <v>2091</v>
      </c>
      <c r="D195" s="42">
        <v>0.37</v>
      </c>
      <c r="E195" s="42">
        <v>173</v>
      </c>
      <c r="F195" s="42">
        <v>271</v>
      </c>
      <c r="G195" s="42">
        <v>362</v>
      </c>
      <c r="H195" s="42">
        <v>469</v>
      </c>
      <c r="I195" s="42">
        <v>460</v>
      </c>
      <c r="J195" s="42">
        <v>202</v>
      </c>
      <c r="K195" s="42">
        <v>117</v>
      </c>
      <c r="L195" s="42">
        <v>37</v>
      </c>
    </row>
    <row r="196" spans="1:12" ht="15" customHeight="1" x14ac:dyDescent="0.25">
      <c r="A196" s="40" t="s">
        <v>18</v>
      </c>
      <c r="B196" s="40">
        <v>10</v>
      </c>
      <c r="C196" s="41">
        <v>2225</v>
      </c>
      <c r="D196" s="42">
        <v>6.62</v>
      </c>
      <c r="E196" s="42">
        <v>103</v>
      </c>
      <c r="F196" s="42">
        <v>297</v>
      </c>
      <c r="G196" s="42">
        <v>353</v>
      </c>
      <c r="H196" s="42">
        <v>550</v>
      </c>
      <c r="I196" s="42">
        <v>652</v>
      </c>
      <c r="J196" s="42">
        <v>198</v>
      </c>
      <c r="K196" s="42">
        <v>71</v>
      </c>
      <c r="L196" s="42">
        <v>1</v>
      </c>
    </row>
    <row r="197" spans="1:12" ht="15" customHeight="1" x14ac:dyDescent="0.25">
      <c r="A197" s="40" t="s">
        <v>19</v>
      </c>
      <c r="B197" s="40">
        <v>1</v>
      </c>
      <c r="C197" s="41">
        <v>0</v>
      </c>
      <c r="D197" s="41">
        <v>0</v>
      </c>
      <c r="E197" s="41">
        <v>0</v>
      </c>
      <c r="F197" s="41">
        <v>0</v>
      </c>
      <c r="G197" s="41">
        <v>0</v>
      </c>
      <c r="H197" s="41">
        <v>0</v>
      </c>
      <c r="I197" s="41">
        <v>0</v>
      </c>
      <c r="J197" s="41">
        <v>0</v>
      </c>
      <c r="K197" s="41">
        <v>0</v>
      </c>
      <c r="L197" s="41">
        <v>0</v>
      </c>
    </row>
    <row r="198" spans="1:12" ht="15" customHeight="1" x14ac:dyDescent="0.25">
      <c r="A198" s="40" t="s">
        <v>19</v>
      </c>
      <c r="B198" s="40">
        <v>2</v>
      </c>
      <c r="C198" s="41">
        <v>0</v>
      </c>
      <c r="D198" s="41">
        <v>0</v>
      </c>
      <c r="E198" s="41">
        <v>0</v>
      </c>
      <c r="F198" s="41">
        <v>0</v>
      </c>
      <c r="G198" s="41">
        <v>0</v>
      </c>
      <c r="H198" s="41">
        <v>0</v>
      </c>
      <c r="I198" s="41">
        <v>0</v>
      </c>
      <c r="J198" s="41">
        <v>0</v>
      </c>
      <c r="K198" s="41">
        <v>0</v>
      </c>
      <c r="L198" s="41">
        <v>0</v>
      </c>
    </row>
    <row r="199" spans="1:12" ht="15" customHeight="1" x14ac:dyDescent="0.25">
      <c r="A199" s="40" t="s">
        <v>19</v>
      </c>
      <c r="B199" s="40">
        <v>3</v>
      </c>
      <c r="C199" s="41">
        <v>819</v>
      </c>
      <c r="D199" s="42">
        <v>9.8800000000000008</v>
      </c>
      <c r="E199" s="42">
        <v>432</v>
      </c>
      <c r="F199" s="42">
        <v>101</v>
      </c>
      <c r="G199" s="42">
        <v>68</v>
      </c>
      <c r="H199" s="42">
        <v>78</v>
      </c>
      <c r="I199" s="42">
        <v>87</v>
      </c>
      <c r="J199" s="42">
        <v>42</v>
      </c>
      <c r="K199" s="42">
        <v>10</v>
      </c>
      <c r="L199" s="42">
        <v>1</v>
      </c>
    </row>
    <row r="200" spans="1:12" ht="15" customHeight="1" x14ac:dyDescent="0.25">
      <c r="A200" s="40" t="s">
        <v>19</v>
      </c>
      <c r="B200" s="40">
        <v>4</v>
      </c>
      <c r="C200" s="41">
        <v>1510</v>
      </c>
      <c r="D200" s="42">
        <v>0.02</v>
      </c>
      <c r="E200" s="42">
        <v>568</v>
      </c>
      <c r="F200" s="42">
        <v>376</v>
      </c>
      <c r="G200" s="42">
        <v>347</v>
      </c>
      <c r="H200" s="42">
        <v>165</v>
      </c>
      <c r="I200" s="42">
        <v>50</v>
      </c>
      <c r="J200" s="42">
        <v>3</v>
      </c>
      <c r="K200" s="42">
        <v>1</v>
      </c>
      <c r="L200" s="42">
        <v>0</v>
      </c>
    </row>
    <row r="201" spans="1:12" ht="15" customHeight="1" x14ac:dyDescent="0.25">
      <c r="A201" s="40" t="s">
        <v>19</v>
      </c>
      <c r="B201" s="40">
        <v>5</v>
      </c>
      <c r="C201" s="41">
        <v>5510</v>
      </c>
      <c r="D201" s="42">
        <v>0.03</v>
      </c>
      <c r="E201" s="42">
        <v>2023</v>
      </c>
      <c r="F201" s="42">
        <v>1662</v>
      </c>
      <c r="G201" s="42">
        <v>1073</v>
      </c>
      <c r="H201" s="42">
        <v>502</v>
      </c>
      <c r="I201" s="42">
        <v>216</v>
      </c>
      <c r="J201" s="42">
        <v>23</v>
      </c>
      <c r="K201" s="42">
        <v>8</v>
      </c>
      <c r="L201" s="42">
        <v>3</v>
      </c>
    </row>
    <row r="202" spans="1:12" ht="15" customHeight="1" x14ac:dyDescent="0.25">
      <c r="A202" s="40" t="s">
        <v>19</v>
      </c>
      <c r="B202" s="40">
        <v>6</v>
      </c>
      <c r="C202" s="41">
        <v>5881</v>
      </c>
      <c r="D202" s="42">
        <v>0.09</v>
      </c>
      <c r="E202" s="42">
        <v>1818</v>
      </c>
      <c r="F202" s="42">
        <v>1556</v>
      </c>
      <c r="G202" s="42">
        <v>1208</v>
      </c>
      <c r="H202" s="42">
        <v>732</v>
      </c>
      <c r="I202" s="42">
        <v>496</v>
      </c>
      <c r="J202" s="42">
        <v>61</v>
      </c>
      <c r="K202" s="42">
        <v>10</v>
      </c>
      <c r="L202" s="42">
        <v>0</v>
      </c>
    </row>
    <row r="203" spans="1:12" ht="15" customHeight="1" x14ac:dyDescent="0.25">
      <c r="A203" s="40" t="s">
        <v>19</v>
      </c>
      <c r="B203" s="40">
        <v>7</v>
      </c>
      <c r="C203" s="41">
        <v>0</v>
      </c>
      <c r="D203" s="41">
        <v>0</v>
      </c>
      <c r="E203" s="41">
        <v>0</v>
      </c>
      <c r="F203" s="41">
        <v>0</v>
      </c>
      <c r="G203" s="41">
        <v>0</v>
      </c>
      <c r="H203" s="41">
        <v>0</v>
      </c>
      <c r="I203" s="41">
        <v>0</v>
      </c>
      <c r="J203" s="41">
        <v>0</v>
      </c>
      <c r="K203" s="41">
        <v>0</v>
      </c>
      <c r="L203" s="41">
        <v>0</v>
      </c>
    </row>
    <row r="204" spans="1:12" ht="15" customHeight="1" x14ac:dyDescent="0.25">
      <c r="A204" s="40" t="s">
        <v>19</v>
      </c>
      <c r="B204" s="40">
        <v>8</v>
      </c>
      <c r="C204" s="41">
        <v>0</v>
      </c>
      <c r="D204" s="41">
        <v>0</v>
      </c>
      <c r="E204" s="41">
        <v>0</v>
      </c>
      <c r="F204" s="41">
        <v>0</v>
      </c>
      <c r="G204" s="41">
        <v>0</v>
      </c>
      <c r="H204" s="41">
        <v>0</v>
      </c>
      <c r="I204" s="41">
        <v>0</v>
      </c>
      <c r="J204" s="41">
        <v>0</v>
      </c>
      <c r="K204" s="41">
        <v>0</v>
      </c>
      <c r="L204" s="41">
        <v>0</v>
      </c>
    </row>
    <row r="205" spans="1:12" ht="15" customHeight="1" x14ac:dyDescent="0.25">
      <c r="A205" s="40" t="s">
        <v>19</v>
      </c>
      <c r="B205" s="40">
        <v>9</v>
      </c>
      <c r="C205" s="41">
        <v>0</v>
      </c>
      <c r="D205" s="41">
        <v>0</v>
      </c>
      <c r="E205" s="41">
        <v>0</v>
      </c>
      <c r="F205" s="41">
        <v>0</v>
      </c>
      <c r="G205" s="41">
        <v>0</v>
      </c>
      <c r="H205" s="41">
        <v>0</v>
      </c>
      <c r="I205" s="41">
        <v>0</v>
      </c>
      <c r="J205" s="41">
        <v>0</v>
      </c>
      <c r="K205" s="41">
        <v>0</v>
      </c>
      <c r="L205" s="41">
        <v>0</v>
      </c>
    </row>
    <row r="206" spans="1:12" ht="15" customHeight="1" x14ac:dyDescent="0.25">
      <c r="A206" s="40" t="s">
        <v>19</v>
      </c>
      <c r="B206" s="40">
        <v>10</v>
      </c>
      <c r="C206" s="41">
        <v>0</v>
      </c>
      <c r="D206" s="41">
        <v>0</v>
      </c>
      <c r="E206" s="41">
        <v>0</v>
      </c>
      <c r="F206" s="41">
        <v>0</v>
      </c>
      <c r="G206" s="41">
        <v>0</v>
      </c>
      <c r="H206" s="41">
        <v>0</v>
      </c>
      <c r="I206" s="41">
        <v>0</v>
      </c>
      <c r="J206" s="41">
        <v>0</v>
      </c>
      <c r="K206" s="41">
        <v>0</v>
      </c>
      <c r="L206" s="41">
        <v>0</v>
      </c>
    </row>
    <row r="207" spans="1:12" ht="15" customHeight="1" x14ac:dyDescent="0.25">
      <c r="A207" s="40" t="s">
        <v>20</v>
      </c>
      <c r="B207" s="40">
        <v>1</v>
      </c>
      <c r="C207" s="41">
        <v>12027</v>
      </c>
      <c r="D207" s="42">
        <v>14.68</v>
      </c>
      <c r="E207" s="42">
        <v>7051</v>
      </c>
      <c r="F207" s="42">
        <v>3820</v>
      </c>
      <c r="G207" s="42">
        <v>635</v>
      </c>
      <c r="H207" s="42">
        <v>256</v>
      </c>
      <c r="I207" s="42">
        <v>206</v>
      </c>
      <c r="J207" s="42">
        <v>52</v>
      </c>
      <c r="K207" s="42">
        <v>7</v>
      </c>
      <c r="L207" s="42">
        <v>0</v>
      </c>
    </row>
    <row r="208" spans="1:12" ht="15" customHeight="1" x14ac:dyDescent="0.25">
      <c r="A208" s="40" t="s">
        <v>20</v>
      </c>
      <c r="B208" s="40">
        <v>2</v>
      </c>
      <c r="C208" s="41">
        <v>16238</v>
      </c>
      <c r="D208" s="42">
        <v>14.69</v>
      </c>
      <c r="E208" s="42">
        <v>8134</v>
      </c>
      <c r="F208" s="42">
        <v>6060</v>
      </c>
      <c r="G208" s="42">
        <v>758</v>
      </c>
      <c r="H208" s="42">
        <v>692</v>
      </c>
      <c r="I208" s="42">
        <v>439</v>
      </c>
      <c r="J208" s="42">
        <v>131</v>
      </c>
      <c r="K208" s="42">
        <v>24</v>
      </c>
      <c r="L208" s="42">
        <v>0</v>
      </c>
    </row>
    <row r="209" spans="1:12" ht="15" customHeight="1" x14ac:dyDescent="0.25">
      <c r="A209" s="40" t="s">
        <v>20</v>
      </c>
      <c r="B209" s="40">
        <v>3</v>
      </c>
      <c r="C209" s="41">
        <v>6868</v>
      </c>
      <c r="D209" s="42">
        <v>13.02</v>
      </c>
      <c r="E209" s="42">
        <v>2441</v>
      </c>
      <c r="F209" s="42">
        <v>3180</v>
      </c>
      <c r="G209" s="42">
        <v>492</v>
      </c>
      <c r="H209" s="42">
        <v>387</v>
      </c>
      <c r="I209" s="42">
        <v>286</v>
      </c>
      <c r="J209" s="42">
        <v>75</v>
      </c>
      <c r="K209" s="42">
        <v>7</v>
      </c>
      <c r="L209" s="42">
        <v>0</v>
      </c>
    </row>
    <row r="210" spans="1:12" ht="15" customHeight="1" x14ac:dyDescent="0.25">
      <c r="A210" s="40" t="s">
        <v>20</v>
      </c>
      <c r="B210" s="40">
        <v>4</v>
      </c>
      <c r="C210" s="41">
        <v>5113</v>
      </c>
      <c r="D210" s="42">
        <v>3.35</v>
      </c>
      <c r="E210" s="42">
        <v>1130</v>
      </c>
      <c r="F210" s="42">
        <v>2207</v>
      </c>
      <c r="G210" s="42">
        <v>550</v>
      </c>
      <c r="H210" s="42">
        <v>483</v>
      </c>
      <c r="I210" s="42">
        <v>590</v>
      </c>
      <c r="J210" s="42">
        <v>126</v>
      </c>
      <c r="K210" s="42">
        <v>27</v>
      </c>
      <c r="L210" s="42">
        <v>0</v>
      </c>
    </row>
    <row r="211" spans="1:12" ht="15" customHeight="1" x14ac:dyDescent="0.25">
      <c r="A211" s="40" t="s">
        <v>20</v>
      </c>
      <c r="B211" s="40">
        <v>5</v>
      </c>
      <c r="C211" s="41">
        <v>5319</v>
      </c>
      <c r="D211" s="42">
        <v>0.18</v>
      </c>
      <c r="E211" s="42">
        <v>1490</v>
      </c>
      <c r="F211" s="42">
        <v>1205</v>
      </c>
      <c r="G211" s="42">
        <v>735</v>
      </c>
      <c r="H211" s="42">
        <v>601</v>
      </c>
      <c r="I211" s="42">
        <v>793</v>
      </c>
      <c r="J211" s="42">
        <v>303</v>
      </c>
      <c r="K211" s="42">
        <v>185</v>
      </c>
      <c r="L211" s="42">
        <v>7</v>
      </c>
    </row>
    <row r="212" spans="1:12" ht="15" customHeight="1" x14ac:dyDescent="0.25">
      <c r="A212" s="40" t="s">
        <v>20</v>
      </c>
      <c r="B212" s="40">
        <v>6</v>
      </c>
      <c r="C212" s="41">
        <v>3740</v>
      </c>
      <c r="D212" s="42">
        <v>0.42</v>
      </c>
      <c r="E212" s="42">
        <v>830</v>
      </c>
      <c r="F212" s="42">
        <v>538</v>
      </c>
      <c r="G212" s="42">
        <v>558</v>
      </c>
      <c r="H212" s="42">
        <v>571</v>
      </c>
      <c r="I212" s="42">
        <v>894</v>
      </c>
      <c r="J212" s="42">
        <v>283</v>
      </c>
      <c r="K212" s="42">
        <v>59</v>
      </c>
      <c r="L212" s="42">
        <v>7</v>
      </c>
    </row>
    <row r="213" spans="1:12" ht="15" customHeight="1" x14ac:dyDescent="0.25">
      <c r="A213" s="40" t="s">
        <v>20</v>
      </c>
      <c r="B213" s="40">
        <v>7</v>
      </c>
      <c r="C213" s="41">
        <v>4933</v>
      </c>
      <c r="D213" s="42">
        <v>0.15</v>
      </c>
      <c r="E213" s="42">
        <v>453</v>
      </c>
      <c r="F213" s="42">
        <v>699</v>
      </c>
      <c r="G213" s="42">
        <v>897</v>
      </c>
      <c r="H213" s="42">
        <v>1022</v>
      </c>
      <c r="I213" s="42">
        <v>1461</v>
      </c>
      <c r="J213" s="42">
        <v>313</v>
      </c>
      <c r="K213" s="42">
        <v>83</v>
      </c>
      <c r="L213" s="42">
        <v>5</v>
      </c>
    </row>
    <row r="214" spans="1:12" ht="15" customHeight="1" x14ac:dyDescent="0.25">
      <c r="A214" s="40" t="s">
        <v>20</v>
      </c>
      <c r="B214" s="40">
        <v>8</v>
      </c>
      <c r="C214" s="41">
        <v>4055</v>
      </c>
      <c r="D214" s="42">
        <v>0.33</v>
      </c>
      <c r="E214" s="42">
        <v>297</v>
      </c>
      <c r="F214" s="42">
        <v>447</v>
      </c>
      <c r="G214" s="42">
        <v>606</v>
      </c>
      <c r="H214" s="42">
        <v>890</v>
      </c>
      <c r="I214" s="42">
        <v>1124</v>
      </c>
      <c r="J214" s="42">
        <v>504</v>
      </c>
      <c r="K214" s="42">
        <v>173</v>
      </c>
      <c r="L214" s="42">
        <v>14</v>
      </c>
    </row>
    <row r="215" spans="1:12" ht="15" customHeight="1" x14ac:dyDescent="0.25">
      <c r="A215" s="40" t="s">
        <v>20</v>
      </c>
      <c r="B215" s="40">
        <v>9</v>
      </c>
      <c r="C215" s="41">
        <v>5300</v>
      </c>
      <c r="D215" s="42">
        <v>8.1999999999999993</v>
      </c>
      <c r="E215" s="42">
        <v>76</v>
      </c>
      <c r="F215" s="42">
        <v>174</v>
      </c>
      <c r="G215" s="42">
        <v>665</v>
      </c>
      <c r="H215" s="42">
        <v>915</v>
      </c>
      <c r="I215" s="42">
        <v>2061</v>
      </c>
      <c r="J215" s="42">
        <v>924</v>
      </c>
      <c r="K215" s="42">
        <v>468</v>
      </c>
      <c r="L215" s="42">
        <v>17</v>
      </c>
    </row>
    <row r="216" spans="1:12" ht="15" customHeight="1" x14ac:dyDescent="0.25">
      <c r="A216" s="40" t="s">
        <v>20</v>
      </c>
      <c r="B216" s="40">
        <v>10</v>
      </c>
      <c r="C216" s="41">
        <v>714</v>
      </c>
      <c r="D216" s="42">
        <v>14.74</v>
      </c>
      <c r="E216" s="42">
        <v>14</v>
      </c>
      <c r="F216" s="42">
        <v>43</v>
      </c>
      <c r="G216" s="42">
        <v>102</v>
      </c>
      <c r="H216" s="42">
        <v>148</v>
      </c>
      <c r="I216" s="42">
        <v>238</v>
      </c>
      <c r="J216" s="42">
        <v>147</v>
      </c>
      <c r="K216" s="42">
        <v>22</v>
      </c>
      <c r="L216" s="42">
        <v>0</v>
      </c>
    </row>
    <row r="217" spans="1:12" ht="15" customHeight="1" x14ac:dyDescent="0.25">
      <c r="A217" s="40" t="s">
        <v>21</v>
      </c>
      <c r="B217" s="40">
        <v>1</v>
      </c>
      <c r="C217" s="41">
        <v>21972</v>
      </c>
      <c r="D217" s="42">
        <v>19.52</v>
      </c>
      <c r="E217" s="42">
        <v>13985</v>
      </c>
      <c r="F217" s="42">
        <v>5259</v>
      </c>
      <c r="G217" s="42">
        <v>1961</v>
      </c>
      <c r="H217" s="42">
        <v>459</v>
      </c>
      <c r="I217" s="42">
        <v>195</v>
      </c>
      <c r="J217" s="42">
        <v>82</v>
      </c>
      <c r="K217" s="42">
        <v>29</v>
      </c>
      <c r="L217" s="42">
        <v>2</v>
      </c>
    </row>
    <row r="218" spans="1:12" ht="15" customHeight="1" x14ac:dyDescent="0.25">
      <c r="A218" s="40" t="s">
        <v>21</v>
      </c>
      <c r="B218" s="40">
        <v>2</v>
      </c>
      <c r="C218" s="41">
        <v>31101</v>
      </c>
      <c r="D218" s="42">
        <v>4.6900000000000004</v>
      </c>
      <c r="E218" s="42">
        <v>17112</v>
      </c>
      <c r="F218" s="42">
        <v>8849</v>
      </c>
      <c r="G218" s="42">
        <v>3127</v>
      </c>
      <c r="H218" s="42">
        <v>930</v>
      </c>
      <c r="I218" s="42">
        <v>751</v>
      </c>
      <c r="J218" s="42">
        <v>258</v>
      </c>
      <c r="K218" s="42">
        <v>72</v>
      </c>
      <c r="L218" s="42">
        <v>2</v>
      </c>
    </row>
    <row r="219" spans="1:12" ht="15" customHeight="1" x14ac:dyDescent="0.25">
      <c r="A219" s="40" t="s">
        <v>21</v>
      </c>
      <c r="B219" s="40">
        <v>3</v>
      </c>
      <c r="C219" s="41">
        <v>21980</v>
      </c>
      <c r="D219" s="42">
        <v>3.12</v>
      </c>
      <c r="E219" s="42">
        <v>10258</v>
      </c>
      <c r="F219" s="42">
        <v>7379</v>
      </c>
      <c r="G219" s="42">
        <v>2255</v>
      </c>
      <c r="H219" s="42">
        <v>967</v>
      </c>
      <c r="I219" s="42">
        <v>778</v>
      </c>
      <c r="J219" s="42">
        <v>268</v>
      </c>
      <c r="K219" s="42">
        <v>74</v>
      </c>
      <c r="L219" s="42">
        <v>1</v>
      </c>
    </row>
    <row r="220" spans="1:12" ht="15" customHeight="1" x14ac:dyDescent="0.25">
      <c r="A220" s="40" t="s">
        <v>21</v>
      </c>
      <c r="B220" s="40">
        <v>4</v>
      </c>
      <c r="C220" s="41">
        <v>18505</v>
      </c>
      <c r="D220" s="42">
        <v>1.98</v>
      </c>
      <c r="E220" s="42">
        <v>7093</v>
      </c>
      <c r="F220" s="42">
        <v>5437</v>
      </c>
      <c r="G220" s="42">
        <v>2416</v>
      </c>
      <c r="H220" s="42">
        <v>1614</v>
      </c>
      <c r="I220" s="42">
        <v>1345</v>
      </c>
      <c r="J220" s="42">
        <v>467</v>
      </c>
      <c r="K220" s="42">
        <v>132</v>
      </c>
      <c r="L220" s="42">
        <v>1</v>
      </c>
    </row>
    <row r="221" spans="1:12" ht="15" customHeight="1" x14ac:dyDescent="0.25">
      <c r="A221" s="40" t="s">
        <v>21</v>
      </c>
      <c r="B221" s="40">
        <v>5</v>
      </c>
      <c r="C221" s="41">
        <v>13118</v>
      </c>
      <c r="D221" s="42">
        <v>9.49</v>
      </c>
      <c r="E221" s="42">
        <v>3524</v>
      </c>
      <c r="F221" s="42">
        <v>4607</v>
      </c>
      <c r="G221" s="42">
        <v>2235</v>
      </c>
      <c r="H221" s="42">
        <v>1449</v>
      </c>
      <c r="I221" s="42">
        <v>827</v>
      </c>
      <c r="J221" s="42">
        <v>423</v>
      </c>
      <c r="K221" s="42">
        <v>52</v>
      </c>
      <c r="L221" s="42">
        <v>1</v>
      </c>
    </row>
    <row r="222" spans="1:12" ht="15" customHeight="1" x14ac:dyDescent="0.25">
      <c r="A222" s="40" t="s">
        <v>21</v>
      </c>
      <c r="B222" s="40">
        <v>6</v>
      </c>
      <c r="C222" s="41">
        <v>6333</v>
      </c>
      <c r="D222" s="42">
        <v>1.57</v>
      </c>
      <c r="E222" s="42">
        <v>993</v>
      </c>
      <c r="F222" s="42">
        <v>1790</v>
      </c>
      <c r="G222" s="42">
        <v>1327</v>
      </c>
      <c r="H222" s="42">
        <v>985</v>
      </c>
      <c r="I222" s="42">
        <v>876</v>
      </c>
      <c r="J222" s="42">
        <v>262</v>
      </c>
      <c r="K222" s="42">
        <v>98</v>
      </c>
      <c r="L222" s="42">
        <v>2</v>
      </c>
    </row>
    <row r="223" spans="1:12" ht="15" customHeight="1" x14ac:dyDescent="0.25">
      <c r="A223" s="40" t="s">
        <v>21</v>
      </c>
      <c r="B223" s="40">
        <v>7</v>
      </c>
      <c r="C223" s="41">
        <v>9829</v>
      </c>
      <c r="D223" s="42">
        <v>1.31</v>
      </c>
      <c r="E223" s="42">
        <v>1113</v>
      </c>
      <c r="F223" s="42">
        <v>2103</v>
      </c>
      <c r="G223" s="42">
        <v>1461</v>
      </c>
      <c r="H223" s="42">
        <v>2033</v>
      </c>
      <c r="I223" s="42">
        <v>2150</v>
      </c>
      <c r="J223" s="42">
        <v>649</v>
      </c>
      <c r="K223" s="42">
        <v>305</v>
      </c>
      <c r="L223" s="42">
        <v>15</v>
      </c>
    </row>
    <row r="224" spans="1:12" ht="15" customHeight="1" x14ac:dyDescent="0.25">
      <c r="A224" s="40" t="s">
        <v>21</v>
      </c>
      <c r="B224" s="40">
        <v>8</v>
      </c>
      <c r="C224" s="41">
        <v>7998</v>
      </c>
      <c r="D224" s="42">
        <v>1.1399999999999999</v>
      </c>
      <c r="E224" s="42">
        <v>478</v>
      </c>
      <c r="F224" s="42">
        <v>690</v>
      </c>
      <c r="G224" s="42">
        <v>1443</v>
      </c>
      <c r="H224" s="42">
        <v>2161</v>
      </c>
      <c r="I224" s="42">
        <v>2304</v>
      </c>
      <c r="J224" s="42">
        <v>765</v>
      </c>
      <c r="K224" s="42">
        <v>150</v>
      </c>
      <c r="L224" s="42">
        <v>7</v>
      </c>
    </row>
    <row r="225" spans="1:12" ht="15" customHeight="1" x14ac:dyDescent="0.25">
      <c r="A225" s="40" t="s">
        <v>21</v>
      </c>
      <c r="B225" s="40">
        <v>9</v>
      </c>
      <c r="C225" s="41">
        <v>11253</v>
      </c>
      <c r="D225" s="42">
        <v>4.18</v>
      </c>
      <c r="E225" s="42">
        <v>83</v>
      </c>
      <c r="F225" s="42">
        <v>406</v>
      </c>
      <c r="G225" s="42">
        <v>998</v>
      </c>
      <c r="H225" s="42">
        <v>2909</v>
      </c>
      <c r="I225" s="42">
        <v>3732</v>
      </c>
      <c r="J225" s="42">
        <v>1928</v>
      </c>
      <c r="K225" s="42">
        <v>1113</v>
      </c>
      <c r="L225" s="42">
        <v>84</v>
      </c>
    </row>
    <row r="226" spans="1:12" ht="15" customHeight="1" x14ac:dyDescent="0.25">
      <c r="A226" s="40" t="s">
        <v>21</v>
      </c>
      <c r="B226" s="40">
        <v>10</v>
      </c>
      <c r="C226" s="41">
        <v>1129</v>
      </c>
      <c r="D226" s="42">
        <v>5.48</v>
      </c>
      <c r="E226" s="42">
        <v>10</v>
      </c>
      <c r="F226" s="42">
        <v>51</v>
      </c>
      <c r="G226" s="42">
        <v>50</v>
      </c>
      <c r="H226" s="42">
        <v>385</v>
      </c>
      <c r="I226" s="42">
        <v>439</v>
      </c>
      <c r="J226" s="42">
        <v>160</v>
      </c>
      <c r="K226" s="42">
        <v>33</v>
      </c>
      <c r="L226" s="42">
        <v>1</v>
      </c>
    </row>
    <row r="227" spans="1:12" ht="15" customHeight="1" x14ac:dyDescent="0.25">
      <c r="A227" s="40" t="s">
        <v>22</v>
      </c>
      <c r="B227" s="40">
        <v>1</v>
      </c>
      <c r="C227" s="41">
        <v>0</v>
      </c>
      <c r="D227" s="42">
        <v>0</v>
      </c>
      <c r="E227" s="42">
        <v>0</v>
      </c>
      <c r="F227" s="42">
        <v>0</v>
      </c>
      <c r="G227" s="42">
        <v>0</v>
      </c>
      <c r="H227" s="42">
        <v>0</v>
      </c>
      <c r="I227" s="42">
        <v>0</v>
      </c>
      <c r="J227" s="42">
        <v>0</v>
      </c>
      <c r="K227" s="42">
        <v>0</v>
      </c>
      <c r="L227" s="42">
        <v>0</v>
      </c>
    </row>
    <row r="228" spans="1:12" ht="15" customHeight="1" x14ac:dyDescent="0.25">
      <c r="A228" s="40" t="s">
        <v>22</v>
      </c>
      <c r="B228" s="40">
        <v>2</v>
      </c>
      <c r="C228" s="41">
        <v>0</v>
      </c>
      <c r="D228" s="42">
        <v>0</v>
      </c>
      <c r="E228" s="42">
        <v>0</v>
      </c>
      <c r="F228" s="42">
        <v>0</v>
      </c>
      <c r="G228" s="42">
        <v>0</v>
      </c>
      <c r="H228" s="42">
        <v>0</v>
      </c>
      <c r="I228" s="42">
        <v>0</v>
      </c>
      <c r="J228" s="42">
        <v>0</v>
      </c>
      <c r="K228" s="42">
        <v>0</v>
      </c>
      <c r="L228" s="42">
        <v>0</v>
      </c>
    </row>
    <row r="229" spans="1:12" ht="15" customHeight="1" x14ac:dyDescent="0.25">
      <c r="A229" s="40" t="s">
        <v>22</v>
      </c>
      <c r="B229" s="40">
        <v>3</v>
      </c>
      <c r="C229" s="41">
        <v>219</v>
      </c>
      <c r="D229" s="42">
        <v>5.04</v>
      </c>
      <c r="E229" s="42">
        <v>55</v>
      </c>
      <c r="F229" s="42">
        <v>82</v>
      </c>
      <c r="G229" s="42">
        <v>49</v>
      </c>
      <c r="H229" s="42">
        <v>23</v>
      </c>
      <c r="I229" s="42">
        <v>8</v>
      </c>
      <c r="J229" s="42">
        <v>2</v>
      </c>
      <c r="K229" s="42">
        <v>0</v>
      </c>
      <c r="L229" s="42">
        <v>0</v>
      </c>
    </row>
    <row r="230" spans="1:12" ht="15" customHeight="1" x14ac:dyDescent="0.25">
      <c r="A230" s="40" t="s">
        <v>22</v>
      </c>
      <c r="B230" s="40">
        <v>4</v>
      </c>
      <c r="C230" s="41">
        <v>1900</v>
      </c>
      <c r="D230" s="42">
        <v>0.06</v>
      </c>
      <c r="E230" s="42">
        <v>950</v>
      </c>
      <c r="F230" s="42">
        <v>556</v>
      </c>
      <c r="G230" s="42">
        <v>227</v>
      </c>
      <c r="H230" s="42">
        <v>104</v>
      </c>
      <c r="I230" s="42">
        <v>49</v>
      </c>
      <c r="J230" s="42">
        <v>13</v>
      </c>
      <c r="K230" s="42">
        <v>1</v>
      </c>
      <c r="L230" s="42">
        <v>0</v>
      </c>
    </row>
    <row r="231" spans="1:12" ht="15" customHeight="1" x14ac:dyDescent="0.25">
      <c r="A231" s="40" t="s">
        <v>22</v>
      </c>
      <c r="B231" s="40">
        <v>5</v>
      </c>
      <c r="C231" s="41">
        <v>1768</v>
      </c>
      <c r="D231" s="42">
        <v>0.12</v>
      </c>
      <c r="E231" s="42">
        <v>579</v>
      </c>
      <c r="F231" s="42">
        <v>492</v>
      </c>
      <c r="G231" s="42">
        <v>311</v>
      </c>
      <c r="H231" s="42">
        <v>252</v>
      </c>
      <c r="I231" s="42">
        <v>119</v>
      </c>
      <c r="J231" s="42">
        <v>13</v>
      </c>
      <c r="K231" s="42">
        <v>2</v>
      </c>
      <c r="L231" s="42">
        <v>0</v>
      </c>
    </row>
    <row r="232" spans="1:12" ht="15" customHeight="1" x14ac:dyDescent="0.25">
      <c r="A232" s="40" t="s">
        <v>22</v>
      </c>
      <c r="B232" s="40">
        <v>6</v>
      </c>
      <c r="C232" s="41">
        <v>0</v>
      </c>
      <c r="D232" s="42">
        <v>0</v>
      </c>
      <c r="E232" s="42">
        <v>0</v>
      </c>
      <c r="F232" s="42">
        <v>0</v>
      </c>
      <c r="G232" s="42">
        <v>0</v>
      </c>
      <c r="H232" s="42">
        <v>0</v>
      </c>
      <c r="I232" s="42">
        <v>0</v>
      </c>
      <c r="J232" s="42">
        <v>0</v>
      </c>
      <c r="K232" s="42">
        <v>0</v>
      </c>
      <c r="L232" s="42">
        <v>0</v>
      </c>
    </row>
    <row r="233" spans="1:12" ht="15" customHeight="1" x14ac:dyDescent="0.25">
      <c r="A233" s="40" t="s">
        <v>22</v>
      </c>
      <c r="B233" s="40">
        <v>7</v>
      </c>
      <c r="C233" s="41">
        <v>3318</v>
      </c>
      <c r="D233" s="42">
        <v>0.12</v>
      </c>
      <c r="E233" s="42">
        <v>624</v>
      </c>
      <c r="F233" s="42">
        <v>974</v>
      </c>
      <c r="G233" s="42">
        <v>740</v>
      </c>
      <c r="H233" s="42">
        <v>581</v>
      </c>
      <c r="I233" s="42">
        <v>337</v>
      </c>
      <c r="J233" s="42">
        <v>54</v>
      </c>
      <c r="K233" s="42">
        <v>7</v>
      </c>
      <c r="L233" s="42">
        <v>1</v>
      </c>
    </row>
    <row r="234" spans="1:12" ht="15" customHeight="1" x14ac:dyDescent="0.25">
      <c r="A234" s="40" t="s">
        <v>22</v>
      </c>
      <c r="B234" s="40">
        <v>8</v>
      </c>
      <c r="C234" s="41">
        <v>2237</v>
      </c>
      <c r="D234" s="42">
        <v>0.1</v>
      </c>
      <c r="E234" s="42">
        <v>370</v>
      </c>
      <c r="F234" s="42">
        <v>523</v>
      </c>
      <c r="G234" s="42">
        <v>551</v>
      </c>
      <c r="H234" s="42">
        <v>423</v>
      </c>
      <c r="I234" s="42">
        <v>302</v>
      </c>
      <c r="J234" s="42">
        <v>63</v>
      </c>
      <c r="K234" s="42">
        <v>4</v>
      </c>
      <c r="L234" s="42">
        <v>1</v>
      </c>
    </row>
    <row r="235" spans="1:12" ht="15" customHeight="1" x14ac:dyDescent="0.25">
      <c r="A235" s="40" t="s">
        <v>22</v>
      </c>
      <c r="B235" s="40">
        <v>9</v>
      </c>
      <c r="C235" s="41">
        <v>238</v>
      </c>
      <c r="D235" s="42">
        <v>0.3</v>
      </c>
      <c r="E235" s="42">
        <v>13</v>
      </c>
      <c r="F235" s="42">
        <v>12</v>
      </c>
      <c r="G235" s="42">
        <v>27</v>
      </c>
      <c r="H235" s="42">
        <v>55</v>
      </c>
      <c r="I235" s="42">
        <v>99</v>
      </c>
      <c r="J235" s="42">
        <v>30</v>
      </c>
      <c r="K235" s="42">
        <v>2</v>
      </c>
      <c r="L235" s="42">
        <v>0</v>
      </c>
    </row>
    <row r="236" spans="1:12" ht="15" customHeight="1" x14ac:dyDescent="0.25">
      <c r="A236" s="40" t="s">
        <v>22</v>
      </c>
      <c r="B236" s="40">
        <v>10</v>
      </c>
      <c r="C236" s="41">
        <v>0</v>
      </c>
      <c r="D236" s="42">
        <v>0</v>
      </c>
      <c r="E236" s="42">
        <v>0</v>
      </c>
      <c r="F236" s="42">
        <v>0</v>
      </c>
      <c r="G236" s="42">
        <v>0</v>
      </c>
      <c r="H236" s="42">
        <v>0</v>
      </c>
      <c r="I236" s="42">
        <v>0</v>
      </c>
      <c r="J236" s="42">
        <v>0</v>
      </c>
      <c r="K236" s="42">
        <v>0</v>
      </c>
      <c r="L236" s="42">
        <v>0</v>
      </c>
    </row>
    <row r="237" spans="1:12" ht="15" customHeight="1" x14ac:dyDescent="0.25">
      <c r="A237" s="40" t="s">
        <v>23</v>
      </c>
      <c r="B237" s="40">
        <v>1</v>
      </c>
      <c r="C237" s="41">
        <v>1255</v>
      </c>
      <c r="D237" s="42">
        <v>18.88</v>
      </c>
      <c r="E237" s="42">
        <v>634</v>
      </c>
      <c r="F237" s="42">
        <v>489</v>
      </c>
      <c r="G237" s="42">
        <v>79</v>
      </c>
      <c r="H237" s="42">
        <v>47</v>
      </c>
      <c r="I237" s="42">
        <v>3</v>
      </c>
      <c r="J237" s="42">
        <v>3</v>
      </c>
      <c r="K237" s="42">
        <v>0</v>
      </c>
      <c r="L237" s="42">
        <v>0</v>
      </c>
    </row>
    <row r="238" spans="1:12" ht="15" customHeight="1" x14ac:dyDescent="0.25">
      <c r="A238" s="40" t="s">
        <v>23</v>
      </c>
      <c r="B238" s="40">
        <v>2</v>
      </c>
      <c r="C238" s="41">
        <v>3397</v>
      </c>
      <c r="D238" s="42">
        <v>20.28</v>
      </c>
      <c r="E238" s="42">
        <v>1402</v>
      </c>
      <c r="F238" s="42">
        <v>1305</v>
      </c>
      <c r="G238" s="42">
        <v>496</v>
      </c>
      <c r="H238" s="42">
        <v>114</v>
      </c>
      <c r="I238" s="42">
        <v>43</v>
      </c>
      <c r="J238" s="42">
        <v>31</v>
      </c>
      <c r="K238" s="42">
        <v>5</v>
      </c>
      <c r="L238" s="42">
        <v>1</v>
      </c>
    </row>
    <row r="239" spans="1:12" ht="15" customHeight="1" x14ac:dyDescent="0.25">
      <c r="A239" s="40" t="s">
        <v>23</v>
      </c>
      <c r="B239" s="40">
        <v>3</v>
      </c>
      <c r="C239" s="41">
        <v>4167</v>
      </c>
      <c r="D239" s="42">
        <v>3.81</v>
      </c>
      <c r="E239" s="42">
        <v>1184</v>
      </c>
      <c r="F239" s="42">
        <v>1647</v>
      </c>
      <c r="G239" s="42">
        <v>946</v>
      </c>
      <c r="H239" s="42">
        <v>257</v>
      </c>
      <c r="I239" s="42">
        <v>109</v>
      </c>
      <c r="J239" s="42">
        <v>19</v>
      </c>
      <c r="K239" s="42">
        <v>2</v>
      </c>
      <c r="L239" s="42">
        <v>3</v>
      </c>
    </row>
    <row r="240" spans="1:12" ht="15" customHeight="1" x14ac:dyDescent="0.25">
      <c r="A240" s="40" t="s">
        <v>23</v>
      </c>
      <c r="B240" s="40">
        <v>4</v>
      </c>
      <c r="C240" s="41">
        <v>5573</v>
      </c>
      <c r="D240" s="42">
        <v>1.38</v>
      </c>
      <c r="E240" s="42">
        <v>1405</v>
      </c>
      <c r="F240" s="42">
        <v>1985</v>
      </c>
      <c r="G240" s="42">
        <v>1401</v>
      </c>
      <c r="H240" s="42">
        <v>321</v>
      </c>
      <c r="I240" s="42">
        <v>216</v>
      </c>
      <c r="J240" s="42">
        <v>120</v>
      </c>
      <c r="K240" s="42">
        <v>106</v>
      </c>
      <c r="L240" s="42">
        <v>19</v>
      </c>
    </row>
    <row r="241" spans="1:12" ht="15" customHeight="1" x14ac:dyDescent="0.25">
      <c r="A241" s="40" t="s">
        <v>23</v>
      </c>
      <c r="B241" s="40">
        <v>5</v>
      </c>
      <c r="C241" s="41">
        <v>5884</v>
      </c>
      <c r="D241" s="42">
        <v>7.0000000000000007E-2</v>
      </c>
      <c r="E241" s="42">
        <v>965</v>
      </c>
      <c r="F241" s="42">
        <v>1337</v>
      </c>
      <c r="G241" s="42">
        <v>1075</v>
      </c>
      <c r="H241" s="42">
        <v>919</v>
      </c>
      <c r="I241" s="42">
        <v>785</v>
      </c>
      <c r="J241" s="42">
        <v>376</v>
      </c>
      <c r="K241" s="42">
        <v>388</v>
      </c>
      <c r="L241" s="42">
        <v>39</v>
      </c>
    </row>
    <row r="242" spans="1:12" ht="15" customHeight="1" x14ac:dyDescent="0.25">
      <c r="A242" s="40" t="s">
        <v>23</v>
      </c>
      <c r="B242" s="40">
        <v>6</v>
      </c>
      <c r="C242" s="41">
        <v>8435</v>
      </c>
      <c r="D242" s="42">
        <v>0.04</v>
      </c>
      <c r="E242" s="42">
        <v>1141</v>
      </c>
      <c r="F242" s="42">
        <v>2082</v>
      </c>
      <c r="G242" s="42">
        <v>1693</v>
      </c>
      <c r="H242" s="42">
        <v>1179</v>
      </c>
      <c r="I242" s="42">
        <v>1121</v>
      </c>
      <c r="J242" s="42">
        <v>661</v>
      </c>
      <c r="K242" s="42">
        <v>439</v>
      </c>
      <c r="L242" s="42">
        <v>119</v>
      </c>
    </row>
    <row r="243" spans="1:12" ht="15" customHeight="1" x14ac:dyDescent="0.25">
      <c r="A243" s="40" t="s">
        <v>23</v>
      </c>
      <c r="B243" s="40">
        <v>7</v>
      </c>
      <c r="C243" s="41">
        <v>12846</v>
      </c>
      <c r="D243" s="42">
        <v>0.1</v>
      </c>
      <c r="E243" s="42">
        <v>1323</v>
      </c>
      <c r="F243" s="42">
        <v>2759</v>
      </c>
      <c r="G243" s="42">
        <v>2070</v>
      </c>
      <c r="H243" s="42">
        <v>2132</v>
      </c>
      <c r="I243" s="42">
        <v>2004</v>
      </c>
      <c r="J243" s="42">
        <v>1434</v>
      </c>
      <c r="K243" s="42">
        <v>963</v>
      </c>
      <c r="L243" s="42">
        <v>161</v>
      </c>
    </row>
    <row r="244" spans="1:12" ht="15" customHeight="1" x14ac:dyDescent="0.25">
      <c r="A244" s="40" t="s">
        <v>23</v>
      </c>
      <c r="B244" s="40">
        <v>8</v>
      </c>
      <c r="C244" s="41">
        <v>9317</v>
      </c>
      <c r="D244" s="42">
        <v>0.12</v>
      </c>
      <c r="E244" s="42">
        <v>662</v>
      </c>
      <c r="F244" s="42">
        <v>1619</v>
      </c>
      <c r="G244" s="42">
        <v>1410</v>
      </c>
      <c r="H244" s="42">
        <v>1432</v>
      </c>
      <c r="I244" s="42">
        <v>1893</v>
      </c>
      <c r="J244" s="42">
        <v>1170</v>
      </c>
      <c r="K244" s="42">
        <v>1007</v>
      </c>
      <c r="L244" s="42">
        <v>124</v>
      </c>
    </row>
    <row r="245" spans="1:12" ht="15" customHeight="1" x14ac:dyDescent="0.25">
      <c r="A245" s="40" t="s">
        <v>23</v>
      </c>
      <c r="B245" s="40">
        <v>9</v>
      </c>
      <c r="C245" s="41">
        <v>9882</v>
      </c>
      <c r="D245" s="42">
        <v>0.35</v>
      </c>
      <c r="E245" s="42">
        <v>427</v>
      </c>
      <c r="F245" s="42">
        <v>1162</v>
      </c>
      <c r="G245" s="42">
        <v>1234</v>
      </c>
      <c r="H245" s="42">
        <v>1830</v>
      </c>
      <c r="I245" s="42">
        <v>2747</v>
      </c>
      <c r="J245" s="42">
        <v>1444</v>
      </c>
      <c r="K245" s="42">
        <v>932</v>
      </c>
      <c r="L245" s="42">
        <v>106</v>
      </c>
    </row>
    <row r="246" spans="1:12" ht="15" customHeight="1" x14ac:dyDescent="0.25">
      <c r="A246" s="40" t="s">
        <v>23</v>
      </c>
      <c r="B246" s="40">
        <v>10</v>
      </c>
      <c r="C246" s="41">
        <v>4959</v>
      </c>
      <c r="D246" s="42">
        <v>2.4300000000000002</v>
      </c>
      <c r="E246" s="42">
        <v>61</v>
      </c>
      <c r="F246" s="42">
        <v>180</v>
      </c>
      <c r="G246" s="42">
        <v>386</v>
      </c>
      <c r="H246" s="42">
        <v>867</v>
      </c>
      <c r="I246" s="42">
        <v>1675</v>
      </c>
      <c r="J246" s="42">
        <v>1062</v>
      </c>
      <c r="K246" s="42">
        <v>716</v>
      </c>
      <c r="L246" s="42">
        <v>12</v>
      </c>
    </row>
    <row r="247" spans="1:12" ht="15" customHeight="1" x14ac:dyDescent="0.25">
      <c r="A247" s="40" t="s">
        <v>24</v>
      </c>
      <c r="B247" s="40">
        <v>1</v>
      </c>
      <c r="C247" s="41">
        <v>13584</v>
      </c>
      <c r="D247" s="42">
        <v>19.98</v>
      </c>
      <c r="E247" s="42">
        <v>5566</v>
      </c>
      <c r="F247" s="42">
        <v>6319</v>
      </c>
      <c r="G247" s="42">
        <v>1170</v>
      </c>
      <c r="H247" s="42">
        <v>376</v>
      </c>
      <c r="I247" s="42">
        <v>94</v>
      </c>
      <c r="J247" s="42">
        <v>40</v>
      </c>
      <c r="K247" s="42">
        <v>15</v>
      </c>
      <c r="L247" s="42">
        <v>4</v>
      </c>
    </row>
    <row r="248" spans="1:12" ht="15" customHeight="1" x14ac:dyDescent="0.25">
      <c r="A248" s="40" t="s">
        <v>24</v>
      </c>
      <c r="B248" s="40">
        <v>2</v>
      </c>
      <c r="C248" s="41">
        <v>11145</v>
      </c>
      <c r="D248" s="42">
        <v>20.03</v>
      </c>
      <c r="E248" s="42">
        <v>4379</v>
      </c>
      <c r="F248" s="42">
        <v>4582</v>
      </c>
      <c r="G248" s="42">
        <v>1119</v>
      </c>
      <c r="H248" s="42">
        <v>710</v>
      </c>
      <c r="I248" s="42">
        <v>247</v>
      </c>
      <c r="J248" s="42">
        <v>83</v>
      </c>
      <c r="K248" s="42">
        <v>23</v>
      </c>
      <c r="L248" s="42">
        <v>2</v>
      </c>
    </row>
    <row r="249" spans="1:12" ht="15" customHeight="1" x14ac:dyDescent="0.25">
      <c r="A249" s="40" t="s">
        <v>24</v>
      </c>
      <c r="B249" s="40">
        <v>3</v>
      </c>
      <c r="C249" s="41">
        <v>8058</v>
      </c>
      <c r="D249" s="42">
        <v>17.61</v>
      </c>
      <c r="E249" s="42">
        <v>1429</v>
      </c>
      <c r="F249" s="42">
        <v>4618</v>
      </c>
      <c r="G249" s="42">
        <v>1463</v>
      </c>
      <c r="H249" s="42">
        <v>261</v>
      </c>
      <c r="I249" s="42">
        <v>198</v>
      </c>
      <c r="J249" s="42">
        <v>79</v>
      </c>
      <c r="K249" s="42">
        <v>9</v>
      </c>
      <c r="L249" s="42">
        <v>1</v>
      </c>
    </row>
    <row r="250" spans="1:12" ht="15" customHeight="1" x14ac:dyDescent="0.25">
      <c r="A250" s="40" t="s">
        <v>24</v>
      </c>
      <c r="B250" s="40">
        <v>4</v>
      </c>
      <c r="C250" s="41">
        <v>9996</v>
      </c>
      <c r="D250" s="42">
        <v>21.15</v>
      </c>
      <c r="E250" s="42">
        <v>1589</v>
      </c>
      <c r="F250" s="42">
        <v>4761</v>
      </c>
      <c r="G250" s="42">
        <v>2305</v>
      </c>
      <c r="H250" s="42">
        <v>589</v>
      </c>
      <c r="I250" s="42">
        <v>458</v>
      </c>
      <c r="J250" s="42">
        <v>219</v>
      </c>
      <c r="K250" s="42">
        <v>73</v>
      </c>
      <c r="L250" s="42">
        <v>2</v>
      </c>
    </row>
    <row r="251" spans="1:12" ht="15" customHeight="1" x14ac:dyDescent="0.25">
      <c r="A251" s="40" t="s">
        <v>24</v>
      </c>
      <c r="B251" s="40">
        <v>5</v>
      </c>
      <c r="C251" s="41">
        <v>6770</v>
      </c>
      <c r="D251" s="42">
        <v>0.89</v>
      </c>
      <c r="E251" s="42">
        <v>688</v>
      </c>
      <c r="F251" s="42">
        <v>2173</v>
      </c>
      <c r="G251" s="42">
        <v>1922</v>
      </c>
      <c r="H251" s="42">
        <v>626</v>
      </c>
      <c r="I251" s="42">
        <v>758</v>
      </c>
      <c r="J251" s="42">
        <v>407</v>
      </c>
      <c r="K251" s="42">
        <v>176</v>
      </c>
      <c r="L251" s="42">
        <v>20</v>
      </c>
    </row>
    <row r="252" spans="1:12" ht="15" customHeight="1" x14ac:dyDescent="0.25">
      <c r="A252" s="40" t="s">
        <v>24</v>
      </c>
      <c r="B252" s="40">
        <v>6</v>
      </c>
      <c r="C252" s="41">
        <v>6436</v>
      </c>
      <c r="D252" s="42">
        <v>11.5</v>
      </c>
      <c r="E252" s="42">
        <v>575</v>
      </c>
      <c r="F252" s="42">
        <v>1576</v>
      </c>
      <c r="G252" s="42">
        <v>1810</v>
      </c>
      <c r="H252" s="42">
        <v>999</v>
      </c>
      <c r="I252" s="42">
        <v>735</v>
      </c>
      <c r="J252" s="42">
        <v>499</v>
      </c>
      <c r="K252" s="42">
        <v>238</v>
      </c>
      <c r="L252" s="42">
        <v>4</v>
      </c>
    </row>
    <row r="253" spans="1:12" ht="15" customHeight="1" x14ac:dyDescent="0.25">
      <c r="A253" s="40" t="s">
        <v>24</v>
      </c>
      <c r="B253" s="40">
        <v>7</v>
      </c>
      <c r="C253" s="41">
        <v>4549</v>
      </c>
      <c r="D253" s="42">
        <v>6.65</v>
      </c>
      <c r="E253" s="42">
        <v>288</v>
      </c>
      <c r="F253" s="42">
        <v>786</v>
      </c>
      <c r="G253" s="42">
        <v>882</v>
      </c>
      <c r="H253" s="42">
        <v>935</v>
      </c>
      <c r="I253" s="42">
        <v>1219</v>
      </c>
      <c r="J253" s="42">
        <v>324</v>
      </c>
      <c r="K253" s="42">
        <v>112</v>
      </c>
      <c r="L253" s="42">
        <v>3</v>
      </c>
    </row>
    <row r="254" spans="1:12" ht="15" customHeight="1" x14ac:dyDescent="0.25">
      <c r="A254" s="40" t="s">
        <v>24</v>
      </c>
      <c r="B254" s="40">
        <v>8</v>
      </c>
      <c r="C254" s="41">
        <v>6402</v>
      </c>
      <c r="D254" s="42">
        <v>0.76</v>
      </c>
      <c r="E254" s="42">
        <v>42</v>
      </c>
      <c r="F254" s="42">
        <v>562</v>
      </c>
      <c r="G254" s="42">
        <v>742</v>
      </c>
      <c r="H254" s="42">
        <v>1802</v>
      </c>
      <c r="I254" s="42">
        <v>1737</v>
      </c>
      <c r="J254" s="42">
        <v>1062</v>
      </c>
      <c r="K254" s="42">
        <v>429</v>
      </c>
      <c r="L254" s="42">
        <v>26</v>
      </c>
    </row>
    <row r="255" spans="1:12" ht="15" customHeight="1" x14ac:dyDescent="0.25">
      <c r="A255" s="40" t="s">
        <v>24</v>
      </c>
      <c r="B255" s="40">
        <v>9</v>
      </c>
      <c r="C255" s="41">
        <v>7996</v>
      </c>
      <c r="D255" s="42">
        <v>1.26</v>
      </c>
      <c r="E255" s="42">
        <v>66</v>
      </c>
      <c r="F255" s="42">
        <v>328</v>
      </c>
      <c r="G255" s="42">
        <v>733</v>
      </c>
      <c r="H255" s="42">
        <v>2103</v>
      </c>
      <c r="I255" s="42">
        <v>2500</v>
      </c>
      <c r="J255" s="42">
        <v>1352</v>
      </c>
      <c r="K255" s="42">
        <v>856</v>
      </c>
      <c r="L255" s="42">
        <v>58</v>
      </c>
    </row>
    <row r="256" spans="1:12" ht="15" customHeight="1" x14ac:dyDescent="0.25">
      <c r="A256" s="40" t="s">
        <v>24</v>
      </c>
      <c r="B256" s="40">
        <v>10</v>
      </c>
      <c r="C256" s="41">
        <v>5871</v>
      </c>
      <c r="D256" s="42">
        <v>12.15</v>
      </c>
      <c r="E256" s="42">
        <v>41</v>
      </c>
      <c r="F256" s="42">
        <v>69</v>
      </c>
      <c r="G256" s="42">
        <v>297</v>
      </c>
      <c r="H256" s="42">
        <v>1301</v>
      </c>
      <c r="I256" s="42">
        <v>1709</v>
      </c>
      <c r="J256" s="42">
        <v>1267</v>
      </c>
      <c r="K256" s="42">
        <v>1107</v>
      </c>
      <c r="L256" s="42">
        <v>80</v>
      </c>
    </row>
    <row r="257" spans="1:12" ht="15" customHeight="1" x14ac:dyDescent="0.25">
      <c r="A257" s="40" t="s">
        <v>25</v>
      </c>
      <c r="B257" s="40">
        <v>1</v>
      </c>
      <c r="C257" s="41">
        <v>1243</v>
      </c>
      <c r="D257" s="42">
        <v>12.61</v>
      </c>
      <c r="E257" s="42">
        <v>1115</v>
      </c>
      <c r="F257" s="42">
        <v>100</v>
      </c>
      <c r="G257" s="42">
        <v>5</v>
      </c>
      <c r="H257" s="42">
        <v>21</v>
      </c>
      <c r="I257" s="42">
        <v>2</v>
      </c>
      <c r="J257" s="42">
        <v>0</v>
      </c>
      <c r="K257" s="42">
        <v>0</v>
      </c>
      <c r="L257" s="42">
        <v>0</v>
      </c>
    </row>
    <row r="258" spans="1:12" ht="15" customHeight="1" x14ac:dyDescent="0.25">
      <c r="A258" s="40" t="s">
        <v>25</v>
      </c>
      <c r="B258" s="40">
        <v>2</v>
      </c>
      <c r="C258" s="41">
        <v>2697</v>
      </c>
      <c r="D258" s="42">
        <v>15.14</v>
      </c>
      <c r="E258" s="42">
        <v>2047</v>
      </c>
      <c r="F258" s="42">
        <v>446</v>
      </c>
      <c r="G258" s="42">
        <v>125</v>
      </c>
      <c r="H258" s="42">
        <v>38</v>
      </c>
      <c r="I258" s="42">
        <v>25</v>
      </c>
      <c r="J258" s="42">
        <v>7</v>
      </c>
      <c r="K258" s="42">
        <v>7</v>
      </c>
      <c r="L258" s="42">
        <v>2</v>
      </c>
    </row>
    <row r="259" spans="1:12" ht="15" customHeight="1" x14ac:dyDescent="0.25">
      <c r="A259" s="40" t="s">
        <v>25</v>
      </c>
      <c r="B259" s="40">
        <v>3</v>
      </c>
      <c r="C259" s="41">
        <v>2482</v>
      </c>
      <c r="D259" s="42">
        <v>20.2</v>
      </c>
      <c r="E259" s="42">
        <v>1403</v>
      </c>
      <c r="F259" s="42">
        <v>624</v>
      </c>
      <c r="G259" s="42">
        <v>189</v>
      </c>
      <c r="H259" s="42">
        <v>179</v>
      </c>
      <c r="I259" s="42">
        <v>67</v>
      </c>
      <c r="J259" s="42">
        <v>14</v>
      </c>
      <c r="K259" s="42">
        <v>6</v>
      </c>
      <c r="L259" s="42">
        <v>0</v>
      </c>
    </row>
    <row r="260" spans="1:12" ht="15" customHeight="1" x14ac:dyDescent="0.25">
      <c r="A260" s="40" t="s">
        <v>25</v>
      </c>
      <c r="B260" s="40">
        <v>4</v>
      </c>
      <c r="C260" s="41">
        <v>7124</v>
      </c>
      <c r="D260" s="42">
        <v>0.36</v>
      </c>
      <c r="E260" s="42">
        <v>3465</v>
      </c>
      <c r="F260" s="42">
        <v>2165</v>
      </c>
      <c r="G260" s="42">
        <v>590</v>
      </c>
      <c r="H260" s="42">
        <v>303</v>
      </c>
      <c r="I260" s="42">
        <v>336</v>
      </c>
      <c r="J260" s="42">
        <v>176</v>
      </c>
      <c r="K260" s="42">
        <v>85</v>
      </c>
      <c r="L260" s="42">
        <v>4</v>
      </c>
    </row>
    <row r="261" spans="1:12" ht="15" customHeight="1" x14ac:dyDescent="0.25">
      <c r="A261" s="40" t="s">
        <v>25</v>
      </c>
      <c r="B261" s="40">
        <v>5</v>
      </c>
      <c r="C261" s="41">
        <v>9113</v>
      </c>
      <c r="D261" s="42">
        <v>0.1</v>
      </c>
      <c r="E261" s="42">
        <v>3047</v>
      </c>
      <c r="F261" s="42">
        <v>2846</v>
      </c>
      <c r="G261" s="42">
        <v>1111</v>
      </c>
      <c r="H261" s="42">
        <v>738</v>
      </c>
      <c r="I261" s="42">
        <v>740</v>
      </c>
      <c r="J261" s="42">
        <v>382</v>
      </c>
      <c r="K261" s="42">
        <v>224</v>
      </c>
      <c r="L261" s="42">
        <v>25</v>
      </c>
    </row>
    <row r="262" spans="1:12" ht="15" customHeight="1" x14ac:dyDescent="0.25">
      <c r="A262" s="40" t="s">
        <v>25</v>
      </c>
      <c r="B262" s="40">
        <v>6</v>
      </c>
      <c r="C262" s="41">
        <v>10591</v>
      </c>
      <c r="D262" s="42">
        <v>0.06</v>
      </c>
      <c r="E262" s="42">
        <v>2238</v>
      </c>
      <c r="F262" s="42">
        <v>2303</v>
      </c>
      <c r="G262" s="42">
        <v>1569</v>
      </c>
      <c r="H262" s="42">
        <v>1375</v>
      </c>
      <c r="I262" s="42">
        <v>1376</v>
      </c>
      <c r="J262" s="42">
        <v>857</v>
      </c>
      <c r="K262" s="42">
        <v>757</v>
      </c>
      <c r="L262" s="42">
        <v>116</v>
      </c>
    </row>
    <row r="263" spans="1:12" ht="15" customHeight="1" x14ac:dyDescent="0.25">
      <c r="A263" s="40" t="s">
        <v>25</v>
      </c>
      <c r="B263" s="40">
        <v>7</v>
      </c>
      <c r="C263" s="41">
        <v>10194</v>
      </c>
      <c r="D263" s="42">
        <v>0.08</v>
      </c>
      <c r="E263" s="42">
        <v>1685</v>
      </c>
      <c r="F263" s="42">
        <v>2244</v>
      </c>
      <c r="G263" s="42">
        <v>1557</v>
      </c>
      <c r="H263" s="42">
        <v>1278</v>
      </c>
      <c r="I263" s="42">
        <v>1335</v>
      </c>
      <c r="J263" s="42">
        <v>1077</v>
      </c>
      <c r="K263" s="42">
        <v>899</v>
      </c>
      <c r="L263" s="42">
        <v>119</v>
      </c>
    </row>
    <row r="264" spans="1:12" ht="15" customHeight="1" x14ac:dyDescent="0.25">
      <c r="A264" s="40" t="s">
        <v>25</v>
      </c>
      <c r="B264" s="40">
        <v>8</v>
      </c>
      <c r="C264" s="41">
        <v>6318</v>
      </c>
      <c r="D264" s="42">
        <v>0.15</v>
      </c>
      <c r="E264" s="42">
        <v>1139</v>
      </c>
      <c r="F264" s="42">
        <v>1307</v>
      </c>
      <c r="G264" s="42">
        <v>757</v>
      </c>
      <c r="H264" s="42">
        <v>883</v>
      </c>
      <c r="I264" s="42">
        <v>887</v>
      </c>
      <c r="J264" s="42">
        <v>670</v>
      </c>
      <c r="K264" s="42">
        <v>593</v>
      </c>
      <c r="L264" s="42">
        <v>82</v>
      </c>
    </row>
    <row r="265" spans="1:12" ht="15" customHeight="1" x14ac:dyDescent="0.25">
      <c r="A265" s="40" t="s">
        <v>25</v>
      </c>
      <c r="B265" s="40">
        <v>9</v>
      </c>
      <c r="C265" s="41">
        <v>2151</v>
      </c>
      <c r="D265" s="42">
        <v>0.44</v>
      </c>
      <c r="E265" s="42">
        <v>234</v>
      </c>
      <c r="F265" s="42">
        <v>305</v>
      </c>
      <c r="G265" s="42">
        <v>205</v>
      </c>
      <c r="H265" s="42">
        <v>315</v>
      </c>
      <c r="I265" s="42">
        <v>463</v>
      </c>
      <c r="J265" s="42">
        <v>269</v>
      </c>
      <c r="K265" s="42">
        <v>354</v>
      </c>
      <c r="L265" s="42">
        <v>6</v>
      </c>
    </row>
    <row r="266" spans="1:12" ht="15" customHeight="1" x14ac:dyDescent="0.25">
      <c r="A266" s="40" t="s">
        <v>25</v>
      </c>
      <c r="B266" s="40">
        <v>10</v>
      </c>
      <c r="C266" s="41">
        <v>1553</v>
      </c>
      <c r="D266" s="42">
        <v>7.13</v>
      </c>
      <c r="E266" s="42">
        <v>146</v>
      </c>
      <c r="F266" s="42">
        <v>153</v>
      </c>
      <c r="G266" s="42">
        <v>130</v>
      </c>
      <c r="H266" s="42">
        <v>120</v>
      </c>
      <c r="I266" s="42">
        <v>282</v>
      </c>
      <c r="J266" s="42">
        <v>398</v>
      </c>
      <c r="K266" s="42">
        <v>301</v>
      </c>
      <c r="L266" s="42">
        <v>23</v>
      </c>
    </row>
    <row r="267" spans="1:12" ht="15" customHeight="1" x14ac:dyDescent="0.25">
      <c r="A267" s="40" t="s">
        <v>26</v>
      </c>
      <c r="B267" s="40">
        <v>1</v>
      </c>
      <c r="C267" s="41">
        <v>0</v>
      </c>
      <c r="D267" s="42">
        <v>0</v>
      </c>
      <c r="E267" s="42">
        <v>0</v>
      </c>
      <c r="F267" s="42">
        <v>0</v>
      </c>
      <c r="G267" s="42">
        <v>0</v>
      </c>
      <c r="H267" s="42">
        <v>0</v>
      </c>
      <c r="I267" s="42">
        <v>0</v>
      </c>
      <c r="J267" s="42">
        <v>0</v>
      </c>
      <c r="K267" s="42">
        <v>0</v>
      </c>
      <c r="L267" s="42">
        <v>0</v>
      </c>
    </row>
    <row r="268" spans="1:12" ht="15" customHeight="1" x14ac:dyDescent="0.25">
      <c r="A268" s="40" t="s">
        <v>26</v>
      </c>
      <c r="B268" s="40">
        <v>2</v>
      </c>
      <c r="C268" s="41">
        <v>0</v>
      </c>
      <c r="D268" s="42">
        <v>0</v>
      </c>
      <c r="E268" s="42">
        <v>0</v>
      </c>
      <c r="F268" s="42">
        <v>0</v>
      </c>
      <c r="G268" s="42">
        <v>0</v>
      </c>
      <c r="H268" s="42">
        <v>0</v>
      </c>
      <c r="I268" s="42">
        <v>0</v>
      </c>
      <c r="J268" s="42">
        <v>0</v>
      </c>
      <c r="K268" s="42">
        <v>0</v>
      </c>
      <c r="L268" s="42">
        <v>0</v>
      </c>
    </row>
    <row r="269" spans="1:12" ht="15" customHeight="1" x14ac:dyDescent="0.25">
      <c r="A269" s="40" t="s">
        <v>26</v>
      </c>
      <c r="B269" s="40">
        <v>3</v>
      </c>
      <c r="C269" s="41">
        <v>429</v>
      </c>
      <c r="D269" s="42">
        <v>2.13</v>
      </c>
      <c r="E269" s="42">
        <v>43</v>
      </c>
      <c r="F269" s="42">
        <v>89</v>
      </c>
      <c r="G269" s="42">
        <v>226</v>
      </c>
      <c r="H269" s="42">
        <v>48</v>
      </c>
      <c r="I269" s="42">
        <v>18</v>
      </c>
      <c r="J269" s="42">
        <v>5</v>
      </c>
      <c r="K269" s="42">
        <v>0</v>
      </c>
      <c r="L269" s="42">
        <v>0</v>
      </c>
    </row>
    <row r="270" spans="1:12" ht="15" customHeight="1" x14ac:dyDescent="0.25">
      <c r="A270" s="40" t="s">
        <v>26</v>
      </c>
      <c r="B270" s="40">
        <v>4</v>
      </c>
      <c r="C270" s="41">
        <v>280</v>
      </c>
      <c r="D270" s="42">
        <v>2.99</v>
      </c>
      <c r="E270" s="42">
        <v>0</v>
      </c>
      <c r="F270" s="42">
        <v>17</v>
      </c>
      <c r="G270" s="42">
        <v>191</v>
      </c>
      <c r="H270" s="42">
        <v>18</v>
      </c>
      <c r="I270" s="42">
        <v>37</v>
      </c>
      <c r="J270" s="42">
        <v>15</v>
      </c>
      <c r="K270" s="42">
        <v>2</v>
      </c>
      <c r="L270" s="42">
        <v>0</v>
      </c>
    </row>
    <row r="271" spans="1:12" ht="15" customHeight="1" x14ac:dyDescent="0.25">
      <c r="A271" s="40" t="s">
        <v>26</v>
      </c>
      <c r="B271" s="40">
        <v>5</v>
      </c>
      <c r="C271" s="41">
        <v>1153</v>
      </c>
      <c r="D271" s="42">
        <v>0.04</v>
      </c>
      <c r="E271" s="42">
        <v>569</v>
      </c>
      <c r="F271" s="42">
        <v>203</v>
      </c>
      <c r="G271" s="42">
        <v>228</v>
      </c>
      <c r="H271" s="42">
        <v>121</v>
      </c>
      <c r="I271" s="42">
        <v>30</v>
      </c>
      <c r="J271" s="42">
        <v>1</v>
      </c>
      <c r="K271" s="42">
        <v>1</v>
      </c>
      <c r="L271" s="42">
        <v>0</v>
      </c>
    </row>
    <row r="272" spans="1:12" ht="15" customHeight="1" x14ac:dyDescent="0.25">
      <c r="A272" s="40" t="s">
        <v>26</v>
      </c>
      <c r="B272" s="40">
        <v>6</v>
      </c>
      <c r="C272" s="41">
        <v>3200</v>
      </c>
      <c r="D272" s="42">
        <v>0.05</v>
      </c>
      <c r="E272" s="42">
        <v>1471</v>
      </c>
      <c r="F272" s="42">
        <v>591</v>
      </c>
      <c r="G272" s="42">
        <v>584</v>
      </c>
      <c r="H272" s="42">
        <v>344</v>
      </c>
      <c r="I272" s="42">
        <v>175</v>
      </c>
      <c r="J272" s="42">
        <v>26</v>
      </c>
      <c r="K272" s="42">
        <v>7</v>
      </c>
      <c r="L272" s="42">
        <v>2</v>
      </c>
    </row>
    <row r="273" spans="1:12" ht="15" customHeight="1" x14ac:dyDescent="0.25">
      <c r="A273" s="40" t="s">
        <v>26</v>
      </c>
      <c r="B273" s="40">
        <v>7</v>
      </c>
      <c r="C273" s="41">
        <v>3555</v>
      </c>
      <c r="D273" s="42">
        <v>0.1</v>
      </c>
      <c r="E273" s="42">
        <v>625</v>
      </c>
      <c r="F273" s="42">
        <v>608</v>
      </c>
      <c r="G273" s="42">
        <v>1073</v>
      </c>
      <c r="H273" s="42">
        <v>687</v>
      </c>
      <c r="I273" s="42">
        <v>446</v>
      </c>
      <c r="J273" s="42">
        <v>90</v>
      </c>
      <c r="K273" s="42">
        <v>26</v>
      </c>
      <c r="L273" s="42">
        <v>0</v>
      </c>
    </row>
    <row r="274" spans="1:12" ht="15" customHeight="1" x14ac:dyDescent="0.25">
      <c r="A274" s="40" t="s">
        <v>26</v>
      </c>
      <c r="B274" s="40">
        <v>8</v>
      </c>
      <c r="C274" s="41">
        <v>1564</v>
      </c>
      <c r="D274" s="42">
        <v>0.08</v>
      </c>
      <c r="E274" s="42">
        <v>462</v>
      </c>
      <c r="F274" s="42">
        <v>268</v>
      </c>
      <c r="G274" s="42">
        <v>204</v>
      </c>
      <c r="H274" s="42">
        <v>289</v>
      </c>
      <c r="I274" s="42">
        <v>293</v>
      </c>
      <c r="J274" s="42">
        <v>45</v>
      </c>
      <c r="K274" s="42">
        <v>3</v>
      </c>
      <c r="L274" s="42">
        <v>0</v>
      </c>
    </row>
    <row r="275" spans="1:12" ht="15" customHeight="1" x14ac:dyDescent="0.25">
      <c r="A275" s="40" t="s">
        <v>26</v>
      </c>
      <c r="B275" s="40">
        <v>9</v>
      </c>
      <c r="C275" s="41">
        <v>0</v>
      </c>
      <c r="D275" s="42">
        <v>0</v>
      </c>
      <c r="E275" s="42">
        <v>0</v>
      </c>
      <c r="F275" s="42">
        <v>0</v>
      </c>
      <c r="G275" s="42">
        <v>0</v>
      </c>
      <c r="H275" s="42">
        <v>0</v>
      </c>
      <c r="I275" s="42">
        <v>0</v>
      </c>
      <c r="J275" s="42">
        <v>0</v>
      </c>
      <c r="K275" s="42">
        <v>0</v>
      </c>
      <c r="L275" s="42">
        <v>0</v>
      </c>
    </row>
    <row r="276" spans="1:12" ht="15" customHeight="1" x14ac:dyDescent="0.25">
      <c r="A276" s="40" t="s">
        <v>26</v>
      </c>
      <c r="B276" s="40">
        <v>10</v>
      </c>
      <c r="C276" s="41">
        <v>0</v>
      </c>
      <c r="D276" s="42">
        <v>0</v>
      </c>
      <c r="E276" s="42">
        <v>0</v>
      </c>
      <c r="F276" s="42">
        <v>0</v>
      </c>
      <c r="G276" s="42">
        <v>0</v>
      </c>
      <c r="H276" s="42">
        <v>0</v>
      </c>
      <c r="I276" s="42">
        <v>0</v>
      </c>
      <c r="J276" s="42">
        <v>0</v>
      </c>
      <c r="K276" s="42">
        <v>0</v>
      </c>
      <c r="L276" s="42">
        <v>0</v>
      </c>
    </row>
    <row r="277" spans="1:12" ht="15" customHeight="1" x14ac:dyDescent="0.25">
      <c r="A277" s="40" t="s">
        <v>27</v>
      </c>
      <c r="B277" s="40">
        <v>1</v>
      </c>
      <c r="C277" s="41">
        <v>5503</v>
      </c>
      <c r="D277" s="42">
        <v>22.34</v>
      </c>
      <c r="E277" s="42">
        <v>2160</v>
      </c>
      <c r="F277" s="42">
        <v>2432</v>
      </c>
      <c r="G277" s="42">
        <v>644</v>
      </c>
      <c r="H277" s="42">
        <v>192</v>
      </c>
      <c r="I277" s="42">
        <v>68</v>
      </c>
      <c r="J277" s="42">
        <v>3</v>
      </c>
      <c r="K277" s="42">
        <v>2</v>
      </c>
      <c r="L277" s="42">
        <v>2</v>
      </c>
    </row>
    <row r="278" spans="1:12" ht="15" customHeight="1" x14ac:dyDescent="0.25">
      <c r="A278" s="40" t="s">
        <v>27</v>
      </c>
      <c r="B278" s="40">
        <v>2</v>
      </c>
      <c r="C278" s="41">
        <v>4811</v>
      </c>
      <c r="D278" s="42">
        <v>19.91</v>
      </c>
      <c r="E278" s="42">
        <v>1095</v>
      </c>
      <c r="F278" s="42">
        <v>1808</v>
      </c>
      <c r="G278" s="42">
        <v>1196</v>
      </c>
      <c r="H278" s="42">
        <v>368</v>
      </c>
      <c r="I278" s="42">
        <v>284</v>
      </c>
      <c r="J278" s="42">
        <v>48</v>
      </c>
      <c r="K278" s="42">
        <v>12</v>
      </c>
      <c r="L278" s="42">
        <v>0</v>
      </c>
    </row>
    <row r="279" spans="1:12" ht="15" customHeight="1" x14ac:dyDescent="0.25">
      <c r="A279" s="40" t="s">
        <v>27</v>
      </c>
      <c r="B279" s="40">
        <v>3</v>
      </c>
      <c r="C279" s="41">
        <v>3929</v>
      </c>
      <c r="D279" s="42">
        <v>0.4</v>
      </c>
      <c r="E279" s="42">
        <v>980</v>
      </c>
      <c r="F279" s="42">
        <v>1291</v>
      </c>
      <c r="G279" s="42">
        <v>751</v>
      </c>
      <c r="H279" s="42">
        <v>455</v>
      </c>
      <c r="I279" s="42">
        <v>353</v>
      </c>
      <c r="J279" s="42">
        <v>90</v>
      </c>
      <c r="K279" s="42">
        <v>7</v>
      </c>
      <c r="L279" s="42">
        <v>2</v>
      </c>
    </row>
    <row r="280" spans="1:12" ht="15" customHeight="1" x14ac:dyDescent="0.25">
      <c r="A280" s="40" t="s">
        <v>27</v>
      </c>
      <c r="B280" s="40">
        <v>4</v>
      </c>
      <c r="C280" s="41">
        <v>9060</v>
      </c>
      <c r="D280" s="42">
        <v>0.28999999999999998</v>
      </c>
      <c r="E280" s="42">
        <v>1666</v>
      </c>
      <c r="F280" s="42">
        <v>3146</v>
      </c>
      <c r="G280" s="42">
        <v>1363</v>
      </c>
      <c r="H280" s="42">
        <v>1259</v>
      </c>
      <c r="I280" s="42">
        <v>952</v>
      </c>
      <c r="J280" s="42">
        <v>439</v>
      </c>
      <c r="K280" s="42">
        <v>212</v>
      </c>
      <c r="L280" s="42">
        <v>23</v>
      </c>
    </row>
    <row r="281" spans="1:12" ht="15" customHeight="1" x14ac:dyDescent="0.25">
      <c r="A281" s="40" t="s">
        <v>27</v>
      </c>
      <c r="B281" s="40">
        <v>5</v>
      </c>
      <c r="C281" s="41">
        <v>8801</v>
      </c>
      <c r="D281" s="42">
        <v>0.19</v>
      </c>
      <c r="E281" s="42">
        <v>1139</v>
      </c>
      <c r="F281" s="42">
        <v>2215</v>
      </c>
      <c r="G281" s="42">
        <v>2275</v>
      </c>
      <c r="H281" s="42">
        <v>1188</v>
      </c>
      <c r="I281" s="42">
        <v>1293</v>
      </c>
      <c r="J281" s="42">
        <v>519</v>
      </c>
      <c r="K281" s="42">
        <v>155</v>
      </c>
      <c r="L281" s="42">
        <v>17</v>
      </c>
    </row>
    <row r="282" spans="1:12" ht="15" customHeight="1" x14ac:dyDescent="0.25">
      <c r="A282" s="40" t="s">
        <v>27</v>
      </c>
      <c r="B282" s="40">
        <v>6</v>
      </c>
      <c r="C282" s="41">
        <v>2621</v>
      </c>
      <c r="D282" s="42">
        <v>0.11</v>
      </c>
      <c r="E282" s="42">
        <v>189</v>
      </c>
      <c r="F282" s="42">
        <v>512</v>
      </c>
      <c r="G282" s="42">
        <v>640</v>
      </c>
      <c r="H282" s="42">
        <v>525</v>
      </c>
      <c r="I282" s="42">
        <v>482</v>
      </c>
      <c r="J282" s="42">
        <v>159</v>
      </c>
      <c r="K282" s="42">
        <v>96</v>
      </c>
      <c r="L282" s="42">
        <v>18</v>
      </c>
    </row>
    <row r="283" spans="1:12" ht="15" customHeight="1" x14ac:dyDescent="0.25">
      <c r="A283" s="40" t="s">
        <v>27</v>
      </c>
      <c r="B283" s="40">
        <v>7</v>
      </c>
      <c r="C283" s="41">
        <v>3953</v>
      </c>
      <c r="D283" s="42">
        <v>0.4</v>
      </c>
      <c r="E283" s="42">
        <v>76</v>
      </c>
      <c r="F283" s="42">
        <v>632</v>
      </c>
      <c r="G283" s="42">
        <v>506</v>
      </c>
      <c r="H283" s="42">
        <v>851</v>
      </c>
      <c r="I283" s="42">
        <v>1258</v>
      </c>
      <c r="J283" s="42">
        <v>409</v>
      </c>
      <c r="K283" s="42">
        <v>200</v>
      </c>
      <c r="L283" s="42">
        <v>21</v>
      </c>
    </row>
    <row r="284" spans="1:12" ht="15" customHeight="1" x14ac:dyDescent="0.25">
      <c r="A284" s="40" t="s">
        <v>27</v>
      </c>
      <c r="B284" s="40">
        <v>8</v>
      </c>
      <c r="C284" s="41">
        <v>3229</v>
      </c>
      <c r="D284" s="42">
        <v>2.92</v>
      </c>
      <c r="E284" s="42">
        <v>109</v>
      </c>
      <c r="F284" s="42">
        <v>257</v>
      </c>
      <c r="G284" s="42">
        <v>382</v>
      </c>
      <c r="H284" s="42">
        <v>899</v>
      </c>
      <c r="I284" s="42">
        <v>1034</v>
      </c>
      <c r="J284" s="42">
        <v>356</v>
      </c>
      <c r="K284" s="42">
        <v>189</v>
      </c>
      <c r="L284" s="42">
        <v>3</v>
      </c>
    </row>
    <row r="285" spans="1:12" ht="15" customHeight="1" x14ac:dyDescent="0.25">
      <c r="A285" s="40" t="s">
        <v>27</v>
      </c>
      <c r="B285" s="40">
        <v>9</v>
      </c>
      <c r="C285" s="41">
        <v>6852</v>
      </c>
      <c r="D285" s="42">
        <v>5.83</v>
      </c>
      <c r="E285" s="42">
        <v>18</v>
      </c>
      <c r="F285" s="42">
        <v>163</v>
      </c>
      <c r="G285" s="42">
        <v>569</v>
      </c>
      <c r="H285" s="42">
        <v>1516</v>
      </c>
      <c r="I285" s="42">
        <v>2151</v>
      </c>
      <c r="J285" s="42">
        <v>1440</v>
      </c>
      <c r="K285" s="42">
        <v>927</v>
      </c>
      <c r="L285" s="42">
        <v>68</v>
      </c>
    </row>
    <row r="286" spans="1:12" ht="15" customHeight="1" x14ac:dyDescent="0.25">
      <c r="A286" s="40" t="s">
        <v>27</v>
      </c>
      <c r="B286" s="40">
        <v>10</v>
      </c>
      <c r="C286" s="41">
        <v>3759</v>
      </c>
      <c r="D286" s="42">
        <v>6.19</v>
      </c>
      <c r="E286" s="42">
        <v>6</v>
      </c>
      <c r="F286" s="42">
        <v>4</v>
      </c>
      <c r="G286" s="42">
        <v>63</v>
      </c>
      <c r="H286" s="42">
        <v>492</v>
      </c>
      <c r="I286" s="42">
        <v>1247</v>
      </c>
      <c r="J286" s="42">
        <v>915</v>
      </c>
      <c r="K286" s="42">
        <v>953</v>
      </c>
      <c r="L286" s="42">
        <v>79</v>
      </c>
    </row>
    <row r="287" spans="1:12" ht="15" customHeight="1" x14ac:dyDescent="0.25">
      <c r="A287" s="40" t="s">
        <v>28</v>
      </c>
      <c r="B287" s="40">
        <v>1</v>
      </c>
      <c r="C287" s="41">
        <v>16189</v>
      </c>
      <c r="D287" s="42">
        <v>9.7799999999999994</v>
      </c>
      <c r="E287" s="42">
        <v>9992</v>
      </c>
      <c r="F287" s="42">
        <v>4217</v>
      </c>
      <c r="G287" s="42">
        <v>1393</v>
      </c>
      <c r="H287" s="42">
        <v>342</v>
      </c>
      <c r="I287" s="42">
        <v>194</v>
      </c>
      <c r="J287" s="42">
        <v>43</v>
      </c>
      <c r="K287" s="42">
        <v>8</v>
      </c>
      <c r="L287" s="42">
        <v>0</v>
      </c>
    </row>
    <row r="288" spans="1:12" ht="15" customHeight="1" x14ac:dyDescent="0.25">
      <c r="A288" s="40" t="s">
        <v>28</v>
      </c>
      <c r="B288" s="40">
        <v>2</v>
      </c>
      <c r="C288" s="41">
        <v>15453</v>
      </c>
      <c r="D288" s="42">
        <v>6.2</v>
      </c>
      <c r="E288" s="42">
        <v>7614</v>
      </c>
      <c r="F288" s="42">
        <v>4515</v>
      </c>
      <c r="G288" s="42">
        <v>1882</v>
      </c>
      <c r="H288" s="42">
        <v>883</v>
      </c>
      <c r="I288" s="42">
        <v>371</v>
      </c>
      <c r="J288" s="42">
        <v>142</v>
      </c>
      <c r="K288" s="42">
        <v>44</v>
      </c>
      <c r="L288" s="42">
        <v>2</v>
      </c>
    </row>
    <row r="289" spans="1:12" ht="15" customHeight="1" x14ac:dyDescent="0.25">
      <c r="A289" s="40" t="s">
        <v>28</v>
      </c>
      <c r="B289" s="40">
        <v>3</v>
      </c>
      <c r="C289" s="41">
        <v>20401</v>
      </c>
      <c r="D289" s="42">
        <v>0.86</v>
      </c>
      <c r="E289" s="42">
        <v>8637</v>
      </c>
      <c r="F289" s="42">
        <v>5814</v>
      </c>
      <c r="G289" s="42">
        <v>2826</v>
      </c>
      <c r="H289" s="42">
        <v>1574</v>
      </c>
      <c r="I289" s="42">
        <v>906</v>
      </c>
      <c r="J289" s="42">
        <v>494</v>
      </c>
      <c r="K289" s="42">
        <v>142</v>
      </c>
      <c r="L289" s="42">
        <v>8</v>
      </c>
    </row>
    <row r="290" spans="1:12" ht="15" customHeight="1" x14ac:dyDescent="0.25">
      <c r="A290" s="40" t="s">
        <v>28</v>
      </c>
      <c r="B290" s="40">
        <v>4</v>
      </c>
      <c r="C290" s="41">
        <v>15949</v>
      </c>
      <c r="D290" s="42">
        <v>1.37</v>
      </c>
      <c r="E290" s="42">
        <v>4973</v>
      </c>
      <c r="F290" s="42">
        <v>4326</v>
      </c>
      <c r="G290" s="42">
        <v>3278</v>
      </c>
      <c r="H290" s="42">
        <v>1779</v>
      </c>
      <c r="I290" s="42">
        <v>1035</v>
      </c>
      <c r="J290" s="42">
        <v>350</v>
      </c>
      <c r="K290" s="42">
        <v>198</v>
      </c>
      <c r="L290" s="42">
        <v>10</v>
      </c>
    </row>
    <row r="291" spans="1:12" ht="15" customHeight="1" x14ac:dyDescent="0.25">
      <c r="A291" s="40" t="s">
        <v>28</v>
      </c>
      <c r="B291" s="40">
        <v>5</v>
      </c>
      <c r="C291" s="41">
        <v>14548</v>
      </c>
      <c r="D291" s="42">
        <v>0.35</v>
      </c>
      <c r="E291" s="42">
        <v>2081</v>
      </c>
      <c r="F291" s="42">
        <v>3946</v>
      </c>
      <c r="G291" s="42">
        <v>3913</v>
      </c>
      <c r="H291" s="42">
        <v>2245</v>
      </c>
      <c r="I291" s="42">
        <v>1444</v>
      </c>
      <c r="J291" s="42">
        <v>664</v>
      </c>
      <c r="K291" s="42">
        <v>241</v>
      </c>
      <c r="L291" s="42">
        <v>14</v>
      </c>
    </row>
    <row r="292" spans="1:12" ht="15" customHeight="1" x14ac:dyDescent="0.25">
      <c r="A292" s="40" t="s">
        <v>28</v>
      </c>
      <c r="B292" s="40">
        <v>6</v>
      </c>
      <c r="C292" s="41">
        <v>14059</v>
      </c>
      <c r="D292" s="42">
        <v>0.42</v>
      </c>
      <c r="E292" s="42">
        <v>1539</v>
      </c>
      <c r="F292" s="42">
        <v>2732</v>
      </c>
      <c r="G292" s="42">
        <v>4020</v>
      </c>
      <c r="H292" s="42">
        <v>2334</v>
      </c>
      <c r="I292" s="42">
        <v>1872</v>
      </c>
      <c r="J292" s="42">
        <v>1083</v>
      </c>
      <c r="K292" s="42">
        <v>453</v>
      </c>
      <c r="L292" s="42">
        <v>26</v>
      </c>
    </row>
    <row r="293" spans="1:12" ht="15" customHeight="1" x14ac:dyDescent="0.25">
      <c r="A293" s="40" t="s">
        <v>28</v>
      </c>
      <c r="B293" s="40">
        <v>7</v>
      </c>
      <c r="C293" s="41">
        <v>9913</v>
      </c>
      <c r="D293" s="42">
        <v>0.25</v>
      </c>
      <c r="E293" s="42">
        <v>1183</v>
      </c>
      <c r="F293" s="42">
        <v>1935</v>
      </c>
      <c r="G293" s="42">
        <v>2077</v>
      </c>
      <c r="H293" s="42">
        <v>1938</v>
      </c>
      <c r="I293" s="42">
        <v>1704</v>
      </c>
      <c r="J293" s="42">
        <v>700</v>
      </c>
      <c r="K293" s="42">
        <v>361</v>
      </c>
      <c r="L293" s="42">
        <v>15</v>
      </c>
    </row>
    <row r="294" spans="1:12" ht="15" customHeight="1" x14ac:dyDescent="0.25">
      <c r="A294" s="40" t="s">
        <v>28</v>
      </c>
      <c r="B294" s="40">
        <v>8</v>
      </c>
      <c r="C294" s="41">
        <v>11218</v>
      </c>
      <c r="D294" s="42">
        <v>0.68</v>
      </c>
      <c r="E294" s="42">
        <v>855</v>
      </c>
      <c r="F294" s="42">
        <v>928</v>
      </c>
      <c r="G294" s="42">
        <v>1763</v>
      </c>
      <c r="H294" s="42">
        <v>2278</v>
      </c>
      <c r="I294" s="42">
        <v>2925</v>
      </c>
      <c r="J294" s="42">
        <v>1569</v>
      </c>
      <c r="K294" s="42">
        <v>860</v>
      </c>
      <c r="L294" s="42">
        <v>40</v>
      </c>
    </row>
    <row r="295" spans="1:12" ht="15" customHeight="1" x14ac:dyDescent="0.25">
      <c r="A295" s="40" t="s">
        <v>28</v>
      </c>
      <c r="B295" s="40">
        <v>9</v>
      </c>
      <c r="C295" s="41">
        <v>12903</v>
      </c>
      <c r="D295" s="42">
        <v>1.99</v>
      </c>
      <c r="E295" s="42">
        <v>237</v>
      </c>
      <c r="F295" s="42">
        <v>898</v>
      </c>
      <c r="G295" s="42">
        <v>1290</v>
      </c>
      <c r="H295" s="42">
        <v>2569</v>
      </c>
      <c r="I295" s="42">
        <v>3733</v>
      </c>
      <c r="J295" s="42">
        <v>2439</v>
      </c>
      <c r="K295" s="42">
        <v>1567</v>
      </c>
      <c r="L295" s="42">
        <v>170</v>
      </c>
    </row>
    <row r="296" spans="1:12" ht="15" customHeight="1" x14ac:dyDescent="0.25">
      <c r="A296" s="40" t="s">
        <v>28</v>
      </c>
      <c r="B296" s="40">
        <v>10</v>
      </c>
      <c r="C296" s="41">
        <v>6701</v>
      </c>
      <c r="D296" s="42">
        <v>11.33</v>
      </c>
      <c r="E296" s="42">
        <v>43</v>
      </c>
      <c r="F296" s="42">
        <v>177</v>
      </c>
      <c r="G296" s="42">
        <v>583</v>
      </c>
      <c r="H296" s="42">
        <v>1458</v>
      </c>
      <c r="I296" s="42">
        <v>2164</v>
      </c>
      <c r="J296" s="42">
        <v>1503</v>
      </c>
      <c r="K296" s="42">
        <v>731</v>
      </c>
      <c r="L296" s="42">
        <v>42</v>
      </c>
    </row>
    <row r="297" spans="1:12" ht="15" customHeight="1" x14ac:dyDescent="0.25">
      <c r="A297" s="40" t="s">
        <v>29</v>
      </c>
      <c r="B297" s="40">
        <v>1</v>
      </c>
      <c r="C297" s="41">
        <v>2753</v>
      </c>
      <c r="D297" s="42">
        <v>22.82</v>
      </c>
      <c r="E297" s="42">
        <v>2055</v>
      </c>
      <c r="F297" s="42">
        <v>573</v>
      </c>
      <c r="G297" s="42">
        <v>48</v>
      </c>
      <c r="H297" s="42">
        <v>49</v>
      </c>
      <c r="I297" s="42">
        <v>19</v>
      </c>
      <c r="J297" s="42">
        <v>5</v>
      </c>
      <c r="K297" s="42">
        <v>4</v>
      </c>
      <c r="L297" s="42">
        <v>0</v>
      </c>
    </row>
    <row r="298" spans="1:12" ht="15" customHeight="1" x14ac:dyDescent="0.25">
      <c r="A298" s="40" t="s">
        <v>29</v>
      </c>
      <c r="B298" s="40">
        <v>2</v>
      </c>
      <c r="C298" s="41">
        <v>2471</v>
      </c>
      <c r="D298" s="42">
        <v>10.44</v>
      </c>
      <c r="E298" s="42">
        <v>1524</v>
      </c>
      <c r="F298" s="42">
        <v>769</v>
      </c>
      <c r="G298" s="42">
        <v>95</v>
      </c>
      <c r="H298" s="42">
        <v>39</v>
      </c>
      <c r="I298" s="42">
        <v>25</v>
      </c>
      <c r="J298" s="42">
        <v>15</v>
      </c>
      <c r="K298" s="42">
        <v>4</v>
      </c>
      <c r="L298" s="42">
        <v>0</v>
      </c>
    </row>
    <row r="299" spans="1:12" ht="15" customHeight="1" x14ac:dyDescent="0.25">
      <c r="A299" s="40" t="s">
        <v>29</v>
      </c>
      <c r="B299" s="40">
        <v>3</v>
      </c>
      <c r="C299" s="41">
        <v>2557</v>
      </c>
      <c r="D299" s="42">
        <v>5.49</v>
      </c>
      <c r="E299" s="42">
        <v>1025</v>
      </c>
      <c r="F299" s="42">
        <v>832</v>
      </c>
      <c r="G299" s="42">
        <v>282</v>
      </c>
      <c r="H299" s="42">
        <v>220</v>
      </c>
      <c r="I299" s="42">
        <v>129</v>
      </c>
      <c r="J299" s="42">
        <v>57</v>
      </c>
      <c r="K299" s="42">
        <v>12</v>
      </c>
      <c r="L299" s="42">
        <v>0</v>
      </c>
    </row>
    <row r="300" spans="1:12" ht="15" customHeight="1" x14ac:dyDescent="0.25">
      <c r="A300" s="40" t="s">
        <v>29</v>
      </c>
      <c r="B300" s="40">
        <v>4</v>
      </c>
      <c r="C300" s="41">
        <v>3308</v>
      </c>
      <c r="D300" s="42">
        <v>0.13</v>
      </c>
      <c r="E300" s="42">
        <v>579</v>
      </c>
      <c r="F300" s="42">
        <v>1899</v>
      </c>
      <c r="G300" s="42">
        <v>414</v>
      </c>
      <c r="H300" s="42">
        <v>165</v>
      </c>
      <c r="I300" s="42">
        <v>167</v>
      </c>
      <c r="J300" s="42">
        <v>59</v>
      </c>
      <c r="K300" s="42">
        <v>23</v>
      </c>
      <c r="L300" s="42">
        <v>2</v>
      </c>
    </row>
    <row r="301" spans="1:12" ht="15" customHeight="1" x14ac:dyDescent="0.25">
      <c r="A301" s="40" t="s">
        <v>29</v>
      </c>
      <c r="B301" s="40">
        <v>5</v>
      </c>
      <c r="C301" s="41">
        <v>2139</v>
      </c>
      <c r="D301" s="42">
        <v>0.08</v>
      </c>
      <c r="E301" s="42">
        <v>204</v>
      </c>
      <c r="F301" s="42">
        <v>983</v>
      </c>
      <c r="G301" s="42">
        <v>305</v>
      </c>
      <c r="H301" s="42">
        <v>201</v>
      </c>
      <c r="I301" s="42">
        <v>178</v>
      </c>
      <c r="J301" s="42">
        <v>165</v>
      </c>
      <c r="K301" s="42">
        <v>93</v>
      </c>
      <c r="L301" s="42">
        <v>10</v>
      </c>
    </row>
    <row r="302" spans="1:12" ht="15" customHeight="1" x14ac:dyDescent="0.25">
      <c r="A302" s="40" t="s">
        <v>29</v>
      </c>
      <c r="B302" s="40">
        <v>6</v>
      </c>
      <c r="C302" s="41">
        <v>3520</v>
      </c>
      <c r="D302" s="42">
        <v>0.1</v>
      </c>
      <c r="E302" s="42">
        <v>396</v>
      </c>
      <c r="F302" s="42">
        <v>1065</v>
      </c>
      <c r="G302" s="42">
        <v>449</v>
      </c>
      <c r="H302" s="42">
        <v>464</v>
      </c>
      <c r="I302" s="42">
        <v>563</v>
      </c>
      <c r="J302" s="42">
        <v>319</v>
      </c>
      <c r="K302" s="42">
        <v>247</v>
      </c>
      <c r="L302" s="42">
        <v>17</v>
      </c>
    </row>
    <row r="303" spans="1:12" ht="15" customHeight="1" x14ac:dyDescent="0.25">
      <c r="A303" s="40" t="s">
        <v>29</v>
      </c>
      <c r="B303" s="40">
        <v>7</v>
      </c>
      <c r="C303" s="41">
        <v>5618</v>
      </c>
      <c r="D303" s="42">
        <v>7.0000000000000007E-2</v>
      </c>
      <c r="E303" s="42">
        <v>273</v>
      </c>
      <c r="F303" s="42">
        <v>994</v>
      </c>
      <c r="G303" s="42">
        <v>903</v>
      </c>
      <c r="H303" s="42">
        <v>820</v>
      </c>
      <c r="I303" s="42">
        <v>818</v>
      </c>
      <c r="J303" s="42">
        <v>873</v>
      </c>
      <c r="K303" s="42">
        <v>750</v>
      </c>
      <c r="L303" s="42">
        <v>187</v>
      </c>
    </row>
    <row r="304" spans="1:12" ht="15" customHeight="1" x14ac:dyDescent="0.25">
      <c r="A304" s="40" t="s">
        <v>29</v>
      </c>
      <c r="B304" s="40">
        <v>8</v>
      </c>
      <c r="C304" s="41">
        <v>5687</v>
      </c>
      <c r="D304" s="42">
        <v>0.2</v>
      </c>
      <c r="E304" s="42">
        <v>216</v>
      </c>
      <c r="F304" s="42">
        <v>697</v>
      </c>
      <c r="G304" s="42">
        <v>872</v>
      </c>
      <c r="H304" s="42">
        <v>900</v>
      </c>
      <c r="I304" s="42">
        <v>1137</v>
      </c>
      <c r="J304" s="42">
        <v>988</v>
      </c>
      <c r="K304" s="42">
        <v>780</v>
      </c>
      <c r="L304" s="42">
        <v>97</v>
      </c>
    </row>
    <row r="305" spans="1:12" ht="15" customHeight="1" x14ac:dyDescent="0.25">
      <c r="A305" s="40" t="s">
        <v>29</v>
      </c>
      <c r="B305" s="40">
        <v>9</v>
      </c>
      <c r="C305" s="41">
        <v>4556</v>
      </c>
      <c r="D305" s="42">
        <v>0.18</v>
      </c>
      <c r="E305" s="42">
        <v>141</v>
      </c>
      <c r="F305" s="42">
        <v>461</v>
      </c>
      <c r="G305" s="42">
        <v>482</v>
      </c>
      <c r="H305" s="42">
        <v>606</v>
      </c>
      <c r="I305" s="42">
        <v>1242</v>
      </c>
      <c r="J305" s="42">
        <v>782</v>
      </c>
      <c r="K305" s="42">
        <v>777</v>
      </c>
      <c r="L305" s="42">
        <v>65</v>
      </c>
    </row>
    <row r="306" spans="1:12" ht="15" customHeight="1" x14ac:dyDescent="0.25">
      <c r="A306" s="40" t="s">
        <v>29</v>
      </c>
      <c r="B306" s="40">
        <v>10</v>
      </c>
      <c r="C306" s="41">
        <v>5698</v>
      </c>
      <c r="D306" s="42">
        <v>3.36</v>
      </c>
      <c r="E306" s="42">
        <v>31</v>
      </c>
      <c r="F306" s="42">
        <v>85</v>
      </c>
      <c r="G306" s="42">
        <v>201</v>
      </c>
      <c r="H306" s="42">
        <v>462</v>
      </c>
      <c r="I306" s="42">
        <v>1509</v>
      </c>
      <c r="J306" s="42">
        <v>1489</v>
      </c>
      <c r="K306" s="42">
        <v>1703</v>
      </c>
      <c r="L306" s="42">
        <v>218</v>
      </c>
    </row>
    <row r="307" spans="1:12" ht="15" customHeight="1" x14ac:dyDescent="0.25">
      <c r="A307" s="40" t="s">
        <v>30</v>
      </c>
      <c r="B307" s="40">
        <v>1</v>
      </c>
      <c r="C307" s="41">
        <v>8422</v>
      </c>
      <c r="D307" s="42">
        <v>25.18</v>
      </c>
      <c r="E307" s="42">
        <v>2258</v>
      </c>
      <c r="F307" s="42">
        <v>4373</v>
      </c>
      <c r="G307" s="42">
        <v>1440</v>
      </c>
      <c r="H307" s="42">
        <v>283</v>
      </c>
      <c r="I307" s="42">
        <v>57</v>
      </c>
      <c r="J307" s="42">
        <v>7</v>
      </c>
      <c r="K307" s="42">
        <v>4</v>
      </c>
      <c r="L307" s="42">
        <v>0</v>
      </c>
    </row>
    <row r="308" spans="1:12" ht="15" customHeight="1" x14ac:dyDescent="0.25">
      <c r="A308" s="40" t="s">
        <v>30</v>
      </c>
      <c r="B308" s="40">
        <v>2</v>
      </c>
      <c r="C308" s="41">
        <v>10682</v>
      </c>
      <c r="D308" s="42">
        <v>4.8099999999999996</v>
      </c>
      <c r="E308" s="42">
        <v>2825</v>
      </c>
      <c r="F308" s="42">
        <v>4808</v>
      </c>
      <c r="G308" s="42">
        <v>1888</v>
      </c>
      <c r="H308" s="42">
        <v>724</v>
      </c>
      <c r="I308" s="42">
        <v>290</v>
      </c>
      <c r="J308" s="42">
        <v>117</v>
      </c>
      <c r="K308" s="42">
        <v>28</v>
      </c>
      <c r="L308" s="42">
        <v>2</v>
      </c>
    </row>
    <row r="309" spans="1:12" ht="15" customHeight="1" x14ac:dyDescent="0.25">
      <c r="A309" s="40" t="s">
        <v>30</v>
      </c>
      <c r="B309" s="40">
        <v>3</v>
      </c>
      <c r="C309" s="41">
        <v>7027</v>
      </c>
      <c r="D309" s="42">
        <v>3.63</v>
      </c>
      <c r="E309" s="42">
        <v>1438</v>
      </c>
      <c r="F309" s="42">
        <v>3251</v>
      </c>
      <c r="G309" s="42">
        <v>1340</v>
      </c>
      <c r="H309" s="42">
        <v>424</v>
      </c>
      <c r="I309" s="42">
        <v>319</v>
      </c>
      <c r="J309" s="42">
        <v>206</v>
      </c>
      <c r="K309" s="42">
        <v>49</v>
      </c>
      <c r="L309" s="42">
        <v>0</v>
      </c>
    </row>
    <row r="310" spans="1:12" ht="15" customHeight="1" x14ac:dyDescent="0.25">
      <c r="A310" s="40" t="s">
        <v>30</v>
      </c>
      <c r="B310" s="40">
        <v>4</v>
      </c>
      <c r="C310" s="41">
        <v>4954</v>
      </c>
      <c r="D310" s="42">
        <v>9.76</v>
      </c>
      <c r="E310" s="42">
        <v>794</v>
      </c>
      <c r="F310" s="42">
        <v>1846</v>
      </c>
      <c r="G310" s="42">
        <v>1014</v>
      </c>
      <c r="H310" s="42">
        <v>655</v>
      </c>
      <c r="I310" s="42">
        <v>453</v>
      </c>
      <c r="J310" s="42">
        <v>124</v>
      </c>
      <c r="K310" s="42">
        <v>60</v>
      </c>
      <c r="L310" s="42">
        <v>8</v>
      </c>
    </row>
    <row r="311" spans="1:12" ht="15" customHeight="1" x14ac:dyDescent="0.25">
      <c r="A311" s="40" t="s">
        <v>30</v>
      </c>
      <c r="B311" s="40">
        <v>5</v>
      </c>
      <c r="C311" s="41">
        <v>4741</v>
      </c>
      <c r="D311" s="42">
        <v>1.03</v>
      </c>
      <c r="E311" s="42">
        <v>424</v>
      </c>
      <c r="F311" s="42">
        <v>1487</v>
      </c>
      <c r="G311" s="42">
        <v>896</v>
      </c>
      <c r="H311" s="42">
        <v>707</v>
      </c>
      <c r="I311" s="42">
        <v>844</v>
      </c>
      <c r="J311" s="42">
        <v>294</v>
      </c>
      <c r="K311" s="42">
        <v>84</v>
      </c>
      <c r="L311" s="42">
        <v>5</v>
      </c>
    </row>
    <row r="312" spans="1:12" ht="15" customHeight="1" x14ac:dyDescent="0.25">
      <c r="A312" s="40" t="s">
        <v>30</v>
      </c>
      <c r="B312" s="40">
        <v>6</v>
      </c>
      <c r="C312" s="41">
        <v>1967</v>
      </c>
      <c r="D312" s="42">
        <v>9.5299999999999994</v>
      </c>
      <c r="E312" s="42">
        <v>246</v>
      </c>
      <c r="F312" s="42">
        <v>763</v>
      </c>
      <c r="G312" s="42">
        <v>252</v>
      </c>
      <c r="H312" s="42">
        <v>345</v>
      </c>
      <c r="I312" s="42">
        <v>200</v>
      </c>
      <c r="J312" s="42">
        <v>119</v>
      </c>
      <c r="K312" s="42">
        <v>42</v>
      </c>
      <c r="L312" s="42">
        <v>0</v>
      </c>
    </row>
    <row r="313" spans="1:12" ht="15" customHeight="1" x14ac:dyDescent="0.25">
      <c r="A313" s="40" t="s">
        <v>30</v>
      </c>
      <c r="B313" s="40">
        <v>7</v>
      </c>
      <c r="C313" s="41">
        <v>2481</v>
      </c>
      <c r="D313" s="42">
        <v>1.05</v>
      </c>
      <c r="E313" s="42">
        <v>106</v>
      </c>
      <c r="F313" s="42">
        <v>441</v>
      </c>
      <c r="G313" s="42">
        <v>236</v>
      </c>
      <c r="H313" s="42">
        <v>565</v>
      </c>
      <c r="I313" s="42">
        <v>936</v>
      </c>
      <c r="J313" s="42">
        <v>136</v>
      </c>
      <c r="K313" s="42">
        <v>61</v>
      </c>
      <c r="L313" s="42">
        <v>0</v>
      </c>
    </row>
    <row r="314" spans="1:12" ht="15" customHeight="1" x14ac:dyDescent="0.25">
      <c r="A314" s="40" t="s">
        <v>30</v>
      </c>
      <c r="B314" s="40">
        <v>8</v>
      </c>
      <c r="C314" s="41">
        <v>1833</v>
      </c>
      <c r="D314" s="42">
        <v>0.72</v>
      </c>
      <c r="E314" s="42">
        <v>35</v>
      </c>
      <c r="F314" s="42">
        <v>370</v>
      </c>
      <c r="G314" s="42">
        <v>228</v>
      </c>
      <c r="H314" s="42">
        <v>376</v>
      </c>
      <c r="I314" s="42">
        <v>550</v>
      </c>
      <c r="J314" s="42">
        <v>162</v>
      </c>
      <c r="K314" s="42">
        <v>100</v>
      </c>
      <c r="L314" s="42">
        <v>12</v>
      </c>
    </row>
    <row r="315" spans="1:12" ht="15" customHeight="1" x14ac:dyDescent="0.25">
      <c r="A315" s="40" t="s">
        <v>30</v>
      </c>
      <c r="B315" s="40">
        <v>9</v>
      </c>
      <c r="C315" s="41">
        <v>999</v>
      </c>
      <c r="D315" s="42">
        <v>1.02</v>
      </c>
      <c r="E315" s="42">
        <v>11</v>
      </c>
      <c r="F315" s="42">
        <v>49</v>
      </c>
      <c r="G315" s="42">
        <v>62</v>
      </c>
      <c r="H315" s="42">
        <v>272</v>
      </c>
      <c r="I315" s="42">
        <v>514</v>
      </c>
      <c r="J315" s="42">
        <v>63</v>
      </c>
      <c r="K315" s="42">
        <v>25</v>
      </c>
      <c r="L315" s="42">
        <v>3</v>
      </c>
    </row>
    <row r="316" spans="1:12" ht="15" customHeight="1" x14ac:dyDescent="0.25">
      <c r="A316" s="40" t="s">
        <v>30</v>
      </c>
      <c r="B316" s="40">
        <v>10</v>
      </c>
      <c r="C316" s="41">
        <v>805</v>
      </c>
      <c r="D316" s="42">
        <v>4.95</v>
      </c>
      <c r="E316" s="42">
        <v>2</v>
      </c>
      <c r="F316" s="42">
        <v>9</v>
      </c>
      <c r="G316" s="42">
        <v>5</v>
      </c>
      <c r="H316" s="42">
        <v>225</v>
      </c>
      <c r="I316" s="42">
        <v>267</v>
      </c>
      <c r="J316" s="42">
        <v>234</v>
      </c>
      <c r="K316" s="42">
        <v>63</v>
      </c>
      <c r="L316" s="42">
        <v>0</v>
      </c>
    </row>
    <row r="317" spans="1:12" ht="15" customHeight="1" x14ac:dyDescent="0.25">
      <c r="A317" s="40" t="s">
        <v>31</v>
      </c>
      <c r="B317" s="40">
        <v>1</v>
      </c>
      <c r="C317" s="41">
        <v>4255</v>
      </c>
      <c r="D317" s="42">
        <v>18.61</v>
      </c>
      <c r="E317" s="42">
        <v>2643</v>
      </c>
      <c r="F317" s="42">
        <v>1231</v>
      </c>
      <c r="G317" s="42">
        <v>210</v>
      </c>
      <c r="H317" s="42">
        <v>54</v>
      </c>
      <c r="I317" s="42">
        <v>97</v>
      </c>
      <c r="J317" s="42">
        <v>18</v>
      </c>
      <c r="K317" s="42">
        <v>2</v>
      </c>
      <c r="L317" s="42">
        <v>0</v>
      </c>
    </row>
    <row r="318" spans="1:12" ht="15" customHeight="1" x14ac:dyDescent="0.25">
      <c r="A318" s="40" t="s">
        <v>31</v>
      </c>
      <c r="B318" s="40">
        <v>2</v>
      </c>
      <c r="C318" s="41">
        <v>8004</v>
      </c>
      <c r="D318" s="42">
        <v>19.12</v>
      </c>
      <c r="E318" s="42">
        <v>4082</v>
      </c>
      <c r="F318" s="42">
        <v>3294</v>
      </c>
      <c r="G318" s="42">
        <v>448</v>
      </c>
      <c r="H318" s="42">
        <v>105</v>
      </c>
      <c r="I318" s="42">
        <v>45</v>
      </c>
      <c r="J318" s="42">
        <v>20</v>
      </c>
      <c r="K318" s="42">
        <v>9</v>
      </c>
      <c r="L318" s="42">
        <v>1</v>
      </c>
    </row>
    <row r="319" spans="1:12" ht="15" customHeight="1" x14ac:dyDescent="0.25">
      <c r="A319" s="40" t="s">
        <v>31</v>
      </c>
      <c r="B319" s="40">
        <v>3</v>
      </c>
      <c r="C319" s="41">
        <v>12976</v>
      </c>
      <c r="D319" s="42">
        <v>4.22</v>
      </c>
      <c r="E319" s="42">
        <v>4597</v>
      </c>
      <c r="F319" s="42">
        <v>6180</v>
      </c>
      <c r="G319" s="42">
        <v>1046</v>
      </c>
      <c r="H319" s="42">
        <v>487</v>
      </c>
      <c r="I319" s="42">
        <v>433</v>
      </c>
      <c r="J319" s="42">
        <v>201</v>
      </c>
      <c r="K319" s="42">
        <v>29</v>
      </c>
      <c r="L319" s="42">
        <v>3</v>
      </c>
    </row>
    <row r="320" spans="1:12" ht="15" customHeight="1" x14ac:dyDescent="0.25">
      <c r="A320" s="40" t="s">
        <v>31</v>
      </c>
      <c r="B320" s="40">
        <v>4</v>
      </c>
      <c r="C320" s="41">
        <v>9257</v>
      </c>
      <c r="D320" s="42">
        <v>3.59</v>
      </c>
      <c r="E320" s="42">
        <v>2783</v>
      </c>
      <c r="F320" s="42">
        <v>4468</v>
      </c>
      <c r="G320" s="42">
        <v>787</v>
      </c>
      <c r="H320" s="42">
        <v>584</v>
      </c>
      <c r="I320" s="42">
        <v>468</v>
      </c>
      <c r="J320" s="42">
        <v>113</v>
      </c>
      <c r="K320" s="42">
        <v>52</v>
      </c>
      <c r="L320" s="42">
        <v>2</v>
      </c>
    </row>
    <row r="321" spans="1:12" ht="15" customHeight="1" x14ac:dyDescent="0.25">
      <c r="A321" s="40" t="s">
        <v>31</v>
      </c>
      <c r="B321" s="40">
        <v>5</v>
      </c>
      <c r="C321" s="41">
        <v>5672</v>
      </c>
      <c r="D321" s="42">
        <v>2.11</v>
      </c>
      <c r="E321" s="42">
        <v>1331</v>
      </c>
      <c r="F321" s="42">
        <v>2386</v>
      </c>
      <c r="G321" s="42">
        <v>705</v>
      </c>
      <c r="H321" s="42">
        <v>313</v>
      </c>
      <c r="I321" s="42">
        <v>499</v>
      </c>
      <c r="J321" s="42">
        <v>294</v>
      </c>
      <c r="K321" s="42">
        <v>133</v>
      </c>
      <c r="L321" s="42">
        <v>11</v>
      </c>
    </row>
    <row r="322" spans="1:12" ht="15" customHeight="1" x14ac:dyDescent="0.25">
      <c r="A322" s="40" t="s">
        <v>31</v>
      </c>
      <c r="B322" s="40">
        <v>6</v>
      </c>
      <c r="C322" s="41">
        <v>8814</v>
      </c>
      <c r="D322" s="42">
        <v>1.08</v>
      </c>
      <c r="E322" s="42">
        <v>1353</v>
      </c>
      <c r="F322" s="42">
        <v>3477</v>
      </c>
      <c r="G322" s="42">
        <v>1341</v>
      </c>
      <c r="H322" s="42">
        <v>1023</v>
      </c>
      <c r="I322" s="42">
        <v>1058</v>
      </c>
      <c r="J322" s="42">
        <v>435</v>
      </c>
      <c r="K322" s="42">
        <v>120</v>
      </c>
      <c r="L322" s="42">
        <v>7</v>
      </c>
    </row>
    <row r="323" spans="1:12" ht="15" customHeight="1" x14ac:dyDescent="0.25">
      <c r="A323" s="40" t="s">
        <v>31</v>
      </c>
      <c r="B323" s="40">
        <v>7</v>
      </c>
      <c r="C323" s="41">
        <v>5185</v>
      </c>
      <c r="D323" s="42">
        <v>0.79</v>
      </c>
      <c r="E323" s="42">
        <v>347</v>
      </c>
      <c r="F323" s="42">
        <v>1398</v>
      </c>
      <c r="G323" s="42">
        <v>1074</v>
      </c>
      <c r="H323" s="42">
        <v>968</v>
      </c>
      <c r="I323" s="42">
        <v>892</v>
      </c>
      <c r="J323" s="42">
        <v>288</v>
      </c>
      <c r="K323" s="42">
        <v>176</v>
      </c>
      <c r="L323" s="42">
        <v>42</v>
      </c>
    </row>
    <row r="324" spans="1:12" ht="15" customHeight="1" x14ac:dyDescent="0.25">
      <c r="A324" s="40" t="s">
        <v>31</v>
      </c>
      <c r="B324" s="40">
        <v>8</v>
      </c>
      <c r="C324" s="41">
        <v>5310</v>
      </c>
      <c r="D324" s="42">
        <v>0.96</v>
      </c>
      <c r="E324" s="42">
        <v>531</v>
      </c>
      <c r="F324" s="42">
        <v>1054</v>
      </c>
      <c r="G324" s="42">
        <v>1110</v>
      </c>
      <c r="H324" s="42">
        <v>930</v>
      </c>
      <c r="I324" s="42">
        <v>1018</v>
      </c>
      <c r="J324" s="42">
        <v>440</v>
      </c>
      <c r="K324" s="42">
        <v>202</v>
      </c>
      <c r="L324" s="42">
        <v>25</v>
      </c>
    </row>
    <row r="325" spans="1:12" ht="15" customHeight="1" x14ac:dyDescent="0.25">
      <c r="A325" s="40" t="s">
        <v>31</v>
      </c>
      <c r="B325" s="40">
        <v>9</v>
      </c>
      <c r="C325" s="41">
        <v>4832</v>
      </c>
      <c r="D325" s="42">
        <v>0.39</v>
      </c>
      <c r="E325" s="42">
        <v>72</v>
      </c>
      <c r="F325" s="42">
        <v>169</v>
      </c>
      <c r="G325" s="42">
        <v>624</v>
      </c>
      <c r="H325" s="42">
        <v>1146</v>
      </c>
      <c r="I325" s="42">
        <v>1600</v>
      </c>
      <c r="J325" s="42">
        <v>781</v>
      </c>
      <c r="K325" s="42">
        <v>394</v>
      </c>
      <c r="L325" s="42">
        <v>46</v>
      </c>
    </row>
    <row r="326" spans="1:12" ht="15" customHeight="1" x14ac:dyDescent="0.25">
      <c r="A326" s="40" t="s">
        <v>31</v>
      </c>
      <c r="B326" s="40">
        <v>10</v>
      </c>
      <c r="C326" s="41">
        <v>6744</v>
      </c>
      <c r="D326" s="42">
        <v>6.34</v>
      </c>
      <c r="E326" s="42">
        <v>85</v>
      </c>
      <c r="F326" s="42">
        <v>387</v>
      </c>
      <c r="G326" s="42">
        <v>634</v>
      </c>
      <c r="H326" s="42">
        <v>1124</v>
      </c>
      <c r="I326" s="42">
        <v>1745</v>
      </c>
      <c r="J326" s="42">
        <v>1770</v>
      </c>
      <c r="K326" s="42">
        <v>976</v>
      </c>
      <c r="L326" s="42">
        <v>23</v>
      </c>
    </row>
    <row r="327" spans="1:12" ht="12.75" customHeight="1" x14ac:dyDescent="0.25">
      <c r="A327" s="32"/>
      <c r="B327" s="32"/>
      <c r="C327" s="23"/>
    </row>
  </sheetData>
  <hyperlinks>
    <hyperlink ref="A4"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48</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2424049</v>
      </c>
      <c r="D5" s="72">
        <v>0.31</v>
      </c>
      <c r="E5" s="14">
        <v>567937</v>
      </c>
      <c r="F5" s="14">
        <v>584528</v>
      </c>
      <c r="G5" s="14">
        <v>380561</v>
      </c>
      <c r="H5" s="14">
        <v>301684</v>
      </c>
      <c r="I5" s="14">
        <v>307918</v>
      </c>
      <c r="J5" s="14">
        <v>164106</v>
      </c>
      <c r="K5" s="14">
        <v>105662</v>
      </c>
      <c r="L5" s="14">
        <v>11653</v>
      </c>
      <c r="M5" s="14">
        <v>490978</v>
      </c>
      <c r="N5" s="14">
        <v>481828</v>
      </c>
      <c r="O5" s="14">
        <v>503681</v>
      </c>
      <c r="P5" s="14">
        <v>933084</v>
      </c>
      <c r="Q5" s="14">
        <v>14478</v>
      </c>
      <c r="R5" s="14">
        <v>17833</v>
      </c>
      <c r="S5" s="14">
        <v>294549</v>
      </c>
      <c r="T5" s="14">
        <v>706754</v>
      </c>
      <c r="U5" s="14">
        <v>643915</v>
      </c>
      <c r="V5" s="14">
        <v>386144</v>
      </c>
      <c r="W5" s="14">
        <v>160801</v>
      </c>
      <c r="X5" s="14">
        <v>128432</v>
      </c>
      <c r="Y5" s="14">
        <v>85621</v>
      </c>
      <c r="Z5" s="43"/>
      <c r="AA5" s="43"/>
      <c r="AB5" s="43"/>
      <c r="AC5" s="43"/>
      <c r="AD5" s="43"/>
    </row>
    <row r="6" spans="1:30" ht="15" customHeight="1" x14ac:dyDescent="0.25">
      <c r="A6" s="7" t="s">
        <v>0</v>
      </c>
      <c r="B6" s="7">
        <v>1</v>
      </c>
      <c r="C6" s="7">
        <v>1913</v>
      </c>
      <c r="D6" s="73">
        <v>27.01</v>
      </c>
      <c r="E6" s="7">
        <v>800</v>
      </c>
      <c r="F6" s="7">
        <v>864</v>
      </c>
      <c r="G6" s="7">
        <v>165</v>
      </c>
      <c r="H6" s="7">
        <v>74</v>
      </c>
      <c r="I6" s="7">
        <v>7</v>
      </c>
      <c r="J6" s="7">
        <v>2</v>
      </c>
      <c r="K6" s="7">
        <v>1</v>
      </c>
      <c r="L6" s="7">
        <v>0</v>
      </c>
      <c r="M6" s="7">
        <v>12</v>
      </c>
      <c r="N6" s="7">
        <v>107</v>
      </c>
      <c r="O6" s="7">
        <v>323</v>
      </c>
      <c r="P6" s="7">
        <v>1471</v>
      </c>
      <c r="Q6" s="7">
        <v>0</v>
      </c>
      <c r="R6" s="7">
        <v>30</v>
      </c>
      <c r="S6" s="7">
        <v>631</v>
      </c>
      <c r="T6" s="7">
        <v>699</v>
      </c>
      <c r="U6" s="7">
        <v>303</v>
      </c>
      <c r="V6" s="7">
        <v>206</v>
      </c>
      <c r="W6" s="7">
        <v>37</v>
      </c>
      <c r="X6" s="7">
        <v>7</v>
      </c>
      <c r="Y6" s="7">
        <v>0</v>
      </c>
      <c r="Z6" s="40"/>
      <c r="AA6" s="40"/>
      <c r="AB6" s="40"/>
      <c r="AC6" s="40"/>
      <c r="AD6" s="40"/>
    </row>
    <row r="7" spans="1:30" ht="15" customHeight="1" x14ac:dyDescent="0.25">
      <c r="A7" s="7" t="s">
        <v>0</v>
      </c>
      <c r="B7" s="7">
        <v>2</v>
      </c>
      <c r="C7" s="7">
        <v>10532</v>
      </c>
      <c r="D7" s="73">
        <v>21.05</v>
      </c>
      <c r="E7" s="7">
        <v>4301</v>
      </c>
      <c r="F7" s="7">
        <v>5051</v>
      </c>
      <c r="G7" s="7">
        <v>909</v>
      </c>
      <c r="H7" s="7">
        <v>216</v>
      </c>
      <c r="I7" s="7">
        <v>40</v>
      </c>
      <c r="J7" s="7">
        <v>13</v>
      </c>
      <c r="K7" s="7">
        <v>2</v>
      </c>
      <c r="L7" s="7">
        <v>0</v>
      </c>
      <c r="M7" s="7">
        <v>65</v>
      </c>
      <c r="N7" s="7">
        <v>456</v>
      </c>
      <c r="O7" s="7">
        <v>1357</v>
      </c>
      <c r="P7" s="7">
        <v>8654</v>
      </c>
      <c r="Q7" s="7">
        <v>0</v>
      </c>
      <c r="R7" s="7">
        <v>228</v>
      </c>
      <c r="S7" s="7">
        <v>2906</v>
      </c>
      <c r="T7" s="7">
        <v>5076</v>
      </c>
      <c r="U7" s="7">
        <v>1715</v>
      </c>
      <c r="V7" s="7">
        <v>562</v>
      </c>
      <c r="W7" s="7">
        <v>31</v>
      </c>
      <c r="X7" s="7">
        <v>14</v>
      </c>
      <c r="Y7" s="7">
        <v>0</v>
      </c>
      <c r="Z7" s="40"/>
      <c r="AA7" s="40"/>
      <c r="AB7" s="40"/>
      <c r="AC7" s="40"/>
      <c r="AD7" s="40"/>
    </row>
    <row r="8" spans="1:30" ht="15" customHeight="1" x14ac:dyDescent="0.25">
      <c r="A8" s="7" t="s">
        <v>0</v>
      </c>
      <c r="B8" s="7">
        <v>3</v>
      </c>
      <c r="C8" s="7">
        <v>11757</v>
      </c>
      <c r="D8" s="73">
        <v>19.27</v>
      </c>
      <c r="E8" s="7">
        <v>3749</v>
      </c>
      <c r="F8" s="7">
        <v>4790</v>
      </c>
      <c r="G8" s="7">
        <v>2571</v>
      </c>
      <c r="H8" s="7">
        <v>446</v>
      </c>
      <c r="I8" s="7">
        <v>133</v>
      </c>
      <c r="J8" s="7">
        <v>20</v>
      </c>
      <c r="K8" s="7">
        <v>47</v>
      </c>
      <c r="L8" s="7">
        <v>1</v>
      </c>
      <c r="M8" s="7">
        <v>76</v>
      </c>
      <c r="N8" s="7">
        <v>1261</v>
      </c>
      <c r="O8" s="7">
        <v>3860</v>
      </c>
      <c r="P8" s="7">
        <v>6560</v>
      </c>
      <c r="Q8" s="7">
        <v>0</v>
      </c>
      <c r="R8" s="7">
        <v>372</v>
      </c>
      <c r="S8" s="7">
        <v>2758</v>
      </c>
      <c r="T8" s="7">
        <v>3916</v>
      </c>
      <c r="U8" s="7">
        <v>3365</v>
      </c>
      <c r="V8" s="7">
        <v>1168</v>
      </c>
      <c r="W8" s="7">
        <v>104</v>
      </c>
      <c r="X8" s="7">
        <v>74</v>
      </c>
      <c r="Y8" s="7">
        <v>0</v>
      </c>
      <c r="Z8" s="40"/>
      <c r="AA8" s="40"/>
      <c r="AB8" s="40"/>
      <c r="AC8" s="40"/>
      <c r="AD8" s="40"/>
    </row>
    <row r="9" spans="1:30" ht="15" customHeight="1" x14ac:dyDescent="0.25">
      <c r="A9" s="7" t="s">
        <v>0</v>
      </c>
      <c r="B9" s="7">
        <v>4</v>
      </c>
      <c r="C9" s="7">
        <v>14264</v>
      </c>
      <c r="D9" s="73">
        <v>13.29</v>
      </c>
      <c r="E9" s="7">
        <v>4287</v>
      </c>
      <c r="F9" s="7">
        <v>5645</v>
      </c>
      <c r="G9" s="7">
        <v>2702</v>
      </c>
      <c r="H9" s="7">
        <v>1004</v>
      </c>
      <c r="I9" s="7">
        <v>390</v>
      </c>
      <c r="J9" s="7">
        <v>143</v>
      </c>
      <c r="K9" s="7">
        <v>89</v>
      </c>
      <c r="L9" s="7">
        <v>4</v>
      </c>
      <c r="M9" s="7">
        <v>263</v>
      </c>
      <c r="N9" s="7">
        <v>1002</v>
      </c>
      <c r="O9" s="7">
        <v>3292</v>
      </c>
      <c r="P9" s="7">
        <v>9707</v>
      </c>
      <c r="Q9" s="7">
        <v>0</v>
      </c>
      <c r="R9" s="7">
        <v>771</v>
      </c>
      <c r="S9" s="7">
        <v>3920</v>
      </c>
      <c r="T9" s="7">
        <v>4929</v>
      </c>
      <c r="U9" s="7">
        <v>3125</v>
      </c>
      <c r="V9" s="7">
        <v>1147</v>
      </c>
      <c r="W9" s="7">
        <v>229</v>
      </c>
      <c r="X9" s="7">
        <v>143</v>
      </c>
      <c r="Y9" s="7">
        <v>0</v>
      </c>
      <c r="Z9" s="40"/>
      <c r="AA9" s="40"/>
      <c r="AB9" s="40"/>
      <c r="AC9" s="40"/>
      <c r="AD9" s="40"/>
    </row>
    <row r="10" spans="1:30" ht="15" customHeight="1" x14ac:dyDescent="0.25">
      <c r="A10" s="7" t="s">
        <v>0</v>
      </c>
      <c r="B10" s="7">
        <v>5</v>
      </c>
      <c r="C10" s="7">
        <v>7319</v>
      </c>
      <c r="D10" s="73">
        <v>30.7</v>
      </c>
      <c r="E10" s="7">
        <v>1484</v>
      </c>
      <c r="F10" s="7">
        <v>2620</v>
      </c>
      <c r="G10" s="7">
        <v>2376</v>
      </c>
      <c r="H10" s="7">
        <v>615</v>
      </c>
      <c r="I10" s="7">
        <v>191</v>
      </c>
      <c r="J10" s="7">
        <v>19</v>
      </c>
      <c r="K10" s="7">
        <v>14</v>
      </c>
      <c r="L10" s="7">
        <v>0</v>
      </c>
      <c r="M10" s="7">
        <v>39</v>
      </c>
      <c r="N10" s="7">
        <v>797</v>
      </c>
      <c r="O10" s="7">
        <v>2113</v>
      </c>
      <c r="P10" s="7">
        <v>4370</v>
      </c>
      <c r="Q10" s="7">
        <v>0</v>
      </c>
      <c r="R10" s="7">
        <v>216</v>
      </c>
      <c r="S10" s="7">
        <v>1788</v>
      </c>
      <c r="T10" s="7">
        <v>2540</v>
      </c>
      <c r="U10" s="7">
        <v>2007</v>
      </c>
      <c r="V10" s="7">
        <v>670</v>
      </c>
      <c r="W10" s="7">
        <v>63</v>
      </c>
      <c r="X10" s="7">
        <v>35</v>
      </c>
      <c r="Y10" s="7">
        <v>0</v>
      </c>
      <c r="Z10" s="40"/>
      <c r="AA10" s="40"/>
      <c r="AB10" s="40"/>
      <c r="AC10" s="40"/>
      <c r="AD10" s="40"/>
    </row>
    <row r="11" spans="1:30" ht="15" customHeight="1" x14ac:dyDescent="0.25">
      <c r="A11" s="7" t="s">
        <v>0</v>
      </c>
      <c r="B11" s="7">
        <v>6</v>
      </c>
      <c r="C11" s="7">
        <v>11353</v>
      </c>
      <c r="D11" s="73">
        <v>7.9</v>
      </c>
      <c r="E11" s="7">
        <v>2491</v>
      </c>
      <c r="F11" s="7">
        <v>2980</v>
      </c>
      <c r="G11" s="7">
        <v>2785</v>
      </c>
      <c r="H11" s="7">
        <v>1760</v>
      </c>
      <c r="I11" s="7">
        <v>594</v>
      </c>
      <c r="J11" s="7">
        <v>301</v>
      </c>
      <c r="K11" s="7">
        <v>347</v>
      </c>
      <c r="L11" s="7">
        <v>95</v>
      </c>
      <c r="M11" s="7">
        <v>802</v>
      </c>
      <c r="N11" s="7">
        <v>1339</v>
      </c>
      <c r="O11" s="7">
        <v>1595</v>
      </c>
      <c r="P11" s="7">
        <v>7617</v>
      </c>
      <c r="Q11" s="7">
        <v>0</v>
      </c>
      <c r="R11" s="7">
        <v>659</v>
      </c>
      <c r="S11" s="7">
        <v>3130</v>
      </c>
      <c r="T11" s="7">
        <v>3256</v>
      </c>
      <c r="U11" s="7">
        <v>2435</v>
      </c>
      <c r="V11" s="7">
        <v>1001</v>
      </c>
      <c r="W11" s="7">
        <v>442</v>
      </c>
      <c r="X11" s="7">
        <v>430</v>
      </c>
      <c r="Y11" s="7">
        <v>0</v>
      </c>
      <c r="Z11" s="40"/>
      <c r="AA11" s="40"/>
      <c r="AB11" s="40"/>
      <c r="AC11" s="40"/>
      <c r="AD11" s="40"/>
    </row>
    <row r="12" spans="1:30" ht="15" customHeight="1" x14ac:dyDescent="0.25">
      <c r="A12" s="7" t="s">
        <v>0</v>
      </c>
      <c r="B12" s="7">
        <v>7</v>
      </c>
      <c r="C12" s="7">
        <v>5823</v>
      </c>
      <c r="D12" s="73">
        <v>0.93</v>
      </c>
      <c r="E12" s="7">
        <v>675</v>
      </c>
      <c r="F12" s="7">
        <v>1306</v>
      </c>
      <c r="G12" s="7">
        <v>1210</v>
      </c>
      <c r="H12" s="7">
        <v>1013</v>
      </c>
      <c r="I12" s="7">
        <v>786</v>
      </c>
      <c r="J12" s="7">
        <v>440</v>
      </c>
      <c r="K12" s="7">
        <v>366</v>
      </c>
      <c r="L12" s="7">
        <v>27</v>
      </c>
      <c r="M12" s="7">
        <v>1099</v>
      </c>
      <c r="N12" s="7">
        <v>1256</v>
      </c>
      <c r="O12" s="7">
        <v>1077</v>
      </c>
      <c r="P12" s="7">
        <v>2391</v>
      </c>
      <c r="Q12" s="7">
        <v>0</v>
      </c>
      <c r="R12" s="7">
        <v>172</v>
      </c>
      <c r="S12" s="7">
        <v>1064</v>
      </c>
      <c r="T12" s="7">
        <v>1683</v>
      </c>
      <c r="U12" s="7">
        <v>1128</v>
      </c>
      <c r="V12" s="7">
        <v>853</v>
      </c>
      <c r="W12" s="7">
        <v>497</v>
      </c>
      <c r="X12" s="7">
        <v>426</v>
      </c>
      <c r="Y12" s="7">
        <v>0</v>
      </c>
      <c r="Z12" s="40"/>
      <c r="AA12" s="40"/>
      <c r="AB12" s="40"/>
      <c r="AC12" s="40"/>
      <c r="AD12" s="40"/>
    </row>
    <row r="13" spans="1:30" ht="15" customHeight="1" x14ac:dyDescent="0.25">
      <c r="A13" s="7" t="s">
        <v>0</v>
      </c>
      <c r="B13" s="7">
        <v>8</v>
      </c>
      <c r="C13" s="7">
        <v>8913</v>
      </c>
      <c r="D13" s="73">
        <v>4.63</v>
      </c>
      <c r="E13" s="7">
        <v>1459</v>
      </c>
      <c r="F13" s="7">
        <v>1609</v>
      </c>
      <c r="G13" s="7">
        <v>1774</v>
      </c>
      <c r="H13" s="7">
        <v>1632</v>
      </c>
      <c r="I13" s="7">
        <v>1540</v>
      </c>
      <c r="J13" s="7">
        <v>581</v>
      </c>
      <c r="K13" s="7">
        <v>311</v>
      </c>
      <c r="L13" s="7">
        <v>7</v>
      </c>
      <c r="M13" s="7">
        <v>1029</v>
      </c>
      <c r="N13" s="7">
        <v>1629</v>
      </c>
      <c r="O13" s="7">
        <v>1792</v>
      </c>
      <c r="P13" s="7">
        <v>4463</v>
      </c>
      <c r="Q13" s="7">
        <v>0</v>
      </c>
      <c r="R13" s="7">
        <v>393</v>
      </c>
      <c r="S13" s="7">
        <v>2032</v>
      </c>
      <c r="T13" s="7">
        <v>2571</v>
      </c>
      <c r="U13" s="7">
        <v>1812</v>
      </c>
      <c r="V13" s="7">
        <v>1166</v>
      </c>
      <c r="W13" s="7">
        <v>585</v>
      </c>
      <c r="X13" s="7">
        <v>354</v>
      </c>
      <c r="Y13" s="7">
        <v>0</v>
      </c>
      <c r="Z13" s="40"/>
      <c r="AA13" s="40"/>
      <c r="AB13" s="40"/>
      <c r="AC13" s="40"/>
      <c r="AD13" s="40"/>
    </row>
    <row r="14" spans="1:30" ht="15" customHeight="1" x14ac:dyDescent="0.25">
      <c r="A14" s="7" t="s">
        <v>0</v>
      </c>
      <c r="B14" s="7">
        <v>9</v>
      </c>
      <c r="C14" s="7">
        <v>12167</v>
      </c>
      <c r="D14" s="73">
        <v>2.92</v>
      </c>
      <c r="E14" s="7">
        <v>1134</v>
      </c>
      <c r="F14" s="7">
        <v>1396</v>
      </c>
      <c r="G14" s="7">
        <v>1447</v>
      </c>
      <c r="H14" s="7">
        <v>2341</v>
      </c>
      <c r="I14" s="7">
        <v>2904</v>
      </c>
      <c r="J14" s="7">
        <v>1446</v>
      </c>
      <c r="K14" s="7">
        <v>1342</v>
      </c>
      <c r="L14" s="7">
        <v>157</v>
      </c>
      <c r="M14" s="7">
        <v>3078</v>
      </c>
      <c r="N14" s="7">
        <v>3307</v>
      </c>
      <c r="O14" s="7">
        <v>1384</v>
      </c>
      <c r="P14" s="7">
        <v>4398</v>
      </c>
      <c r="Q14" s="7">
        <v>0</v>
      </c>
      <c r="R14" s="7">
        <v>399</v>
      </c>
      <c r="S14" s="7">
        <v>1761</v>
      </c>
      <c r="T14" s="7">
        <v>2888</v>
      </c>
      <c r="U14" s="7">
        <v>2036</v>
      </c>
      <c r="V14" s="7">
        <v>2243</v>
      </c>
      <c r="W14" s="7">
        <v>1461</v>
      </c>
      <c r="X14" s="7">
        <v>1379</v>
      </c>
      <c r="Y14" s="7">
        <v>0</v>
      </c>
      <c r="Z14" s="40"/>
      <c r="AA14" s="40"/>
      <c r="AB14" s="40"/>
      <c r="AC14" s="40"/>
      <c r="AD14" s="40"/>
    </row>
    <row r="15" spans="1:30" ht="15" customHeight="1" x14ac:dyDescent="0.25">
      <c r="A15" s="7" t="s">
        <v>0</v>
      </c>
      <c r="B15" s="7">
        <v>10</v>
      </c>
      <c r="C15" s="7">
        <v>24799</v>
      </c>
      <c r="D15" s="73">
        <v>11.02</v>
      </c>
      <c r="E15" s="7">
        <v>1453</v>
      </c>
      <c r="F15" s="7">
        <v>1730</v>
      </c>
      <c r="G15" s="7">
        <v>1727</v>
      </c>
      <c r="H15" s="7">
        <v>3631</v>
      </c>
      <c r="I15" s="7">
        <v>6653</v>
      </c>
      <c r="J15" s="7">
        <v>4788</v>
      </c>
      <c r="K15" s="7">
        <v>4319</v>
      </c>
      <c r="L15" s="7">
        <v>498</v>
      </c>
      <c r="M15" s="7">
        <v>5321</v>
      </c>
      <c r="N15" s="7">
        <v>7570</v>
      </c>
      <c r="O15" s="7">
        <v>2571</v>
      </c>
      <c r="P15" s="7">
        <v>9337</v>
      </c>
      <c r="Q15" s="7">
        <v>0</v>
      </c>
      <c r="R15" s="7">
        <v>434</v>
      </c>
      <c r="S15" s="7">
        <v>3417</v>
      </c>
      <c r="T15" s="7">
        <v>5210</v>
      </c>
      <c r="U15" s="7">
        <v>4121</v>
      </c>
      <c r="V15" s="7">
        <v>4769</v>
      </c>
      <c r="W15" s="7">
        <v>3045</v>
      </c>
      <c r="X15" s="7">
        <v>3803</v>
      </c>
      <c r="Y15" s="7">
        <v>0</v>
      </c>
      <c r="Z15" s="40"/>
      <c r="AA15" s="40"/>
      <c r="AB15" s="40"/>
      <c r="AC15" s="40"/>
      <c r="AD15" s="40"/>
    </row>
    <row r="16" spans="1:30" ht="15" customHeight="1" x14ac:dyDescent="0.25">
      <c r="A16" s="7" t="s">
        <v>1</v>
      </c>
      <c r="B16" s="7">
        <v>1</v>
      </c>
      <c r="C16" s="7">
        <v>1161</v>
      </c>
      <c r="D16" s="73">
        <v>22.9</v>
      </c>
      <c r="E16" s="7">
        <v>947</v>
      </c>
      <c r="F16" s="7">
        <v>137</v>
      </c>
      <c r="G16" s="7">
        <v>65</v>
      </c>
      <c r="H16" s="7">
        <v>7</v>
      </c>
      <c r="I16" s="7">
        <v>4</v>
      </c>
      <c r="J16" s="7">
        <v>1</v>
      </c>
      <c r="K16" s="7">
        <v>0</v>
      </c>
      <c r="L16" s="7">
        <v>0</v>
      </c>
      <c r="M16" s="7">
        <v>6</v>
      </c>
      <c r="N16" s="7">
        <v>79</v>
      </c>
      <c r="O16" s="7">
        <v>217</v>
      </c>
      <c r="P16" s="7">
        <v>859</v>
      </c>
      <c r="Q16" s="7">
        <v>0</v>
      </c>
      <c r="R16" s="7">
        <v>14</v>
      </c>
      <c r="S16" s="7">
        <v>343</v>
      </c>
      <c r="T16" s="7">
        <v>432</v>
      </c>
      <c r="U16" s="7">
        <v>282</v>
      </c>
      <c r="V16" s="7">
        <v>59</v>
      </c>
      <c r="W16" s="7">
        <v>19</v>
      </c>
      <c r="X16" s="7">
        <v>12</v>
      </c>
      <c r="Y16" s="7">
        <v>0</v>
      </c>
      <c r="Z16" s="40"/>
      <c r="AA16" s="40"/>
      <c r="AB16" s="40"/>
      <c r="AC16" s="40"/>
      <c r="AD16" s="40"/>
    </row>
    <row r="17" spans="1:30" ht="15" customHeight="1" x14ac:dyDescent="0.25">
      <c r="A17" s="7" t="s">
        <v>1</v>
      </c>
      <c r="B17" s="7">
        <v>2</v>
      </c>
      <c r="C17" s="7">
        <v>2962</v>
      </c>
      <c r="D17" s="73">
        <v>15.1</v>
      </c>
      <c r="E17" s="7">
        <v>2285</v>
      </c>
      <c r="F17" s="7">
        <v>390</v>
      </c>
      <c r="G17" s="7">
        <v>203</v>
      </c>
      <c r="H17" s="7">
        <v>60</v>
      </c>
      <c r="I17" s="7">
        <v>22</v>
      </c>
      <c r="J17" s="7">
        <v>2</v>
      </c>
      <c r="K17" s="7">
        <v>0</v>
      </c>
      <c r="L17" s="7">
        <v>0</v>
      </c>
      <c r="M17" s="7">
        <v>117</v>
      </c>
      <c r="N17" s="7">
        <v>517</v>
      </c>
      <c r="O17" s="7">
        <v>675</v>
      </c>
      <c r="P17" s="7">
        <v>1653</v>
      </c>
      <c r="Q17" s="7">
        <v>0</v>
      </c>
      <c r="R17" s="7">
        <v>53</v>
      </c>
      <c r="S17" s="7">
        <v>703</v>
      </c>
      <c r="T17" s="7">
        <v>982</v>
      </c>
      <c r="U17" s="7">
        <v>776</v>
      </c>
      <c r="V17" s="7">
        <v>325</v>
      </c>
      <c r="W17" s="7">
        <v>88</v>
      </c>
      <c r="X17" s="7">
        <v>35</v>
      </c>
      <c r="Y17" s="7">
        <v>0</v>
      </c>
      <c r="Z17" s="40"/>
      <c r="AA17" s="40"/>
      <c r="AB17" s="40"/>
      <c r="AC17" s="40"/>
      <c r="AD17" s="40"/>
    </row>
    <row r="18" spans="1:30" ht="15" customHeight="1" x14ac:dyDescent="0.25">
      <c r="A18" s="7" t="s">
        <v>1</v>
      </c>
      <c r="B18" s="7">
        <v>3</v>
      </c>
      <c r="C18" s="7">
        <v>2784</v>
      </c>
      <c r="D18" s="73">
        <v>15.97</v>
      </c>
      <c r="E18" s="7">
        <v>1599</v>
      </c>
      <c r="F18" s="7">
        <v>827</v>
      </c>
      <c r="G18" s="7">
        <v>158</v>
      </c>
      <c r="H18" s="7">
        <v>91</v>
      </c>
      <c r="I18" s="7">
        <v>95</v>
      </c>
      <c r="J18" s="7">
        <v>14</v>
      </c>
      <c r="K18" s="7">
        <v>0</v>
      </c>
      <c r="L18" s="7">
        <v>0</v>
      </c>
      <c r="M18" s="7">
        <v>171</v>
      </c>
      <c r="N18" s="7">
        <v>1245</v>
      </c>
      <c r="O18" s="7">
        <v>839</v>
      </c>
      <c r="P18" s="7">
        <v>529</v>
      </c>
      <c r="Q18" s="7">
        <v>0</v>
      </c>
      <c r="R18" s="7">
        <v>7</v>
      </c>
      <c r="S18" s="7">
        <v>448</v>
      </c>
      <c r="T18" s="7">
        <v>867</v>
      </c>
      <c r="U18" s="7">
        <v>951</v>
      </c>
      <c r="V18" s="7">
        <v>373</v>
      </c>
      <c r="W18" s="7">
        <v>82</v>
      </c>
      <c r="X18" s="7">
        <v>56</v>
      </c>
      <c r="Y18" s="7">
        <v>0</v>
      </c>
      <c r="Z18" s="40"/>
      <c r="AA18" s="40"/>
      <c r="AB18" s="40"/>
      <c r="AC18" s="40"/>
      <c r="AD18" s="40"/>
    </row>
    <row r="19" spans="1:30" ht="15" customHeight="1" x14ac:dyDescent="0.25">
      <c r="A19" s="7" t="s">
        <v>1</v>
      </c>
      <c r="B19" s="7">
        <v>4</v>
      </c>
      <c r="C19" s="7">
        <v>8158</v>
      </c>
      <c r="D19" s="73">
        <v>2.79</v>
      </c>
      <c r="E19" s="7">
        <v>3812</v>
      </c>
      <c r="F19" s="7">
        <v>1843</v>
      </c>
      <c r="G19" s="7">
        <v>1293</v>
      </c>
      <c r="H19" s="7">
        <v>633</v>
      </c>
      <c r="I19" s="7">
        <v>429</v>
      </c>
      <c r="J19" s="7">
        <v>108</v>
      </c>
      <c r="K19" s="7">
        <v>40</v>
      </c>
      <c r="L19" s="7">
        <v>0</v>
      </c>
      <c r="M19" s="7">
        <v>1033</v>
      </c>
      <c r="N19" s="7">
        <v>3074</v>
      </c>
      <c r="O19" s="7">
        <v>1805</v>
      </c>
      <c r="P19" s="7">
        <v>2246</v>
      </c>
      <c r="Q19" s="7">
        <v>0</v>
      </c>
      <c r="R19" s="7">
        <v>61</v>
      </c>
      <c r="S19" s="7">
        <v>1332</v>
      </c>
      <c r="T19" s="7">
        <v>1910</v>
      </c>
      <c r="U19" s="7">
        <v>2775</v>
      </c>
      <c r="V19" s="7">
        <v>1357</v>
      </c>
      <c r="W19" s="7">
        <v>379</v>
      </c>
      <c r="X19" s="7">
        <v>344</v>
      </c>
      <c r="Y19" s="7">
        <v>0</v>
      </c>
      <c r="Z19" s="40"/>
      <c r="AA19" s="40"/>
      <c r="AB19" s="40"/>
      <c r="AC19" s="40"/>
      <c r="AD19" s="40"/>
    </row>
    <row r="20" spans="1:30" ht="15" customHeight="1" x14ac:dyDescent="0.25">
      <c r="A20" s="7" t="s">
        <v>1</v>
      </c>
      <c r="B20" s="7">
        <v>5</v>
      </c>
      <c r="C20" s="7">
        <v>9379</v>
      </c>
      <c r="D20" s="73">
        <v>0.32</v>
      </c>
      <c r="E20" s="7">
        <v>3665</v>
      </c>
      <c r="F20" s="7">
        <v>2246</v>
      </c>
      <c r="G20" s="7">
        <v>1061</v>
      </c>
      <c r="H20" s="7">
        <v>1105</v>
      </c>
      <c r="I20" s="7">
        <v>949</v>
      </c>
      <c r="J20" s="7">
        <v>268</v>
      </c>
      <c r="K20" s="7">
        <v>74</v>
      </c>
      <c r="L20" s="7">
        <v>11</v>
      </c>
      <c r="M20" s="7">
        <v>2888</v>
      </c>
      <c r="N20" s="7">
        <v>3412</v>
      </c>
      <c r="O20" s="7">
        <v>2035</v>
      </c>
      <c r="P20" s="7">
        <v>1044</v>
      </c>
      <c r="Q20" s="7">
        <v>0</v>
      </c>
      <c r="R20" s="7">
        <v>79</v>
      </c>
      <c r="S20" s="7">
        <v>1216</v>
      </c>
      <c r="T20" s="7">
        <v>1882</v>
      </c>
      <c r="U20" s="7">
        <v>2693</v>
      </c>
      <c r="V20" s="7">
        <v>2016</v>
      </c>
      <c r="W20" s="7">
        <v>794</v>
      </c>
      <c r="X20" s="7">
        <v>699</v>
      </c>
      <c r="Y20" s="7">
        <v>0</v>
      </c>
      <c r="Z20" s="40"/>
      <c r="AA20" s="40"/>
      <c r="AB20" s="40"/>
      <c r="AC20" s="40"/>
      <c r="AD20" s="40"/>
    </row>
    <row r="21" spans="1:30" ht="15" customHeight="1" x14ac:dyDescent="0.25">
      <c r="A21" s="7" t="s">
        <v>1</v>
      </c>
      <c r="B21" s="7">
        <v>6</v>
      </c>
      <c r="C21" s="7">
        <v>15117</v>
      </c>
      <c r="D21" s="73">
        <v>0.09</v>
      </c>
      <c r="E21" s="7">
        <v>3284</v>
      </c>
      <c r="F21" s="7">
        <v>2634</v>
      </c>
      <c r="G21" s="7">
        <v>3069</v>
      </c>
      <c r="H21" s="7">
        <v>2425</v>
      </c>
      <c r="I21" s="7">
        <v>2415</v>
      </c>
      <c r="J21" s="7">
        <v>945</v>
      </c>
      <c r="K21" s="7">
        <v>317</v>
      </c>
      <c r="L21" s="7">
        <v>28</v>
      </c>
      <c r="M21" s="7">
        <v>7007</v>
      </c>
      <c r="N21" s="7">
        <v>4419</v>
      </c>
      <c r="O21" s="7">
        <v>1975</v>
      </c>
      <c r="P21" s="7">
        <v>1716</v>
      </c>
      <c r="Q21" s="7">
        <v>0</v>
      </c>
      <c r="R21" s="7">
        <v>150</v>
      </c>
      <c r="S21" s="7">
        <v>1719</v>
      </c>
      <c r="T21" s="7">
        <v>2741</v>
      </c>
      <c r="U21" s="7">
        <v>3742</v>
      </c>
      <c r="V21" s="7">
        <v>3197</v>
      </c>
      <c r="W21" s="7">
        <v>1648</v>
      </c>
      <c r="X21" s="7">
        <v>1920</v>
      </c>
      <c r="Y21" s="7">
        <v>0</v>
      </c>
      <c r="Z21" s="40"/>
      <c r="AA21" s="40"/>
      <c r="AB21" s="40"/>
      <c r="AC21" s="40"/>
      <c r="AD21" s="40"/>
    </row>
    <row r="22" spans="1:30" ht="15" customHeight="1" x14ac:dyDescent="0.25">
      <c r="A22" s="7" t="s">
        <v>1</v>
      </c>
      <c r="B22" s="7">
        <v>7</v>
      </c>
      <c r="C22" s="7">
        <v>16842</v>
      </c>
      <c r="D22" s="73">
        <v>0.15</v>
      </c>
      <c r="E22" s="7">
        <v>2343</v>
      </c>
      <c r="F22" s="7">
        <v>3396</v>
      </c>
      <c r="G22" s="7">
        <v>2610</v>
      </c>
      <c r="H22" s="7">
        <v>2888</v>
      </c>
      <c r="I22" s="7">
        <v>2759</v>
      </c>
      <c r="J22" s="7">
        <v>1838</v>
      </c>
      <c r="K22" s="7">
        <v>961</v>
      </c>
      <c r="L22" s="7">
        <v>47</v>
      </c>
      <c r="M22" s="7">
        <v>6821</v>
      </c>
      <c r="N22" s="7">
        <v>5727</v>
      </c>
      <c r="O22" s="7">
        <v>2180</v>
      </c>
      <c r="P22" s="7">
        <v>2114</v>
      </c>
      <c r="Q22" s="7">
        <v>0</v>
      </c>
      <c r="R22" s="7">
        <v>202</v>
      </c>
      <c r="S22" s="7">
        <v>2048</v>
      </c>
      <c r="T22" s="7">
        <v>3161</v>
      </c>
      <c r="U22" s="7">
        <v>4015</v>
      </c>
      <c r="V22" s="7">
        <v>3346</v>
      </c>
      <c r="W22" s="7">
        <v>1863</v>
      </c>
      <c r="X22" s="7">
        <v>2207</v>
      </c>
      <c r="Y22" s="7">
        <v>0</v>
      </c>
      <c r="Z22" s="40"/>
      <c r="AA22" s="40"/>
      <c r="AB22" s="40"/>
      <c r="AC22" s="40"/>
      <c r="AD22" s="40"/>
    </row>
    <row r="23" spans="1:30" ht="15" customHeight="1" x14ac:dyDescent="0.25">
      <c r="A23" s="7" t="s">
        <v>1</v>
      </c>
      <c r="B23" s="7">
        <v>8</v>
      </c>
      <c r="C23" s="7">
        <v>21416</v>
      </c>
      <c r="D23" s="73">
        <v>0.12</v>
      </c>
      <c r="E23" s="7">
        <v>1858</v>
      </c>
      <c r="F23" s="7">
        <v>2237</v>
      </c>
      <c r="G23" s="7">
        <v>2574</v>
      </c>
      <c r="H23" s="7">
        <v>3866</v>
      </c>
      <c r="I23" s="7">
        <v>4872</v>
      </c>
      <c r="J23" s="7">
        <v>3478</v>
      </c>
      <c r="K23" s="7">
        <v>2335</v>
      </c>
      <c r="L23" s="7">
        <v>196</v>
      </c>
      <c r="M23" s="7">
        <v>12820</v>
      </c>
      <c r="N23" s="7">
        <v>5675</v>
      </c>
      <c r="O23" s="7">
        <v>1892</v>
      </c>
      <c r="P23" s="7">
        <v>1029</v>
      </c>
      <c r="Q23" s="7">
        <v>0</v>
      </c>
      <c r="R23" s="7">
        <v>265</v>
      </c>
      <c r="S23" s="7">
        <v>1253</v>
      </c>
      <c r="T23" s="7">
        <v>2876</v>
      </c>
      <c r="U23" s="7">
        <v>4512</v>
      </c>
      <c r="V23" s="7">
        <v>4705</v>
      </c>
      <c r="W23" s="7">
        <v>3306</v>
      </c>
      <c r="X23" s="7">
        <v>4499</v>
      </c>
      <c r="Y23" s="7">
        <v>0</v>
      </c>
      <c r="Z23" s="40"/>
      <c r="AA23" s="40"/>
      <c r="AB23" s="40"/>
      <c r="AC23" s="40"/>
      <c r="AD23" s="40"/>
    </row>
    <row r="24" spans="1:30" ht="15" customHeight="1" x14ac:dyDescent="0.25">
      <c r="A24" s="7" t="s">
        <v>1</v>
      </c>
      <c r="B24" s="7">
        <v>9</v>
      </c>
      <c r="C24" s="7">
        <v>17005</v>
      </c>
      <c r="D24" s="73">
        <v>0.13</v>
      </c>
      <c r="E24" s="7">
        <v>802</v>
      </c>
      <c r="F24" s="7">
        <v>1365</v>
      </c>
      <c r="G24" s="7">
        <v>1609</v>
      </c>
      <c r="H24" s="7">
        <v>2739</v>
      </c>
      <c r="I24" s="7">
        <v>4223</v>
      </c>
      <c r="J24" s="7">
        <v>3783</v>
      </c>
      <c r="K24" s="7">
        <v>2373</v>
      </c>
      <c r="L24" s="7">
        <v>111</v>
      </c>
      <c r="M24" s="7">
        <v>10450</v>
      </c>
      <c r="N24" s="7">
        <v>4365</v>
      </c>
      <c r="O24" s="7">
        <v>916</v>
      </c>
      <c r="P24" s="7">
        <v>1274</v>
      </c>
      <c r="Q24" s="7">
        <v>0</v>
      </c>
      <c r="R24" s="7">
        <v>175</v>
      </c>
      <c r="S24" s="7">
        <v>1005</v>
      </c>
      <c r="T24" s="7">
        <v>2423</v>
      </c>
      <c r="U24" s="7">
        <v>2754</v>
      </c>
      <c r="V24" s="7">
        <v>3821</v>
      </c>
      <c r="W24" s="7">
        <v>2751</v>
      </c>
      <c r="X24" s="7">
        <v>4076</v>
      </c>
      <c r="Y24" s="7">
        <v>0</v>
      </c>
      <c r="Z24" s="40"/>
      <c r="AA24" s="40"/>
      <c r="AB24" s="40"/>
      <c r="AC24" s="40"/>
      <c r="AD24" s="40"/>
    </row>
    <row r="25" spans="1:30" ht="15" customHeight="1" x14ac:dyDescent="0.25">
      <c r="A25" s="7" t="s">
        <v>1</v>
      </c>
      <c r="B25" s="7">
        <v>10</v>
      </c>
      <c r="C25" s="7">
        <v>9786</v>
      </c>
      <c r="D25" s="73">
        <v>10.48</v>
      </c>
      <c r="E25" s="7">
        <v>150</v>
      </c>
      <c r="F25" s="7">
        <v>501</v>
      </c>
      <c r="G25" s="7">
        <v>607</v>
      </c>
      <c r="H25" s="7">
        <v>1810</v>
      </c>
      <c r="I25" s="7">
        <v>2761</v>
      </c>
      <c r="J25" s="7">
        <v>2204</v>
      </c>
      <c r="K25" s="7">
        <v>1684</v>
      </c>
      <c r="L25" s="7">
        <v>69</v>
      </c>
      <c r="M25" s="7">
        <v>5526</v>
      </c>
      <c r="N25" s="7">
        <v>3133</v>
      </c>
      <c r="O25" s="7">
        <v>371</v>
      </c>
      <c r="P25" s="7">
        <v>756</v>
      </c>
      <c r="Q25" s="7">
        <v>0</v>
      </c>
      <c r="R25" s="7">
        <v>43</v>
      </c>
      <c r="S25" s="7">
        <v>509</v>
      </c>
      <c r="T25" s="7">
        <v>1346</v>
      </c>
      <c r="U25" s="7">
        <v>1282</v>
      </c>
      <c r="V25" s="7">
        <v>2556</v>
      </c>
      <c r="W25" s="7">
        <v>1886</v>
      </c>
      <c r="X25" s="7">
        <v>2164</v>
      </c>
      <c r="Y25" s="7">
        <v>0</v>
      </c>
      <c r="Z25" s="40"/>
      <c r="AA25" s="40"/>
      <c r="AB25" s="40"/>
      <c r="AC25" s="40"/>
      <c r="AD25" s="40"/>
    </row>
    <row r="26" spans="1:30" ht="15" customHeight="1" x14ac:dyDescent="0.25">
      <c r="A26" s="7" t="s">
        <v>2</v>
      </c>
      <c r="B26" s="7">
        <v>1</v>
      </c>
      <c r="C26" s="7">
        <v>667</v>
      </c>
      <c r="D26" s="73">
        <v>21.95</v>
      </c>
      <c r="E26" s="7">
        <v>404</v>
      </c>
      <c r="F26" s="7">
        <v>179</v>
      </c>
      <c r="G26" s="7">
        <v>56</v>
      </c>
      <c r="H26" s="7">
        <v>20</v>
      </c>
      <c r="I26" s="7">
        <v>8</v>
      </c>
      <c r="J26" s="7">
        <v>0</v>
      </c>
      <c r="K26" s="7">
        <v>0</v>
      </c>
      <c r="L26" s="7">
        <v>0</v>
      </c>
      <c r="M26" s="7">
        <v>20</v>
      </c>
      <c r="N26" s="7">
        <v>30</v>
      </c>
      <c r="O26" s="7">
        <v>152</v>
      </c>
      <c r="P26" s="7">
        <v>465</v>
      </c>
      <c r="Q26" s="7">
        <v>0</v>
      </c>
      <c r="R26" s="7">
        <v>6</v>
      </c>
      <c r="S26" s="7">
        <v>178</v>
      </c>
      <c r="T26" s="7">
        <v>186</v>
      </c>
      <c r="U26" s="7">
        <v>207</v>
      </c>
      <c r="V26" s="7">
        <v>63</v>
      </c>
      <c r="W26" s="7">
        <v>10</v>
      </c>
      <c r="X26" s="7">
        <v>11</v>
      </c>
      <c r="Y26" s="7">
        <v>6</v>
      </c>
      <c r="Z26" s="40"/>
      <c r="AA26" s="40"/>
      <c r="AB26" s="40"/>
      <c r="AC26" s="40"/>
      <c r="AD26" s="40"/>
    </row>
    <row r="27" spans="1:30" ht="15" customHeight="1" x14ac:dyDescent="0.25">
      <c r="A27" s="7" t="s">
        <v>2</v>
      </c>
      <c r="B27" s="7">
        <v>2</v>
      </c>
      <c r="C27" s="7">
        <v>3564</v>
      </c>
      <c r="D27" s="73">
        <v>21.04</v>
      </c>
      <c r="E27" s="7">
        <v>2362</v>
      </c>
      <c r="F27" s="7">
        <v>666</v>
      </c>
      <c r="G27" s="7">
        <v>305</v>
      </c>
      <c r="H27" s="7">
        <v>164</v>
      </c>
      <c r="I27" s="7">
        <v>46</v>
      </c>
      <c r="J27" s="7">
        <v>19</v>
      </c>
      <c r="K27" s="7">
        <v>2</v>
      </c>
      <c r="L27" s="7">
        <v>0</v>
      </c>
      <c r="M27" s="7">
        <v>195</v>
      </c>
      <c r="N27" s="7">
        <v>373</v>
      </c>
      <c r="O27" s="7">
        <v>885</v>
      </c>
      <c r="P27" s="7">
        <v>2097</v>
      </c>
      <c r="Q27" s="7">
        <v>14</v>
      </c>
      <c r="R27" s="7">
        <v>31</v>
      </c>
      <c r="S27" s="7">
        <v>939</v>
      </c>
      <c r="T27" s="7">
        <v>1461</v>
      </c>
      <c r="U27" s="7">
        <v>645</v>
      </c>
      <c r="V27" s="7">
        <v>313</v>
      </c>
      <c r="W27" s="7">
        <v>52</v>
      </c>
      <c r="X27" s="7">
        <v>49</v>
      </c>
      <c r="Y27" s="7">
        <v>74</v>
      </c>
      <c r="Z27" s="40"/>
      <c r="AA27" s="40"/>
      <c r="AB27" s="40"/>
      <c r="AC27" s="40"/>
      <c r="AD27" s="40"/>
    </row>
    <row r="28" spans="1:30" ht="15" customHeight="1" x14ac:dyDescent="0.25">
      <c r="A28" s="7" t="s">
        <v>2</v>
      </c>
      <c r="B28" s="7">
        <v>3</v>
      </c>
      <c r="C28" s="7">
        <v>6591</v>
      </c>
      <c r="D28" s="73">
        <v>19.920000000000002</v>
      </c>
      <c r="E28" s="7">
        <v>3970</v>
      </c>
      <c r="F28" s="7">
        <v>1800</v>
      </c>
      <c r="G28" s="7">
        <v>405</v>
      </c>
      <c r="H28" s="7">
        <v>291</v>
      </c>
      <c r="I28" s="7">
        <v>80</v>
      </c>
      <c r="J28" s="7">
        <v>31</v>
      </c>
      <c r="K28" s="7">
        <v>14</v>
      </c>
      <c r="L28" s="7">
        <v>0</v>
      </c>
      <c r="M28" s="7">
        <v>270</v>
      </c>
      <c r="N28" s="7">
        <v>468</v>
      </c>
      <c r="O28" s="7">
        <v>1876</v>
      </c>
      <c r="P28" s="7">
        <v>3974</v>
      </c>
      <c r="Q28" s="7">
        <v>3</v>
      </c>
      <c r="R28" s="7">
        <v>98</v>
      </c>
      <c r="S28" s="7">
        <v>1966</v>
      </c>
      <c r="T28" s="7">
        <v>2582</v>
      </c>
      <c r="U28" s="7">
        <v>1192</v>
      </c>
      <c r="V28" s="7">
        <v>423</v>
      </c>
      <c r="W28" s="7">
        <v>136</v>
      </c>
      <c r="X28" s="7">
        <v>106</v>
      </c>
      <c r="Y28" s="7">
        <v>88</v>
      </c>
      <c r="Z28" s="40"/>
      <c r="AA28" s="40"/>
      <c r="AB28" s="40"/>
      <c r="AC28" s="40"/>
      <c r="AD28" s="40"/>
    </row>
    <row r="29" spans="1:30" ht="15" customHeight="1" x14ac:dyDescent="0.25">
      <c r="A29" s="7" t="s">
        <v>2</v>
      </c>
      <c r="B29" s="7">
        <v>4</v>
      </c>
      <c r="C29" s="7">
        <v>5547</v>
      </c>
      <c r="D29" s="73">
        <v>15.47</v>
      </c>
      <c r="E29" s="7">
        <v>2331</v>
      </c>
      <c r="F29" s="7">
        <v>2256</v>
      </c>
      <c r="G29" s="7">
        <v>415</v>
      </c>
      <c r="H29" s="7">
        <v>322</v>
      </c>
      <c r="I29" s="7">
        <v>168</v>
      </c>
      <c r="J29" s="7">
        <v>40</v>
      </c>
      <c r="K29" s="7">
        <v>13</v>
      </c>
      <c r="L29" s="7">
        <v>2</v>
      </c>
      <c r="M29" s="7">
        <v>442</v>
      </c>
      <c r="N29" s="7">
        <v>775</v>
      </c>
      <c r="O29" s="7">
        <v>2337</v>
      </c>
      <c r="P29" s="7">
        <v>1989</v>
      </c>
      <c r="Q29" s="7">
        <v>4</v>
      </c>
      <c r="R29" s="7">
        <v>38</v>
      </c>
      <c r="S29" s="7">
        <v>1170</v>
      </c>
      <c r="T29" s="7">
        <v>1900</v>
      </c>
      <c r="U29" s="7">
        <v>1328</v>
      </c>
      <c r="V29" s="7">
        <v>794</v>
      </c>
      <c r="W29" s="7">
        <v>175</v>
      </c>
      <c r="X29" s="7">
        <v>99</v>
      </c>
      <c r="Y29" s="7">
        <v>43</v>
      </c>
      <c r="Z29" s="40"/>
      <c r="AA29" s="40"/>
      <c r="AB29" s="40"/>
      <c r="AC29" s="40"/>
      <c r="AD29" s="40"/>
    </row>
    <row r="30" spans="1:30" ht="15" customHeight="1" x14ac:dyDescent="0.25">
      <c r="A30" s="7" t="s">
        <v>2</v>
      </c>
      <c r="B30" s="7">
        <v>5</v>
      </c>
      <c r="C30" s="7">
        <v>8010</v>
      </c>
      <c r="D30" s="73">
        <v>0.48</v>
      </c>
      <c r="E30" s="7">
        <v>2414</v>
      </c>
      <c r="F30" s="7">
        <v>2511</v>
      </c>
      <c r="G30" s="7">
        <v>1032</v>
      </c>
      <c r="H30" s="7">
        <v>953</v>
      </c>
      <c r="I30" s="7">
        <v>727</v>
      </c>
      <c r="J30" s="7">
        <v>250</v>
      </c>
      <c r="K30" s="7">
        <v>108</v>
      </c>
      <c r="L30" s="7">
        <v>15</v>
      </c>
      <c r="M30" s="7">
        <v>1858</v>
      </c>
      <c r="N30" s="7">
        <v>1571</v>
      </c>
      <c r="O30" s="7">
        <v>2499</v>
      </c>
      <c r="P30" s="7">
        <v>2077</v>
      </c>
      <c r="Q30" s="7">
        <v>5</v>
      </c>
      <c r="R30" s="7">
        <v>98</v>
      </c>
      <c r="S30" s="7">
        <v>1208</v>
      </c>
      <c r="T30" s="7">
        <v>2498</v>
      </c>
      <c r="U30" s="7">
        <v>2058</v>
      </c>
      <c r="V30" s="7">
        <v>1047</v>
      </c>
      <c r="W30" s="7">
        <v>549</v>
      </c>
      <c r="X30" s="7">
        <v>460</v>
      </c>
      <c r="Y30" s="7">
        <v>92</v>
      </c>
      <c r="Z30" s="40"/>
      <c r="AA30" s="40"/>
      <c r="AB30" s="40"/>
      <c r="AC30" s="40"/>
      <c r="AD30" s="40"/>
    </row>
    <row r="31" spans="1:30" ht="15" customHeight="1" x14ac:dyDescent="0.25">
      <c r="A31" s="7" t="s">
        <v>2</v>
      </c>
      <c r="B31" s="7">
        <v>6</v>
      </c>
      <c r="C31" s="7">
        <v>8192</v>
      </c>
      <c r="D31" s="73">
        <v>0.05</v>
      </c>
      <c r="E31" s="7">
        <v>1505</v>
      </c>
      <c r="F31" s="7">
        <v>1877</v>
      </c>
      <c r="G31" s="7">
        <v>1494</v>
      </c>
      <c r="H31" s="7">
        <v>1327</v>
      </c>
      <c r="I31" s="7">
        <v>1167</v>
      </c>
      <c r="J31" s="7">
        <v>464</v>
      </c>
      <c r="K31" s="7">
        <v>291</v>
      </c>
      <c r="L31" s="7">
        <v>67</v>
      </c>
      <c r="M31" s="7">
        <v>3682</v>
      </c>
      <c r="N31" s="7">
        <v>1965</v>
      </c>
      <c r="O31" s="7">
        <v>1326</v>
      </c>
      <c r="P31" s="7">
        <v>1199</v>
      </c>
      <c r="Q31" s="7">
        <v>20</v>
      </c>
      <c r="R31" s="7">
        <v>45</v>
      </c>
      <c r="S31" s="7">
        <v>778</v>
      </c>
      <c r="T31" s="7">
        <v>2198</v>
      </c>
      <c r="U31" s="7">
        <v>2118</v>
      </c>
      <c r="V31" s="7">
        <v>1273</v>
      </c>
      <c r="W31" s="7">
        <v>718</v>
      </c>
      <c r="X31" s="7">
        <v>910</v>
      </c>
      <c r="Y31" s="7">
        <v>152</v>
      </c>
      <c r="Z31" s="40"/>
      <c r="AA31" s="40"/>
      <c r="AB31" s="40"/>
      <c r="AC31" s="40"/>
      <c r="AD31" s="40"/>
    </row>
    <row r="32" spans="1:30" ht="15" customHeight="1" x14ac:dyDescent="0.25">
      <c r="A32" s="7" t="s">
        <v>2</v>
      </c>
      <c r="B32" s="7">
        <v>7</v>
      </c>
      <c r="C32" s="7">
        <v>7659</v>
      </c>
      <c r="D32" s="73">
        <v>0.19</v>
      </c>
      <c r="E32" s="7">
        <v>1257</v>
      </c>
      <c r="F32" s="7">
        <v>1346</v>
      </c>
      <c r="G32" s="7">
        <v>1154</v>
      </c>
      <c r="H32" s="7">
        <v>1330</v>
      </c>
      <c r="I32" s="7">
        <v>1486</v>
      </c>
      <c r="J32" s="7">
        <v>645</v>
      </c>
      <c r="K32" s="7">
        <v>387</v>
      </c>
      <c r="L32" s="7">
        <v>54</v>
      </c>
      <c r="M32" s="7">
        <v>3978</v>
      </c>
      <c r="N32" s="7">
        <v>1802</v>
      </c>
      <c r="O32" s="7">
        <v>1107</v>
      </c>
      <c r="P32" s="7">
        <v>687</v>
      </c>
      <c r="Q32" s="7">
        <v>85</v>
      </c>
      <c r="R32" s="7">
        <v>22</v>
      </c>
      <c r="S32" s="7">
        <v>509</v>
      </c>
      <c r="T32" s="7">
        <v>1719</v>
      </c>
      <c r="U32" s="7">
        <v>1735</v>
      </c>
      <c r="V32" s="7">
        <v>1461</v>
      </c>
      <c r="W32" s="7">
        <v>898</v>
      </c>
      <c r="X32" s="7">
        <v>1050</v>
      </c>
      <c r="Y32" s="7">
        <v>265</v>
      </c>
      <c r="Z32" s="40"/>
      <c r="AA32" s="40"/>
      <c r="AB32" s="40"/>
      <c r="AC32" s="40"/>
      <c r="AD32" s="40"/>
    </row>
    <row r="33" spans="1:30" ht="15" customHeight="1" x14ac:dyDescent="0.25">
      <c r="A33" s="7" t="s">
        <v>2</v>
      </c>
      <c r="B33" s="7">
        <v>8</v>
      </c>
      <c r="C33" s="7">
        <v>6481</v>
      </c>
      <c r="D33" s="73">
        <v>1</v>
      </c>
      <c r="E33" s="7">
        <v>852</v>
      </c>
      <c r="F33" s="7">
        <v>1192</v>
      </c>
      <c r="G33" s="7">
        <v>1009</v>
      </c>
      <c r="H33" s="7">
        <v>1543</v>
      </c>
      <c r="I33" s="7">
        <v>1206</v>
      </c>
      <c r="J33" s="7">
        <v>442</v>
      </c>
      <c r="K33" s="7">
        <v>229</v>
      </c>
      <c r="L33" s="7">
        <v>8</v>
      </c>
      <c r="M33" s="7">
        <v>2882</v>
      </c>
      <c r="N33" s="7">
        <v>1811</v>
      </c>
      <c r="O33" s="7">
        <v>1058</v>
      </c>
      <c r="P33" s="7">
        <v>701</v>
      </c>
      <c r="Q33" s="7">
        <v>29</v>
      </c>
      <c r="R33" s="7">
        <v>16</v>
      </c>
      <c r="S33" s="7">
        <v>499</v>
      </c>
      <c r="T33" s="7">
        <v>1463</v>
      </c>
      <c r="U33" s="7">
        <v>1640</v>
      </c>
      <c r="V33" s="7">
        <v>1345</v>
      </c>
      <c r="W33" s="7">
        <v>727</v>
      </c>
      <c r="X33" s="7">
        <v>609</v>
      </c>
      <c r="Y33" s="7">
        <v>182</v>
      </c>
      <c r="Z33" s="40"/>
      <c r="AA33" s="40"/>
      <c r="AB33" s="40"/>
      <c r="AC33" s="40"/>
      <c r="AD33" s="40"/>
    </row>
    <row r="34" spans="1:30" ht="15" customHeight="1" x14ac:dyDescent="0.25">
      <c r="A34" s="7" t="s">
        <v>2</v>
      </c>
      <c r="B34" s="7">
        <v>9</v>
      </c>
      <c r="C34" s="7">
        <v>4544</v>
      </c>
      <c r="D34" s="73">
        <v>2.65</v>
      </c>
      <c r="E34" s="7">
        <v>147</v>
      </c>
      <c r="F34" s="7">
        <v>408</v>
      </c>
      <c r="G34" s="7">
        <v>591</v>
      </c>
      <c r="H34" s="7">
        <v>1260</v>
      </c>
      <c r="I34" s="7">
        <v>1423</v>
      </c>
      <c r="J34" s="7">
        <v>511</v>
      </c>
      <c r="K34" s="7">
        <v>198</v>
      </c>
      <c r="L34" s="7">
        <v>6</v>
      </c>
      <c r="M34" s="7">
        <v>2735</v>
      </c>
      <c r="N34" s="7">
        <v>1244</v>
      </c>
      <c r="O34" s="7">
        <v>313</v>
      </c>
      <c r="P34" s="7">
        <v>248</v>
      </c>
      <c r="Q34" s="7">
        <v>4</v>
      </c>
      <c r="R34" s="7">
        <v>0</v>
      </c>
      <c r="S34" s="7">
        <v>134</v>
      </c>
      <c r="T34" s="7">
        <v>692</v>
      </c>
      <c r="U34" s="7">
        <v>929</v>
      </c>
      <c r="V34" s="7">
        <v>1278</v>
      </c>
      <c r="W34" s="7">
        <v>778</v>
      </c>
      <c r="X34" s="7">
        <v>640</v>
      </c>
      <c r="Y34" s="7">
        <v>93</v>
      </c>
      <c r="Z34" s="40"/>
      <c r="AA34" s="40"/>
      <c r="AB34" s="40"/>
      <c r="AC34" s="40"/>
      <c r="AD34" s="40"/>
    </row>
    <row r="35" spans="1:30" ht="15" customHeight="1" x14ac:dyDescent="0.25">
      <c r="A35" s="7" t="s">
        <v>2</v>
      </c>
      <c r="B35" s="7">
        <v>10</v>
      </c>
      <c r="C35" s="7">
        <v>1330</v>
      </c>
      <c r="D35" s="73">
        <v>11.47</v>
      </c>
      <c r="E35" s="7">
        <v>29</v>
      </c>
      <c r="F35" s="7">
        <v>84</v>
      </c>
      <c r="G35" s="7">
        <v>170</v>
      </c>
      <c r="H35" s="7">
        <v>389</v>
      </c>
      <c r="I35" s="7">
        <v>377</v>
      </c>
      <c r="J35" s="7">
        <v>203</v>
      </c>
      <c r="K35" s="7">
        <v>77</v>
      </c>
      <c r="L35" s="7">
        <v>1</v>
      </c>
      <c r="M35" s="7">
        <v>776</v>
      </c>
      <c r="N35" s="7">
        <v>366</v>
      </c>
      <c r="O35" s="7">
        <v>59</v>
      </c>
      <c r="P35" s="7">
        <v>129</v>
      </c>
      <c r="Q35" s="7">
        <v>0</v>
      </c>
      <c r="R35" s="7">
        <v>0</v>
      </c>
      <c r="S35" s="7">
        <v>34</v>
      </c>
      <c r="T35" s="7">
        <v>272</v>
      </c>
      <c r="U35" s="7">
        <v>255</v>
      </c>
      <c r="V35" s="7">
        <v>347</v>
      </c>
      <c r="W35" s="7">
        <v>209</v>
      </c>
      <c r="X35" s="7">
        <v>178</v>
      </c>
      <c r="Y35" s="7">
        <v>35</v>
      </c>
      <c r="Z35" s="40"/>
      <c r="AA35" s="40"/>
      <c r="AB35" s="40"/>
      <c r="AC35" s="40"/>
      <c r="AD35" s="40"/>
    </row>
    <row r="36" spans="1:30" ht="15" customHeight="1" x14ac:dyDescent="0.25">
      <c r="A36" s="7" t="s">
        <v>3</v>
      </c>
      <c r="B36" s="7">
        <v>1</v>
      </c>
      <c r="C36" s="7">
        <v>1945</v>
      </c>
      <c r="D36" s="73">
        <v>25.76</v>
      </c>
      <c r="E36" s="7">
        <v>765</v>
      </c>
      <c r="F36" s="7">
        <v>803</v>
      </c>
      <c r="G36" s="7">
        <v>238</v>
      </c>
      <c r="H36" s="7">
        <v>96</v>
      </c>
      <c r="I36" s="7">
        <v>26</v>
      </c>
      <c r="J36" s="7">
        <v>13</v>
      </c>
      <c r="K36" s="7">
        <v>4</v>
      </c>
      <c r="L36" s="7">
        <v>0</v>
      </c>
      <c r="M36" s="7">
        <v>120</v>
      </c>
      <c r="N36" s="7">
        <v>100</v>
      </c>
      <c r="O36" s="7">
        <v>357</v>
      </c>
      <c r="P36" s="7">
        <v>1365</v>
      </c>
      <c r="Q36" s="7">
        <v>3</v>
      </c>
      <c r="R36" s="7">
        <v>18</v>
      </c>
      <c r="S36" s="7">
        <v>553</v>
      </c>
      <c r="T36" s="7">
        <v>715</v>
      </c>
      <c r="U36" s="7">
        <v>452</v>
      </c>
      <c r="V36" s="7">
        <v>114</v>
      </c>
      <c r="W36" s="7">
        <v>54</v>
      </c>
      <c r="X36" s="7">
        <v>36</v>
      </c>
      <c r="Y36" s="7">
        <v>3</v>
      </c>
      <c r="Z36" s="40"/>
      <c r="AA36" s="40"/>
      <c r="AB36" s="40"/>
      <c r="AC36" s="40"/>
      <c r="AD36" s="40"/>
    </row>
    <row r="37" spans="1:30" ht="15" customHeight="1" x14ac:dyDescent="0.25">
      <c r="A37" s="7" t="s">
        <v>3</v>
      </c>
      <c r="B37" s="7">
        <v>2</v>
      </c>
      <c r="C37" s="7">
        <v>3094</v>
      </c>
      <c r="D37" s="73">
        <v>22.37</v>
      </c>
      <c r="E37" s="7">
        <v>1425</v>
      </c>
      <c r="F37" s="7">
        <v>916</v>
      </c>
      <c r="G37" s="7">
        <v>549</v>
      </c>
      <c r="H37" s="7">
        <v>157</v>
      </c>
      <c r="I37" s="7">
        <v>37</v>
      </c>
      <c r="J37" s="7">
        <v>5</v>
      </c>
      <c r="K37" s="7">
        <v>5</v>
      </c>
      <c r="L37" s="7">
        <v>0</v>
      </c>
      <c r="M37" s="7">
        <v>42</v>
      </c>
      <c r="N37" s="7">
        <v>230</v>
      </c>
      <c r="O37" s="7">
        <v>469</v>
      </c>
      <c r="P37" s="7">
        <v>2324</v>
      </c>
      <c r="Q37" s="7">
        <v>29</v>
      </c>
      <c r="R37" s="7">
        <v>10</v>
      </c>
      <c r="S37" s="7">
        <v>612</v>
      </c>
      <c r="T37" s="7">
        <v>1262</v>
      </c>
      <c r="U37" s="7">
        <v>798</v>
      </c>
      <c r="V37" s="7">
        <v>222</v>
      </c>
      <c r="W37" s="7">
        <v>82</v>
      </c>
      <c r="X37" s="7">
        <v>49</v>
      </c>
      <c r="Y37" s="7">
        <v>59</v>
      </c>
      <c r="Z37" s="40"/>
      <c r="AA37" s="40"/>
      <c r="AB37" s="40"/>
      <c r="AC37" s="40"/>
      <c r="AD37" s="40"/>
    </row>
    <row r="38" spans="1:30" ht="15" customHeight="1" x14ac:dyDescent="0.25">
      <c r="A38" s="7" t="s">
        <v>3</v>
      </c>
      <c r="B38" s="7">
        <v>3</v>
      </c>
      <c r="C38" s="7">
        <v>4385</v>
      </c>
      <c r="D38" s="73">
        <v>15.59</v>
      </c>
      <c r="E38" s="7">
        <v>1578</v>
      </c>
      <c r="F38" s="7">
        <v>1174</v>
      </c>
      <c r="G38" s="7">
        <v>970</v>
      </c>
      <c r="H38" s="7">
        <v>430</v>
      </c>
      <c r="I38" s="7">
        <v>154</v>
      </c>
      <c r="J38" s="7">
        <v>54</v>
      </c>
      <c r="K38" s="7">
        <v>23</v>
      </c>
      <c r="L38" s="7">
        <v>2</v>
      </c>
      <c r="M38" s="7">
        <v>392</v>
      </c>
      <c r="N38" s="7">
        <v>586</v>
      </c>
      <c r="O38" s="7">
        <v>709</v>
      </c>
      <c r="P38" s="7">
        <v>2684</v>
      </c>
      <c r="Q38" s="7">
        <v>14</v>
      </c>
      <c r="R38" s="7">
        <v>9</v>
      </c>
      <c r="S38" s="7">
        <v>679</v>
      </c>
      <c r="T38" s="7">
        <v>1547</v>
      </c>
      <c r="U38" s="7">
        <v>1242</v>
      </c>
      <c r="V38" s="7">
        <v>549</v>
      </c>
      <c r="W38" s="7">
        <v>195</v>
      </c>
      <c r="X38" s="7">
        <v>124</v>
      </c>
      <c r="Y38" s="7">
        <v>40</v>
      </c>
      <c r="Z38" s="40"/>
      <c r="AA38" s="40"/>
      <c r="AB38" s="40"/>
      <c r="AC38" s="40"/>
      <c r="AD38" s="40"/>
    </row>
    <row r="39" spans="1:30" ht="15" customHeight="1" x14ac:dyDescent="0.25">
      <c r="A39" s="7" t="s">
        <v>3</v>
      </c>
      <c r="B39" s="7">
        <v>4</v>
      </c>
      <c r="C39" s="7">
        <v>3694</v>
      </c>
      <c r="D39" s="73">
        <v>0.13</v>
      </c>
      <c r="E39" s="7">
        <v>652</v>
      </c>
      <c r="F39" s="7">
        <v>1214</v>
      </c>
      <c r="G39" s="7">
        <v>973</v>
      </c>
      <c r="H39" s="7">
        <v>391</v>
      </c>
      <c r="I39" s="7">
        <v>318</v>
      </c>
      <c r="J39" s="7">
        <v>107</v>
      </c>
      <c r="K39" s="7">
        <v>35</v>
      </c>
      <c r="L39" s="7">
        <v>4</v>
      </c>
      <c r="M39" s="7">
        <v>739</v>
      </c>
      <c r="N39" s="7">
        <v>785</v>
      </c>
      <c r="O39" s="7">
        <v>1055</v>
      </c>
      <c r="P39" s="7">
        <v>1062</v>
      </c>
      <c r="Q39" s="7">
        <v>53</v>
      </c>
      <c r="R39" s="7">
        <v>17</v>
      </c>
      <c r="S39" s="7">
        <v>477</v>
      </c>
      <c r="T39" s="7">
        <v>1106</v>
      </c>
      <c r="U39" s="7">
        <v>1268</v>
      </c>
      <c r="V39" s="7">
        <v>400</v>
      </c>
      <c r="W39" s="7">
        <v>172</v>
      </c>
      <c r="X39" s="7">
        <v>185</v>
      </c>
      <c r="Y39" s="7">
        <v>69</v>
      </c>
      <c r="Z39" s="40"/>
      <c r="AA39" s="40"/>
      <c r="AB39" s="40"/>
      <c r="AC39" s="40"/>
      <c r="AD39" s="40"/>
    </row>
    <row r="40" spans="1:30" ht="15" customHeight="1" x14ac:dyDescent="0.25">
      <c r="A40" s="7" t="s">
        <v>3</v>
      </c>
      <c r="B40" s="7">
        <v>5</v>
      </c>
      <c r="C40" s="7">
        <v>7703</v>
      </c>
      <c r="D40" s="73">
        <v>0.04</v>
      </c>
      <c r="E40" s="7">
        <v>1305</v>
      </c>
      <c r="F40" s="7">
        <v>1549</v>
      </c>
      <c r="G40" s="7">
        <v>1723</v>
      </c>
      <c r="H40" s="7">
        <v>1131</v>
      </c>
      <c r="I40" s="7">
        <v>1192</v>
      </c>
      <c r="J40" s="7">
        <v>551</v>
      </c>
      <c r="K40" s="7">
        <v>225</v>
      </c>
      <c r="L40" s="7">
        <v>27</v>
      </c>
      <c r="M40" s="7">
        <v>3280</v>
      </c>
      <c r="N40" s="7">
        <v>1709</v>
      </c>
      <c r="O40" s="7">
        <v>1087</v>
      </c>
      <c r="P40" s="7">
        <v>1559</v>
      </c>
      <c r="Q40" s="7">
        <v>68</v>
      </c>
      <c r="R40" s="7">
        <v>22</v>
      </c>
      <c r="S40" s="7">
        <v>609</v>
      </c>
      <c r="T40" s="7">
        <v>1884</v>
      </c>
      <c r="U40" s="7">
        <v>2185</v>
      </c>
      <c r="V40" s="7">
        <v>1319</v>
      </c>
      <c r="W40" s="7">
        <v>670</v>
      </c>
      <c r="X40" s="7">
        <v>881</v>
      </c>
      <c r="Y40" s="7">
        <v>133</v>
      </c>
      <c r="Z40" s="40"/>
      <c r="AA40" s="40"/>
      <c r="AB40" s="40"/>
      <c r="AC40" s="40"/>
      <c r="AD40" s="40"/>
    </row>
    <row r="41" spans="1:30" ht="15" customHeight="1" x14ac:dyDescent="0.25">
      <c r="A41" s="7" t="s">
        <v>3</v>
      </c>
      <c r="B41" s="7">
        <v>6</v>
      </c>
      <c r="C41" s="7">
        <v>10859</v>
      </c>
      <c r="D41" s="73">
        <v>0.03</v>
      </c>
      <c r="E41" s="7">
        <v>1307</v>
      </c>
      <c r="F41" s="7">
        <v>2245</v>
      </c>
      <c r="G41" s="7">
        <v>2569</v>
      </c>
      <c r="H41" s="7">
        <v>1567</v>
      </c>
      <c r="I41" s="7">
        <v>1782</v>
      </c>
      <c r="J41" s="7">
        <v>893</v>
      </c>
      <c r="K41" s="7">
        <v>443</v>
      </c>
      <c r="L41" s="7">
        <v>53</v>
      </c>
      <c r="M41" s="7">
        <v>4433</v>
      </c>
      <c r="N41" s="7">
        <v>2534</v>
      </c>
      <c r="O41" s="7">
        <v>1826</v>
      </c>
      <c r="P41" s="7">
        <v>1868</v>
      </c>
      <c r="Q41" s="7">
        <v>198</v>
      </c>
      <c r="R41" s="7">
        <v>37</v>
      </c>
      <c r="S41" s="7">
        <v>747</v>
      </c>
      <c r="T41" s="7">
        <v>2282</v>
      </c>
      <c r="U41" s="7">
        <v>3293</v>
      </c>
      <c r="V41" s="7">
        <v>1889</v>
      </c>
      <c r="W41" s="7">
        <v>964</v>
      </c>
      <c r="X41" s="7">
        <v>1329</v>
      </c>
      <c r="Y41" s="7">
        <v>318</v>
      </c>
      <c r="Z41" s="40"/>
      <c r="AA41" s="40"/>
      <c r="AB41" s="40"/>
      <c r="AC41" s="40"/>
      <c r="AD41" s="40"/>
    </row>
    <row r="42" spans="1:30" ht="15" customHeight="1" x14ac:dyDescent="0.25">
      <c r="A42" s="7" t="s">
        <v>3</v>
      </c>
      <c r="B42" s="7">
        <v>7</v>
      </c>
      <c r="C42" s="7">
        <v>7783</v>
      </c>
      <c r="D42" s="73">
        <v>0.09</v>
      </c>
      <c r="E42" s="7">
        <v>740</v>
      </c>
      <c r="F42" s="7">
        <v>1236</v>
      </c>
      <c r="G42" s="7">
        <v>1596</v>
      </c>
      <c r="H42" s="7">
        <v>991</v>
      </c>
      <c r="I42" s="7">
        <v>1534</v>
      </c>
      <c r="J42" s="7">
        <v>995</v>
      </c>
      <c r="K42" s="7">
        <v>629</v>
      </c>
      <c r="L42" s="7">
        <v>62</v>
      </c>
      <c r="M42" s="7">
        <v>3212</v>
      </c>
      <c r="N42" s="7">
        <v>1381</v>
      </c>
      <c r="O42" s="7">
        <v>776</v>
      </c>
      <c r="P42" s="7">
        <v>2297</v>
      </c>
      <c r="Q42" s="7">
        <v>117</v>
      </c>
      <c r="R42" s="7">
        <v>69</v>
      </c>
      <c r="S42" s="7">
        <v>429</v>
      </c>
      <c r="T42" s="7">
        <v>1655</v>
      </c>
      <c r="U42" s="7">
        <v>2038</v>
      </c>
      <c r="V42" s="7">
        <v>1579</v>
      </c>
      <c r="W42" s="7">
        <v>749</v>
      </c>
      <c r="X42" s="7">
        <v>988</v>
      </c>
      <c r="Y42" s="7">
        <v>276</v>
      </c>
      <c r="Z42" s="40"/>
      <c r="AA42" s="40"/>
      <c r="AB42" s="40"/>
      <c r="AC42" s="40"/>
      <c r="AD42" s="40"/>
    </row>
    <row r="43" spans="1:30" ht="15" customHeight="1" x14ac:dyDescent="0.25">
      <c r="A43" s="7" t="s">
        <v>3</v>
      </c>
      <c r="B43" s="7">
        <v>8</v>
      </c>
      <c r="C43" s="7">
        <v>3297</v>
      </c>
      <c r="D43" s="73">
        <v>0.28000000000000003</v>
      </c>
      <c r="E43" s="7">
        <v>54</v>
      </c>
      <c r="F43" s="7">
        <v>288</v>
      </c>
      <c r="G43" s="7">
        <v>525</v>
      </c>
      <c r="H43" s="7">
        <v>578</v>
      </c>
      <c r="I43" s="7">
        <v>873</v>
      </c>
      <c r="J43" s="7">
        <v>499</v>
      </c>
      <c r="K43" s="7">
        <v>451</v>
      </c>
      <c r="L43" s="7">
        <v>29</v>
      </c>
      <c r="M43" s="7">
        <v>1338</v>
      </c>
      <c r="N43" s="7">
        <v>746</v>
      </c>
      <c r="O43" s="7">
        <v>255</v>
      </c>
      <c r="P43" s="7">
        <v>904</v>
      </c>
      <c r="Q43" s="7">
        <v>54</v>
      </c>
      <c r="R43" s="7">
        <v>1</v>
      </c>
      <c r="S43" s="7">
        <v>148</v>
      </c>
      <c r="T43" s="7">
        <v>603</v>
      </c>
      <c r="U43" s="7">
        <v>645</v>
      </c>
      <c r="V43" s="7">
        <v>863</v>
      </c>
      <c r="W43" s="7">
        <v>451</v>
      </c>
      <c r="X43" s="7">
        <v>447</v>
      </c>
      <c r="Y43" s="7">
        <v>139</v>
      </c>
      <c r="Z43" s="40"/>
      <c r="AA43" s="40"/>
      <c r="AB43" s="40"/>
      <c r="AC43" s="40"/>
      <c r="AD43" s="40"/>
    </row>
    <row r="44" spans="1:30" ht="15" customHeight="1" x14ac:dyDescent="0.25">
      <c r="A44" s="7" t="s">
        <v>3</v>
      </c>
      <c r="B44" s="7">
        <v>9</v>
      </c>
      <c r="C44" s="7">
        <v>1923</v>
      </c>
      <c r="D44" s="73">
        <v>0.74</v>
      </c>
      <c r="E44" s="7">
        <v>54</v>
      </c>
      <c r="F44" s="7">
        <v>88</v>
      </c>
      <c r="G44" s="7">
        <v>123</v>
      </c>
      <c r="H44" s="7">
        <v>329</v>
      </c>
      <c r="I44" s="7">
        <v>576</v>
      </c>
      <c r="J44" s="7">
        <v>350</v>
      </c>
      <c r="K44" s="7">
        <v>388</v>
      </c>
      <c r="L44" s="7">
        <v>15</v>
      </c>
      <c r="M44" s="7">
        <v>722</v>
      </c>
      <c r="N44" s="7">
        <v>466</v>
      </c>
      <c r="O44" s="7">
        <v>170</v>
      </c>
      <c r="P44" s="7">
        <v>550</v>
      </c>
      <c r="Q44" s="7">
        <v>15</v>
      </c>
      <c r="R44" s="7">
        <v>7</v>
      </c>
      <c r="S44" s="7">
        <v>83</v>
      </c>
      <c r="T44" s="7">
        <v>231</v>
      </c>
      <c r="U44" s="7">
        <v>465</v>
      </c>
      <c r="V44" s="7">
        <v>351</v>
      </c>
      <c r="W44" s="7">
        <v>215</v>
      </c>
      <c r="X44" s="7">
        <v>495</v>
      </c>
      <c r="Y44" s="7">
        <v>76</v>
      </c>
      <c r="Z44" s="40"/>
      <c r="AA44" s="40"/>
      <c r="AB44" s="40"/>
      <c r="AC44" s="40"/>
      <c r="AD44" s="40"/>
    </row>
    <row r="45" spans="1:30" ht="15" customHeight="1" x14ac:dyDescent="0.25">
      <c r="A45" s="7" t="s">
        <v>3</v>
      </c>
      <c r="B45" s="7">
        <v>10</v>
      </c>
      <c r="C45" s="7">
        <v>1239</v>
      </c>
      <c r="D45" s="73">
        <v>0.31</v>
      </c>
      <c r="E45" s="7">
        <v>10</v>
      </c>
      <c r="F45" s="7">
        <v>24</v>
      </c>
      <c r="G45" s="7">
        <v>26</v>
      </c>
      <c r="H45" s="7">
        <v>57</v>
      </c>
      <c r="I45" s="7">
        <v>483</v>
      </c>
      <c r="J45" s="7">
        <v>275</v>
      </c>
      <c r="K45" s="7">
        <v>335</v>
      </c>
      <c r="L45" s="7">
        <v>29</v>
      </c>
      <c r="M45" s="7">
        <v>924</v>
      </c>
      <c r="N45" s="7">
        <v>153</v>
      </c>
      <c r="O45" s="7">
        <v>16</v>
      </c>
      <c r="P45" s="7">
        <v>125</v>
      </c>
      <c r="Q45" s="7">
        <v>21</v>
      </c>
      <c r="R45" s="7">
        <v>2</v>
      </c>
      <c r="S45" s="7">
        <v>13</v>
      </c>
      <c r="T45" s="7">
        <v>63</v>
      </c>
      <c r="U45" s="7">
        <v>146</v>
      </c>
      <c r="V45" s="7">
        <v>429</v>
      </c>
      <c r="W45" s="7">
        <v>235</v>
      </c>
      <c r="X45" s="7">
        <v>280</v>
      </c>
      <c r="Y45" s="7">
        <v>71</v>
      </c>
      <c r="Z45" s="40"/>
      <c r="AA45" s="40"/>
      <c r="AB45" s="40"/>
      <c r="AC45" s="40"/>
      <c r="AD45" s="40"/>
    </row>
    <row r="46" spans="1:30" ht="15" customHeight="1" x14ac:dyDescent="0.25">
      <c r="A46" s="7" t="s">
        <v>4</v>
      </c>
      <c r="B46" s="7">
        <v>1</v>
      </c>
      <c r="C46" s="7">
        <v>12214</v>
      </c>
      <c r="D46" s="73">
        <v>36.1</v>
      </c>
      <c r="E46" s="7">
        <v>8056</v>
      </c>
      <c r="F46" s="7">
        <v>3004</v>
      </c>
      <c r="G46" s="7">
        <v>884</v>
      </c>
      <c r="H46" s="7">
        <v>177</v>
      </c>
      <c r="I46" s="7">
        <v>66</v>
      </c>
      <c r="J46" s="7">
        <v>25</v>
      </c>
      <c r="K46" s="7">
        <v>2</v>
      </c>
      <c r="L46" s="7">
        <v>0</v>
      </c>
      <c r="M46" s="7">
        <v>38</v>
      </c>
      <c r="N46" s="7">
        <v>400</v>
      </c>
      <c r="O46" s="7">
        <v>1333</v>
      </c>
      <c r="P46" s="7">
        <v>10443</v>
      </c>
      <c r="Q46" s="7">
        <v>0</v>
      </c>
      <c r="R46" s="7">
        <v>62</v>
      </c>
      <c r="S46" s="7">
        <v>2422</v>
      </c>
      <c r="T46" s="7">
        <v>5365</v>
      </c>
      <c r="U46" s="7">
        <v>2609</v>
      </c>
      <c r="V46" s="7">
        <v>1379</v>
      </c>
      <c r="W46" s="7">
        <v>338</v>
      </c>
      <c r="X46" s="7">
        <v>39</v>
      </c>
      <c r="Y46" s="7">
        <v>0</v>
      </c>
      <c r="Z46" s="40"/>
      <c r="AA46" s="40"/>
      <c r="AB46" s="40"/>
      <c r="AC46" s="40"/>
      <c r="AD46" s="40"/>
    </row>
    <row r="47" spans="1:30" ht="15" customHeight="1" x14ac:dyDescent="0.25">
      <c r="A47" s="7" t="s">
        <v>4</v>
      </c>
      <c r="B47" s="7">
        <v>2</v>
      </c>
      <c r="C47" s="7">
        <v>17137</v>
      </c>
      <c r="D47" s="73">
        <v>17.96</v>
      </c>
      <c r="E47" s="7">
        <v>6904</v>
      </c>
      <c r="F47" s="7">
        <v>6131</v>
      </c>
      <c r="G47" s="7">
        <v>2576</v>
      </c>
      <c r="H47" s="7">
        <v>1077</v>
      </c>
      <c r="I47" s="7">
        <v>345</v>
      </c>
      <c r="J47" s="7">
        <v>75</v>
      </c>
      <c r="K47" s="7">
        <v>27</v>
      </c>
      <c r="L47" s="7">
        <v>2</v>
      </c>
      <c r="M47" s="7">
        <v>271</v>
      </c>
      <c r="N47" s="7">
        <v>1373</v>
      </c>
      <c r="O47" s="7">
        <v>2585</v>
      </c>
      <c r="P47" s="7">
        <v>12905</v>
      </c>
      <c r="Q47" s="7">
        <v>3</v>
      </c>
      <c r="R47" s="7">
        <v>144</v>
      </c>
      <c r="S47" s="7">
        <v>3535</v>
      </c>
      <c r="T47" s="7">
        <v>6950</v>
      </c>
      <c r="U47" s="7">
        <v>4166</v>
      </c>
      <c r="V47" s="7">
        <v>1834</v>
      </c>
      <c r="W47" s="7">
        <v>335</v>
      </c>
      <c r="X47" s="7">
        <v>108</v>
      </c>
      <c r="Y47" s="7">
        <v>65</v>
      </c>
      <c r="Z47" s="40"/>
      <c r="AA47" s="40"/>
      <c r="AB47" s="40"/>
      <c r="AC47" s="40"/>
      <c r="AD47" s="40"/>
    </row>
    <row r="48" spans="1:30" ht="15" customHeight="1" x14ac:dyDescent="0.25">
      <c r="A48" s="7" t="s">
        <v>4</v>
      </c>
      <c r="B48" s="7">
        <v>3</v>
      </c>
      <c r="C48" s="7">
        <v>15647</v>
      </c>
      <c r="D48" s="73">
        <v>17.329999999999998</v>
      </c>
      <c r="E48" s="7">
        <v>3363</v>
      </c>
      <c r="F48" s="7">
        <v>7464</v>
      </c>
      <c r="G48" s="7">
        <v>3002</v>
      </c>
      <c r="H48" s="7">
        <v>1020</v>
      </c>
      <c r="I48" s="7">
        <v>485</v>
      </c>
      <c r="J48" s="7">
        <v>206</v>
      </c>
      <c r="K48" s="7">
        <v>102</v>
      </c>
      <c r="L48" s="7">
        <v>5</v>
      </c>
      <c r="M48" s="7">
        <v>187</v>
      </c>
      <c r="N48" s="7">
        <v>1022</v>
      </c>
      <c r="O48" s="7">
        <v>1992</v>
      </c>
      <c r="P48" s="7">
        <v>12445</v>
      </c>
      <c r="Q48" s="7">
        <v>1</v>
      </c>
      <c r="R48" s="7">
        <v>113</v>
      </c>
      <c r="S48" s="7">
        <v>3170</v>
      </c>
      <c r="T48" s="7">
        <v>6703</v>
      </c>
      <c r="U48" s="7">
        <v>3707</v>
      </c>
      <c r="V48" s="7">
        <v>1404</v>
      </c>
      <c r="W48" s="7">
        <v>275</v>
      </c>
      <c r="X48" s="7">
        <v>69</v>
      </c>
      <c r="Y48" s="7">
        <v>206</v>
      </c>
      <c r="Z48" s="40"/>
      <c r="AA48" s="40"/>
      <c r="AB48" s="40"/>
      <c r="AC48" s="40"/>
      <c r="AD48" s="40"/>
    </row>
    <row r="49" spans="1:30" ht="15" customHeight="1" x14ac:dyDescent="0.25">
      <c r="A49" s="7" t="s">
        <v>4</v>
      </c>
      <c r="B49" s="7">
        <v>4</v>
      </c>
      <c r="C49" s="7">
        <v>17680</v>
      </c>
      <c r="D49" s="73">
        <v>21.43</v>
      </c>
      <c r="E49" s="7">
        <v>2491</v>
      </c>
      <c r="F49" s="7">
        <v>6647</v>
      </c>
      <c r="G49" s="7">
        <v>4978</v>
      </c>
      <c r="H49" s="7">
        <v>2258</v>
      </c>
      <c r="I49" s="7">
        <v>889</v>
      </c>
      <c r="J49" s="7">
        <v>321</v>
      </c>
      <c r="K49" s="7">
        <v>69</v>
      </c>
      <c r="L49" s="7">
        <v>27</v>
      </c>
      <c r="M49" s="7">
        <v>244</v>
      </c>
      <c r="N49" s="7">
        <v>1089</v>
      </c>
      <c r="O49" s="7">
        <v>2818</v>
      </c>
      <c r="P49" s="7">
        <v>13463</v>
      </c>
      <c r="Q49" s="7">
        <v>66</v>
      </c>
      <c r="R49" s="7">
        <v>95</v>
      </c>
      <c r="S49" s="7">
        <v>4633</v>
      </c>
      <c r="T49" s="7">
        <v>6794</v>
      </c>
      <c r="U49" s="7">
        <v>3637</v>
      </c>
      <c r="V49" s="7">
        <v>1739</v>
      </c>
      <c r="W49" s="7">
        <v>286</v>
      </c>
      <c r="X49" s="7">
        <v>118</v>
      </c>
      <c r="Y49" s="7">
        <v>378</v>
      </c>
      <c r="Z49" s="40"/>
      <c r="AA49" s="40"/>
      <c r="AB49" s="40"/>
      <c r="AC49" s="40"/>
      <c r="AD49" s="40"/>
    </row>
    <row r="50" spans="1:30" ht="15" customHeight="1" x14ac:dyDescent="0.25">
      <c r="A50" s="7" t="s">
        <v>4</v>
      </c>
      <c r="B50" s="7">
        <v>5</v>
      </c>
      <c r="C50" s="7">
        <v>17384</v>
      </c>
      <c r="D50" s="73">
        <v>19.48</v>
      </c>
      <c r="E50" s="7">
        <v>1279</v>
      </c>
      <c r="F50" s="7">
        <v>5419</v>
      </c>
      <c r="G50" s="7">
        <v>5163</v>
      </c>
      <c r="H50" s="7">
        <v>3092</v>
      </c>
      <c r="I50" s="7">
        <v>1711</v>
      </c>
      <c r="J50" s="7">
        <v>502</v>
      </c>
      <c r="K50" s="7">
        <v>198</v>
      </c>
      <c r="L50" s="7">
        <v>20</v>
      </c>
      <c r="M50" s="7">
        <v>408</v>
      </c>
      <c r="N50" s="7">
        <v>1305</v>
      </c>
      <c r="O50" s="7">
        <v>2158</v>
      </c>
      <c r="P50" s="7">
        <v>13506</v>
      </c>
      <c r="Q50" s="7">
        <v>7</v>
      </c>
      <c r="R50" s="7">
        <v>252</v>
      </c>
      <c r="S50" s="7">
        <v>4384</v>
      </c>
      <c r="T50" s="7">
        <v>6716</v>
      </c>
      <c r="U50" s="7">
        <v>3541</v>
      </c>
      <c r="V50" s="7">
        <v>1483</v>
      </c>
      <c r="W50" s="7">
        <v>389</v>
      </c>
      <c r="X50" s="7">
        <v>219</v>
      </c>
      <c r="Y50" s="7">
        <v>400</v>
      </c>
      <c r="Z50" s="40"/>
      <c r="AA50" s="40"/>
      <c r="AB50" s="40"/>
      <c r="AC50" s="40"/>
      <c r="AD50" s="40"/>
    </row>
    <row r="51" spans="1:30" ht="15" customHeight="1" x14ac:dyDescent="0.25">
      <c r="A51" s="7" t="s">
        <v>4</v>
      </c>
      <c r="B51" s="7">
        <v>6</v>
      </c>
      <c r="C51" s="7">
        <v>15093</v>
      </c>
      <c r="D51" s="73">
        <v>6.71</v>
      </c>
      <c r="E51" s="7">
        <v>767</v>
      </c>
      <c r="F51" s="7">
        <v>3987</v>
      </c>
      <c r="G51" s="7">
        <v>5411</v>
      </c>
      <c r="H51" s="7">
        <v>2654</v>
      </c>
      <c r="I51" s="7">
        <v>1650</v>
      </c>
      <c r="J51" s="7">
        <v>449</v>
      </c>
      <c r="K51" s="7">
        <v>151</v>
      </c>
      <c r="L51" s="7">
        <v>24</v>
      </c>
      <c r="M51" s="7">
        <v>449</v>
      </c>
      <c r="N51" s="7">
        <v>1017</v>
      </c>
      <c r="O51" s="7">
        <v>1772</v>
      </c>
      <c r="P51" s="7">
        <v>11838</v>
      </c>
      <c r="Q51" s="7">
        <v>17</v>
      </c>
      <c r="R51" s="7">
        <v>152</v>
      </c>
      <c r="S51" s="7">
        <v>3370</v>
      </c>
      <c r="T51" s="7">
        <v>5785</v>
      </c>
      <c r="U51" s="7">
        <v>3446</v>
      </c>
      <c r="V51" s="7">
        <v>1442</v>
      </c>
      <c r="W51" s="7">
        <v>406</v>
      </c>
      <c r="X51" s="7">
        <v>181</v>
      </c>
      <c r="Y51" s="7">
        <v>311</v>
      </c>
      <c r="Z51" s="40"/>
      <c r="AA51" s="40"/>
      <c r="AB51" s="40"/>
      <c r="AC51" s="40"/>
      <c r="AD51" s="40"/>
    </row>
    <row r="52" spans="1:30" ht="15" customHeight="1" x14ac:dyDescent="0.25">
      <c r="A52" s="7" t="s">
        <v>4</v>
      </c>
      <c r="B52" s="7">
        <v>7</v>
      </c>
      <c r="C52" s="7">
        <v>20683</v>
      </c>
      <c r="D52" s="73">
        <v>5.89</v>
      </c>
      <c r="E52" s="7">
        <v>498</v>
      </c>
      <c r="F52" s="7">
        <v>5861</v>
      </c>
      <c r="G52" s="7">
        <v>5705</v>
      </c>
      <c r="H52" s="7">
        <v>4002</v>
      </c>
      <c r="I52" s="7">
        <v>2706</v>
      </c>
      <c r="J52" s="7">
        <v>1225</v>
      </c>
      <c r="K52" s="7">
        <v>614</v>
      </c>
      <c r="L52" s="7">
        <v>72</v>
      </c>
      <c r="M52" s="7">
        <v>1168</v>
      </c>
      <c r="N52" s="7">
        <v>1543</v>
      </c>
      <c r="O52" s="7">
        <v>2329</v>
      </c>
      <c r="P52" s="7">
        <v>15549</v>
      </c>
      <c r="Q52" s="7">
        <v>94</v>
      </c>
      <c r="R52" s="7">
        <v>99</v>
      </c>
      <c r="S52" s="7">
        <v>5276</v>
      </c>
      <c r="T52" s="7">
        <v>7171</v>
      </c>
      <c r="U52" s="7">
        <v>4063</v>
      </c>
      <c r="V52" s="7">
        <v>2061</v>
      </c>
      <c r="W52" s="7">
        <v>605</v>
      </c>
      <c r="X52" s="7">
        <v>488</v>
      </c>
      <c r="Y52" s="7">
        <v>920</v>
      </c>
      <c r="Z52" s="40"/>
      <c r="AA52" s="40"/>
      <c r="AB52" s="40"/>
      <c r="AC52" s="40"/>
      <c r="AD52" s="40"/>
    </row>
    <row r="53" spans="1:30" ht="15" customHeight="1" x14ac:dyDescent="0.25">
      <c r="A53" s="7" t="s">
        <v>4</v>
      </c>
      <c r="B53" s="7">
        <v>8</v>
      </c>
      <c r="C53" s="7">
        <v>18224</v>
      </c>
      <c r="D53" s="73">
        <v>3.73</v>
      </c>
      <c r="E53" s="7">
        <v>374</v>
      </c>
      <c r="F53" s="7">
        <v>2708</v>
      </c>
      <c r="G53" s="7">
        <v>3547</v>
      </c>
      <c r="H53" s="7">
        <v>4199</v>
      </c>
      <c r="I53" s="7">
        <v>3817</v>
      </c>
      <c r="J53" s="7">
        <v>2336</v>
      </c>
      <c r="K53" s="7">
        <v>1164</v>
      </c>
      <c r="L53" s="7">
        <v>79</v>
      </c>
      <c r="M53" s="7">
        <v>2330</v>
      </c>
      <c r="N53" s="7">
        <v>2636</v>
      </c>
      <c r="O53" s="7">
        <v>2821</v>
      </c>
      <c r="P53" s="7">
        <v>10424</v>
      </c>
      <c r="Q53" s="7">
        <v>13</v>
      </c>
      <c r="R53" s="7">
        <v>144</v>
      </c>
      <c r="S53" s="7">
        <v>2582</v>
      </c>
      <c r="T53" s="7">
        <v>5083</v>
      </c>
      <c r="U53" s="7">
        <v>4327</v>
      </c>
      <c r="V53" s="7">
        <v>3458</v>
      </c>
      <c r="W53" s="7">
        <v>1374</v>
      </c>
      <c r="X53" s="7">
        <v>859</v>
      </c>
      <c r="Y53" s="7">
        <v>397</v>
      </c>
      <c r="Z53" s="40"/>
      <c r="AA53" s="40"/>
      <c r="AB53" s="40"/>
      <c r="AC53" s="40"/>
      <c r="AD53" s="40"/>
    </row>
    <row r="54" spans="1:30" ht="15" customHeight="1" x14ac:dyDescent="0.25">
      <c r="A54" s="7" t="s">
        <v>4</v>
      </c>
      <c r="B54" s="7">
        <v>9</v>
      </c>
      <c r="C54" s="7">
        <v>25744</v>
      </c>
      <c r="D54" s="73">
        <v>4.3099999999999996</v>
      </c>
      <c r="E54" s="7">
        <v>294</v>
      </c>
      <c r="F54" s="7">
        <v>2306</v>
      </c>
      <c r="G54" s="7">
        <v>4186</v>
      </c>
      <c r="H54" s="7">
        <v>5294</v>
      </c>
      <c r="I54" s="7">
        <v>6468</v>
      </c>
      <c r="J54" s="7">
        <v>3763</v>
      </c>
      <c r="K54" s="7">
        <v>2999</v>
      </c>
      <c r="L54" s="7">
        <v>434</v>
      </c>
      <c r="M54" s="7">
        <v>3799</v>
      </c>
      <c r="N54" s="7">
        <v>3822</v>
      </c>
      <c r="O54" s="7">
        <v>3121</v>
      </c>
      <c r="P54" s="7">
        <v>14794</v>
      </c>
      <c r="Q54" s="7">
        <v>208</v>
      </c>
      <c r="R54" s="7">
        <v>86</v>
      </c>
      <c r="S54" s="7">
        <v>3137</v>
      </c>
      <c r="T54" s="7">
        <v>6817</v>
      </c>
      <c r="U54" s="7">
        <v>5053</v>
      </c>
      <c r="V54" s="7">
        <v>5534</v>
      </c>
      <c r="W54" s="7">
        <v>2286</v>
      </c>
      <c r="X54" s="7">
        <v>2296</v>
      </c>
      <c r="Y54" s="7">
        <v>535</v>
      </c>
      <c r="Z54" s="40"/>
      <c r="AA54" s="40"/>
      <c r="AB54" s="40"/>
      <c r="AC54" s="40"/>
      <c r="AD54" s="40"/>
    </row>
    <row r="55" spans="1:30" ht="15" customHeight="1" x14ac:dyDescent="0.25">
      <c r="A55" s="7" t="s">
        <v>4</v>
      </c>
      <c r="B55" s="7">
        <v>10</v>
      </c>
      <c r="C55" s="7">
        <v>67133</v>
      </c>
      <c r="D55" s="73">
        <v>11.57</v>
      </c>
      <c r="E55" s="7">
        <v>202</v>
      </c>
      <c r="F55" s="7">
        <v>2013</v>
      </c>
      <c r="G55" s="7">
        <v>6023</v>
      </c>
      <c r="H55" s="7">
        <v>10524</v>
      </c>
      <c r="I55" s="7">
        <v>18323</v>
      </c>
      <c r="J55" s="7">
        <v>13456</v>
      </c>
      <c r="K55" s="7">
        <v>13835</v>
      </c>
      <c r="L55" s="7">
        <v>2757</v>
      </c>
      <c r="M55" s="7">
        <v>13574</v>
      </c>
      <c r="N55" s="7">
        <v>9894</v>
      </c>
      <c r="O55" s="7">
        <v>7306</v>
      </c>
      <c r="P55" s="7">
        <v>36205</v>
      </c>
      <c r="Q55" s="7">
        <v>154</v>
      </c>
      <c r="R55" s="7">
        <v>211</v>
      </c>
      <c r="S55" s="7">
        <v>4468</v>
      </c>
      <c r="T55" s="7">
        <v>12939</v>
      </c>
      <c r="U55" s="7">
        <v>16994</v>
      </c>
      <c r="V55" s="7">
        <v>15660</v>
      </c>
      <c r="W55" s="7">
        <v>7477</v>
      </c>
      <c r="X55" s="7">
        <v>8904</v>
      </c>
      <c r="Y55" s="7">
        <v>480</v>
      </c>
      <c r="Z55" s="40"/>
      <c r="AA55" s="40"/>
      <c r="AB55" s="40"/>
      <c r="AC55" s="40"/>
      <c r="AD55" s="40"/>
    </row>
    <row r="56" spans="1:30" ht="15" customHeight="1" x14ac:dyDescent="0.25">
      <c r="A56" s="7" t="s">
        <v>5</v>
      </c>
      <c r="B56" s="7">
        <v>1</v>
      </c>
      <c r="C56" s="7">
        <v>2865</v>
      </c>
      <c r="D56" s="73">
        <v>15.86</v>
      </c>
      <c r="E56" s="7">
        <v>1399</v>
      </c>
      <c r="F56" s="7">
        <v>1174</v>
      </c>
      <c r="G56" s="7">
        <v>180</v>
      </c>
      <c r="H56" s="7">
        <v>79</v>
      </c>
      <c r="I56" s="7">
        <v>28</v>
      </c>
      <c r="J56" s="7">
        <v>1</v>
      </c>
      <c r="K56" s="7">
        <v>4</v>
      </c>
      <c r="L56" s="7">
        <v>0</v>
      </c>
      <c r="M56" s="7">
        <v>58</v>
      </c>
      <c r="N56" s="7">
        <v>342</v>
      </c>
      <c r="O56" s="7">
        <v>1246</v>
      </c>
      <c r="P56" s="7">
        <v>1209</v>
      </c>
      <c r="Q56" s="7">
        <v>10</v>
      </c>
      <c r="R56" s="7">
        <v>45</v>
      </c>
      <c r="S56" s="7">
        <v>671</v>
      </c>
      <c r="T56" s="7">
        <v>1132</v>
      </c>
      <c r="U56" s="7">
        <v>894</v>
      </c>
      <c r="V56" s="7">
        <v>97</v>
      </c>
      <c r="W56" s="7">
        <v>11</v>
      </c>
      <c r="X56" s="7">
        <v>5</v>
      </c>
      <c r="Y56" s="7">
        <v>10</v>
      </c>
      <c r="Z56" s="40"/>
      <c r="AA56" s="40"/>
      <c r="AB56" s="40"/>
      <c r="AC56" s="40"/>
      <c r="AD56" s="40"/>
    </row>
    <row r="57" spans="1:30" ht="15" customHeight="1" x14ac:dyDescent="0.25">
      <c r="A57" s="7" t="s">
        <v>5</v>
      </c>
      <c r="B57" s="7">
        <v>2</v>
      </c>
      <c r="C57" s="7">
        <v>3673</v>
      </c>
      <c r="D57" s="73">
        <v>15.72</v>
      </c>
      <c r="E57" s="7">
        <v>1875</v>
      </c>
      <c r="F57" s="7">
        <v>1393</v>
      </c>
      <c r="G57" s="7">
        <v>163</v>
      </c>
      <c r="H57" s="7">
        <v>102</v>
      </c>
      <c r="I57" s="7">
        <v>101</v>
      </c>
      <c r="J57" s="7">
        <v>29</v>
      </c>
      <c r="K57" s="7">
        <v>10</v>
      </c>
      <c r="L57" s="7">
        <v>0</v>
      </c>
      <c r="M57" s="7">
        <v>174</v>
      </c>
      <c r="N57" s="7">
        <v>705</v>
      </c>
      <c r="O57" s="7">
        <v>1282</v>
      </c>
      <c r="P57" s="7">
        <v>1493</v>
      </c>
      <c r="Q57" s="7">
        <v>19</v>
      </c>
      <c r="R57" s="7">
        <v>56</v>
      </c>
      <c r="S57" s="7">
        <v>550</v>
      </c>
      <c r="T57" s="7">
        <v>1628</v>
      </c>
      <c r="U57" s="7">
        <v>1169</v>
      </c>
      <c r="V57" s="7">
        <v>197</v>
      </c>
      <c r="W57" s="7">
        <v>32</v>
      </c>
      <c r="X57" s="7">
        <v>21</v>
      </c>
      <c r="Y57" s="7">
        <v>20</v>
      </c>
      <c r="Z57" s="40"/>
      <c r="AA57" s="40"/>
      <c r="AB57" s="40"/>
      <c r="AC57" s="40"/>
      <c r="AD57" s="40"/>
    </row>
    <row r="58" spans="1:30" ht="15" customHeight="1" x14ac:dyDescent="0.25">
      <c r="A58" s="7" t="s">
        <v>5</v>
      </c>
      <c r="B58" s="7">
        <v>3</v>
      </c>
      <c r="C58" s="7">
        <v>3534</v>
      </c>
      <c r="D58" s="73">
        <v>4.41</v>
      </c>
      <c r="E58" s="7">
        <v>1203</v>
      </c>
      <c r="F58" s="7">
        <v>1597</v>
      </c>
      <c r="G58" s="7">
        <v>230</v>
      </c>
      <c r="H58" s="7">
        <v>149</v>
      </c>
      <c r="I58" s="7">
        <v>275</v>
      </c>
      <c r="J58" s="7">
        <v>61</v>
      </c>
      <c r="K58" s="7">
        <v>19</v>
      </c>
      <c r="L58" s="7">
        <v>0</v>
      </c>
      <c r="M58" s="7">
        <v>324</v>
      </c>
      <c r="N58" s="7">
        <v>871</v>
      </c>
      <c r="O58" s="7">
        <v>1262</v>
      </c>
      <c r="P58" s="7">
        <v>1062</v>
      </c>
      <c r="Q58" s="7">
        <v>15</v>
      </c>
      <c r="R58" s="7">
        <v>16</v>
      </c>
      <c r="S58" s="7">
        <v>466</v>
      </c>
      <c r="T58" s="7">
        <v>1532</v>
      </c>
      <c r="U58" s="7">
        <v>1202</v>
      </c>
      <c r="V58" s="7">
        <v>168</v>
      </c>
      <c r="W58" s="7">
        <v>83</v>
      </c>
      <c r="X58" s="7">
        <v>52</v>
      </c>
      <c r="Y58" s="7">
        <v>15</v>
      </c>
      <c r="Z58" s="40"/>
      <c r="AA58" s="40"/>
      <c r="AB58" s="40"/>
      <c r="AC58" s="40"/>
      <c r="AD58" s="40"/>
    </row>
    <row r="59" spans="1:30" ht="15" customHeight="1" x14ac:dyDescent="0.25">
      <c r="A59" s="7" t="s">
        <v>5</v>
      </c>
      <c r="B59" s="7">
        <v>4</v>
      </c>
      <c r="C59" s="7">
        <v>2661</v>
      </c>
      <c r="D59" s="73">
        <v>2.06</v>
      </c>
      <c r="E59" s="7">
        <v>837</v>
      </c>
      <c r="F59" s="7">
        <v>969</v>
      </c>
      <c r="G59" s="7">
        <v>203</v>
      </c>
      <c r="H59" s="7">
        <v>256</v>
      </c>
      <c r="I59" s="7">
        <v>262</v>
      </c>
      <c r="J59" s="7">
        <v>108</v>
      </c>
      <c r="K59" s="7">
        <v>26</v>
      </c>
      <c r="L59" s="7">
        <v>0</v>
      </c>
      <c r="M59" s="7">
        <v>379</v>
      </c>
      <c r="N59" s="7">
        <v>642</v>
      </c>
      <c r="O59" s="7">
        <v>818</v>
      </c>
      <c r="P59" s="7">
        <v>818</v>
      </c>
      <c r="Q59" s="7">
        <v>4</v>
      </c>
      <c r="R59" s="7">
        <v>9</v>
      </c>
      <c r="S59" s="7">
        <v>467</v>
      </c>
      <c r="T59" s="7">
        <v>1061</v>
      </c>
      <c r="U59" s="7">
        <v>772</v>
      </c>
      <c r="V59" s="7">
        <v>211</v>
      </c>
      <c r="W59" s="7">
        <v>93</v>
      </c>
      <c r="X59" s="7">
        <v>43</v>
      </c>
      <c r="Y59" s="7">
        <v>5</v>
      </c>
      <c r="Z59" s="40"/>
      <c r="AA59" s="40"/>
      <c r="AB59" s="40"/>
      <c r="AC59" s="40"/>
      <c r="AD59" s="40"/>
    </row>
    <row r="60" spans="1:30" ht="15" customHeight="1" x14ac:dyDescent="0.25">
      <c r="A60" s="7" t="s">
        <v>5</v>
      </c>
      <c r="B60" s="7">
        <v>5</v>
      </c>
      <c r="C60" s="7">
        <v>2770</v>
      </c>
      <c r="D60" s="73">
        <v>0.69</v>
      </c>
      <c r="E60" s="7">
        <v>491</v>
      </c>
      <c r="F60" s="7">
        <v>808</v>
      </c>
      <c r="G60" s="7">
        <v>333</v>
      </c>
      <c r="H60" s="7">
        <v>476</v>
      </c>
      <c r="I60" s="7">
        <v>472</v>
      </c>
      <c r="J60" s="7">
        <v>140</v>
      </c>
      <c r="K60" s="7">
        <v>48</v>
      </c>
      <c r="L60" s="7">
        <v>2</v>
      </c>
      <c r="M60" s="7">
        <v>551</v>
      </c>
      <c r="N60" s="7">
        <v>795</v>
      </c>
      <c r="O60" s="7">
        <v>496</v>
      </c>
      <c r="P60" s="7">
        <v>915</v>
      </c>
      <c r="Q60" s="7">
        <v>13</v>
      </c>
      <c r="R60" s="7">
        <v>2</v>
      </c>
      <c r="S60" s="7">
        <v>315</v>
      </c>
      <c r="T60" s="7">
        <v>1055</v>
      </c>
      <c r="U60" s="7">
        <v>924</v>
      </c>
      <c r="V60" s="7">
        <v>241</v>
      </c>
      <c r="W60" s="7">
        <v>132</v>
      </c>
      <c r="X60" s="7">
        <v>88</v>
      </c>
      <c r="Y60" s="7">
        <v>13</v>
      </c>
      <c r="Z60" s="40"/>
      <c r="AA60" s="40"/>
      <c r="AB60" s="40"/>
      <c r="AC60" s="40"/>
      <c r="AD60" s="40"/>
    </row>
    <row r="61" spans="1:30" ht="15" customHeight="1" x14ac:dyDescent="0.25">
      <c r="A61" s="7" t="s">
        <v>5</v>
      </c>
      <c r="B61" s="7">
        <v>6</v>
      </c>
      <c r="C61" s="7">
        <v>1230</v>
      </c>
      <c r="D61" s="73">
        <v>3.97</v>
      </c>
      <c r="E61" s="7">
        <v>268</v>
      </c>
      <c r="F61" s="7">
        <v>307</v>
      </c>
      <c r="G61" s="7">
        <v>91</v>
      </c>
      <c r="H61" s="7">
        <v>112</v>
      </c>
      <c r="I61" s="7">
        <v>262</v>
      </c>
      <c r="J61" s="7">
        <v>170</v>
      </c>
      <c r="K61" s="7">
        <v>19</v>
      </c>
      <c r="L61" s="7">
        <v>1</v>
      </c>
      <c r="M61" s="7">
        <v>424</v>
      </c>
      <c r="N61" s="7">
        <v>284</v>
      </c>
      <c r="O61" s="7">
        <v>238</v>
      </c>
      <c r="P61" s="7">
        <v>283</v>
      </c>
      <c r="Q61" s="7">
        <v>1</v>
      </c>
      <c r="R61" s="7">
        <v>5</v>
      </c>
      <c r="S61" s="7">
        <v>94</v>
      </c>
      <c r="T61" s="7">
        <v>460</v>
      </c>
      <c r="U61" s="7">
        <v>369</v>
      </c>
      <c r="V61" s="7">
        <v>197</v>
      </c>
      <c r="W61" s="7">
        <v>78</v>
      </c>
      <c r="X61" s="7">
        <v>26</v>
      </c>
      <c r="Y61" s="7">
        <v>1</v>
      </c>
      <c r="Z61" s="40"/>
      <c r="AA61" s="40"/>
      <c r="AB61" s="40"/>
      <c r="AC61" s="40"/>
      <c r="AD61" s="40"/>
    </row>
    <row r="62" spans="1:30" ht="15" customHeight="1" x14ac:dyDescent="0.25">
      <c r="A62" s="7" t="s">
        <v>5</v>
      </c>
      <c r="B62" s="7">
        <v>7</v>
      </c>
      <c r="C62" s="7">
        <v>1710</v>
      </c>
      <c r="D62" s="73">
        <v>0.79</v>
      </c>
      <c r="E62" s="7">
        <v>195</v>
      </c>
      <c r="F62" s="7">
        <v>407</v>
      </c>
      <c r="G62" s="7">
        <v>235</v>
      </c>
      <c r="H62" s="7">
        <v>291</v>
      </c>
      <c r="I62" s="7">
        <v>387</v>
      </c>
      <c r="J62" s="7">
        <v>152</v>
      </c>
      <c r="K62" s="7">
        <v>40</v>
      </c>
      <c r="L62" s="7">
        <v>3</v>
      </c>
      <c r="M62" s="7">
        <v>609</v>
      </c>
      <c r="N62" s="7">
        <v>543</v>
      </c>
      <c r="O62" s="7">
        <v>363</v>
      </c>
      <c r="P62" s="7">
        <v>189</v>
      </c>
      <c r="Q62" s="7">
        <v>6</v>
      </c>
      <c r="R62" s="7">
        <v>0</v>
      </c>
      <c r="S62" s="7">
        <v>215</v>
      </c>
      <c r="T62" s="7">
        <v>564</v>
      </c>
      <c r="U62" s="7">
        <v>546</v>
      </c>
      <c r="V62" s="7">
        <v>216</v>
      </c>
      <c r="W62" s="7">
        <v>106</v>
      </c>
      <c r="X62" s="7">
        <v>56</v>
      </c>
      <c r="Y62" s="7">
        <v>7</v>
      </c>
      <c r="Z62" s="40"/>
      <c r="AA62" s="40"/>
      <c r="AB62" s="40"/>
      <c r="AC62" s="40"/>
      <c r="AD62" s="40"/>
    </row>
    <row r="63" spans="1:30" ht="15" customHeight="1" x14ac:dyDescent="0.25">
      <c r="A63" s="7" t="s">
        <v>5</v>
      </c>
      <c r="B63" s="7">
        <v>8</v>
      </c>
      <c r="C63" s="7">
        <v>1115</v>
      </c>
      <c r="D63" s="73">
        <v>0.34</v>
      </c>
      <c r="E63" s="7">
        <v>114</v>
      </c>
      <c r="F63" s="7">
        <v>187</v>
      </c>
      <c r="G63" s="7">
        <v>143</v>
      </c>
      <c r="H63" s="7">
        <v>174</v>
      </c>
      <c r="I63" s="7">
        <v>193</v>
      </c>
      <c r="J63" s="7">
        <v>145</v>
      </c>
      <c r="K63" s="7">
        <v>142</v>
      </c>
      <c r="L63" s="7">
        <v>17</v>
      </c>
      <c r="M63" s="7">
        <v>411</v>
      </c>
      <c r="N63" s="7">
        <v>442</v>
      </c>
      <c r="O63" s="7">
        <v>104</v>
      </c>
      <c r="P63" s="7">
        <v>133</v>
      </c>
      <c r="Q63" s="7">
        <v>25</v>
      </c>
      <c r="R63" s="7">
        <v>0</v>
      </c>
      <c r="S63" s="7">
        <v>98</v>
      </c>
      <c r="T63" s="7">
        <v>210</v>
      </c>
      <c r="U63" s="7">
        <v>294</v>
      </c>
      <c r="V63" s="7">
        <v>213</v>
      </c>
      <c r="W63" s="7">
        <v>181</v>
      </c>
      <c r="X63" s="7">
        <v>94</v>
      </c>
      <c r="Y63" s="7">
        <v>25</v>
      </c>
      <c r="Z63" s="40"/>
      <c r="AA63" s="40"/>
      <c r="AB63" s="40"/>
      <c r="AC63" s="40"/>
      <c r="AD63" s="40"/>
    </row>
    <row r="64" spans="1:30" ht="15" customHeight="1" x14ac:dyDescent="0.25">
      <c r="A64" s="7" t="s">
        <v>5</v>
      </c>
      <c r="B64" s="7">
        <v>9</v>
      </c>
      <c r="C64" s="7">
        <v>2335</v>
      </c>
      <c r="D64" s="73">
        <v>1.21</v>
      </c>
      <c r="E64" s="7">
        <v>51</v>
      </c>
      <c r="F64" s="7">
        <v>210</v>
      </c>
      <c r="G64" s="7">
        <v>168</v>
      </c>
      <c r="H64" s="7">
        <v>461</v>
      </c>
      <c r="I64" s="7">
        <v>643</v>
      </c>
      <c r="J64" s="7">
        <v>563</v>
      </c>
      <c r="K64" s="7">
        <v>230</v>
      </c>
      <c r="L64" s="7">
        <v>9</v>
      </c>
      <c r="M64" s="7">
        <v>1324</v>
      </c>
      <c r="N64" s="7">
        <v>585</v>
      </c>
      <c r="O64" s="7">
        <v>156</v>
      </c>
      <c r="P64" s="7">
        <v>244</v>
      </c>
      <c r="Q64" s="7">
        <v>26</v>
      </c>
      <c r="R64" s="7">
        <v>3</v>
      </c>
      <c r="S64" s="7">
        <v>99</v>
      </c>
      <c r="T64" s="7">
        <v>442</v>
      </c>
      <c r="U64" s="7">
        <v>798</v>
      </c>
      <c r="V64" s="7">
        <v>379</v>
      </c>
      <c r="W64" s="7">
        <v>385</v>
      </c>
      <c r="X64" s="7">
        <v>203</v>
      </c>
      <c r="Y64" s="7">
        <v>26</v>
      </c>
      <c r="Z64" s="40"/>
      <c r="AA64" s="40"/>
      <c r="AB64" s="40"/>
      <c r="AC64" s="40"/>
      <c r="AD64" s="40"/>
    </row>
    <row r="65" spans="1:30" ht="15" customHeight="1" x14ac:dyDescent="0.25">
      <c r="A65" s="7" t="s">
        <v>5</v>
      </c>
      <c r="B65" s="7">
        <v>10</v>
      </c>
      <c r="C65" s="7">
        <v>999</v>
      </c>
      <c r="D65" s="73">
        <v>0.62</v>
      </c>
      <c r="E65" s="7">
        <v>11</v>
      </c>
      <c r="F65" s="7">
        <v>64</v>
      </c>
      <c r="G65" s="7">
        <v>70</v>
      </c>
      <c r="H65" s="7">
        <v>192</v>
      </c>
      <c r="I65" s="7">
        <v>350</v>
      </c>
      <c r="J65" s="7">
        <v>131</v>
      </c>
      <c r="K65" s="7">
        <v>173</v>
      </c>
      <c r="L65" s="7">
        <v>8</v>
      </c>
      <c r="M65" s="7">
        <v>611</v>
      </c>
      <c r="N65" s="7">
        <v>248</v>
      </c>
      <c r="O65" s="7">
        <v>133</v>
      </c>
      <c r="P65" s="7">
        <v>6</v>
      </c>
      <c r="Q65" s="7">
        <v>1</v>
      </c>
      <c r="R65" s="7">
        <v>0</v>
      </c>
      <c r="S65" s="7">
        <v>20</v>
      </c>
      <c r="T65" s="7">
        <v>132</v>
      </c>
      <c r="U65" s="7">
        <v>371</v>
      </c>
      <c r="V65" s="7">
        <v>192</v>
      </c>
      <c r="W65" s="7">
        <v>164</v>
      </c>
      <c r="X65" s="7">
        <v>118</v>
      </c>
      <c r="Y65" s="7">
        <v>2</v>
      </c>
      <c r="Z65" s="40"/>
      <c r="AA65" s="40"/>
      <c r="AB65" s="40"/>
      <c r="AC65" s="40"/>
      <c r="AD65" s="40"/>
    </row>
    <row r="66" spans="1:30" ht="15" customHeight="1" x14ac:dyDescent="0.25">
      <c r="A66" s="7" t="s">
        <v>6</v>
      </c>
      <c r="B66" s="7">
        <v>1</v>
      </c>
      <c r="C66" s="7">
        <v>4501</v>
      </c>
      <c r="D66" s="73">
        <v>21.2</v>
      </c>
      <c r="E66" s="7">
        <v>1877</v>
      </c>
      <c r="F66" s="7">
        <v>2203</v>
      </c>
      <c r="G66" s="7">
        <v>313</v>
      </c>
      <c r="H66" s="7">
        <v>74</v>
      </c>
      <c r="I66" s="7">
        <v>20</v>
      </c>
      <c r="J66" s="7">
        <v>11</v>
      </c>
      <c r="K66" s="7">
        <v>2</v>
      </c>
      <c r="L66" s="7">
        <v>1</v>
      </c>
      <c r="M66" s="7">
        <v>46</v>
      </c>
      <c r="N66" s="7">
        <v>454</v>
      </c>
      <c r="O66" s="7">
        <v>1318</v>
      </c>
      <c r="P66" s="7">
        <v>2683</v>
      </c>
      <c r="Q66" s="7">
        <v>0</v>
      </c>
      <c r="R66" s="7">
        <v>95</v>
      </c>
      <c r="S66" s="7">
        <v>913</v>
      </c>
      <c r="T66" s="7">
        <v>2200</v>
      </c>
      <c r="U66" s="7">
        <v>918</v>
      </c>
      <c r="V66" s="7">
        <v>233</v>
      </c>
      <c r="W66" s="7">
        <v>132</v>
      </c>
      <c r="X66" s="7">
        <v>0</v>
      </c>
      <c r="Y66" s="7">
        <v>10</v>
      </c>
      <c r="Z66" s="40"/>
      <c r="AA66" s="40"/>
      <c r="AB66" s="40"/>
      <c r="AC66" s="40"/>
      <c r="AD66" s="40"/>
    </row>
    <row r="67" spans="1:30" ht="15" customHeight="1" x14ac:dyDescent="0.25">
      <c r="A67" s="7" t="s">
        <v>6</v>
      </c>
      <c r="B67" s="7">
        <v>2</v>
      </c>
      <c r="C67" s="7">
        <v>2559</v>
      </c>
      <c r="D67" s="73">
        <v>0.51</v>
      </c>
      <c r="E67" s="7">
        <v>799</v>
      </c>
      <c r="F67" s="7">
        <v>1258</v>
      </c>
      <c r="G67" s="7">
        <v>311</v>
      </c>
      <c r="H67" s="7">
        <v>83</v>
      </c>
      <c r="I67" s="7">
        <v>55</v>
      </c>
      <c r="J67" s="7">
        <v>37</v>
      </c>
      <c r="K67" s="7">
        <v>16</v>
      </c>
      <c r="L67" s="7">
        <v>0</v>
      </c>
      <c r="M67" s="7">
        <v>225</v>
      </c>
      <c r="N67" s="7">
        <v>581</v>
      </c>
      <c r="O67" s="7">
        <v>1097</v>
      </c>
      <c r="P67" s="7">
        <v>655</v>
      </c>
      <c r="Q67" s="7">
        <v>1</v>
      </c>
      <c r="R67" s="7">
        <v>54</v>
      </c>
      <c r="S67" s="7">
        <v>247</v>
      </c>
      <c r="T67" s="7">
        <v>920</v>
      </c>
      <c r="U67" s="7">
        <v>975</v>
      </c>
      <c r="V67" s="7">
        <v>245</v>
      </c>
      <c r="W67" s="7">
        <v>110</v>
      </c>
      <c r="X67" s="7">
        <v>0</v>
      </c>
      <c r="Y67" s="7">
        <v>8</v>
      </c>
      <c r="Z67" s="40"/>
      <c r="AA67" s="40"/>
      <c r="AB67" s="40"/>
      <c r="AC67" s="40"/>
      <c r="AD67" s="40"/>
    </row>
    <row r="68" spans="1:30" ht="15" customHeight="1" x14ac:dyDescent="0.25">
      <c r="A68" s="7" t="s">
        <v>6</v>
      </c>
      <c r="B68" s="7">
        <v>3</v>
      </c>
      <c r="C68" s="7">
        <v>7795</v>
      </c>
      <c r="D68" s="73">
        <v>0.21</v>
      </c>
      <c r="E68" s="7">
        <v>2080</v>
      </c>
      <c r="F68" s="7">
        <v>3666</v>
      </c>
      <c r="G68" s="7">
        <v>921</v>
      </c>
      <c r="H68" s="7">
        <v>587</v>
      </c>
      <c r="I68" s="7">
        <v>404</v>
      </c>
      <c r="J68" s="7">
        <v>106</v>
      </c>
      <c r="K68" s="7">
        <v>27</v>
      </c>
      <c r="L68" s="7">
        <v>4</v>
      </c>
      <c r="M68" s="7">
        <v>1057</v>
      </c>
      <c r="N68" s="7">
        <v>1910</v>
      </c>
      <c r="O68" s="7">
        <v>2662</v>
      </c>
      <c r="P68" s="7">
        <v>2129</v>
      </c>
      <c r="Q68" s="7">
        <v>37</v>
      </c>
      <c r="R68" s="7">
        <v>56</v>
      </c>
      <c r="S68" s="7">
        <v>1166</v>
      </c>
      <c r="T68" s="7">
        <v>2989</v>
      </c>
      <c r="U68" s="7">
        <v>2193</v>
      </c>
      <c r="V68" s="7">
        <v>884</v>
      </c>
      <c r="W68" s="7">
        <v>452</v>
      </c>
      <c r="X68" s="7">
        <v>0</v>
      </c>
      <c r="Y68" s="7">
        <v>55</v>
      </c>
      <c r="Z68" s="40"/>
      <c r="AA68" s="40"/>
      <c r="AB68" s="40"/>
      <c r="AC68" s="40"/>
      <c r="AD68" s="40"/>
    </row>
    <row r="69" spans="1:30" ht="15" customHeight="1" x14ac:dyDescent="0.25">
      <c r="A69" s="7" t="s">
        <v>6</v>
      </c>
      <c r="B69" s="7">
        <v>4</v>
      </c>
      <c r="C69" s="7">
        <v>10527</v>
      </c>
      <c r="D69" s="73">
        <v>0.15</v>
      </c>
      <c r="E69" s="7">
        <v>2090</v>
      </c>
      <c r="F69" s="7">
        <v>4799</v>
      </c>
      <c r="G69" s="7">
        <v>1624</v>
      </c>
      <c r="H69" s="7">
        <v>898</v>
      </c>
      <c r="I69" s="7">
        <v>792</v>
      </c>
      <c r="J69" s="7">
        <v>243</v>
      </c>
      <c r="K69" s="7">
        <v>74</v>
      </c>
      <c r="L69" s="7">
        <v>7</v>
      </c>
      <c r="M69" s="7">
        <v>2060</v>
      </c>
      <c r="N69" s="7">
        <v>2762</v>
      </c>
      <c r="O69" s="7">
        <v>4296</v>
      </c>
      <c r="P69" s="7">
        <v>1384</v>
      </c>
      <c r="Q69" s="7">
        <v>25</v>
      </c>
      <c r="R69" s="7">
        <v>69</v>
      </c>
      <c r="S69" s="7">
        <v>1118</v>
      </c>
      <c r="T69" s="7">
        <v>3374</v>
      </c>
      <c r="U69" s="7">
        <v>3510</v>
      </c>
      <c r="V69" s="7">
        <v>1335</v>
      </c>
      <c r="W69" s="7">
        <v>1073</v>
      </c>
      <c r="X69" s="7">
        <v>0</v>
      </c>
      <c r="Y69" s="7">
        <v>48</v>
      </c>
      <c r="Z69" s="40"/>
      <c r="AA69" s="40"/>
      <c r="AB69" s="40"/>
      <c r="AC69" s="40"/>
      <c r="AD69" s="40"/>
    </row>
    <row r="70" spans="1:30" ht="15" customHeight="1" x14ac:dyDescent="0.25">
      <c r="A70" s="7" t="s">
        <v>6</v>
      </c>
      <c r="B70" s="7">
        <v>5</v>
      </c>
      <c r="C70" s="7">
        <v>15423</v>
      </c>
      <c r="D70" s="73">
        <v>0.06</v>
      </c>
      <c r="E70" s="7">
        <v>2396</v>
      </c>
      <c r="F70" s="7">
        <v>4615</v>
      </c>
      <c r="G70" s="7">
        <v>2434</v>
      </c>
      <c r="H70" s="7">
        <v>2155</v>
      </c>
      <c r="I70" s="7">
        <v>2220</v>
      </c>
      <c r="J70" s="7">
        <v>1038</v>
      </c>
      <c r="K70" s="7">
        <v>516</v>
      </c>
      <c r="L70" s="7">
        <v>49</v>
      </c>
      <c r="M70" s="7">
        <v>5852</v>
      </c>
      <c r="N70" s="7">
        <v>3584</v>
      </c>
      <c r="O70" s="7">
        <v>4230</v>
      </c>
      <c r="P70" s="7">
        <v>1693</v>
      </c>
      <c r="Q70" s="7">
        <v>64</v>
      </c>
      <c r="R70" s="7">
        <v>55</v>
      </c>
      <c r="S70" s="7">
        <v>1438</v>
      </c>
      <c r="T70" s="7">
        <v>3860</v>
      </c>
      <c r="U70" s="7">
        <v>4637</v>
      </c>
      <c r="V70" s="7">
        <v>2393</v>
      </c>
      <c r="W70" s="7">
        <v>2907</v>
      </c>
      <c r="X70" s="7">
        <v>0</v>
      </c>
      <c r="Y70" s="7">
        <v>133</v>
      </c>
      <c r="Z70" s="40"/>
      <c r="AA70" s="40"/>
      <c r="AB70" s="40"/>
      <c r="AC70" s="40"/>
      <c r="AD70" s="40"/>
    </row>
    <row r="71" spans="1:30" ht="15" customHeight="1" x14ac:dyDescent="0.25">
      <c r="A71" s="7" t="s">
        <v>6</v>
      </c>
      <c r="B71" s="7">
        <v>6</v>
      </c>
      <c r="C71" s="7">
        <v>11742</v>
      </c>
      <c r="D71" s="73">
        <v>0.09</v>
      </c>
      <c r="E71" s="7">
        <v>1120</v>
      </c>
      <c r="F71" s="7">
        <v>3110</v>
      </c>
      <c r="G71" s="7">
        <v>1847</v>
      </c>
      <c r="H71" s="7">
        <v>1804</v>
      </c>
      <c r="I71" s="7">
        <v>2053</v>
      </c>
      <c r="J71" s="7">
        <v>1065</v>
      </c>
      <c r="K71" s="7">
        <v>689</v>
      </c>
      <c r="L71" s="7">
        <v>54</v>
      </c>
      <c r="M71" s="7">
        <v>4990</v>
      </c>
      <c r="N71" s="7">
        <v>3024</v>
      </c>
      <c r="O71" s="7">
        <v>2587</v>
      </c>
      <c r="P71" s="7">
        <v>1067</v>
      </c>
      <c r="Q71" s="7">
        <v>74</v>
      </c>
      <c r="R71" s="7">
        <v>42</v>
      </c>
      <c r="S71" s="7">
        <v>948</v>
      </c>
      <c r="T71" s="7">
        <v>2716</v>
      </c>
      <c r="U71" s="7">
        <v>3226</v>
      </c>
      <c r="V71" s="7">
        <v>2177</v>
      </c>
      <c r="W71" s="7">
        <v>2510</v>
      </c>
      <c r="X71" s="7">
        <v>0</v>
      </c>
      <c r="Y71" s="7">
        <v>123</v>
      </c>
      <c r="Z71" s="40"/>
      <c r="AA71" s="40"/>
      <c r="AB71" s="40"/>
      <c r="AC71" s="40"/>
      <c r="AD71" s="40"/>
    </row>
    <row r="72" spans="1:30" ht="15" customHeight="1" x14ac:dyDescent="0.25">
      <c r="A72" s="7" t="s">
        <v>6</v>
      </c>
      <c r="B72" s="7">
        <v>7</v>
      </c>
      <c r="C72" s="7">
        <v>7422</v>
      </c>
      <c r="D72" s="73">
        <v>0.06</v>
      </c>
      <c r="E72" s="7">
        <v>585</v>
      </c>
      <c r="F72" s="7">
        <v>1633</v>
      </c>
      <c r="G72" s="7">
        <v>1125</v>
      </c>
      <c r="H72" s="7">
        <v>1229</v>
      </c>
      <c r="I72" s="7">
        <v>1565</v>
      </c>
      <c r="J72" s="7">
        <v>808</v>
      </c>
      <c r="K72" s="7">
        <v>443</v>
      </c>
      <c r="L72" s="7">
        <v>34</v>
      </c>
      <c r="M72" s="7">
        <v>3938</v>
      </c>
      <c r="N72" s="7">
        <v>1765</v>
      </c>
      <c r="O72" s="7">
        <v>1307</v>
      </c>
      <c r="P72" s="7">
        <v>378</v>
      </c>
      <c r="Q72" s="7">
        <v>34</v>
      </c>
      <c r="R72" s="7">
        <v>3</v>
      </c>
      <c r="S72" s="7">
        <v>405</v>
      </c>
      <c r="T72" s="7">
        <v>1430</v>
      </c>
      <c r="U72" s="7">
        <v>2265</v>
      </c>
      <c r="V72" s="7">
        <v>1487</v>
      </c>
      <c r="W72" s="7">
        <v>1763</v>
      </c>
      <c r="X72" s="7">
        <v>0</v>
      </c>
      <c r="Y72" s="7">
        <v>69</v>
      </c>
      <c r="Z72" s="40"/>
      <c r="AA72" s="40"/>
      <c r="AB72" s="40"/>
      <c r="AC72" s="40"/>
      <c r="AD72" s="40"/>
    </row>
    <row r="73" spans="1:30" ht="15" customHeight="1" x14ac:dyDescent="0.25">
      <c r="A73" s="7" t="s">
        <v>6</v>
      </c>
      <c r="B73" s="7">
        <v>8</v>
      </c>
      <c r="C73" s="7">
        <v>5654</v>
      </c>
      <c r="D73" s="73">
        <v>0.51</v>
      </c>
      <c r="E73" s="7">
        <v>501</v>
      </c>
      <c r="F73" s="7">
        <v>983</v>
      </c>
      <c r="G73" s="7">
        <v>1299</v>
      </c>
      <c r="H73" s="7">
        <v>1226</v>
      </c>
      <c r="I73" s="7">
        <v>1079</v>
      </c>
      <c r="J73" s="7">
        <v>427</v>
      </c>
      <c r="K73" s="7">
        <v>134</v>
      </c>
      <c r="L73" s="7">
        <v>5</v>
      </c>
      <c r="M73" s="7">
        <v>2245</v>
      </c>
      <c r="N73" s="7">
        <v>1800</v>
      </c>
      <c r="O73" s="7">
        <v>1002</v>
      </c>
      <c r="P73" s="7">
        <v>597</v>
      </c>
      <c r="Q73" s="7">
        <v>10</v>
      </c>
      <c r="R73" s="7">
        <v>21</v>
      </c>
      <c r="S73" s="7">
        <v>354</v>
      </c>
      <c r="T73" s="7">
        <v>1351</v>
      </c>
      <c r="U73" s="7">
        <v>1746</v>
      </c>
      <c r="V73" s="7">
        <v>1308</v>
      </c>
      <c r="W73" s="7">
        <v>853</v>
      </c>
      <c r="X73" s="7">
        <v>0</v>
      </c>
      <c r="Y73" s="7">
        <v>21</v>
      </c>
      <c r="Z73" s="40"/>
      <c r="AA73" s="40"/>
      <c r="AB73" s="40"/>
      <c r="AC73" s="40"/>
      <c r="AD73" s="40"/>
    </row>
    <row r="74" spans="1:30" ht="15" customHeight="1" x14ac:dyDescent="0.25">
      <c r="A74" s="7" t="s">
        <v>6</v>
      </c>
      <c r="B74" s="7">
        <v>9</v>
      </c>
      <c r="C74" s="7">
        <v>3224</v>
      </c>
      <c r="D74" s="73">
        <v>11.1</v>
      </c>
      <c r="E74" s="7">
        <v>48</v>
      </c>
      <c r="F74" s="7">
        <v>321</v>
      </c>
      <c r="G74" s="7">
        <v>780</v>
      </c>
      <c r="H74" s="7">
        <v>760</v>
      </c>
      <c r="I74" s="7">
        <v>878</v>
      </c>
      <c r="J74" s="7">
        <v>328</v>
      </c>
      <c r="K74" s="7">
        <v>109</v>
      </c>
      <c r="L74" s="7">
        <v>0</v>
      </c>
      <c r="M74" s="7">
        <v>1589</v>
      </c>
      <c r="N74" s="7">
        <v>1239</v>
      </c>
      <c r="O74" s="7">
        <v>290</v>
      </c>
      <c r="P74" s="7">
        <v>105</v>
      </c>
      <c r="Q74" s="7">
        <v>1</v>
      </c>
      <c r="R74" s="7">
        <v>0</v>
      </c>
      <c r="S74" s="7">
        <v>87</v>
      </c>
      <c r="T74" s="7">
        <v>482</v>
      </c>
      <c r="U74" s="7">
        <v>972</v>
      </c>
      <c r="V74" s="7">
        <v>1086</v>
      </c>
      <c r="W74" s="7">
        <v>591</v>
      </c>
      <c r="X74" s="7">
        <v>0</v>
      </c>
      <c r="Y74" s="7">
        <v>6</v>
      </c>
      <c r="Z74" s="40"/>
      <c r="AA74" s="40"/>
      <c r="AB74" s="40"/>
      <c r="AC74" s="40"/>
      <c r="AD74" s="40"/>
    </row>
    <row r="75" spans="1:30" ht="15" customHeight="1" x14ac:dyDescent="0.25">
      <c r="A75" s="7" t="s">
        <v>6</v>
      </c>
      <c r="B75" s="7">
        <v>10</v>
      </c>
      <c r="C75" s="7">
        <v>1876</v>
      </c>
      <c r="D75" s="73">
        <v>1.6</v>
      </c>
      <c r="E75" s="7">
        <v>38</v>
      </c>
      <c r="F75" s="7">
        <v>121</v>
      </c>
      <c r="G75" s="7">
        <v>294</v>
      </c>
      <c r="H75" s="7">
        <v>393</v>
      </c>
      <c r="I75" s="7">
        <v>685</v>
      </c>
      <c r="J75" s="7">
        <v>255</v>
      </c>
      <c r="K75" s="7">
        <v>90</v>
      </c>
      <c r="L75" s="7">
        <v>0</v>
      </c>
      <c r="M75" s="7">
        <v>966</v>
      </c>
      <c r="N75" s="7">
        <v>699</v>
      </c>
      <c r="O75" s="7">
        <v>138</v>
      </c>
      <c r="P75" s="7">
        <v>72</v>
      </c>
      <c r="Q75" s="7">
        <v>1</v>
      </c>
      <c r="R75" s="7">
        <v>0</v>
      </c>
      <c r="S75" s="7">
        <v>43</v>
      </c>
      <c r="T75" s="7">
        <v>150</v>
      </c>
      <c r="U75" s="7">
        <v>526</v>
      </c>
      <c r="V75" s="7">
        <v>706</v>
      </c>
      <c r="W75" s="7">
        <v>447</v>
      </c>
      <c r="X75" s="7">
        <v>0</v>
      </c>
      <c r="Y75" s="7">
        <v>4</v>
      </c>
      <c r="Z75" s="40"/>
      <c r="AA75" s="40"/>
      <c r="AB75" s="40"/>
      <c r="AC75" s="40"/>
      <c r="AD75" s="40"/>
    </row>
    <row r="76" spans="1:30" ht="15" customHeight="1" x14ac:dyDescent="0.25">
      <c r="A76" s="7" t="s">
        <v>7</v>
      </c>
      <c r="B76" s="7">
        <v>1</v>
      </c>
      <c r="C76" s="7">
        <v>19909</v>
      </c>
      <c r="D76" s="73">
        <v>23.1</v>
      </c>
      <c r="E76" s="7">
        <v>14415</v>
      </c>
      <c r="F76" s="7">
        <v>3765</v>
      </c>
      <c r="G76" s="7">
        <v>1376</v>
      </c>
      <c r="H76" s="7">
        <v>290</v>
      </c>
      <c r="I76" s="7">
        <v>57</v>
      </c>
      <c r="J76" s="7">
        <v>3</v>
      </c>
      <c r="K76" s="7">
        <v>2</v>
      </c>
      <c r="L76" s="7">
        <v>1</v>
      </c>
      <c r="M76" s="7">
        <v>209</v>
      </c>
      <c r="N76" s="7">
        <v>2002</v>
      </c>
      <c r="O76" s="7">
        <v>3931</v>
      </c>
      <c r="P76" s="7">
        <v>13765</v>
      </c>
      <c r="Q76" s="7">
        <v>2</v>
      </c>
      <c r="R76" s="7">
        <v>300</v>
      </c>
      <c r="S76" s="7">
        <v>5387</v>
      </c>
      <c r="T76" s="7">
        <v>9277</v>
      </c>
      <c r="U76" s="7">
        <v>3611</v>
      </c>
      <c r="V76" s="7">
        <v>994</v>
      </c>
      <c r="W76" s="7">
        <v>222</v>
      </c>
      <c r="X76" s="7">
        <v>61</v>
      </c>
      <c r="Y76" s="7">
        <v>57</v>
      </c>
      <c r="Z76" s="40"/>
      <c r="AA76" s="40"/>
      <c r="AB76" s="40"/>
      <c r="AC76" s="40"/>
      <c r="AD76" s="40"/>
    </row>
    <row r="77" spans="1:30" ht="15" customHeight="1" x14ac:dyDescent="0.25">
      <c r="A77" s="7" t="s">
        <v>7</v>
      </c>
      <c r="B77" s="7">
        <v>2</v>
      </c>
      <c r="C77" s="7">
        <v>10206</v>
      </c>
      <c r="D77" s="73">
        <v>23.16</v>
      </c>
      <c r="E77" s="7">
        <v>5675</v>
      </c>
      <c r="F77" s="7">
        <v>3185</v>
      </c>
      <c r="G77" s="7">
        <v>1021</v>
      </c>
      <c r="H77" s="7">
        <v>261</v>
      </c>
      <c r="I77" s="7">
        <v>53</v>
      </c>
      <c r="J77" s="7">
        <v>9</v>
      </c>
      <c r="K77" s="7">
        <v>2</v>
      </c>
      <c r="L77" s="7">
        <v>0</v>
      </c>
      <c r="M77" s="7">
        <v>224</v>
      </c>
      <c r="N77" s="7">
        <v>1039</v>
      </c>
      <c r="O77" s="7">
        <v>2499</v>
      </c>
      <c r="P77" s="7">
        <v>6444</v>
      </c>
      <c r="Q77" s="7">
        <v>0</v>
      </c>
      <c r="R77" s="7">
        <v>135</v>
      </c>
      <c r="S77" s="7">
        <v>2369</v>
      </c>
      <c r="T77" s="7">
        <v>4503</v>
      </c>
      <c r="U77" s="7">
        <v>2138</v>
      </c>
      <c r="V77" s="7">
        <v>742</v>
      </c>
      <c r="W77" s="7">
        <v>179</v>
      </c>
      <c r="X77" s="7">
        <v>46</v>
      </c>
      <c r="Y77" s="7">
        <v>94</v>
      </c>
      <c r="Z77" s="40"/>
      <c r="AA77" s="40"/>
      <c r="AB77" s="40"/>
      <c r="AC77" s="40"/>
      <c r="AD77" s="40"/>
    </row>
    <row r="78" spans="1:30" ht="15" customHeight="1" x14ac:dyDescent="0.25">
      <c r="A78" s="7" t="s">
        <v>7</v>
      </c>
      <c r="B78" s="7">
        <v>3</v>
      </c>
      <c r="C78" s="7">
        <v>10888</v>
      </c>
      <c r="D78" s="73">
        <v>25.11</v>
      </c>
      <c r="E78" s="7">
        <v>5608</v>
      </c>
      <c r="F78" s="7">
        <v>3753</v>
      </c>
      <c r="G78" s="7">
        <v>769</v>
      </c>
      <c r="H78" s="7">
        <v>407</v>
      </c>
      <c r="I78" s="7">
        <v>298</v>
      </c>
      <c r="J78" s="7">
        <v>34</v>
      </c>
      <c r="K78" s="7">
        <v>19</v>
      </c>
      <c r="L78" s="7">
        <v>0</v>
      </c>
      <c r="M78" s="7">
        <v>344</v>
      </c>
      <c r="N78" s="7">
        <v>1411</v>
      </c>
      <c r="O78" s="7">
        <v>2572</v>
      </c>
      <c r="P78" s="7">
        <v>6561</v>
      </c>
      <c r="Q78" s="7">
        <v>0</v>
      </c>
      <c r="R78" s="7">
        <v>214</v>
      </c>
      <c r="S78" s="7">
        <v>2256</v>
      </c>
      <c r="T78" s="7">
        <v>5256</v>
      </c>
      <c r="U78" s="7">
        <v>2369</v>
      </c>
      <c r="V78" s="7">
        <v>532</v>
      </c>
      <c r="W78" s="7">
        <v>99</v>
      </c>
      <c r="X78" s="7">
        <v>91</v>
      </c>
      <c r="Y78" s="7">
        <v>71</v>
      </c>
      <c r="Z78" s="40"/>
      <c r="AA78" s="40"/>
      <c r="AB78" s="40"/>
      <c r="AC78" s="40"/>
      <c r="AD78" s="40"/>
    </row>
    <row r="79" spans="1:30" ht="15" customHeight="1" x14ac:dyDescent="0.25">
      <c r="A79" s="7" t="s">
        <v>7</v>
      </c>
      <c r="B79" s="7">
        <v>4</v>
      </c>
      <c r="C79" s="7">
        <v>3975</v>
      </c>
      <c r="D79" s="73">
        <v>13.74</v>
      </c>
      <c r="E79" s="7">
        <v>1586</v>
      </c>
      <c r="F79" s="7">
        <v>1340</v>
      </c>
      <c r="G79" s="7">
        <v>597</v>
      </c>
      <c r="H79" s="7">
        <v>232</v>
      </c>
      <c r="I79" s="7">
        <v>175</v>
      </c>
      <c r="J79" s="7">
        <v>35</v>
      </c>
      <c r="K79" s="7">
        <v>10</v>
      </c>
      <c r="L79" s="7">
        <v>0</v>
      </c>
      <c r="M79" s="7">
        <v>306</v>
      </c>
      <c r="N79" s="7">
        <v>576</v>
      </c>
      <c r="O79" s="7">
        <v>905</v>
      </c>
      <c r="P79" s="7">
        <v>2187</v>
      </c>
      <c r="Q79" s="7">
        <v>1</v>
      </c>
      <c r="R79" s="7">
        <v>35</v>
      </c>
      <c r="S79" s="7">
        <v>635</v>
      </c>
      <c r="T79" s="7">
        <v>1395</v>
      </c>
      <c r="U79" s="7">
        <v>1241</v>
      </c>
      <c r="V79" s="7">
        <v>395</v>
      </c>
      <c r="W79" s="7">
        <v>209</v>
      </c>
      <c r="X79" s="7">
        <v>32</v>
      </c>
      <c r="Y79" s="7">
        <v>33</v>
      </c>
      <c r="Z79" s="40"/>
      <c r="AA79" s="40"/>
      <c r="AB79" s="40"/>
      <c r="AC79" s="40"/>
      <c r="AD79" s="40"/>
    </row>
    <row r="80" spans="1:30" ht="15" customHeight="1" x14ac:dyDescent="0.25">
      <c r="A80" s="7" t="s">
        <v>7</v>
      </c>
      <c r="B80" s="7">
        <v>5</v>
      </c>
      <c r="C80" s="7">
        <v>3294</v>
      </c>
      <c r="D80" s="73">
        <v>26.75</v>
      </c>
      <c r="E80" s="7">
        <v>1186</v>
      </c>
      <c r="F80" s="7">
        <v>1183</v>
      </c>
      <c r="G80" s="7">
        <v>421</v>
      </c>
      <c r="H80" s="7">
        <v>315</v>
      </c>
      <c r="I80" s="7">
        <v>151</v>
      </c>
      <c r="J80" s="7">
        <v>26</v>
      </c>
      <c r="K80" s="7">
        <v>12</v>
      </c>
      <c r="L80" s="7">
        <v>0</v>
      </c>
      <c r="M80" s="7">
        <v>177</v>
      </c>
      <c r="N80" s="7">
        <v>495</v>
      </c>
      <c r="O80" s="7">
        <v>403</v>
      </c>
      <c r="P80" s="7">
        <v>2219</v>
      </c>
      <c r="Q80" s="7">
        <v>0</v>
      </c>
      <c r="R80" s="7">
        <v>78</v>
      </c>
      <c r="S80" s="7">
        <v>735</v>
      </c>
      <c r="T80" s="7">
        <v>1364</v>
      </c>
      <c r="U80" s="7">
        <v>691</v>
      </c>
      <c r="V80" s="7">
        <v>255</v>
      </c>
      <c r="W80" s="7">
        <v>88</v>
      </c>
      <c r="X80" s="7">
        <v>55</v>
      </c>
      <c r="Y80" s="7">
        <v>28</v>
      </c>
      <c r="Z80" s="40"/>
      <c r="AA80" s="40"/>
      <c r="AB80" s="40"/>
      <c r="AC80" s="40"/>
      <c r="AD80" s="40"/>
    </row>
    <row r="81" spans="1:30" ht="15" customHeight="1" x14ac:dyDescent="0.25">
      <c r="A81" s="7" t="s">
        <v>7</v>
      </c>
      <c r="B81" s="7">
        <v>6</v>
      </c>
      <c r="C81" s="7">
        <v>4508</v>
      </c>
      <c r="D81" s="73">
        <v>5.76</v>
      </c>
      <c r="E81" s="7">
        <v>1069</v>
      </c>
      <c r="F81" s="7">
        <v>1268</v>
      </c>
      <c r="G81" s="7">
        <v>786</v>
      </c>
      <c r="H81" s="7">
        <v>712</v>
      </c>
      <c r="I81" s="7">
        <v>492</v>
      </c>
      <c r="J81" s="7">
        <v>91</v>
      </c>
      <c r="K81" s="7">
        <v>83</v>
      </c>
      <c r="L81" s="7">
        <v>7</v>
      </c>
      <c r="M81" s="7">
        <v>562</v>
      </c>
      <c r="N81" s="7">
        <v>898</v>
      </c>
      <c r="O81" s="7">
        <v>564</v>
      </c>
      <c r="P81" s="7">
        <v>2480</v>
      </c>
      <c r="Q81" s="7">
        <v>4</v>
      </c>
      <c r="R81" s="7">
        <v>55</v>
      </c>
      <c r="S81" s="7">
        <v>858</v>
      </c>
      <c r="T81" s="7">
        <v>1668</v>
      </c>
      <c r="U81" s="7">
        <v>723</v>
      </c>
      <c r="V81" s="7">
        <v>573</v>
      </c>
      <c r="W81" s="7">
        <v>221</v>
      </c>
      <c r="X81" s="7">
        <v>261</v>
      </c>
      <c r="Y81" s="7">
        <v>149</v>
      </c>
      <c r="Z81" s="40"/>
      <c r="AA81" s="40"/>
      <c r="AB81" s="40"/>
      <c r="AC81" s="40"/>
      <c r="AD81" s="40"/>
    </row>
    <row r="82" spans="1:30" ht="15" customHeight="1" x14ac:dyDescent="0.25">
      <c r="A82" s="7" t="s">
        <v>7</v>
      </c>
      <c r="B82" s="7">
        <v>7</v>
      </c>
      <c r="C82" s="7">
        <v>5734</v>
      </c>
      <c r="D82" s="73">
        <v>7.96</v>
      </c>
      <c r="E82" s="7">
        <v>852</v>
      </c>
      <c r="F82" s="7">
        <v>1334</v>
      </c>
      <c r="G82" s="7">
        <v>1311</v>
      </c>
      <c r="H82" s="7">
        <v>1143</v>
      </c>
      <c r="I82" s="7">
        <v>748</v>
      </c>
      <c r="J82" s="7">
        <v>254</v>
      </c>
      <c r="K82" s="7">
        <v>85</v>
      </c>
      <c r="L82" s="7">
        <v>7</v>
      </c>
      <c r="M82" s="7">
        <v>900</v>
      </c>
      <c r="N82" s="7">
        <v>1440</v>
      </c>
      <c r="O82" s="7">
        <v>728</v>
      </c>
      <c r="P82" s="7">
        <v>2664</v>
      </c>
      <c r="Q82" s="7">
        <v>2</v>
      </c>
      <c r="R82" s="7">
        <v>57</v>
      </c>
      <c r="S82" s="7">
        <v>770</v>
      </c>
      <c r="T82" s="7">
        <v>1806</v>
      </c>
      <c r="U82" s="7">
        <v>1259</v>
      </c>
      <c r="V82" s="7">
        <v>947</v>
      </c>
      <c r="W82" s="7">
        <v>396</v>
      </c>
      <c r="X82" s="7">
        <v>343</v>
      </c>
      <c r="Y82" s="7">
        <v>156</v>
      </c>
      <c r="Z82" s="40"/>
      <c r="AA82" s="40"/>
      <c r="AB82" s="40"/>
      <c r="AC82" s="40"/>
      <c r="AD82" s="40"/>
    </row>
    <row r="83" spans="1:30" ht="15" customHeight="1" x14ac:dyDescent="0.25">
      <c r="A83" s="7" t="s">
        <v>7</v>
      </c>
      <c r="B83" s="7">
        <v>8</v>
      </c>
      <c r="C83" s="7">
        <v>4350</v>
      </c>
      <c r="D83" s="73">
        <v>4.26</v>
      </c>
      <c r="E83" s="7">
        <v>231</v>
      </c>
      <c r="F83" s="7">
        <v>365</v>
      </c>
      <c r="G83" s="7">
        <v>797</v>
      </c>
      <c r="H83" s="7">
        <v>1459</v>
      </c>
      <c r="I83" s="7">
        <v>980</v>
      </c>
      <c r="J83" s="7">
        <v>319</v>
      </c>
      <c r="K83" s="7">
        <v>187</v>
      </c>
      <c r="L83" s="7">
        <v>12</v>
      </c>
      <c r="M83" s="7">
        <v>1270</v>
      </c>
      <c r="N83" s="7">
        <v>1561</v>
      </c>
      <c r="O83" s="7">
        <v>370</v>
      </c>
      <c r="P83" s="7">
        <v>1149</v>
      </c>
      <c r="Q83" s="7">
        <v>0</v>
      </c>
      <c r="R83" s="7">
        <v>60</v>
      </c>
      <c r="S83" s="7">
        <v>266</v>
      </c>
      <c r="T83" s="7">
        <v>962</v>
      </c>
      <c r="U83" s="7">
        <v>981</v>
      </c>
      <c r="V83" s="7">
        <v>1131</v>
      </c>
      <c r="W83" s="7">
        <v>534</v>
      </c>
      <c r="X83" s="7">
        <v>357</v>
      </c>
      <c r="Y83" s="7">
        <v>59</v>
      </c>
      <c r="Z83" s="40"/>
      <c r="AA83" s="40"/>
      <c r="AB83" s="40"/>
      <c r="AC83" s="40"/>
      <c r="AD83" s="40"/>
    </row>
    <row r="84" spans="1:30" ht="15" customHeight="1" x14ac:dyDescent="0.25">
      <c r="A84" s="7" t="s">
        <v>7</v>
      </c>
      <c r="B84" s="7">
        <v>9</v>
      </c>
      <c r="C84" s="7">
        <v>5245</v>
      </c>
      <c r="D84" s="73">
        <v>5.48</v>
      </c>
      <c r="E84" s="7">
        <v>136</v>
      </c>
      <c r="F84" s="7">
        <v>305</v>
      </c>
      <c r="G84" s="7">
        <v>474</v>
      </c>
      <c r="H84" s="7">
        <v>1791</v>
      </c>
      <c r="I84" s="7">
        <v>1670</v>
      </c>
      <c r="J84" s="7">
        <v>628</v>
      </c>
      <c r="K84" s="7">
        <v>235</v>
      </c>
      <c r="L84" s="7">
        <v>6</v>
      </c>
      <c r="M84" s="7">
        <v>2199</v>
      </c>
      <c r="N84" s="7">
        <v>1979</v>
      </c>
      <c r="O84" s="7">
        <v>257</v>
      </c>
      <c r="P84" s="7">
        <v>808</v>
      </c>
      <c r="Q84" s="7">
        <v>2</v>
      </c>
      <c r="R84" s="7">
        <v>3</v>
      </c>
      <c r="S84" s="7">
        <v>194</v>
      </c>
      <c r="T84" s="7">
        <v>744</v>
      </c>
      <c r="U84" s="7">
        <v>1129</v>
      </c>
      <c r="V84" s="7">
        <v>1584</v>
      </c>
      <c r="W84" s="7">
        <v>851</v>
      </c>
      <c r="X84" s="7">
        <v>591</v>
      </c>
      <c r="Y84" s="7">
        <v>149</v>
      </c>
      <c r="Z84" s="40"/>
      <c r="AA84" s="40"/>
      <c r="AB84" s="40"/>
      <c r="AC84" s="40"/>
      <c r="AD84" s="40"/>
    </row>
    <row r="85" spans="1:30" ht="15" customHeight="1" x14ac:dyDescent="0.25">
      <c r="A85" s="7" t="s">
        <v>7</v>
      </c>
      <c r="B85" s="7">
        <v>10</v>
      </c>
      <c r="C85" s="7">
        <v>4254</v>
      </c>
      <c r="D85" s="73">
        <v>12.22</v>
      </c>
      <c r="E85" s="7">
        <v>35</v>
      </c>
      <c r="F85" s="7">
        <v>200</v>
      </c>
      <c r="G85" s="7">
        <v>441</v>
      </c>
      <c r="H85" s="7">
        <v>1363</v>
      </c>
      <c r="I85" s="7">
        <v>1369</v>
      </c>
      <c r="J85" s="7">
        <v>587</v>
      </c>
      <c r="K85" s="7">
        <v>249</v>
      </c>
      <c r="L85" s="7">
        <v>10</v>
      </c>
      <c r="M85" s="7">
        <v>1600</v>
      </c>
      <c r="N85" s="7">
        <v>1528</v>
      </c>
      <c r="O85" s="7">
        <v>254</v>
      </c>
      <c r="P85" s="7">
        <v>871</v>
      </c>
      <c r="Q85" s="7">
        <v>1</v>
      </c>
      <c r="R85" s="7">
        <v>6</v>
      </c>
      <c r="S85" s="7">
        <v>103</v>
      </c>
      <c r="T85" s="7">
        <v>563</v>
      </c>
      <c r="U85" s="7">
        <v>805</v>
      </c>
      <c r="V85" s="7">
        <v>1328</v>
      </c>
      <c r="W85" s="7">
        <v>703</v>
      </c>
      <c r="X85" s="7">
        <v>680</v>
      </c>
      <c r="Y85" s="7">
        <v>66</v>
      </c>
      <c r="Z85" s="40"/>
      <c r="AA85" s="40"/>
      <c r="AB85" s="40"/>
      <c r="AC85" s="40"/>
      <c r="AD85" s="40"/>
    </row>
    <row r="86" spans="1:30" ht="15" customHeight="1" x14ac:dyDescent="0.25">
      <c r="A86" s="7" t="s">
        <v>8</v>
      </c>
      <c r="B86" s="7">
        <v>1</v>
      </c>
      <c r="C86" s="7">
        <v>8877</v>
      </c>
      <c r="D86" s="73">
        <v>18.149999999999999</v>
      </c>
      <c r="E86" s="7">
        <v>6935</v>
      </c>
      <c r="F86" s="7">
        <v>1386</v>
      </c>
      <c r="G86" s="7">
        <v>251</v>
      </c>
      <c r="H86" s="7">
        <v>235</v>
      </c>
      <c r="I86" s="7">
        <v>59</v>
      </c>
      <c r="J86" s="7">
        <v>10</v>
      </c>
      <c r="K86" s="7">
        <v>1</v>
      </c>
      <c r="L86" s="7">
        <v>0</v>
      </c>
      <c r="M86" s="7">
        <v>154</v>
      </c>
      <c r="N86" s="7">
        <v>2766</v>
      </c>
      <c r="O86" s="7">
        <v>2698</v>
      </c>
      <c r="P86" s="7">
        <v>3255</v>
      </c>
      <c r="Q86" s="7">
        <v>4</v>
      </c>
      <c r="R86" s="7">
        <v>28</v>
      </c>
      <c r="S86" s="7">
        <v>987</v>
      </c>
      <c r="T86" s="7">
        <v>2999</v>
      </c>
      <c r="U86" s="7">
        <v>3611</v>
      </c>
      <c r="V86" s="7">
        <v>1175</v>
      </c>
      <c r="W86" s="7">
        <v>42</v>
      </c>
      <c r="X86" s="7">
        <v>31</v>
      </c>
      <c r="Y86" s="7">
        <v>4</v>
      </c>
      <c r="Z86" s="40"/>
      <c r="AA86" s="40"/>
      <c r="AB86" s="40"/>
      <c r="AC86" s="40"/>
      <c r="AD86" s="40"/>
    </row>
    <row r="87" spans="1:30" ht="15" customHeight="1" x14ac:dyDescent="0.25">
      <c r="A87" s="7" t="s">
        <v>8</v>
      </c>
      <c r="B87" s="7">
        <v>2</v>
      </c>
      <c r="C87" s="7">
        <v>9822</v>
      </c>
      <c r="D87" s="73">
        <v>12.57</v>
      </c>
      <c r="E87" s="7">
        <v>6860</v>
      </c>
      <c r="F87" s="7">
        <v>1805</v>
      </c>
      <c r="G87" s="7">
        <v>515</v>
      </c>
      <c r="H87" s="7">
        <v>404</v>
      </c>
      <c r="I87" s="7">
        <v>179</v>
      </c>
      <c r="J87" s="7">
        <v>51</v>
      </c>
      <c r="K87" s="7">
        <v>6</v>
      </c>
      <c r="L87" s="7">
        <v>2</v>
      </c>
      <c r="M87" s="7">
        <v>594</v>
      </c>
      <c r="N87" s="7">
        <v>2550</v>
      </c>
      <c r="O87" s="7">
        <v>3367</v>
      </c>
      <c r="P87" s="7">
        <v>3300</v>
      </c>
      <c r="Q87" s="7">
        <v>11</v>
      </c>
      <c r="R87" s="7">
        <v>12</v>
      </c>
      <c r="S87" s="7">
        <v>1109</v>
      </c>
      <c r="T87" s="7">
        <v>3116</v>
      </c>
      <c r="U87" s="7">
        <v>3611</v>
      </c>
      <c r="V87" s="7">
        <v>1687</v>
      </c>
      <c r="W87" s="7">
        <v>189</v>
      </c>
      <c r="X87" s="7">
        <v>88</v>
      </c>
      <c r="Y87" s="7">
        <v>10</v>
      </c>
      <c r="Z87" s="40"/>
      <c r="AA87" s="40"/>
      <c r="AB87" s="40"/>
      <c r="AC87" s="40"/>
      <c r="AD87" s="40"/>
    </row>
    <row r="88" spans="1:30" ht="15" customHeight="1" x14ac:dyDescent="0.25">
      <c r="A88" s="7" t="s">
        <v>8</v>
      </c>
      <c r="B88" s="7">
        <v>3</v>
      </c>
      <c r="C88" s="7">
        <v>7627</v>
      </c>
      <c r="D88" s="73">
        <v>1.26</v>
      </c>
      <c r="E88" s="7">
        <v>4820</v>
      </c>
      <c r="F88" s="7">
        <v>1754</v>
      </c>
      <c r="G88" s="7">
        <v>460</v>
      </c>
      <c r="H88" s="7">
        <v>348</v>
      </c>
      <c r="I88" s="7">
        <v>206</v>
      </c>
      <c r="J88" s="7">
        <v>31</v>
      </c>
      <c r="K88" s="7">
        <v>8</v>
      </c>
      <c r="L88" s="7">
        <v>0</v>
      </c>
      <c r="M88" s="7">
        <v>467</v>
      </c>
      <c r="N88" s="7">
        <v>1891</v>
      </c>
      <c r="O88" s="7">
        <v>2467</v>
      </c>
      <c r="P88" s="7">
        <v>2801</v>
      </c>
      <c r="Q88" s="7">
        <v>1</v>
      </c>
      <c r="R88" s="7">
        <v>31</v>
      </c>
      <c r="S88" s="7">
        <v>1215</v>
      </c>
      <c r="T88" s="7">
        <v>2418</v>
      </c>
      <c r="U88" s="7">
        <v>2468</v>
      </c>
      <c r="V88" s="7">
        <v>1246</v>
      </c>
      <c r="W88" s="7">
        <v>152</v>
      </c>
      <c r="X88" s="7">
        <v>96</v>
      </c>
      <c r="Y88" s="7">
        <v>1</v>
      </c>
      <c r="Z88" s="40"/>
      <c r="AA88" s="40"/>
      <c r="AB88" s="40"/>
      <c r="AC88" s="40"/>
      <c r="AD88" s="40"/>
    </row>
    <row r="89" spans="1:30" ht="15" customHeight="1" x14ac:dyDescent="0.25">
      <c r="A89" s="7" t="s">
        <v>8</v>
      </c>
      <c r="B89" s="7">
        <v>4</v>
      </c>
      <c r="C89" s="7">
        <v>7353</v>
      </c>
      <c r="D89" s="73">
        <v>0.36</v>
      </c>
      <c r="E89" s="7">
        <v>4201</v>
      </c>
      <c r="F89" s="7">
        <v>1742</v>
      </c>
      <c r="G89" s="7">
        <v>477</v>
      </c>
      <c r="H89" s="7">
        <v>498</v>
      </c>
      <c r="I89" s="7">
        <v>320</v>
      </c>
      <c r="J89" s="7">
        <v>96</v>
      </c>
      <c r="K89" s="7">
        <v>19</v>
      </c>
      <c r="L89" s="7">
        <v>0</v>
      </c>
      <c r="M89" s="7">
        <v>712</v>
      </c>
      <c r="N89" s="7">
        <v>1776</v>
      </c>
      <c r="O89" s="7">
        <v>2853</v>
      </c>
      <c r="P89" s="7">
        <v>2010</v>
      </c>
      <c r="Q89" s="7">
        <v>2</v>
      </c>
      <c r="R89" s="7">
        <v>3</v>
      </c>
      <c r="S89" s="7">
        <v>750</v>
      </c>
      <c r="T89" s="7">
        <v>2398</v>
      </c>
      <c r="U89" s="7">
        <v>2408</v>
      </c>
      <c r="V89" s="7">
        <v>1502</v>
      </c>
      <c r="W89" s="7">
        <v>164</v>
      </c>
      <c r="X89" s="7">
        <v>125</v>
      </c>
      <c r="Y89" s="7">
        <v>3</v>
      </c>
      <c r="Z89" s="40"/>
      <c r="AA89" s="40"/>
      <c r="AB89" s="40"/>
      <c r="AC89" s="40"/>
      <c r="AD89" s="40"/>
    </row>
    <row r="90" spans="1:30" ht="15" customHeight="1" x14ac:dyDescent="0.25">
      <c r="A90" s="7" t="s">
        <v>8</v>
      </c>
      <c r="B90" s="7">
        <v>5</v>
      </c>
      <c r="C90" s="7">
        <v>4375</v>
      </c>
      <c r="D90" s="73">
        <v>0.78</v>
      </c>
      <c r="E90" s="7">
        <v>1758</v>
      </c>
      <c r="F90" s="7">
        <v>870</v>
      </c>
      <c r="G90" s="7">
        <v>521</v>
      </c>
      <c r="H90" s="7">
        <v>555</v>
      </c>
      <c r="I90" s="7">
        <v>468</v>
      </c>
      <c r="J90" s="7">
        <v>163</v>
      </c>
      <c r="K90" s="7">
        <v>34</v>
      </c>
      <c r="L90" s="7">
        <v>6</v>
      </c>
      <c r="M90" s="7">
        <v>1023</v>
      </c>
      <c r="N90" s="7">
        <v>1233</v>
      </c>
      <c r="O90" s="7">
        <v>1430</v>
      </c>
      <c r="P90" s="7">
        <v>686</v>
      </c>
      <c r="Q90" s="7">
        <v>3</v>
      </c>
      <c r="R90" s="7">
        <v>18</v>
      </c>
      <c r="S90" s="7">
        <v>315</v>
      </c>
      <c r="T90" s="7">
        <v>988</v>
      </c>
      <c r="U90" s="7">
        <v>1549</v>
      </c>
      <c r="V90" s="7">
        <v>1043</v>
      </c>
      <c r="W90" s="7">
        <v>254</v>
      </c>
      <c r="X90" s="7">
        <v>206</v>
      </c>
      <c r="Y90" s="7">
        <v>2</v>
      </c>
      <c r="Z90" s="40"/>
      <c r="AA90" s="40"/>
      <c r="AB90" s="40"/>
      <c r="AC90" s="40"/>
      <c r="AD90" s="40"/>
    </row>
    <row r="91" spans="1:30" ht="15" customHeight="1" x14ac:dyDescent="0.25">
      <c r="A91" s="7" t="s">
        <v>8</v>
      </c>
      <c r="B91" s="7">
        <v>6</v>
      </c>
      <c r="C91" s="7">
        <v>4072</v>
      </c>
      <c r="D91" s="73">
        <v>0.1</v>
      </c>
      <c r="E91" s="7">
        <v>1114</v>
      </c>
      <c r="F91" s="7">
        <v>498</v>
      </c>
      <c r="G91" s="7">
        <v>559</v>
      </c>
      <c r="H91" s="7">
        <v>892</v>
      </c>
      <c r="I91" s="7">
        <v>614</v>
      </c>
      <c r="J91" s="7">
        <v>315</v>
      </c>
      <c r="K91" s="7">
        <v>71</v>
      </c>
      <c r="L91" s="7">
        <v>9</v>
      </c>
      <c r="M91" s="7">
        <v>1359</v>
      </c>
      <c r="N91" s="7">
        <v>1190</v>
      </c>
      <c r="O91" s="7">
        <v>760</v>
      </c>
      <c r="P91" s="7">
        <v>751</v>
      </c>
      <c r="Q91" s="7">
        <v>12</v>
      </c>
      <c r="R91" s="7">
        <v>9</v>
      </c>
      <c r="S91" s="7">
        <v>298</v>
      </c>
      <c r="T91" s="7">
        <v>1028</v>
      </c>
      <c r="U91" s="7">
        <v>1225</v>
      </c>
      <c r="V91" s="7">
        <v>743</v>
      </c>
      <c r="W91" s="7">
        <v>361</v>
      </c>
      <c r="X91" s="7">
        <v>396</v>
      </c>
      <c r="Y91" s="7">
        <v>12</v>
      </c>
      <c r="Z91" s="40"/>
      <c r="AA91" s="40"/>
      <c r="AB91" s="40"/>
      <c r="AC91" s="40"/>
      <c r="AD91" s="40"/>
    </row>
    <row r="92" spans="1:30" ht="15" customHeight="1" x14ac:dyDescent="0.25">
      <c r="A92" s="7" t="s">
        <v>8</v>
      </c>
      <c r="B92" s="7">
        <v>7</v>
      </c>
      <c r="C92" s="7">
        <v>4202</v>
      </c>
      <c r="D92" s="73">
        <v>0.12</v>
      </c>
      <c r="E92" s="7">
        <v>663</v>
      </c>
      <c r="F92" s="7">
        <v>823</v>
      </c>
      <c r="G92" s="7">
        <v>703</v>
      </c>
      <c r="H92" s="7">
        <v>537</v>
      </c>
      <c r="I92" s="7">
        <v>853</v>
      </c>
      <c r="J92" s="7">
        <v>443</v>
      </c>
      <c r="K92" s="7">
        <v>167</v>
      </c>
      <c r="L92" s="7">
        <v>13</v>
      </c>
      <c r="M92" s="7">
        <v>1361</v>
      </c>
      <c r="N92" s="7">
        <v>1499</v>
      </c>
      <c r="O92" s="7">
        <v>558</v>
      </c>
      <c r="P92" s="7">
        <v>777</v>
      </c>
      <c r="Q92" s="7">
        <v>7</v>
      </c>
      <c r="R92" s="7">
        <v>12</v>
      </c>
      <c r="S92" s="7">
        <v>328</v>
      </c>
      <c r="T92" s="7">
        <v>851</v>
      </c>
      <c r="U92" s="7">
        <v>1299</v>
      </c>
      <c r="V92" s="7">
        <v>724</v>
      </c>
      <c r="W92" s="7">
        <v>497</v>
      </c>
      <c r="X92" s="7">
        <v>484</v>
      </c>
      <c r="Y92" s="7">
        <v>7</v>
      </c>
      <c r="Z92" s="40"/>
      <c r="AA92" s="40"/>
      <c r="AB92" s="40"/>
      <c r="AC92" s="40"/>
      <c r="AD92" s="40"/>
    </row>
    <row r="93" spans="1:30" ht="15" customHeight="1" x14ac:dyDescent="0.25">
      <c r="A93" s="7" t="s">
        <v>8</v>
      </c>
      <c r="B93" s="7">
        <v>8</v>
      </c>
      <c r="C93" s="7">
        <v>3261</v>
      </c>
      <c r="D93" s="73">
        <v>0.23</v>
      </c>
      <c r="E93" s="7">
        <v>144</v>
      </c>
      <c r="F93" s="7">
        <v>329</v>
      </c>
      <c r="G93" s="7">
        <v>450</v>
      </c>
      <c r="H93" s="7">
        <v>937</v>
      </c>
      <c r="I93" s="7">
        <v>801</v>
      </c>
      <c r="J93" s="7">
        <v>474</v>
      </c>
      <c r="K93" s="7">
        <v>118</v>
      </c>
      <c r="L93" s="7">
        <v>8</v>
      </c>
      <c r="M93" s="7">
        <v>1464</v>
      </c>
      <c r="N93" s="7">
        <v>1280</v>
      </c>
      <c r="O93" s="7">
        <v>312</v>
      </c>
      <c r="P93" s="7">
        <v>204</v>
      </c>
      <c r="Q93" s="7">
        <v>1</v>
      </c>
      <c r="R93" s="7">
        <v>4</v>
      </c>
      <c r="S93" s="7">
        <v>91</v>
      </c>
      <c r="T93" s="7">
        <v>486</v>
      </c>
      <c r="U93" s="7">
        <v>823</v>
      </c>
      <c r="V93" s="7">
        <v>1012</v>
      </c>
      <c r="W93" s="7">
        <v>542</v>
      </c>
      <c r="X93" s="7">
        <v>302</v>
      </c>
      <c r="Y93" s="7">
        <v>1</v>
      </c>
      <c r="Z93" s="40"/>
      <c r="AA93" s="40"/>
      <c r="AB93" s="40"/>
      <c r="AC93" s="40"/>
      <c r="AD93" s="40"/>
    </row>
    <row r="94" spans="1:30" ht="15" customHeight="1" x14ac:dyDescent="0.25">
      <c r="A94" s="7" t="s">
        <v>8</v>
      </c>
      <c r="B94" s="7">
        <v>9</v>
      </c>
      <c r="C94" s="7">
        <v>2384</v>
      </c>
      <c r="D94" s="73">
        <v>8.64</v>
      </c>
      <c r="E94" s="7">
        <v>67</v>
      </c>
      <c r="F94" s="7">
        <v>69</v>
      </c>
      <c r="G94" s="7">
        <v>255</v>
      </c>
      <c r="H94" s="7">
        <v>721</v>
      </c>
      <c r="I94" s="7">
        <v>835</v>
      </c>
      <c r="J94" s="7">
        <v>403</v>
      </c>
      <c r="K94" s="7">
        <v>34</v>
      </c>
      <c r="L94" s="7">
        <v>0</v>
      </c>
      <c r="M94" s="7">
        <v>1379</v>
      </c>
      <c r="N94" s="7">
        <v>773</v>
      </c>
      <c r="O94" s="7">
        <v>105</v>
      </c>
      <c r="P94" s="7">
        <v>127</v>
      </c>
      <c r="Q94" s="7">
        <v>0</v>
      </c>
      <c r="R94" s="7">
        <v>0</v>
      </c>
      <c r="S94" s="7">
        <v>17</v>
      </c>
      <c r="T94" s="7">
        <v>337</v>
      </c>
      <c r="U94" s="7">
        <v>457</v>
      </c>
      <c r="V94" s="7">
        <v>924</v>
      </c>
      <c r="W94" s="7">
        <v>497</v>
      </c>
      <c r="X94" s="7">
        <v>152</v>
      </c>
      <c r="Y94" s="7">
        <v>0</v>
      </c>
      <c r="Z94" s="40"/>
      <c r="AA94" s="40"/>
      <c r="AB94" s="40"/>
      <c r="AC94" s="40"/>
      <c r="AD94" s="40"/>
    </row>
    <row r="95" spans="1:30" ht="15" customHeight="1" x14ac:dyDescent="0.25">
      <c r="A95" s="7" t="s">
        <v>8</v>
      </c>
      <c r="B95" s="7">
        <v>10</v>
      </c>
      <c r="C95" s="7">
        <v>2461</v>
      </c>
      <c r="D95" s="73">
        <v>9.98</v>
      </c>
      <c r="E95" s="7">
        <v>101</v>
      </c>
      <c r="F95" s="7">
        <v>72</v>
      </c>
      <c r="G95" s="7">
        <v>190</v>
      </c>
      <c r="H95" s="7">
        <v>418</v>
      </c>
      <c r="I95" s="7">
        <v>1080</v>
      </c>
      <c r="J95" s="7">
        <v>509</v>
      </c>
      <c r="K95" s="7">
        <v>89</v>
      </c>
      <c r="L95" s="7">
        <v>2</v>
      </c>
      <c r="M95" s="7">
        <v>1297</v>
      </c>
      <c r="N95" s="7">
        <v>801</v>
      </c>
      <c r="O95" s="7">
        <v>126</v>
      </c>
      <c r="P95" s="7">
        <v>237</v>
      </c>
      <c r="Q95" s="7">
        <v>0</v>
      </c>
      <c r="R95" s="7">
        <v>0</v>
      </c>
      <c r="S95" s="7">
        <v>74</v>
      </c>
      <c r="T95" s="7">
        <v>306</v>
      </c>
      <c r="U95" s="7">
        <v>557</v>
      </c>
      <c r="V95" s="7">
        <v>686</v>
      </c>
      <c r="W95" s="7">
        <v>463</v>
      </c>
      <c r="X95" s="7">
        <v>375</v>
      </c>
      <c r="Y95" s="7">
        <v>0</v>
      </c>
      <c r="Z95" s="40"/>
      <c r="AA95" s="40"/>
      <c r="AB95" s="40"/>
      <c r="AC95" s="40"/>
      <c r="AD95" s="40"/>
    </row>
    <row r="96" spans="1:30" ht="15" customHeight="1" x14ac:dyDescent="0.25">
      <c r="A96" s="7" t="s">
        <v>9</v>
      </c>
      <c r="B96" s="7">
        <v>1</v>
      </c>
      <c r="C96" s="7">
        <v>1301</v>
      </c>
      <c r="D96" s="73">
        <v>25.81</v>
      </c>
      <c r="E96" s="7">
        <v>130</v>
      </c>
      <c r="F96" s="7">
        <v>538</v>
      </c>
      <c r="G96" s="7">
        <v>483</v>
      </c>
      <c r="H96" s="7">
        <v>98</v>
      </c>
      <c r="I96" s="7">
        <v>31</v>
      </c>
      <c r="J96" s="7">
        <v>19</v>
      </c>
      <c r="K96" s="7">
        <v>2</v>
      </c>
      <c r="L96" s="7">
        <v>0</v>
      </c>
      <c r="M96" s="7">
        <v>44</v>
      </c>
      <c r="N96" s="7">
        <v>240</v>
      </c>
      <c r="O96" s="7">
        <v>357</v>
      </c>
      <c r="P96" s="7">
        <v>660</v>
      </c>
      <c r="Q96" s="7">
        <v>0</v>
      </c>
      <c r="R96" s="7">
        <v>0</v>
      </c>
      <c r="S96" s="7">
        <v>140</v>
      </c>
      <c r="T96" s="7">
        <v>561</v>
      </c>
      <c r="U96" s="7">
        <v>452</v>
      </c>
      <c r="V96" s="7">
        <v>114</v>
      </c>
      <c r="W96" s="7">
        <v>20</v>
      </c>
      <c r="X96" s="7">
        <v>7</v>
      </c>
      <c r="Y96" s="7">
        <v>7</v>
      </c>
      <c r="Z96" s="40"/>
      <c r="AA96" s="40"/>
      <c r="AB96" s="40"/>
      <c r="AC96" s="40"/>
      <c r="AD96" s="40"/>
    </row>
    <row r="97" spans="1:30" ht="15" customHeight="1" x14ac:dyDescent="0.25">
      <c r="A97" s="7" t="s">
        <v>9</v>
      </c>
      <c r="B97" s="7">
        <v>2</v>
      </c>
      <c r="C97" s="7">
        <v>731</v>
      </c>
      <c r="D97" s="73">
        <v>13.74</v>
      </c>
      <c r="E97" s="7">
        <v>70</v>
      </c>
      <c r="F97" s="7">
        <v>170</v>
      </c>
      <c r="G97" s="7">
        <v>376</v>
      </c>
      <c r="H97" s="7">
        <v>102</v>
      </c>
      <c r="I97" s="7">
        <v>11</v>
      </c>
      <c r="J97" s="7">
        <v>2</v>
      </c>
      <c r="K97" s="7">
        <v>0</v>
      </c>
      <c r="L97" s="7">
        <v>0</v>
      </c>
      <c r="M97" s="7">
        <v>5</v>
      </c>
      <c r="N97" s="7">
        <v>178</v>
      </c>
      <c r="O97" s="7">
        <v>159</v>
      </c>
      <c r="P97" s="7">
        <v>389</v>
      </c>
      <c r="Q97" s="7">
        <v>0</v>
      </c>
      <c r="R97" s="7">
        <v>1</v>
      </c>
      <c r="S97" s="7">
        <v>132</v>
      </c>
      <c r="T97" s="7">
        <v>297</v>
      </c>
      <c r="U97" s="7">
        <v>254</v>
      </c>
      <c r="V97" s="7">
        <v>43</v>
      </c>
      <c r="W97" s="7">
        <v>0</v>
      </c>
      <c r="X97" s="7">
        <v>2</v>
      </c>
      <c r="Y97" s="7">
        <v>2</v>
      </c>
      <c r="Z97" s="40"/>
      <c r="AA97" s="40"/>
      <c r="AB97" s="40"/>
      <c r="AC97" s="40"/>
      <c r="AD97" s="40"/>
    </row>
    <row r="98" spans="1:30" ht="15" customHeight="1" x14ac:dyDescent="0.25">
      <c r="A98" s="7" t="s">
        <v>9</v>
      </c>
      <c r="B98" s="7">
        <v>3</v>
      </c>
      <c r="C98" s="7">
        <v>4572</v>
      </c>
      <c r="D98" s="73">
        <v>17.16</v>
      </c>
      <c r="E98" s="7">
        <v>368</v>
      </c>
      <c r="F98" s="7">
        <v>1200</v>
      </c>
      <c r="G98" s="7">
        <v>2168</v>
      </c>
      <c r="H98" s="7">
        <v>423</v>
      </c>
      <c r="I98" s="7">
        <v>285</v>
      </c>
      <c r="J98" s="7">
        <v>84</v>
      </c>
      <c r="K98" s="7">
        <v>43</v>
      </c>
      <c r="L98" s="7">
        <v>1</v>
      </c>
      <c r="M98" s="7">
        <v>196</v>
      </c>
      <c r="N98" s="7">
        <v>750</v>
      </c>
      <c r="O98" s="7">
        <v>1466</v>
      </c>
      <c r="P98" s="7">
        <v>2126</v>
      </c>
      <c r="Q98" s="7">
        <v>34</v>
      </c>
      <c r="R98" s="7">
        <v>25</v>
      </c>
      <c r="S98" s="7">
        <v>910</v>
      </c>
      <c r="T98" s="7">
        <v>1729</v>
      </c>
      <c r="U98" s="7">
        <v>1307</v>
      </c>
      <c r="V98" s="7">
        <v>389</v>
      </c>
      <c r="W98" s="7">
        <v>79</v>
      </c>
      <c r="X98" s="7">
        <v>45</v>
      </c>
      <c r="Y98" s="7">
        <v>88</v>
      </c>
      <c r="Z98" s="40"/>
      <c r="AA98" s="40"/>
      <c r="AB98" s="40"/>
      <c r="AC98" s="40"/>
      <c r="AD98" s="40"/>
    </row>
    <row r="99" spans="1:30" ht="15" customHeight="1" x14ac:dyDescent="0.25">
      <c r="A99" s="7" t="s">
        <v>9</v>
      </c>
      <c r="B99" s="7">
        <v>4</v>
      </c>
      <c r="C99" s="7">
        <v>4433</v>
      </c>
      <c r="D99" s="73">
        <v>3.07</v>
      </c>
      <c r="E99" s="7">
        <v>533</v>
      </c>
      <c r="F99" s="7">
        <v>1119</v>
      </c>
      <c r="G99" s="7">
        <v>1717</v>
      </c>
      <c r="H99" s="7">
        <v>533</v>
      </c>
      <c r="I99" s="7">
        <v>178</v>
      </c>
      <c r="J99" s="7">
        <v>236</v>
      </c>
      <c r="K99" s="7">
        <v>114</v>
      </c>
      <c r="L99" s="7">
        <v>3</v>
      </c>
      <c r="M99" s="7">
        <v>391</v>
      </c>
      <c r="N99" s="7">
        <v>1072</v>
      </c>
      <c r="O99" s="7">
        <v>1118</v>
      </c>
      <c r="P99" s="7">
        <v>1852</v>
      </c>
      <c r="Q99" s="7">
        <v>0</v>
      </c>
      <c r="R99" s="7">
        <v>39</v>
      </c>
      <c r="S99" s="7">
        <v>686</v>
      </c>
      <c r="T99" s="7">
        <v>1519</v>
      </c>
      <c r="U99" s="7">
        <v>1325</v>
      </c>
      <c r="V99" s="7">
        <v>468</v>
      </c>
      <c r="W99" s="7">
        <v>165</v>
      </c>
      <c r="X99" s="7">
        <v>111</v>
      </c>
      <c r="Y99" s="7">
        <v>120</v>
      </c>
      <c r="Z99" s="40"/>
      <c r="AA99" s="40"/>
      <c r="AB99" s="40"/>
      <c r="AC99" s="40"/>
      <c r="AD99" s="40"/>
    </row>
    <row r="100" spans="1:30" ht="15" customHeight="1" x14ac:dyDescent="0.25">
      <c r="A100" s="7" t="s">
        <v>9</v>
      </c>
      <c r="B100" s="7">
        <v>5</v>
      </c>
      <c r="C100" s="7">
        <v>1365</v>
      </c>
      <c r="D100" s="73">
        <v>1.66</v>
      </c>
      <c r="E100" s="7">
        <v>77</v>
      </c>
      <c r="F100" s="7">
        <v>143</v>
      </c>
      <c r="G100" s="7">
        <v>660</v>
      </c>
      <c r="H100" s="7">
        <v>280</v>
      </c>
      <c r="I100" s="7">
        <v>118</v>
      </c>
      <c r="J100" s="7">
        <v>71</v>
      </c>
      <c r="K100" s="7">
        <v>12</v>
      </c>
      <c r="L100" s="7">
        <v>4</v>
      </c>
      <c r="M100" s="7">
        <v>210</v>
      </c>
      <c r="N100" s="7">
        <v>344</v>
      </c>
      <c r="O100" s="7">
        <v>624</v>
      </c>
      <c r="P100" s="7">
        <v>186</v>
      </c>
      <c r="Q100" s="7">
        <v>1</v>
      </c>
      <c r="R100" s="7">
        <v>0</v>
      </c>
      <c r="S100" s="7">
        <v>129</v>
      </c>
      <c r="T100" s="7">
        <v>317</v>
      </c>
      <c r="U100" s="7">
        <v>567</v>
      </c>
      <c r="V100" s="7">
        <v>264</v>
      </c>
      <c r="W100" s="7">
        <v>57</v>
      </c>
      <c r="X100" s="7">
        <v>24</v>
      </c>
      <c r="Y100" s="7">
        <v>7</v>
      </c>
      <c r="Z100" s="40"/>
      <c r="AA100" s="40"/>
      <c r="AB100" s="40"/>
      <c r="AC100" s="40"/>
      <c r="AD100" s="40"/>
    </row>
    <row r="101" spans="1:30" ht="15" customHeight="1" x14ac:dyDescent="0.25">
      <c r="A101" s="7" t="s">
        <v>9</v>
      </c>
      <c r="B101" s="7">
        <v>6</v>
      </c>
      <c r="C101" s="7">
        <v>1218</v>
      </c>
      <c r="D101" s="73">
        <v>0.43</v>
      </c>
      <c r="E101" s="7">
        <v>99</v>
      </c>
      <c r="F101" s="7">
        <v>122</v>
      </c>
      <c r="G101" s="7">
        <v>367</v>
      </c>
      <c r="H101" s="7">
        <v>293</v>
      </c>
      <c r="I101" s="7">
        <v>207</v>
      </c>
      <c r="J101" s="7">
        <v>98</v>
      </c>
      <c r="K101" s="7">
        <v>32</v>
      </c>
      <c r="L101" s="7">
        <v>0</v>
      </c>
      <c r="M101" s="7">
        <v>188</v>
      </c>
      <c r="N101" s="7">
        <v>479</v>
      </c>
      <c r="O101" s="7">
        <v>365</v>
      </c>
      <c r="P101" s="7">
        <v>185</v>
      </c>
      <c r="Q101" s="7">
        <v>1</v>
      </c>
      <c r="R101" s="7">
        <v>0</v>
      </c>
      <c r="S101" s="7">
        <v>75</v>
      </c>
      <c r="T101" s="7">
        <v>391</v>
      </c>
      <c r="U101" s="7">
        <v>399</v>
      </c>
      <c r="V101" s="7">
        <v>239</v>
      </c>
      <c r="W101" s="7">
        <v>57</v>
      </c>
      <c r="X101" s="7">
        <v>39</v>
      </c>
      <c r="Y101" s="7">
        <v>18</v>
      </c>
      <c r="Z101" s="40"/>
      <c r="AA101" s="40"/>
      <c r="AB101" s="40"/>
      <c r="AC101" s="40"/>
      <c r="AD101" s="40"/>
    </row>
    <row r="102" spans="1:30" ht="15" customHeight="1" x14ac:dyDescent="0.25">
      <c r="A102" s="7" t="s">
        <v>9</v>
      </c>
      <c r="B102" s="7">
        <v>7</v>
      </c>
      <c r="C102" s="7">
        <v>4779</v>
      </c>
      <c r="D102" s="73">
        <v>2.62</v>
      </c>
      <c r="E102" s="7">
        <v>21</v>
      </c>
      <c r="F102" s="7">
        <v>322</v>
      </c>
      <c r="G102" s="7">
        <v>1029</v>
      </c>
      <c r="H102" s="7">
        <v>1358</v>
      </c>
      <c r="I102" s="7">
        <v>1158</v>
      </c>
      <c r="J102" s="7">
        <v>639</v>
      </c>
      <c r="K102" s="7">
        <v>236</v>
      </c>
      <c r="L102" s="7">
        <v>16</v>
      </c>
      <c r="M102" s="7">
        <v>1265</v>
      </c>
      <c r="N102" s="7">
        <v>1651</v>
      </c>
      <c r="O102" s="7">
        <v>1000</v>
      </c>
      <c r="P102" s="7">
        <v>835</v>
      </c>
      <c r="Q102" s="7">
        <v>28</v>
      </c>
      <c r="R102" s="7">
        <v>10</v>
      </c>
      <c r="S102" s="7">
        <v>322</v>
      </c>
      <c r="T102" s="7">
        <v>1122</v>
      </c>
      <c r="U102" s="7">
        <v>1714</v>
      </c>
      <c r="V102" s="7">
        <v>842</v>
      </c>
      <c r="W102" s="7">
        <v>452</v>
      </c>
      <c r="X102" s="7">
        <v>239</v>
      </c>
      <c r="Y102" s="7">
        <v>78</v>
      </c>
      <c r="Z102" s="40"/>
      <c r="AA102" s="40"/>
      <c r="AB102" s="40"/>
      <c r="AC102" s="40"/>
      <c r="AD102" s="40"/>
    </row>
    <row r="103" spans="1:30" ht="15" customHeight="1" x14ac:dyDescent="0.25">
      <c r="A103" s="7" t="s">
        <v>9</v>
      </c>
      <c r="B103" s="7">
        <v>8</v>
      </c>
      <c r="C103" s="7">
        <v>4438</v>
      </c>
      <c r="D103" s="73">
        <v>0.84</v>
      </c>
      <c r="E103" s="7">
        <v>24</v>
      </c>
      <c r="F103" s="7">
        <v>87</v>
      </c>
      <c r="G103" s="7">
        <v>499</v>
      </c>
      <c r="H103" s="7">
        <v>673</v>
      </c>
      <c r="I103" s="7">
        <v>1801</v>
      </c>
      <c r="J103" s="7">
        <v>823</v>
      </c>
      <c r="K103" s="7">
        <v>495</v>
      </c>
      <c r="L103" s="7">
        <v>36</v>
      </c>
      <c r="M103" s="7">
        <v>1860</v>
      </c>
      <c r="N103" s="7">
        <v>1403</v>
      </c>
      <c r="O103" s="7">
        <v>415</v>
      </c>
      <c r="P103" s="7">
        <v>737</v>
      </c>
      <c r="Q103" s="7">
        <v>23</v>
      </c>
      <c r="R103" s="7">
        <v>1</v>
      </c>
      <c r="S103" s="7">
        <v>258</v>
      </c>
      <c r="T103" s="7">
        <v>688</v>
      </c>
      <c r="U103" s="7">
        <v>786</v>
      </c>
      <c r="V103" s="7">
        <v>1644</v>
      </c>
      <c r="W103" s="7">
        <v>640</v>
      </c>
      <c r="X103" s="7">
        <v>372</v>
      </c>
      <c r="Y103" s="7">
        <v>49</v>
      </c>
      <c r="Z103" s="40"/>
      <c r="AA103" s="40"/>
      <c r="AB103" s="40"/>
      <c r="AC103" s="40"/>
      <c r="AD103" s="40"/>
    </row>
    <row r="104" spans="1:30" ht="15" customHeight="1" x14ac:dyDescent="0.25">
      <c r="A104" s="7" t="s">
        <v>9</v>
      </c>
      <c r="B104" s="7">
        <v>9</v>
      </c>
      <c r="C104" s="7">
        <v>9085</v>
      </c>
      <c r="D104" s="73">
        <v>2.36</v>
      </c>
      <c r="E104" s="7">
        <v>6</v>
      </c>
      <c r="F104" s="7">
        <v>52</v>
      </c>
      <c r="G104" s="7">
        <v>439</v>
      </c>
      <c r="H104" s="7">
        <v>2011</v>
      </c>
      <c r="I104" s="7">
        <v>3089</v>
      </c>
      <c r="J104" s="7">
        <v>1675</v>
      </c>
      <c r="K104" s="7">
        <v>1655</v>
      </c>
      <c r="L104" s="7">
        <v>158</v>
      </c>
      <c r="M104" s="7">
        <v>3465</v>
      </c>
      <c r="N104" s="7">
        <v>3831</v>
      </c>
      <c r="O104" s="7">
        <v>850</v>
      </c>
      <c r="P104" s="7">
        <v>892</v>
      </c>
      <c r="Q104" s="7">
        <v>47</v>
      </c>
      <c r="R104" s="7">
        <v>56</v>
      </c>
      <c r="S104" s="7">
        <v>387</v>
      </c>
      <c r="T104" s="7">
        <v>894</v>
      </c>
      <c r="U104" s="7">
        <v>2395</v>
      </c>
      <c r="V104" s="7">
        <v>3038</v>
      </c>
      <c r="W104" s="7">
        <v>1311</v>
      </c>
      <c r="X104" s="7">
        <v>907</v>
      </c>
      <c r="Y104" s="7">
        <v>97</v>
      </c>
      <c r="Z104" s="40"/>
      <c r="AA104" s="40"/>
      <c r="AB104" s="40"/>
      <c r="AC104" s="40"/>
      <c r="AD104" s="40"/>
    </row>
    <row r="105" spans="1:30" ht="15" customHeight="1" x14ac:dyDescent="0.25">
      <c r="A105" s="7" t="s">
        <v>9</v>
      </c>
      <c r="B105" s="7">
        <v>10</v>
      </c>
      <c r="C105" s="7">
        <v>11707</v>
      </c>
      <c r="D105" s="73">
        <v>11.4</v>
      </c>
      <c r="E105" s="7">
        <v>1</v>
      </c>
      <c r="F105" s="7">
        <v>43</v>
      </c>
      <c r="G105" s="7">
        <v>217</v>
      </c>
      <c r="H105" s="7">
        <v>1225</v>
      </c>
      <c r="I105" s="7">
        <v>3970</v>
      </c>
      <c r="J105" s="7">
        <v>2830</v>
      </c>
      <c r="K105" s="7">
        <v>3153</v>
      </c>
      <c r="L105" s="7">
        <v>268</v>
      </c>
      <c r="M105" s="7">
        <v>5480</v>
      </c>
      <c r="N105" s="7">
        <v>4826</v>
      </c>
      <c r="O105" s="7">
        <v>445</v>
      </c>
      <c r="P105" s="7">
        <v>947</v>
      </c>
      <c r="Q105" s="7">
        <v>9</v>
      </c>
      <c r="R105" s="7">
        <v>3</v>
      </c>
      <c r="S105" s="7">
        <v>185</v>
      </c>
      <c r="T105" s="7">
        <v>1010</v>
      </c>
      <c r="U105" s="7">
        <v>2146</v>
      </c>
      <c r="V105" s="7">
        <v>4794</v>
      </c>
      <c r="W105" s="7">
        <v>1971</v>
      </c>
      <c r="X105" s="7">
        <v>1502</v>
      </c>
      <c r="Y105" s="7">
        <v>96</v>
      </c>
      <c r="Z105" s="40"/>
      <c r="AA105" s="40"/>
      <c r="AB105" s="40"/>
      <c r="AC105" s="40"/>
      <c r="AD105" s="40"/>
    </row>
    <row r="106" spans="1:30" ht="15" customHeight="1" x14ac:dyDescent="0.25">
      <c r="A106" s="7" t="s">
        <v>10</v>
      </c>
      <c r="B106" s="7">
        <v>1</v>
      </c>
      <c r="C106" s="7">
        <v>617</v>
      </c>
      <c r="D106" s="73">
        <v>21.86</v>
      </c>
      <c r="E106" s="7">
        <v>46</v>
      </c>
      <c r="F106" s="7">
        <v>373</v>
      </c>
      <c r="G106" s="7">
        <v>144</v>
      </c>
      <c r="H106" s="7">
        <v>27</v>
      </c>
      <c r="I106" s="7">
        <v>17</v>
      </c>
      <c r="J106" s="7">
        <v>6</v>
      </c>
      <c r="K106" s="7">
        <v>4</v>
      </c>
      <c r="L106" s="7">
        <v>0</v>
      </c>
      <c r="M106" s="7">
        <v>21</v>
      </c>
      <c r="N106" s="7">
        <v>70</v>
      </c>
      <c r="O106" s="7">
        <v>33</v>
      </c>
      <c r="P106" s="7">
        <v>493</v>
      </c>
      <c r="Q106" s="7">
        <v>0</v>
      </c>
      <c r="R106" s="7">
        <v>3</v>
      </c>
      <c r="S106" s="7">
        <v>75</v>
      </c>
      <c r="T106" s="7">
        <v>291</v>
      </c>
      <c r="U106" s="7">
        <v>188</v>
      </c>
      <c r="V106" s="7">
        <v>46</v>
      </c>
      <c r="W106" s="7">
        <v>7</v>
      </c>
      <c r="X106" s="7">
        <v>7</v>
      </c>
      <c r="Y106" s="7">
        <v>0</v>
      </c>
      <c r="Z106" s="40"/>
      <c r="AA106" s="40"/>
      <c r="AB106" s="40"/>
      <c r="AC106" s="40"/>
      <c r="AD106" s="40"/>
    </row>
    <row r="107" spans="1:30" ht="15" customHeight="1" x14ac:dyDescent="0.25">
      <c r="A107" s="7" t="s">
        <v>10</v>
      </c>
      <c r="B107" s="7">
        <v>2</v>
      </c>
      <c r="C107" s="7">
        <v>1811</v>
      </c>
      <c r="D107" s="73">
        <v>18.940000000000001</v>
      </c>
      <c r="E107" s="7">
        <v>98</v>
      </c>
      <c r="F107" s="7">
        <v>747</v>
      </c>
      <c r="G107" s="7">
        <v>828</v>
      </c>
      <c r="H107" s="7">
        <v>86</v>
      </c>
      <c r="I107" s="7">
        <v>18</v>
      </c>
      <c r="J107" s="7">
        <v>11</v>
      </c>
      <c r="K107" s="7">
        <v>20</v>
      </c>
      <c r="L107" s="7">
        <v>3</v>
      </c>
      <c r="M107" s="7">
        <v>24</v>
      </c>
      <c r="N107" s="7">
        <v>347</v>
      </c>
      <c r="O107" s="7">
        <v>972</v>
      </c>
      <c r="P107" s="7">
        <v>467</v>
      </c>
      <c r="Q107" s="7">
        <v>1</v>
      </c>
      <c r="R107" s="7">
        <v>0</v>
      </c>
      <c r="S107" s="7">
        <v>189</v>
      </c>
      <c r="T107" s="7">
        <v>551</v>
      </c>
      <c r="U107" s="7">
        <v>793</v>
      </c>
      <c r="V107" s="7">
        <v>245</v>
      </c>
      <c r="W107" s="7">
        <v>16</v>
      </c>
      <c r="X107" s="7">
        <v>16</v>
      </c>
      <c r="Y107" s="7">
        <v>1</v>
      </c>
      <c r="Z107" s="40"/>
      <c r="AA107" s="40"/>
      <c r="AB107" s="40"/>
      <c r="AC107" s="40"/>
      <c r="AD107" s="40"/>
    </row>
    <row r="108" spans="1:30" ht="15" customHeight="1" x14ac:dyDescent="0.25">
      <c r="A108" s="7" t="s">
        <v>10</v>
      </c>
      <c r="B108" s="7">
        <v>3</v>
      </c>
      <c r="C108" s="7">
        <v>7122</v>
      </c>
      <c r="D108" s="73">
        <v>10.37</v>
      </c>
      <c r="E108" s="7">
        <v>372</v>
      </c>
      <c r="F108" s="7">
        <v>2692</v>
      </c>
      <c r="G108" s="7">
        <v>3320</v>
      </c>
      <c r="H108" s="7">
        <v>441</v>
      </c>
      <c r="I108" s="7">
        <v>169</v>
      </c>
      <c r="J108" s="7">
        <v>64</v>
      </c>
      <c r="K108" s="7">
        <v>56</v>
      </c>
      <c r="L108" s="7">
        <v>8</v>
      </c>
      <c r="M108" s="7">
        <v>120</v>
      </c>
      <c r="N108" s="7">
        <v>1289</v>
      </c>
      <c r="O108" s="7">
        <v>2747</v>
      </c>
      <c r="P108" s="7">
        <v>2964</v>
      </c>
      <c r="Q108" s="7">
        <v>2</v>
      </c>
      <c r="R108" s="7">
        <v>31</v>
      </c>
      <c r="S108" s="7">
        <v>1078</v>
      </c>
      <c r="T108" s="7">
        <v>2174</v>
      </c>
      <c r="U108" s="7">
        <v>2758</v>
      </c>
      <c r="V108" s="7">
        <v>891</v>
      </c>
      <c r="W108" s="7">
        <v>123</v>
      </c>
      <c r="X108" s="7">
        <v>61</v>
      </c>
      <c r="Y108" s="7">
        <v>6</v>
      </c>
      <c r="Z108" s="40"/>
      <c r="AA108" s="40"/>
      <c r="AB108" s="40"/>
      <c r="AC108" s="40"/>
      <c r="AD108" s="40"/>
    </row>
    <row r="109" spans="1:30" ht="15" customHeight="1" x14ac:dyDescent="0.25">
      <c r="A109" s="7" t="s">
        <v>10</v>
      </c>
      <c r="B109" s="7">
        <v>4</v>
      </c>
      <c r="C109" s="7">
        <v>6615</v>
      </c>
      <c r="D109" s="73">
        <v>1.61</v>
      </c>
      <c r="E109" s="7">
        <v>225</v>
      </c>
      <c r="F109" s="7">
        <v>2112</v>
      </c>
      <c r="G109" s="7">
        <v>2774</v>
      </c>
      <c r="H109" s="7">
        <v>575</v>
      </c>
      <c r="I109" s="7">
        <v>494</v>
      </c>
      <c r="J109" s="7">
        <v>275</v>
      </c>
      <c r="K109" s="7">
        <v>151</v>
      </c>
      <c r="L109" s="7">
        <v>9</v>
      </c>
      <c r="M109" s="7">
        <v>647</v>
      </c>
      <c r="N109" s="7">
        <v>1944</v>
      </c>
      <c r="O109" s="7">
        <v>1915</v>
      </c>
      <c r="P109" s="7">
        <v>2106</v>
      </c>
      <c r="Q109" s="7">
        <v>3</v>
      </c>
      <c r="R109" s="7">
        <v>10</v>
      </c>
      <c r="S109" s="7">
        <v>870</v>
      </c>
      <c r="T109" s="7">
        <v>2384</v>
      </c>
      <c r="U109" s="7">
        <v>2002</v>
      </c>
      <c r="V109" s="7">
        <v>824</v>
      </c>
      <c r="W109" s="7">
        <v>312</v>
      </c>
      <c r="X109" s="7">
        <v>203</v>
      </c>
      <c r="Y109" s="7">
        <v>10</v>
      </c>
      <c r="Z109" s="40"/>
      <c r="AA109" s="40"/>
      <c r="AB109" s="40"/>
      <c r="AC109" s="40"/>
      <c r="AD109" s="40"/>
    </row>
    <row r="110" spans="1:30" ht="15" customHeight="1" x14ac:dyDescent="0.25">
      <c r="A110" s="7" t="s">
        <v>10</v>
      </c>
      <c r="B110" s="7">
        <v>5</v>
      </c>
      <c r="C110" s="7">
        <v>3009</v>
      </c>
      <c r="D110" s="73">
        <v>22.75</v>
      </c>
      <c r="E110" s="7">
        <v>136</v>
      </c>
      <c r="F110" s="7">
        <v>949</v>
      </c>
      <c r="G110" s="7">
        <v>1083</v>
      </c>
      <c r="H110" s="7">
        <v>361</v>
      </c>
      <c r="I110" s="7">
        <v>299</v>
      </c>
      <c r="J110" s="7">
        <v>125</v>
      </c>
      <c r="K110" s="7">
        <v>50</v>
      </c>
      <c r="L110" s="7">
        <v>6</v>
      </c>
      <c r="M110" s="7">
        <v>168</v>
      </c>
      <c r="N110" s="7">
        <v>414</v>
      </c>
      <c r="O110" s="7">
        <v>740</v>
      </c>
      <c r="P110" s="7">
        <v>1687</v>
      </c>
      <c r="Q110" s="7">
        <v>0</v>
      </c>
      <c r="R110" s="7">
        <v>2</v>
      </c>
      <c r="S110" s="7">
        <v>744</v>
      </c>
      <c r="T110" s="7">
        <v>995</v>
      </c>
      <c r="U110" s="7">
        <v>756</v>
      </c>
      <c r="V110" s="7">
        <v>279</v>
      </c>
      <c r="W110" s="7">
        <v>138</v>
      </c>
      <c r="X110" s="7">
        <v>95</v>
      </c>
      <c r="Y110" s="7">
        <v>0</v>
      </c>
      <c r="Z110" s="40"/>
      <c r="AA110" s="40"/>
      <c r="AB110" s="40"/>
      <c r="AC110" s="40"/>
      <c r="AD110" s="40"/>
    </row>
    <row r="111" spans="1:30" ht="15" customHeight="1" x14ac:dyDescent="0.25">
      <c r="A111" s="7" t="s">
        <v>10</v>
      </c>
      <c r="B111" s="7">
        <v>6</v>
      </c>
      <c r="C111" s="7">
        <v>7222</v>
      </c>
      <c r="D111" s="73">
        <v>0.26</v>
      </c>
      <c r="E111" s="7">
        <v>180</v>
      </c>
      <c r="F111" s="7">
        <v>1338</v>
      </c>
      <c r="G111" s="7">
        <v>2638</v>
      </c>
      <c r="H111" s="7">
        <v>1147</v>
      </c>
      <c r="I111" s="7">
        <v>861</v>
      </c>
      <c r="J111" s="7">
        <v>505</v>
      </c>
      <c r="K111" s="7">
        <v>477</v>
      </c>
      <c r="L111" s="7">
        <v>76</v>
      </c>
      <c r="M111" s="7">
        <v>1236</v>
      </c>
      <c r="N111" s="7">
        <v>2220</v>
      </c>
      <c r="O111" s="7">
        <v>2170</v>
      </c>
      <c r="P111" s="7">
        <v>1570</v>
      </c>
      <c r="Q111" s="7">
        <v>26</v>
      </c>
      <c r="R111" s="7">
        <v>26</v>
      </c>
      <c r="S111" s="7">
        <v>759</v>
      </c>
      <c r="T111" s="7">
        <v>1941</v>
      </c>
      <c r="U111" s="7">
        <v>2300</v>
      </c>
      <c r="V111" s="7">
        <v>1172</v>
      </c>
      <c r="W111" s="7">
        <v>492</v>
      </c>
      <c r="X111" s="7">
        <v>510</v>
      </c>
      <c r="Y111" s="7">
        <v>22</v>
      </c>
      <c r="Z111" s="40"/>
      <c r="AA111" s="40"/>
      <c r="AB111" s="40"/>
      <c r="AC111" s="40"/>
      <c r="AD111" s="40"/>
    </row>
    <row r="112" spans="1:30" ht="15" customHeight="1" x14ac:dyDescent="0.25">
      <c r="A112" s="7" t="s">
        <v>10</v>
      </c>
      <c r="B112" s="7">
        <v>7</v>
      </c>
      <c r="C112" s="7">
        <v>2652</v>
      </c>
      <c r="D112" s="73">
        <v>0.22</v>
      </c>
      <c r="E112" s="7">
        <v>42</v>
      </c>
      <c r="F112" s="7">
        <v>337</v>
      </c>
      <c r="G112" s="7">
        <v>843</v>
      </c>
      <c r="H112" s="7">
        <v>378</v>
      </c>
      <c r="I112" s="7">
        <v>422</v>
      </c>
      <c r="J112" s="7">
        <v>263</v>
      </c>
      <c r="K112" s="7">
        <v>269</v>
      </c>
      <c r="L112" s="7">
        <v>98</v>
      </c>
      <c r="M112" s="7">
        <v>693</v>
      </c>
      <c r="N112" s="7">
        <v>639</v>
      </c>
      <c r="O112" s="7">
        <v>729</v>
      </c>
      <c r="P112" s="7">
        <v>583</v>
      </c>
      <c r="Q112" s="7">
        <v>8</v>
      </c>
      <c r="R112" s="7">
        <v>15</v>
      </c>
      <c r="S112" s="7">
        <v>200</v>
      </c>
      <c r="T112" s="7">
        <v>643</v>
      </c>
      <c r="U112" s="7">
        <v>754</v>
      </c>
      <c r="V112" s="7">
        <v>495</v>
      </c>
      <c r="W112" s="7">
        <v>228</v>
      </c>
      <c r="X112" s="7">
        <v>310</v>
      </c>
      <c r="Y112" s="7">
        <v>7</v>
      </c>
      <c r="Z112" s="40"/>
      <c r="AA112" s="40"/>
      <c r="AB112" s="40"/>
      <c r="AC112" s="40"/>
      <c r="AD112" s="40"/>
    </row>
    <row r="113" spans="1:30" ht="15" customHeight="1" x14ac:dyDescent="0.25">
      <c r="A113" s="7" t="s">
        <v>10</v>
      </c>
      <c r="B113" s="7">
        <v>8</v>
      </c>
      <c r="C113" s="7">
        <v>6559</v>
      </c>
      <c r="D113" s="73">
        <v>0.34</v>
      </c>
      <c r="E113" s="7">
        <v>56</v>
      </c>
      <c r="F113" s="7">
        <v>635</v>
      </c>
      <c r="G113" s="7">
        <v>1420</v>
      </c>
      <c r="H113" s="7">
        <v>1341</v>
      </c>
      <c r="I113" s="7">
        <v>1095</v>
      </c>
      <c r="J113" s="7">
        <v>951</v>
      </c>
      <c r="K113" s="7">
        <v>925</v>
      </c>
      <c r="L113" s="7">
        <v>136</v>
      </c>
      <c r="M113" s="7">
        <v>2346</v>
      </c>
      <c r="N113" s="7">
        <v>1705</v>
      </c>
      <c r="O113" s="7">
        <v>1595</v>
      </c>
      <c r="P113" s="7">
        <v>871</v>
      </c>
      <c r="Q113" s="7">
        <v>42</v>
      </c>
      <c r="R113" s="7">
        <v>20</v>
      </c>
      <c r="S113" s="7">
        <v>447</v>
      </c>
      <c r="T113" s="7">
        <v>1403</v>
      </c>
      <c r="U113" s="7">
        <v>1657</v>
      </c>
      <c r="V113" s="7">
        <v>1371</v>
      </c>
      <c r="W113" s="7">
        <v>795</v>
      </c>
      <c r="X113" s="7">
        <v>822</v>
      </c>
      <c r="Y113" s="7">
        <v>44</v>
      </c>
      <c r="Z113" s="40"/>
      <c r="AA113" s="40"/>
      <c r="AB113" s="40"/>
      <c r="AC113" s="40"/>
      <c r="AD113" s="40"/>
    </row>
    <row r="114" spans="1:30" ht="15" customHeight="1" x14ac:dyDescent="0.25">
      <c r="A114" s="7" t="s">
        <v>10</v>
      </c>
      <c r="B114" s="7">
        <v>9</v>
      </c>
      <c r="C114" s="7">
        <v>2311</v>
      </c>
      <c r="D114" s="73">
        <v>0.7</v>
      </c>
      <c r="E114" s="7">
        <v>15</v>
      </c>
      <c r="F114" s="7">
        <v>101</v>
      </c>
      <c r="G114" s="7">
        <v>282</v>
      </c>
      <c r="H114" s="7">
        <v>317</v>
      </c>
      <c r="I114" s="7">
        <v>769</v>
      </c>
      <c r="J114" s="7">
        <v>492</v>
      </c>
      <c r="K114" s="7">
        <v>313</v>
      </c>
      <c r="L114" s="7">
        <v>22</v>
      </c>
      <c r="M114" s="7">
        <v>1127</v>
      </c>
      <c r="N114" s="7">
        <v>604</v>
      </c>
      <c r="O114" s="7">
        <v>418</v>
      </c>
      <c r="P114" s="7">
        <v>152</v>
      </c>
      <c r="Q114" s="7">
        <v>10</v>
      </c>
      <c r="R114" s="7">
        <v>1</v>
      </c>
      <c r="S114" s="7">
        <v>37</v>
      </c>
      <c r="T114" s="7">
        <v>383</v>
      </c>
      <c r="U114" s="7">
        <v>408</v>
      </c>
      <c r="V114" s="7">
        <v>760</v>
      </c>
      <c r="W114" s="7">
        <v>422</v>
      </c>
      <c r="X114" s="7">
        <v>292</v>
      </c>
      <c r="Y114" s="7">
        <v>8</v>
      </c>
      <c r="Z114" s="40"/>
      <c r="AA114" s="40"/>
      <c r="AB114" s="40"/>
      <c r="AC114" s="40"/>
      <c r="AD114" s="40"/>
    </row>
    <row r="115" spans="1:30" ht="15" customHeight="1" x14ac:dyDescent="0.25">
      <c r="A115" s="7" t="s">
        <v>10</v>
      </c>
      <c r="B115" s="7">
        <v>10</v>
      </c>
      <c r="C115" s="7">
        <v>4494</v>
      </c>
      <c r="D115" s="73">
        <v>3.78</v>
      </c>
      <c r="E115" s="7">
        <v>4</v>
      </c>
      <c r="F115" s="7">
        <v>46</v>
      </c>
      <c r="G115" s="7">
        <v>425</v>
      </c>
      <c r="H115" s="7">
        <v>451</v>
      </c>
      <c r="I115" s="7">
        <v>1172</v>
      </c>
      <c r="J115" s="7">
        <v>1200</v>
      </c>
      <c r="K115" s="7">
        <v>1026</v>
      </c>
      <c r="L115" s="7">
        <v>170</v>
      </c>
      <c r="M115" s="7">
        <v>2311</v>
      </c>
      <c r="N115" s="7">
        <v>970</v>
      </c>
      <c r="O115" s="7">
        <v>409</v>
      </c>
      <c r="P115" s="7">
        <v>800</v>
      </c>
      <c r="Q115" s="7">
        <v>4</v>
      </c>
      <c r="R115" s="7">
        <v>2</v>
      </c>
      <c r="S115" s="7">
        <v>174</v>
      </c>
      <c r="T115" s="7">
        <v>550</v>
      </c>
      <c r="U115" s="7">
        <v>721</v>
      </c>
      <c r="V115" s="7">
        <v>1168</v>
      </c>
      <c r="W115" s="7">
        <v>1081</v>
      </c>
      <c r="X115" s="7">
        <v>795</v>
      </c>
      <c r="Y115" s="7">
        <v>3</v>
      </c>
      <c r="Z115" s="40"/>
      <c r="AA115" s="40"/>
      <c r="AB115" s="40"/>
      <c r="AC115" s="40"/>
      <c r="AD115" s="40"/>
    </row>
    <row r="116" spans="1:30" ht="15" customHeight="1" x14ac:dyDescent="0.25">
      <c r="A116" s="7" t="s">
        <v>11</v>
      </c>
      <c r="B116" s="7">
        <v>1</v>
      </c>
      <c r="C116" s="7">
        <v>708</v>
      </c>
      <c r="D116" s="73">
        <v>26.61</v>
      </c>
      <c r="E116" s="7">
        <v>34</v>
      </c>
      <c r="F116" s="7">
        <v>478</v>
      </c>
      <c r="G116" s="7">
        <v>162</v>
      </c>
      <c r="H116" s="7">
        <v>27</v>
      </c>
      <c r="I116" s="7">
        <v>6</v>
      </c>
      <c r="J116" s="7">
        <v>1</v>
      </c>
      <c r="K116" s="7">
        <v>0</v>
      </c>
      <c r="L116" s="7">
        <v>0</v>
      </c>
      <c r="M116" s="7">
        <v>4</v>
      </c>
      <c r="N116" s="7">
        <v>120</v>
      </c>
      <c r="O116" s="7">
        <v>67</v>
      </c>
      <c r="P116" s="7">
        <v>514</v>
      </c>
      <c r="Q116" s="7">
        <v>3</v>
      </c>
      <c r="R116" s="7">
        <v>2</v>
      </c>
      <c r="S116" s="7">
        <v>156</v>
      </c>
      <c r="T116" s="7">
        <v>323</v>
      </c>
      <c r="U116" s="7">
        <v>164</v>
      </c>
      <c r="V116" s="7">
        <v>50</v>
      </c>
      <c r="W116" s="7">
        <v>7</v>
      </c>
      <c r="X116" s="7">
        <v>3</v>
      </c>
      <c r="Y116" s="7">
        <v>3</v>
      </c>
      <c r="Z116" s="40"/>
      <c r="AA116" s="40"/>
      <c r="AB116" s="40"/>
      <c r="AC116" s="40"/>
      <c r="AD116" s="40"/>
    </row>
    <row r="117" spans="1:30" ht="15" customHeight="1" x14ac:dyDescent="0.25">
      <c r="A117" s="7" t="s">
        <v>11</v>
      </c>
      <c r="B117" s="7">
        <v>2</v>
      </c>
      <c r="C117" s="7">
        <v>1782</v>
      </c>
      <c r="D117" s="73">
        <v>19.45</v>
      </c>
      <c r="E117" s="7">
        <v>340</v>
      </c>
      <c r="F117" s="7">
        <v>1011</v>
      </c>
      <c r="G117" s="7">
        <v>276</v>
      </c>
      <c r="H117" s="7">
        <v>59</v>
      </c>
      <c r="I117" s="7">
        <v>56</v>
      </c>
      <c r="J117" s="7">
        <v>28</v>
      </c>
      <c r="K117" s="7">
        <v>12</v>
      </c>
      <c r="L117" s="7">
        <v>0</v>
      </c>
      <c r="M117" s="7">
        <v>71</v>
      </c>
      <c r="N117" s="7">
        <v>267</v>
      </c>
      <c r="O117" s="7">
        <v>394</v>
      </c>
      <c r="P117" s="7">
        <v>1048</v>
      </c>
      <c r="Q117" s="7">
        <v>2</v>
      </c>
      <c r="R117" s="7">
        <v>10</v>
      </c>
      <c r="S117" s="7">
        <v>258</v>
      </c>
      <c r="T117" s="7">
        <v>695</v>
      </c>
      <c r="U117" s="7">
        <v>457</v>
      </c>
      <c r="V117" s="7">
        <v>300</v>
      </c>
      <c r="W117" s="7">
        <v>39</v>
      </c>
      <c r="X117" s="7">
        <v>21</v>
      </c>
      <c r="Y117" s="7">
        <v>2</v>
      </c>
      <c r="Z117" s="40"/>
      <c r="AA117" s="40"/>
      <c r="AB117" s="40"/>
      <c r="AC117" s="40"/>
      <c r="AD117" s="40"/>
    </row>
    <row r="118" spans="1:30" ht="15" customHeight="1" x14ac:dyDescent="0.25">
      <c r="A118" s="7" t="s">
        <v>11</v>
      </c>
      <c r="B118" s="7">
        <v>3</v>
      </c>
      <c r="C118" s="7">
        <v>1127</v>
      </c>
      <c r="D118" s="73">
        <v>4.45</v>
      </c>
      <c r="E118" s="7">
        <v>165</v>
      </c>
      <c r="F118" s="7">
        <v>416</v>
      </c>
      <c r="G118" s="7">
        <v>276</v>
      </c>
      <c r="H118" s="7">
        <v>159</v>
      </c>
      <c r="I118" s="7">
        <v>64</v>
      </c>
      <c r="J118" s="7">
        <v>29</v>
      </c>
      <c r="K118" s="7">
        <v>15</v>
      </c>
      <c r="L118" s="7">
        <v>3</v>
      </c>
      <c r="M118" s="7">
        <v>60</v>
      </c>
      <c r="N118" s="7">
        <v>353</v>
      </c>
      <c r="O118" s="7">
        <v>95</v>
      </c>
      <c r="P118" s="7">
        <v>599</v>
      </c>
      <c r="Q118" s="7">
        <v>20</v>
      </c>
      <c r="R118" s="7">
        <v>8</v>
      </c>
      <c r="S118" s="7">
        <v>234</v>
      </c>
      <c r="T118" s="7">
        <v>352</v>
      </c>
      <c r="U118" s="7">
        <v>369</v>
      </c>
      <c r="V118" s="7">
        <v>106</v>
      </c>
      <c r="W118" s="7">
        <v>29</v>
      </c>
      <c r="X118" s="7">
        <v>27</v>
      </c>
      <c r="Y118" s="7">
        <v>2</v>
      </c>
      <c r="Z118" s="40"/>
      <c r="AA118" s="40"/>
      <c r="AB118" s="40"/>
      <c r="AC118" s="40"/>
      <c r="AD118" s="40"/>
    </row>
    <row r="119" spans="1:30" ht="15" customHeight="1" x14ac:dyDescent="0.25">
      <c r="A119" s="7" t="s">
        <v>11</v>
      </c>
      <c r="B119" s="7">
        <v>4</v>
      </c>
      <c r="C119" s="7">
        <v>3212</v>
      </c>
      <c r="D119" s="73">
        <v>15.5</v>
      </c>
      <c r="E119" s="7">
        <v>392</v>
      </c>
      <c r="F119" s="7">
        <v>1390</v>
      </c>
      <c r="G119" s="7">
        <v>688</v>
      </c>
      <c r="H119" s="7">
        <v>286</v>
      </c>
      <c r="I119" s="7">
        <v>167</v>
      </c>
      <c r="J119" s="7">
        <v>160</v>
      </c>
      <c r="K119" s="7">
        <v>124</v>
      </c>
      <c r="L119" s="7">
        <v>5</v>
      </c>
      <c r="M119" s="7">
        <v>334</v>
      </c>
      <c r="N119" s="7">
        <v>917</v>
      </c>
      <c r="O119" s="7">
        <v>754</v>
      </c>
      <c r="P119" s="7">
        <v>1202</v>
      </c>
      <c r="Q119" s="7">
        <v>5</v>
      </c>
      <c r="R119" s="7">
        <v>5</v>
      </c>
      <c r="S119" s="7">
        <v>469</v>
      </c>
      <c r="T119" s="7">
        <v>1017</v>
      </c>
      <c r="U119" s="7">
        <v>959</v>
      </c>
      <c r="V119" s="7">
        <v>544</v>
      </c>
      <c r="W119" s="7">
        <v>128</v>
      </c>
      <c r="X119" s="7">
        <v>85</v>
      </c>
      <c r="Y119" s="7">
        <v>5</v>
      </c>
      <c r="Z119" s="40"/>
      <c r="AA119" s="40"/>
      <c r="AB119" s="40"/>
      <c r="AC119" s="40"/>
      <c r="AD119" s="40"/>
    </row>
    <row r="120" spans="1:30" ht="15" customHeight="1" x14ac:dyDescent="0.25">
      <c r="A120" s="7" t="s">
        <v>11</v>
      </c>
      <c r="B120" s="7">
        <v>5</v>
      </c>
      <c r="C120" s="7">
        <v>2784</v>
      </c>
      <c r="D120" s="73">
        <v>16.2</v>
      </c>
      <c r="E120" s="7">
        <v>155</v>
      </c>
      <c r="F120" s="7">
        <v>837</v>
      </c>
      <c r="G120" s="7">
        <v>639</v>
      </c>
      <c r="H120" s="7">
        <v>368</v>
      </c>
      <c r="I120" s="7">
        <v>451</v>
      </c>
      <c r="J120" s="7">
        <v>179</v>
      </c>
      <c r="K120" s="7">
        <v>149</v>
      </c>
      <c r="L120" s="7">
        <v>6</v>
      </c>
      <c r="M120" s="7">
        <v>402</v>
      </c>
      <c r="N120" s="7">
        <v>966</v>
      </c>
      <c r="O120" s="7">
        <v>496</v>
      </c>
      <c r="P120" s="7">
        <v>920</v>
      </c>
      <c r="Q120" s="7">
        <v>0</v>
      </c>
      <c r="R120" s="7">
        <v>41</v>
      </c>
      <c r="S120" s="7">
        <v>369</v>
      </c>
      <c r="T120" s="7">
        <v>696</v>
      </c>
      <c r="U120" s="7">
        <v>937</v>
      </c>
      <c r="V120" s="7">
        <v>463</v>
      </c>
      <c r="W120" s="7">
        <v>163</v>
      </c>
      <c r="X120" s="7">
        <v>115</v>
      </c>
      <c r="Y120" s="7">
        <v>0</v>
      </c>
      <c r="Z120" s="40"/>
      <c r="AA120" s="40"/>
      <c r="AB120" s="40"/>
      <c r="AC120" s="40"/>
      <c r="AD120" s="40"/>
    </row>
    <row r="121" spans="1:30" ht="15" customHeight="1" x14ac:dyDescent="0.25">
      <c r="A121" s="7" t="s">
        <v>11</v>
      </c>
      <c r="B121" s="7">
        <v>6</v>
      </c>
      <c r="C121" s="7">
        <v>737</v>
      </c>
      <c r="D121" s="73">
        <v>8.85</v>
      </c>
      <c r="E121" s="7">
        <v>84</v>
      </c>
      <c r="F121" s="7">
        <v>117</v>
      </c>
      <c r="G121" s="7">
        <v>99</v>
      </c>
      <c r="H121" s="7">
        <v>127</v>
      </c>
      <c r="I121" s="7">
        <v>101</v>
      </c>
      <c r="J121" s="7">
        <v>108</v>
      </c>
      <c r="K121" s="7">
        <v>92</v>
      </c>
      <c r="L121" s="7">
        <v>9</v>
      </c>
      <c r="M121" s="7">
        <v>161</v>
      </c>
      <c r="N121" s="7">
        <v>173</v>
      </c>
      <c r="O121" s="7">
        <v>86</v>
      </c>
      <c r="P121" s="7">
        <v>315</v>
      </c>
      <c r="Q121" s="7">
        <v>2</v>
      </c>
      <c r="R121" s="7">
        <v>34</v>
      </c>
      <c r="S121" s="7">
        <v>122</v>
      </c>
      <c r="T121" s="7">
        <v>183</v>
      </c>
      <c r="U121" s="7">
        <v>159</v>
      </c>
      <c r="V121" s="7">
        <v>86</v>
      </c>
      <c r="W121" s="7">
        <v>80</v>
      </c>
      <c r="X121" s="7">
        <v>71</v>
      </c>
      <c r="Y121" s="7">
        <v>2</v>
      </c>
      <c r="Z121" s="40"/>
      <c r="AA121" s="40"/>
      <c r="AB121" s="40"/>
      <c r="AC121" s="40"/>
      <c r="AD121" s="40"/>
    </row>
    <row r="122" spans="1:30" ht="15" customHeight="1" x14ac:dyDescent="0.25">
      <c r="A122" s="7" t="s">
        <v>11</v>
      </c>
      <c r="B122" s="7">
        <v>7</v>
      </c>
      <c r="C122" s="7">
        <v>2315</v>
      </c>
      <c r="D122" s="73">
        <v>0.48</v>
      </c>
      <c r="E122" s="7">
        <v>108</v>
      </c>
      <c r="F122" s="7">
        <v>462</v>
      </c>
      <c r="G122" s="7">
        <v>479</v>
      </c>
      <c r="H122" s="7">
        <v>278</v>
      </c>
      <c r="I122" s="7">
        <v>419</v>
      </c>
      <c r="J122" s="7">
        <v>218</v>
      </c>
      <c r="K122" s="7">
        <v>323</v>
      </c>
      <c r="L122" s="7">
        <v>28</v>
      </c>
      <c r="M122" s="7">
        <v>394</v>
      </c>
      <c r="N122" s="7">
        <v>674</v>
      </c>
      <c r="O122" s="7">
        <v>544</v>
      </c>
      <c r="P122" s="7">
        <v>656</v>
      </c>
      <c r="Q122" s="7">
        <v>47</v>
      </c>
      <c r="R122" s="7">
        <v>34</v>
      </c>
      <c r="S122" s="7">
        <v>400</v>
      </c>
      <c r="T122" s="7">
        <v>452</v>
      </c>
      <c r="U122" s="7">
        <v>603</v>
      </c>
      <c r="V122" s="7">
        <v>413</v>
      </c>
      <c r="W122" s="7">
        <v>184</v>
      </c>
      <c r="X122" s="7">
        <v>225</v>
      </c>
      <c r="Y122" s="7">
        <v>4</v>
      </c>
      <c r="Z122" s="40"/>
      <c r="AA122" s="40"/>
      <c r="AB122" s="40"/>
      <c r="AC122" s="40"/>
      <c r="AD122" s="40"/>
    </row>
    <row r="123" spans="1:30" ht="15" customHeight="1" x14ac:dyDescent="0.25">
      <c r="A123" s="7" t="s">
        <v>11</v>
      </c>
      <c r="B123" s="7">
        <v>8</v>
      </c>
      <c r="C123" s="7">
        <v>3877</v>
      </c>
      <c r="D123" s="73">
        <v>0.74</v>
      </c>
      <c r="E123" s="7">
        <v>50</v>
      </c>
      <c r="F123" s="7">
        <v>226</v>
      </c>
      <c r="G123" s="7">
        <v>444</v>
      </c>
      <c r="H123" s="7">
        <v>1145</v>
      </c>
      <c r="I123" s="7">
        <v>887</v>
      </c>
      <c r="J123" s="7">
        <v>495</v>
      </c>
      <c r="K123" s="7">
        <v>591</v>
      </c>
      <c r="L123" s="7">
        <v>39</v>
      </c>
      <c r="M123" s="7">
        <v>1261</v>
      </c>
      <c r="N123" s="7">
        <v>1033</v>
      </c>
      <c r="O123" s="7">
        <v>889</v>
      </c>
      <c r="P123" s="7">
        <v>688</v>
      </c>
      <c r="Q123" s="7">
        <v>6</v>
      </c>
      <c r="R123" s="7">
        <v>14</v>
      </c>
      <c r="S123" s="7">
        <v>262</v>
      </c>
      <c r="T123" s="7">
        <v>934</v>
      </c>
      <c r="U123" s="7">
        <v>930</v>
      </c>
      <c r="V123" s="7">
        <v>970</v>
      </c>
      <c r="W123" s="7">
        <v>445</v>
      </c>
      <c r="X123" s="7">
        <v>317</v>
      </c>
      <c r="Y123" s="7">
        <v>5</v>
      </c>
      <c r="Z123" s="40"/>
      <c r="AA123" s="40"/>
      <c r="AB123" s="40"/>
      <c r="AC123" s="40"/>
      <c r="AD123" s="40"/>
    </row>
    <row r="124" spans="1:30" ht="15" customHeight="1" x14ac:dyDescent="0.25">
      <c r="A124" s="7" t="s">
        <v>11</v>
      </c>
      <c r="B124" s="7">
        <v>9</v>
      </c>
      <c r="C124" s="7">
        <v>6637</v>
      </c>
      <c r="D124" s="73">
        <v>1.31</v>
      </c>
      <c r="E124" s="7">
        <v>25</v>
      </c>
      <c r="F124" s="7">
        <v>213</v>
      </c>
      <c r="G124" s="7">
        <v>491</v>
      </c>
      <c r="H124" s="7">
        <v>1947</v>
      </c>
      <c r="I124" s="7">
        <v>2198</v>
      </c>
      <c r="J124" s="7">
        <v>969</v>
      </c>
      <c r="K124" s="7">
        <v>762</v>
      </c>
      <c r="L124" s="7">
        <v>32</v>
      </c>
      <c r="M124" s="7">
        <v>1662</v>
      </c>
      <c r="N124" s="7">
        <v>2528</v>
      </c>
      <c r="O124" s="7">
        <v>1235</v>
      </c>
      <c r="P124" s="7">
        <v>1204</v>
      </c>
      <c r="Q124" s="7">
        <v>8</v>
      </c>
      <c r="R124" s="7">
        <v>3</v>
      </c>
      <c r="S124" s="7">
        <v>319</v>
      </c>
      <c r="T124" s="7">
        <v>1584</v>
      </c>
      <c r="U124" s="7">
        <v>1751</v>
      </c>
      <c r="V124" s="7">
        <v>1952</v>
      </c>
      <c r="W124" s="7">
        <v>690</v>
      </c>
      <c r="X124" s="7">
        <v>330</v>
      </c>
      <c r="Y124" s="7">
        <v>8</v>
      </c>
      <c r="Z124" s="40"/>
      <c r="AA124" s="40"/>
      <c r="AB124" s="40"/>
      <c r="AC124" s="40"/>
      <c r="AD124" s="40"/>
    </row>
    <row r="125" spans="1:30" ht="15" customHeight="1" x14ac:dyDescent="0.25">
      <c r="A125" s="7" t="s">
        <v>11</v>
      </c>
      <c r="B125" s="7">
        <v>10</v>
      </c>
      <c r="C125" s="7">
        <v>13439</v>
      </c>
      <c r="D125" s="73">
        <v>9.64</v>
      </c>
      <c r="E125" s="7">
        <v>8</v>
      </c>
      <c r="F125" s="7">
        <v>53</v>
      </c>
      <c r="G125" s="7">
        <v>272</v>
      </c>
      <c r="H125" s="7">
        <v>1627</v>
      </c>
      <c r="I125" s="7">
        <v>3611</v>
      </c>
      <c r="J125" s="7">
        <v>3651</v>
      </c>
      <c r="K125" s="7">
        <v>3665</v>
      </c>
      <c r="L125" s="7">
        <v>552</v>
      </c>
      <c r="M125" s="7">
        <v>5732</v>
      </c>
      <c r="N125" s="7">
        <v>4064</v>
      </c>
      <c r="O125" s="7">
        <v>1756</v>
      </c>
      <c r="P125" s="7">
        <v>1882</v>
      </c>
      <c r="Q125" s="7">
        <v>5</v>
      </c>
      <c r="R125" s="7">
        <v>6</v>
      </c>
      <c r="S125" s="7">
        <v>405</v>
      </c>
      <c r="T125" s="7">
        <v>1178</v>
      </c>
      <c r="U125" s="7">
        <v>3187</v>
      </c>
      <c r="V125" s="7">
        <v>4482</v>
      </c>
      <c r="W125" s="7">
        <v>2210</v>
      </c>
      <c r="X125" s="7">
        <v>1966</v>
      </c>
      <c r="Y125" s="7">
        <v>5</v>
      </c>
      <c r="Z125" s="40"/>
      <c r="AA125" s="40"/>
      <c r="AB125" s="40"/>
      <c r="AC125" s="40"/>
      <c r="AD125" s="40"/>
    </row>
    <row r="126" spans="1:30" ht="15" customHeight="1" x14ac:dyDescent="0.25">
      <c r="A126" s="7" t="s">
        <v>12</v>
      </c>
      <c r="B126" s="7">
        <v>1</v>
      </c>
      <c r="C126" s="7">
        <v>4411</v>
      </c>
      <c r="D126" s="73">
        <v>24.23</v>
      </c>
      <c r="E126" s="7">
        <v>3059</v>
      </c>
      <c r="F126" s="7">
        <v>1167</v>
      </c>
      <c r="G126" s="7">
        <v>153</v>
      </c>
      <c r="H126" s="7">
        <v>15</v>
      </c>
      <c r="I126" s="7">
        <v>15</v>
      </c>
      <c r="J126" s="7">
        <v>2</v>
      </c>
      <c r="K126" s="7">
        <v>0</v>
      </c>
      <c r="L126" s="7">
        <v>0</v>
      </c>
      <c r="M126" s="7">
        <v>27</v>
      </c>
      <c r="N126" s="7">
        <v>419</v>
      </c>
      <c r="O126" s="7">
        <v>1107</v>
      </c>
      <c r="P126" s="7">
        <v>2855</v>
      </c>
      <c r="Q126" s="7">
        <v>3</v>
      </c>
      <c r="R126" s="7">
        <v>53</v>
      </c>
      <c r="S126" s="7">
        <v>583</v>
      </c>
      <c r="T126" s="7">
        <v>2580</v>
      </c>
      <c r="U126" s="7">
        <v>1020</v>
      </c>
      <c r="V126" s="7">
        <v>161</v>
      </c>
      <c r="W126" s="7">
        <v>10</v>
      </c>
      <c r="X126" s="7">
        <v>1</v>
      </c>
      <c r="Y126" s="7">
        <v>3</v>
      </c>
      <c r="Z126" s="40"/>
      <c r="AA126" s="40"/>
      <c r="AB126" s="40"/>
      <c r="AC126" s="40"/>
      <c r="AD126" s="40"/>
    </row>
    <row r="127" spans="1:30" ht="15" customHeight="1" x14ac:dyDescent="0.25">
      <c r="A127" s="7" t="s">
        <v>12</v>
      </c>
      <c r="B127" s="7">
        <v>2</v>
      </c>
      <c r="C127" s="7">
        <v>8440</v>
      </c>
      <c r="D127" s="73">
        <v>5.0599999999999996</v>
      </c>
      <c r="E127" s="7">
        <v>4827</v>
      </c>
      <c r="F127" s="7">
        <v>2640</v>
      </c>
      <c r="G127" s="7">
        <v>574</v>
      </c>
      <c r="H127" s="7">
        <v>204</v>
      </c>
      <c r="I127" s="7">
        <v>106</v>
      </c>
      <c r="J127" s="7">
        <v>67</v>
      </c>
      <c r="K127" s="7">
        <v>22</v>
      </c>
      <c r="L127" s="7">
        <v>0</v>
      </c>
      <c r="M127" s="7">
        <v>212</v>
      </c>
      <c r="N127" s="7">
        <v>1316</v>
      </c>
      <c r="O127" s="7">
        <v>1995</v>
      </c>
      <c r="P127" s="7">
        <v>4887</v>
      </c>
      <c r="Q127" s="7">
        <v>30</v>
      </c>
      <c r="R127" s="7">
        <v>70</v>
      </c>
      <c r="S127" s="7">
        <v>1572</v>
      </c>
      <c r="T127" s="7">
        <v>3820</v>
      </c>
      <c r="U127" s="7">
        <v>2445</v>
      </c>
      <c r="V127" s="7">
        <v>408</v>
      </c>
      <c r="W127" s="7">
        <v>58</v>
      </c>
      <c r="X127" s="7">
        <v>37</v>
      </c>
      <c r="Y127" s="7">
        <v>30</v>
      </c>
      <c r="Z127" s="40"/>
      <c r="AA127" s="40"/>
      <c r="AB127" s="40"/>
      <c r="AC127" s="40"/>
      <c r="AD127" s="40"/>
    </row>
    <row r="128" spans="1:30" ht="15" customHeight="1" x14ac:dyDescent="0.25">
      <c r="A128" s="7" t="s">
        <v>12</v>
      </c>
      <c r="B128" s="7">
        <v>3</v>
      </c>
      <c r="C128" s="7">
        <v>9398</v>
      </c>
      <c r="D128" s="73">
        <v>4.55</v>
      </c>
      <c r="E128" s="7">
        <v>4621</v>
      </c>
      <c r="F128" s="7">
        <v>3348</v>
      </c>
      <c r="G128" s="7">
        <v>686</v>
      </c>
      <c r="H128" s="7">
        <v>353</v>
      </c>
      <c r="I128" s="7">
        <v>254</v>
      </c>
      <c r="J128" s="7">
        <v>84</v>
      </c>
      <c r="K128" s="7">
        <v>50</v>
      </c>
      <c r="L128" s="7">
        <v>2</v>
      </c>
      <c r="M128" s="7">
        <v>387</v>
      </c>
      <c r="N128" s="7">
        <v>1866</v>
      </c>
      <c r="O128" s="7">
        <v>3066</v>
      </c>
      <c r="P128" s="7">
        <v>4032</v>
      </c>
      <c r="Q128" s="7">
        <v>47</v>
      </c>
      <c r="R128" s="7">
        <v>144</v>
      </c>
      <c r="S128" s="7">
        <v>1297</v>
      </c>
      <c r="T128" s="7">
        <v>3807</v>
      </c>
      <c r="U128" s="7">
        <v>3452</v>
      </c>
      <c r="V128" s="7">
        <v>492</v>
      </c>
      <c r="W128" s="7">
        <v>96</v>
      </c>
      <c r="X128" s="7">
        <v>63</v>
      </c>
      <c r="Y128" s="7">
        <v>47</v>
      </c>
      <c r="Z128" s="40"/>
      <c r="AA128" s="40"/>
      <c r="AB128" s="40"/>
      <c r="AC128" s="40"/>
      <c r="AD128" s="40"/>
    </row>
    <row r="129" spans="1:30" ht="15" customHeight="1" x14ac:dyDescent="0.25">
      <c r="A129" s="7" t="s">
        <v>12</v>
      </c>
      <c r="B129" s="7">
        <v>4</v>
      </c>
      <c r="C129" s="7">
        <v>7632</v>
      </c>
      <c r="D129" s="73">
        <v>1.97</v>
      </c>
      <c r="E129" s="7">
        <v>3274</v>
      </c>
      <c r="F129" s="7">
        <v>3014</v>
      </c>
      <c r="G129" s="7">
        <v>325</v>
      </c>
      <c r="H129" s="7">
        <v>472</v>
      </c>
      <c r="I129" s="7">
        <v>369</v>
      </c>
      <c r="J129" s="7">
        <v>131</v>
      </c>
      <c r="K129" s="7">
        <v>47</v>
      </c>
      <c r="L129" s="7">
        <v>0</v>
      </c>
      <c r="M129" s="7">
        <v>658</v>
      </c>
      <c r="N129" s="7">
        <v>1821</v>
      </c>
      <c r="O129" s="7">
        <v>2913</v>
      </c>
      <c r="P129" s="7">
        <v>2228</v>
      </c>
      <c r="Q129" s="7">
        <v>12</v>
      </c>
      <c r="R129" s="7">
        <v>36</v>
      </c>
      <c r="S129" s="7">
        <v>724</v>
      </c>
      <c r="T129" s="7">
        <v>3126</v>
      </c>
      <c r="U129" s="7">
        <v>2992</v>
      </c>
      <c r="V129" s="7">
        <v>556</v>
      </c>
      <c r="W129" s="7">
        <v>130</v>
      </c>
      <c r="X129" s="7">
        <v>56</v>
      </c>
      <c r="Y129" s="7">
        <v>12</v>
      </c>
      <c r="Z129" s="40"/>
      <c r="AA129" s="40"/>
      <c r="AB129" s="40"/>
      <c r="AC129" s="40"/>
      <c r="AD129" s="40"/>
    </row>
    <row r="130" spans="1:30" ht="15" customHeight="1" x14ac:dyDescent="0.25">
      <c r="A130" s="7" t="s">
        <v>12</v>
      </c>
      <c r="B130" s="7">
        <v>5</v>
      </c>
      <c r="C130" s="7">
        <v>10303</v>
      </c>
      <c r="D130" s="73">
        <v>6.17</v>
      </c>
      <c r="E130" s="7">
        <v>3181</v>
      </c>
      <c r="F130" s="7">
        <v>4136</v>
      </c>
      <c r="G130" s="7">
        <v>935</v>
      </c>
      <c r="H130" s="7">
        <v>1073</v>
      </c>
      <c r="I130" s="7">
        <v>637</v>
      </c>
      <c r="J130" s="7">
        <v>220</v>
      </c>
      <c r="K130" s="7">
        <v>116</v>
      </c>
      <c r="L130" s="7">
        <v>5</v>
      </c>
      <c r="M130" s="7">
        <v>901</v>
      </c>
      <c r="N130" s="7">
        <v>2872</v>
      </c>
      <c r="O130" s="7">
        <v>3663</v>
      </c>
      <c r="P130" s="7">
        <v>2797</v>
      </c>
      <c r="Q130" s="7">
        <v>70</v>
      </c>
      <c r="R130" s="7">
        <v>46</v>
      </c>
      <c r="S130" s="7">
        <v>881</v>
      </c>
      <c r="T130" s="7">
        <v>4242</v>
      </c>
      <c r="U130" s="7">
        <v>3923</v>
      </c>
      <c r="V130" s="7">
        <v>760</v>
      </c>
      <c r="W130" s="7">
        <v>254</v>
      </c>
      <c r="X130" s="7">
        <v>126</v>
      </c>
      <c r="Y130" s="7">
        <v>71</v>
      </c>
      <c r="Z130" s="40"/>
      <c r="AA130" s="40"/>
      <c r="AB130" s="40"/>
      <c r="AC130" s="40"/>
      <c r="AD130" s="40"/>
    </row>
    <row r="131" spans="1:30" ht="15" customHeight="1" x14ac:dyDescent="0.25">
      <c r="A131" s="7" t="s">
        <v>12</v>
      </c>
      <c r="B131" s="7">
        <v>6</v>
      </c>
      <c r="C131" s="7">
        <v>7759</v>
      </c>
      <c r="D131" s="73">
        <v>0.97</v>
      </c>
      <c r="E131" s="7">
        <v>2005</v>
      </c>
      <c r="F131" s="7">
        <v>2080</v>
      </c>
      <c r="G131" s="7">
        <v>815</v>
      </c>
      <c r="H131" s="7">
        <v>1318</v>
      </c>
      <c r="I131" s="7">
        <v>962</v>
      </c>
      <c r="J131" s="7">
        <v>415</v>
      </c>
      <c r="K131" s="7">
        <v>152</v>
      </c>
      <c r="L131" s="7">
        <v>12</v>
      </c>
      <c r="M131" s="7">
        <v>1495</v>
      </c>
      <c r="N131" s="7">
        <v>2317</v>
      </c>
      <c r="O131" s="7">
        <v>2004</v>
      </c>
      <c r="P131" s="7">
        <v>1852</v>
      </c>
      <c r="Q131" s="7">
        <v>91</v>
      </c>
      <c r="R131" s="7">
        <v>64</v>
      </c>
      <c r="S131" s="7">
        <v>490</v>
      </c>
      <c r="T131" s="7">
        <v>3038</v>
      </c>
      <c r="U131" s="7">
        <v>2668</v>
      </c>
      <c r="V131" s="7">
        <v>833</v>
      </c>
      <c r="W131" s="7">
        <v>371</v>
      </c>
      <c r="X131" s="7">
        <v>203</v>
      </c>
      <c r="Y131" s="7">
        <v>92</v>
      </c>
      <c r="Z131" s="40"/>
      <c r="AA131" s="40"/>
      <c r="AB131" s="40"/>
      <c r="AC131" s="40"/>
      <c r="AD131" s="40"/>
    </row>
    <row r="132" spans="1:30" ht="15" customHeight="1" x14ac:dyDescent="0.25">
      <c r="A132" s="7" t="s">
        <v>12</v>
      </c>
      <c r="B132" s="7">
        <v>7</v>
      </c>
      <c r="C132" s="7">
        <v>3988</v>
      </c>
      <c r="D132" s="73">
        <v>2.19</v>
      </c>
      <c r="E132" s="7">
        <v>587</v>
      </c>
      <c r="F132" s="7">
        <v>578</v>
      </c>
      <c r="G132" s="7">
        <v>425</v>
      </c>
      <c r="H132" s="7">
        <v>785</v>
      </c>
      <c r="I132" s="7">
        <v>1003</v>
      </c>
      <c r="J132" s="7">
        <v>395</v>
      </c>
      <c r="K132" s="7">
        <v>208</v>
      </c>
      <c r="L132" s="7">
        <v>7</v>
      </c>
      <c r="M132" s="7">
        <v>1379</v>
      </c>
      <c r="N132" s="7">
        <v>1055</v>
      </c>
      <c r="O132" s="7">
        <v>572</v>
      </c>
      <c r="P132" s="7">
        <v>895</v>
      </c>
      <c r="Q132" s="7">
        <v>87</v>
      </c>
      <c r="R132" s="7">
        <v>31</v>
      </c>
      <c r="S132" s="7">
        <v>335</v>
      </c>
      <c r="T132" s="7">
        <v>1087</v>
      </c>
      <c r="U132" s="7">
        <v>1492</v>
      </c>
      <c r="V132" s="7">
        <v>539</v>
      </c>
      <c r="W132" s="7">
        <v>259</v>
      </c>
      <c r="X132" s="7">
        <v>158</v>
      </c>
      <c r="Y132" s="7">
        <v>87</v>
      </c>
      <c r="Z132" s="40"/>
      <c r="AA132" s="40"/>
      <c r="AB132" s="40"/>
      <c r="AC132" s="40"/>
      <c r="AD132" s="40"/>
    </row>
    <row r="133" spans="1:30" ht="15" customHeight="1" x14ac:dyDescent="0.25">
      <c r="A133" s="7" t="s">
        <v>12</v>
      </c>
      <c r="B133" s="7">
        <v>8</v>
      </c>
      <c r="C133" s="7">
        <v>6573</v>
      </c>
      <c r="D133" s="73">
        <v>1.1399999999999999</v>
      </c>
      <c r="E133" s="7">
        <v>662</v>
      </c>
      <c r="F133" s="7">
        <v>1238</v>
      </c>
      <c r="G133" s="7">
        <v>904</v>
      </c>
      <c r="H133" s="7">
        <v>1317</v>
      </c>
      <c r="I133" s="7">
        <v>1498</v>
      </c>
      <c r="J133" s="7">
        <v>620</v>
      </c>
      <c r="K133" s="7">
        <v>316</v>
      </c>
      <c r="L133" s="7">
        <v>18</v>
      </c>
      <c r="M133" s="7">
        <v>2377</v>
      </c>
      <c r="N133" s="7">
        <v>1992</v>
      </c>
      <c r="O133" s="7">
        <v>1226</v>
      </c>
      <c r="P133" s="7">
        <v>954</v>
      </c>
      <c r="Q133" s="7">
        <v>24</v>
      </c>
      <c r="R133" s="7">
        <v>38</v>
      </c>
      <c r="S133" s="7">
        <v>441</v>
      </c>
      <c r="T133" s="7">
        <v>1729</v>
      </c>
      <c r="U133" s="7">
        <v>2511</v>
      </c>
      <c r="V133" s="7">
        <v>1060</v>
      </c>
      <c r="W133" s="7">
        <v>505</v>
      </c>
      <c r="X133" s="7">
        <v>266</v>
      </c>
      <c r="Y133" s="7">
        <v>23</v>
      </c>
      <c r="Z133" s="40"/>
      <c r="AA133" s="40"/>
      <c r="AB133" s="40"/>
      <c r="AC133" s="40"/>
      <c r="AD133" s="40"/>
    </row>
    <row r="134" spans="1:30" ht="15" customHeight="1" x14ac:dyDescent="0.25">
      <c r="A134" s="7" t="s">
        <v>12</v>
      </c>
      <c r="B134" s="7">
        <v>9</v>
      </c>
      <c r="C134" s="7">
        <v>7172</v>
      </c>
      <c r="D134" s="73">
        <v>1.77</v>
      </c>
      <c r="E134" s="7">
        <v>276</v>
      </c>
      <c r="F134" s="7">
        <v>566</v>
      </c>
      <c r="G134" s="7">
        <v>881</v>
      </c>
      <c r="H134" s="7">
        <v>1763</v>
      </c>
      <c r="I134" s="7">
        <v>1911</v>
      </c>
      <c r="J134" s="7">
        <v>1270</v>
      </c>
      <c r="K134" s="7">
        <v>497</v>
      </c>
      <c r="L134" s="7">
        <v>8</v>
      </c>
      <c r="M134" s="7">
        <v>3511</v>
      </c>
      <c r="N134" s="7">
        <v>2081</v>
      </c>
      <c r="O134" s="7">
        <v>551</v>
      </c>
      <c r="P134" s="7">
        <v>989</v>
      </c>
      <c r="Q134" s="7">
        <v>40</v>
      </c>
      <c r="R134" s="7">
        <v>36</v>
      </c>
      <c r="S134" s="7">
        <v>238</v>
      </c>
      <c r="T134" s="7">
        <v>2173</v>
      </c>
      <c r="U134" s="7">
        <v>2064</v>
      </c>
      <c r="V134" s="7">
        <v>1275</v>
      </c>
      <c r="W134" s="7">
        <v>907</v>
      </c>
      <c r="X134" s="7">
        <v>437</v>
      </c>
      <c r="Y134" s="7">
        <v>42</v>
      </c>
      <c r="Z134" s="40"/>
      <c r="AA134" s="40"/>
      <c r="AB134" s="40"/>
      <c r="AC134" s="40"/>
      <c r="AD134" s="40"/>
    </row>
    <row r="135" spans="1:30" ht="15" customHeight="1" x14ac:dyDescent="0.25">
      <c r="A135" s="7" t="s">
        <v>12</v>
      </c>
      <c r="B135" s="7">
        <v>10</v>
      </c>
      <c r="C135" s="7">
        <v>3483</v>
      </c>
      <c r="D135" s="73">
        <v>5.12</v>
      </c>
      <c r="E135" s="7">
        <v>56</v>
      </c>
      <c r="F135" s="7">
        <v>54</v>
      </c>
      <c r="G135" s="7">
        <v>248</v>
      </c>
      <c r="H135" s="7">
        <v>657</v>
      </c>
      <c r="I135" s="7">
        <v>1010</v>
      </c>
      <c r="J135" s="7">
        <v>1064</v>
      </c>
      <c r="K135" s="7">
        <v>393</v>
      </c>
      <c r="L135" s="7">
        <v>1</v>
      </c>
      <c r="M135" s="7">
        <v>2053</v>
      </c>
      <c r="N135" s="7">
        <v>942</v>
      </c>
      <c r="O135" s="7">
        <v>98</v>
      </c>
      <c r="P135" s="7">
        <v>316</v>
      </c>
      <c r="Q135" s="7">
        <v>74</v>
      </c>
      <c r="R135" s="7">
        <v>5</v>
      </c>
      <c r="S135" s="7">
        <v>49</v>
      </c>
      <c r="T135" s="7">
        <v>630</v>
      </c>
      <c r="U135" s="7">
        <v>840</v>
      </c>
      <c r="V135" s="7">
        <v>806</v>
      </c>
      <c r="W135" s="7">
        <v>786</v>
      </c>
      <c r="X135" s="7">
        <v>293</v>
      </c>
      <c r="Y135" s="7">
        <v>74</v>
      </c>
      <c r="Z135" s="40"/>
      <c r="AA135" s="40"/>
      <c r="AB135" s="40"/>
      <c r="AC135" s="40"/>
      <c r="AD135" s="40"/>
    </row>
    <row r="136" spans="1:30" ht="15" customHeight="1" x14ac:dyDescent="0.25">
      <c r="A136" s="7" t="s">
        <v>13</v>
      </c>
      <c r="B136" s="7">
        <v>1</v>
      </c>
      <c r="C136" s="7">
        <v>14918</v>
      </c>
      <c r="D136" s="73">
        <v>18.600000000000001</v>
      </c>
      <c r="E136" s="7">
        <v>9267</v>
      </c>
      <c r="F136" s="7">
        <v>4199</v>
      </c>
      <c r="G136" s="7">
        <v>940</v>
      </c>
      <c r="H136" s="7">
        <v>295</v>
      </c>
      <c r="I136" s="7">
        <v>181</v>
      </c>
      <c r="J136" s="7">
        <v>30</v>
      </c>
      <c r="K136" s="7">
        <v>6</v>
      </c>
      <c r="L136" s="7">
        <v>0</v>
      </c>
      <c r="M136" s="7">
        <v>326</v>
      </c>
      <c r="N136" s="7">
        <v>1948</v>
      </c>
      <c r="O136" s="7">
        <v>4153</v>
      </c>
      <c r="P136" s="7">
        <v>8490</v>
      </c>
      <c r="Q136" s="7">
        <v>1</v>
      </c>
      <c r="R136" s="7">
        <v>162</v>
      </c>
      <c r="S136" s="7">
        <v>2616</v>
      </c>
      <c r="T136" s="7">
        <v>6799</v>
      </c>
      <c r="U136" s="7">
        <v>3717</v>
      </c>
      <c r="V136" s="7">
        <v>1430</v>
      </c>
      <c r="W136" s="7">
        <v>130</v>
      </c>
      <c r="X136" s="7">
        <v>63</v>
      </c>
      <c r="Y136" s="7">
        <v>1</v>
      </c>
      <c r="Z136" s="40"/>
      <c r="AA136" s="40"/>
      <c r="AB136" s="40"/>
      <c r="AC136" s="40"/>
      <c r="AD136" s="40"/>
    </row>
    <row r="137" spans="1:30" ht="15" customHeight="1" x14ac:dyDescent="0.25">
      <c r="A137" s="7" t="s">
        <v>13</v>
      </c>
      <c r="B137" s="7">
        <v>2</v>
      </c>
      <c r="C137" s="7">
        <v>22512</v>
      </c>
      <c r="D137" s="73">
        <v>5.96</v>
      </c>
      <c r="E137" s="7">
        <v>11185</v>
      </c>
      <c r="F137" s="7">
        <v>8346</v>
      </c>
      <c r="G137" s="7">
        <v>1714</v>
      </c>
      <c r="H137" s="7">
        <v>586</v>
      </c>
      <c r="I137" s="7">
        <v>503</v>
      </c>
      <c r="J137" s="7">
        <v>126</v>
      </c>
      <c r="K137" s="7">
        <v>49</v>
      </c>
      <c r="L137" s="7">
        <v>3</v>
      </c>
      <c r="M137" s="7">
        <v>1058</v>
      </c>
      <c r="N137" s="7">
        <v>4340</v>
      </c>
      <c r="O137" s="7">
        <v>7481</v>
      </c>
      <c r="P137" s="7">
        <v>9600</v>
      </c>
      <c r="Q137" s="7">
        <v>33</v>
      </c>
      <c r="R137" s="7">
        <v>162</v>
      </c>
      <c r="S137" s="7">
        <v>3059</v>
      </c>
      <c r="T137" s="7">
        <v>9961</v>
      </c>
      <c r="U137" s="7">
        <v>7192</v>
      </c>
      <c r="V137" s="7">
        <v>1705</v>
      </c>
      <c r="W137" s="7">
        <v>244</v>
      </c>
      <c r="X137" s="7">
        <v>155</v>
      </c>
      <c r="Y137" s="7">
        <v>34</v>
      </c>
      <c r="Z137" s="40"/>
      <c r="AA137" s="40"/>
      <c r="AB137" s="40"/>
      <c r="AC137" s="40"/>
      <c r="AD137" s="40"/>
    </row>
    <row r="138" spans="1:30" ht="15" customHeight="1" x14ac:dyDescent="0.25">
      <c r="A138" s="7" t="s">
        <v>13</v>
      </c>
      <c r="B138" s="7">
        <v>3</v>
      </c>
      <c r="C138" s="7">
        <v>17491</v>
      </c>
      <c r="D138" s="73">
        <v>2.31</v>
      </c>
      <c r="E138" s="7">
        <v>6015</v>
      </c>
      <c r="F138" s="7">
        <v>8473</v>
      </c>
      <c r="G138" s="7">
        <v>1527</v>
      </c>
      <c r="H138" s="7">
        <v>609</v>
      </c>
      <c r="I138" s="7">
        <v>618</v>
      </c>
      <c r="J138" s="7">
        <v>189</v>
      </c>
      <c r="K138" s="7">
        <v>59</v>
      </c>
      <c r="L138" s="7">
        <v>1</v>
      </c>
      <c r="M138" s="7">
        <v>1174</v>
      </c>
      <c r="N138" s="7">
        <v>3578</v>
      </c>
      <c r="O138" s="7">
        <v>7663</v>
      </c>
      <c r="P138" s="7">
        <v>5068</v>
      </c>
      <c r="Q138" s="7">
        <v>8</v>
      </c>
      <c r="R138" s="7">
        <v>164</v>
      </c>
      <c r="S138" s="7">
        <v>2272</v>
      </c>
      <c r="T138" s="7">
        <v>6827</v>
      </c>
      <c r="U138" s="7">
        <v>6497</v>
      </c>
      <c r="V138" s="7">
        <v>1237</v>
      </c>
      <c r="W138" s="7">
        <v>306</v>
      </c>
      <c r="X138" s="7">
        <v>179</v>
      </c>
      <c r="Y138" s="7">
        <v>9</v>
      </c>
      <c r="Z138" s="40"/>
      <c r="AA138" s="40"/>
      <c r="AB138" s="40"/>
      <c r="AC138" s="40"/>
      <c r="AD138" s="40"/>
    </row>
    <row r="139" spans="1:30" ht="15" customHeight="1" x14ac:dyDescent="0.25">
      <c r="A139" s="7" t="s">
        <v>13</v>
      </c>
      <c r="B139" s="7">
        <v>4</v>
      </c>
      <c r="C139" s="7">
        <v>18568</v>
      </c>
      <c r="D139" s="73">
        <v>2.99</v>
      </c>
      <c r="E139" s="7">
        <v>5315</v>
      </c>
      <c r="F139" s="7">
        <v>8135</v>
      </c>
      <c r="G139" s="7">
        <v>2198</v>
      </c>
      <c r="H139" s="7">
        <v>1303</v>
      </c>
      <c r="I139" s="7">
        <v>1152</v>
      </c>
      <c r="J139" s="7">
        <v>349</v>
      </c>
      <c r="K139" s="7">
        <v>107</v>
      </c>
      <c r="L139" s="7">
        <v>9</v>
      </c>
      <c r="M139" s="7">
        <v>1644</v>
      </c>
      <c r="N139" s="7">
        <v>3345</v>
      </c>
      <c r="O139" s="7">
        <v>7320</v>
      </c>
      <c r="P139" s="7">
        <v>6226</v>
      </c>
      <c r="Q139" s="7">
        <v>33</v>
      </c>
      <c r="R139" s="7">
        <v>108</v>
      </c>
      <c r="S139" s="7">
        <v>2421</v>
      </c>
      <c r="T139" s="7">
        <v>7928</v>
      </c>
      <c r="U139" s="7">
        <v>5640</v>
      </c>
      <c r="V139" s="7">
        <v>1572</v>
      </c>
      <c r="W139" s="7">
        <v>539</v>
      </c>
      <c r="X139" s="7">
        <v>327</v>
      </c>
      <c r="Y139" s="7">
        <v>33</v>
      </c>
      <c r="Z139" s="40"/>
      <c r="AA139" s="40"/>
      <c r="AB139" s="40"/>
      <c r="AC139" s="40"/>
      <c r="AD139" s="40"/>
    </row>
    <row r="140" spans="1:30" ht="15" customHeight="1" x14ac:dyDescent="0.25">
      <c r="A140" s="7" t="s">
        <v>13</v>
      </c>
      <c r="B140" s="7">
        <v>5</v>
      </c>
      <c r="C140" s="7">
        <v>19190</v>
      </c>
      <c r="D140" s="73">
        <v>1.38</v>
      </c>
      <c r="E140" s="7">
        <v>4277</v>
      </c>
      <c r="F140" s="7">
        <v>7604</v>
      </c>
      <c r="G140" s="7">
        <v>3136</v>
      </c>
      <c r="H140" s="7">
        <v>1712</v>
      </c>
      <c r="I140" s="7">
        <v>1651</v>
      </c>
      <c r="J140" s="7">
        <v>593</v>
      </c>
      <c r="K140" s="7">
        <v>196</v>
      </c>
      <c r="L140" s="7">
        <v>21</v>
      </c>
      <c r="M140" s="7">
        <v>2800</v>
      </c>
      <c r="N140" s="7">
        <v>3701</v>
      </c>
      <c r="O140" s="7">
        <v>7994</v>
      </c>
      <c r="P140" s="7">
        <v>4646</v>
      </c>
      <c r="Q140" s="7">
        <v>49</v>
      </c>
      <c r="R140" s="7">
        <v>78</v>
      </c>
      <c r="S140" s="7">
        <v>1869</v>
      </c>
      <c r="T140" s="7">
        <v>7168</v>
      </c>
      <c r="U140" s="7">
        <v>6940</v>
      </c>
      <c r="V140" s="7">
        <v>2010</v>
      </c>
      <c r="W140" s="7">
        <v>634</v>
      </c>
      <c r="X140" s="7">
        <v>441</v>
      </c>
      <c r="Y140" s="7">
        <v>50</v>
      </c>
      <c r="Z140" s="40"/>
      <c r="AA140" s="40"/>
      <c r="AB140" s="40"/>
      <c r="AC140" s="40"/>
      <c r="AD140" s="40"/>
    </row>
    <row r="141" spans="1:30" ht="15" customHeight="1" x14ac:dyDescent="0.25">
      <c r="A141" s="7" t="s">
        <v>13</v>
      </c>
      <c r="B141" s="7">
        <v>6</v>
      </c>
      <c r="C141" s="7">
        <v>12564</v>
      </c>
      <c r="D141" s="73">
        <v>0.71</v>
      </c>
      <c r="E141" s="7">
        <v>2286</v>
      </c>
      <c r="F141" s="7">
        <v>3676</v>
      </c>
      <c r="G141" s="7">
        <v>2162</v>
      </c>
      <c r="H141" s="7">
        <v>1586</v>
      </c>
      <c r="I141" s="7">
        <v>1661</v>
      </c>
      <c r="J141" s="7">
        <v>779</v>
      </c>
      <c r="K141" s="7">
        <v>392</v>
      </c>
      <c r="L141" s="7">
        <v>22</v>
      </c>
      <c r="M141" s="7">
        <v>3059</v>
      </c>
      <c r="N141" s="7">
        <v>2826</v>
      </c>
      <c r="O141" s="7">
        <v>3244</v>
      </c>
      <c r="P141" s="7">
        <v>3259</v>
      </c>
      <c r="Q141" s="7">
        <v>176</v>
      </c>
      <c r="R141" s="7">
        <v>27</v>
      </c>
      <c r="S141" s="7">
        <v>1183</v>
      </c>
      <c r="T141" s="7">
        <v>4012</v>
      </c>
      <c r="U141" s="7">
        <v>4244</v>
      </c>
      <c r="V141" s="7">
        <v>1605</v>
      </c>
      <c r="W141" s="7">
        <v>788</v>
      </c>
      <c r="X141" s="7">
        <v>526</v>
      </c>
      <c r="Y141" s="7">
        <v>179</v>
      </c>
      <c r="Z141" s="40"/>
      <c r="AA141" s="40"/>
      <c r="AB141" s="40"/>
      <c r="AC141" s="40"/>
      <c r="AD141" s="40"/>
    </row>
    <row r="142" spans="1:30" ht="15" customHeight="1" x14ac:dyDescent="0.25">
      <c r="A142" s="7" t="s">
        <v>13</v>
      </c>
      <c r="B142" s="7">
        <v>7</v>
      </c>
      <c r="C142" s="7">
        <v>15390</v>
      </c>
      <c r="D142" s="73">
        <v>0.34</v>
      </c>
      <c r="E142" s="7">
        <v>1377</v>
      </c>
      <c r="F142" s="7">
        <v>3546</v>
      </c>
      <c r="G142" s="7">
        <v>2915</v>
      </c>
      <c r="H142" s="7">
        <v>2761</v>
      </c>
      <c r="I142" s="7">
        <v>2681</v>
      </c>
      <c r="J142" s="7">
        <v>1253</v>
      </c>
      <c r="K142" s="7">
        <v>769</v>
      </c>
      <c r="L142" s="7">
        <v>88</v>
      </c>
      <c r="M142" s="7">
        <v>4798</v>
      </c>
      <c r="N142" s="7">
        <v>3403</v>
      </c>
      <c r="O142" s="7">
        <v>4115</v>
      </c>
      <c r="P142" s="7">
        <v>2985</v>
      </c>
      <c r="Q142" s="7">
        <v>89</v>
      </c>
      <c r="R142" s="7">
        <v>76</v>
      </c>
      <c r="S142" s="7">
        <v>1335</v>
      </c>
      <c r="T142" s="7">
        <v>4755</v>
      </c>
      <c r="U142" s="7">
        <v>4718</v>
      </c>
      <c r="V142" s="7">
        <v>2136</v>
      </c>
      <c r="W142" s="7">
        <v>1206</v>
      </c>
      <c r="X142" s="7">
        <v>1064</v>
      </c>
      <c r="Y142" s="7">
        <v>100</v>
      </c>
      <c r="Z142" s="40"/>
      <c r="AA142" s="40"/>
      <c r="AB142" s="40"/>
      <c r="AC142" s="40"/>
      <c r="AD142" s="40"/>
    </row>
    <row r="143" spans="1:30" ht="15" customHeight="1" x14ac:dyDescent="0.25">
      <c r="A143" s="7" t="s">
        <v>13</v>
      </c>
      <c r="B143" s="7">
        <v>8</v>
      </c>
      <c r="C143" s="7">
        <v>17622</v>
      </c>
      <c r="D143" s="73">
        <v>0.6</v>
      </c>
      <c r="E143" s="7">
        <v>1477</v>
      </c>
      <c r="F143" s="7">
        <v>2480</v>
      </c>
      <c r="G143" s="7">
        <v>2805</v>
      </c>
      <c r="H143" s="7">
        <v>3579</v>
      </c>
      <c r="I143" s="7">
        <v>3984</v>
      </c>
      <c r="J143" s="7">
        <v>2029</v>
      </c>
      <c r="K143" s="7">
        <v>1167</v>
      </c>
      <c r="L143" s="7">
        <v>101</v>
      </c>
      <c r="M143" s="7">
        <v>6982</v>
      </c>
      <c r="N143" s="7">
        <v>4538</v>
      </c>
      <c r="O143" s="7">
        <v>3061</v>
      </c>
      <c r="P143" s="7">
        <v>2961</v>
      </c>
      <c r="Q143" s="7">
        <v>80</v>
      </c>
      <c r="R143" s="7">
        <v>58</v>
      </c>
      <c r="S143" s="7">
        <v>1344</v>
      </c>
      <c r="T143" s="7">
        <v>4306</v>
      </c>
      <c r="U143" s="7">
        <v>5459</v>
      </c>
      <c r="V143" s="7">
        <v>3000</v>
      </c>
      <c r="W143" s="7">
        <v>1778</v>
      </c>
      <c r="X143" s="7">
        <v>1520</v>
      </c>
      <c r="Y143" s="7">
        <v>157</v>
      </c>
      <c r="Z143" s="40"/>
      <c r="AA143" s="40"/>
      <c r="AB143" s="40"/>
      <c r="AC143" s="40"/>
      <c r="AD143" s="40"/>
    </row>
    <row r="144" spans="1:30" ht="15" customHeight="1" x14ac:dyDescent="0.25">
      <c r="A144" s="7" t="s">
        <v>13</v>
      </c>
      <c r="B144" s="7">
        <v>9</v>
      </c>
      <c r="C144" s="7">
        <v>13706</v>
      </c>
      <c r="D144" s="73">
        <v>2.14</v>
      </c>
      <c r="E144" s="7">
        <v>360</v>
      </c>
      <c r="F144" s="7">
        <v>902</v>
      </c>
      <c r="G144" s="7">
        <v>1928</v>
      </c>
      <c r="H144" s="7">
        <v>3346</v>
      </c>
      <c r="I144" s="7">
        <v>4117</v>
      </c>
      <c r="J144" s="7">
        <v>2222</v>
      </c>
      <c r="K144" s="7">
        <v>792</v>
      </c>
      <c r="L144" s="7">
        <v>39</v>
      </c>
      <c r="M144" s="7">
        <v>6558</v>
      </c>
      <c r="N144" s="7">
        <v>3975</v>
      </c>
      <c r="O144" s="7">
        <v>1373</v>
      </c>
      <c r="P144" s="7">
        <v>1543</v>
      </c>
      <c r="Q144" s="7">
        <v>257</v>
      </c>
      <c r="R144" s="7">
        <v>19</v>
      </c>
      <c r="S144" s="7">
        <v>505</v>
      </c>
      <c r="T144" s="7">
        <v>2736</v>
      </c>
      <c r="U144" s="7">
        <v>4835</v>
      </c>
      <c r="V144" s="7">
        <v>2841</v>
      </c>
      <c r="W144" s="7">
        <v>1624</v>
      </c>
      <c r="X144" s="7">
        <v>888</v>
      </c>
      <c r="Y144" s="7">
        <v>258</v>
      </c>
      <c r="Z144" s="40"/>
      <c r="AA144" s="40"/>
      <c r="AB144" s="40"/>
      <c r="AC144" s="40"/>
      <c r="AD144" s="40"/>
    </row>
    <row r="145" spans="1:30" ht="15" customHeight="1" x14ac:dyDescent="0.25">
      <c r="A145" s="7" t="s">
        <v>13</v>
      </c>
      <c r="B145" s="7">
        <v>10</v>
      </c>
      <c r="C145" s="7">
        <v>13153</v>
      </c>
      <c r="D145" s="73">
        <v>6.06</v>
      </c>
      <c r="E145" s="7">
        <v>170</v>
      </c>
      <c r="F145" s="7">
        <v>474</v>
      </c>
      <c r="G145" s="7">
        <v>1180</v>
      </c>
      <c r="H145" s="7">
        <v>2116</v>
      </c>
      <c r="I145" s="7">
        <v>3932</v>
      </c>
      <c r="J145" s="7">
        <v>3286</v>
      </c>
      <c r="K145" s="7">
        <v>1870</v>
      </c>
      <c r="L145" s="7">
        <v>125</v>
      </c>
      <c r="M145" s="7">
        <v>7199</v>
      </c>
      <c r="N145" s="7">
        <v>2777</v>
      </c>
      <c r="O145" s="7">
        <v>960</v>
      </c>
      <c r="P145" s="7">
        <v>2012</v>
      </c>
      <c r="Q145" s="7">
        <v>205</v>
      </c>
      <c r="R145" s="7">
        <v>59</v>
      </c>
      <c r="S145" s="7">
        <v>604</v>
      </c>
      <c r="T145" s="7">
        <v>2052</v>
      </c>
      <c r="U145" s="7">
        <v>3768</v>
      </c>
      <c r="V145" s="7">
        <v>2817</v>
      </c>
      <c r="W145" s="7">
        <v>2204</v>
      </c>
      <c r="X145" s="7">
        <v>1442</v>
      </c>
      <c r="Y145" s="7">
        <v>207</v>
      </c>
      <c r="Z145" s="40"/>
      <c r="AA145" s="40"/>
      <c r="AB145" s="40"/>
      <c r="AC145" s="40"/>
      <c r="AD145" s="40"/>
    </row>
    <row r="146" spans="1:30" ht="15" customHeight="1" x14ac:dyDescent="0.25">
      <c r="A146" s="7" t="s">
        <v>14</v>
      </c>
      <c r="B146" s="7">
        <v>1</v>
      </c>
      <c r="C146" s="7">
        <v>95519</v>
      </c>
      <c r="D146" s="73">
        <v>20.51</v>
      </c>
      <c r="E146" s="7">
        <v>45582</v>
      </c>
      <c r="F146" s="7">
        <v>32684</v>
      </c>
      <c r="G146" s="7">
        <v>13219</v>
      </c>
      <c r="H146" s="7">
        <v>3096</v>
      </c>
      <c r="I146" s="7">
        <v>679</v>
      </c>
      <c r="J146" s="7">
        <v>199</v>
      </c>
      <c r="K146" s="7">
        <v>54</v>
      </c>
      <c r="L146" s="7">
        <v>6</v>
      </c>
      <c r="M146" s="7">
        <v>498</v>
      </c>
      <c r="N146" s="7">
        <v>6349</v>
      </c>
      <c r="O146" s="7">
        <v>10209</v>
      </c>
      <c r="P146" s="7">
        <v>77683</v>
      </c>
      <c r="Q146" s="7">
        <v>780</v>
      </c>
      <c r="R146" s="7">
        <v>166</v>
      </c>
      <c r="S146" s="7">
        <v>19376</v>
      </c>
      <c r="T146" s="7">
        <v>45902</v>
      </c>
      <c r="U146" s="7">
        <v>21190</v>
      </c>
      <c r="V146" s="7">
        <v>4949</v>
      </c>
      <c r="W146" s="7">
        <v>907</v>
      </c>
      <c r="X146" s="7">
        <v>288</v>
      </c>
      <c r="Y146" s="7">
        <v>2741</v>
      </c>
      <c r="Z146" s="40"/>
      <c r="AA146" s="40"/>
      <c r="AB146" s="40"/>
      <c r="AC146" s="40"/>
      <c r="AD146" s="40"/>
    </row>
    <row r="147" spans="1:30" ht="15" customHeight="1" x14ac:dyDescent="0.25">
      <c r="A147" s="7" t="s">
        <v>14</v>
      </c>
      <c r="B147" s="7">
        <v>2</v>
      </c>
      <c r="C147" s="7">
        <v>50285</v>
      </c>
      <c r="D147" s="73">
        <v>21.06</v>
      </c>
      <c r="E147" s="7">
        <v>16755</v>
      </c>
      <c r="F147" s="7">
        <v>16591</v>
      </c>
      <c r="G147" s="7">
        <v>11837</v>
      </c>
      <c r="H147" s="7">
        <v>3633</v>
      </c>
      <c r="I147" s="7">
        <v>985</v>
      </c>
      <c r="J147" s="7">
        <v>278</v>
      </c>
      <c r="K147" s="7">
        <v>190</v>
      </c>
      <c r="L147" s="7">
        <v>16</v>
      </c>
      <c r="M147" s="7">
        <v>359</v>
      </c>
      <c r="N147" s="7">
        <v>4036</v>
      </c>
      <c r="O147" s="7">
        <v>5175</v>
      </c>
      <c r="P147" s="7">
        <v>40547</v>
      </c>
      <c r="Q147" s="7">
        <v>168</v>
      </c>
      <c r="R147" s="7">
        <v>407</v>
      </c>
      <c r="S147" s="7">
        <v>10207</v>
      </c>
      <c r="T147" s="7">
        <v>22162</v>
      </c>
      <c r="U147" s="7">
        <v>12324</v>
      </c>
      <c r="V147" s="7">
        <v>2848</v>
      </c>
      <c r="W147" s="7">
        <v>397</v>
      </c>
      <c r="X147" s="7">
        <v>361</v>
      </c>
      <c r="Y147" s="7">
        <v>1579</v>
      </c>
      <c r="Z147" s="40"/>
      <c r="AA147" s="40"/>
      <c r="AB147" s="40"/>
      <c r="AC147" s="40"/>
      <c r="AD147" s="40"/>
    </row>
    <row r="148" spans="1:30" ht="15" customHeight="1" x14ac:dyDescent="0.25">
      <c r="A148" s="7" t="s">
        <v>14</v>
      </c>
      <c r="B148" s="7">
        <v>3</v>
      </c>
      <c r="C148" s="7">
        <v>30408</v>
      </c>
      <c r="D148" s="73">
        <v>13.29</v>
      </c>
      <c r="E148" s="7">
        <v>5643</v>
      </c>
      <c r="F148" s="7">
        <v>9294</v>
      </c>
      <c r="G148" s="7">
        <v>8971</v>
      </c>
      <c r="H148" s="7">
        <v>5055</v>
      </c>
      <c r="I148" s="7">
        <v>1172</v>
      </c>
      <c r="J148" s="7">
        <v>236</v>
      </c>
      <c r="K148" s="7">
        <v>35</v>
      </c>
      <c r="L148" s="7">
        <v>2</v>
      </c>
      <c r="M148" s="7">
        <v>289</v>
      </c>
      <c r="N148" s="7">
        <v>4349</v>
      </c>
      <c r="O148" s="7">
        <v>4167</v>
      </c>
      <c r="P148" s="7">
        <v>21395</v>
      </c>
      <c r="Q148" s="7">
        <v>208</v>
      </c>
      <c r="R148" s="7">
        <v>59</v>
      </c>
      <c r="S148" s="7">
        <v>3941</v>
      </c>
      <c r="T148" s="7">
        <v>13452</v>
      </c>
      <c r="U148" s="7">
        <v>9444</v>
      </c>
      <c r="V148" s="7">
        <v>1998</v>
      </c>
      <c r="W148" s="7">
        <v>432</v>
      </c>
      <c r="X148" s="7">
        <v>307</v>
      </c>
      <c r="Y148" s="7">
        <v>775</v>
      </c>
      <c r="Z148" s="40"/>
      <c r="AA148" s="40"/>
      <c r="AB148" s="40"/>
      <c r="AC148" s="40"/>
      <c r="AD148" s="40"/>
    </row>
    <row r="149" spans="1:30" ht="15" customHeight="1" x14ac:dyDescent="0.25">
      <c r="A149" s="7" t="s">
        <v>14</v>
      </c>
      <c r="B149" s="7">
        <v>4</v>
      </c>
      <c r="C149" s="7">
        <v>18405</v>
      </c>
      <c r="D149" s="73">
        <v>12.29</v>
      </c>
      <c r="E149" s="7">
        <v>2230</v>
      </c>
      <c r="F149" s="7">
        <v>4321</v>
      </c>
      <c r="G149" s="7">
        <v>6319</v>
      </c>
      <c r="H149" s="7">
        <v>3424</v>
      </c>
      <c r="I149" s="7">
        <v>1320</v>
      </c>
      <c r="J149" s="7">
        <v>401</v>
      </c>
      <c r="K149" s="7">
        <v>373</v>
      </c>
      <c r="L149" s="7">
        <v>17</v>
      </c>
      <c r="M149" s="7">
        <v>368</v>
      </c>
      <c r="N149" s="7">
        <v>2725</v>
      </c>
      <c r="O149" s="7">
        <v>1961</v>
      </c>
      <c r="P149" s="7">
        <v>13217</v>
      </c>
      <c r="Q149" s="7">
        <v>134</v>
      </c>
      <c r="R149" s="7">
        <v>88</v>
      </c>
      <c r="S149" s="7">
        <v>2662</v>
      </c>
      <c r="T149" s="7">
        <v>6910</v>
      </c>
      <c r="U149" s="7">
        <v>5278</v>
      </c>
      <c r="V149" s="7">
        <v>1829</v>
      </c>
      <c r="W149" s="7">
        <v>424</v>
      </c>
      <c r="X149" s="7">
        <v>418</v>
      </c>
      <c r="Y149" s="7">
        <v>796</v>
      </c>
      <c r="Z149" s="40"/>
      <c r="AA149" s="40"/>
      <c r="AB149" s="40"/>
      <c r="AC149" s="40"/>
      <c r="AD149" s="40"/>
    </row>
    <row r="150" spans="1:30" ht="15" customHeight="1" x14ac:dyDescent="0.25">
      <c r="A150" s="7" t="s">
        <v>14</v>
      </c>
      <c r="B150" s="7">
        <v>5</v>
      </c>
      <c r="C150" s="7">
        <v>20751</v>
      </c>
      <c r="D150" s="73">
        <v>21.12</v>
      </c>
      <c r="E150" s="7">
        <v>2644</v>
      </c>
      <c r="F150" s="7">
        <v>4617</v>
      </c>
      <c r="G150" s="7">
        <v>6988</v>
      </c>
      <c r="H150" s="7">
        <v>3821</v>
      </c>
      <c r="I150" s="7">
        <v>1849</v>
      </c>
      <c r="J150" s="7">
        <v>547</v>
      </c>
      <c r="K150" s="7">
        <v>247</v>
      </c>
      <c r="L150" s="7">
        <v>38</v>
      </c>
      <c r="M150" s="7">
        <v>773</v>
      </c>
      <c r="N150" s="7">
        <v>2103</v>
      </c>
      <c r="O150" s="7">
        <v>2463</v>
      </c>
      <c r="P150" s="7">
        <v>15105</v>
      </c>
      <c r="Q150" s="7">
        <v>307</v>
      </c>
      <c r="R150" s="7">
        <v>40</v>
      </c>
      <c r="S150" s="7">
        <v>3005</v>
      </c>
      <c r="T150" s="7">
        <v>6886</v>
      </c>
      <c r="U150" s="7">
        <v>6922</v>
      </c>
      <c r="V150" s="7">
        <v>1778</v>
      </c>
      <c r="W150" s="7">
        <v>852</v>
      </c>
      <c r="X150" s="7">
        <v>583</v>
      </c>
      <c r="Y150" s="7">
        <v>685</v>
      </c>
      <c r="Z150" s="40"/>
      <c r="AA150" s="40"/>
      <c r="AB150" s="40"/>
      <c r="AC150" s="40"/>
      <c r="AD150" s="40"/>
    </row>
    <row r="151" spans="1:30" ht="15" customHeight="1" x14ac:dyDescent="0.25">
      <c r="A151" s="7" t="s">
        <v>14</v>
      </c>
      <c r="B151" s="7">
        <v>6</v>
      </c>
      <c r="C151" s="7">
        <v>16904</v>
      </c>
      <c r="D151" s="73">
        <v>15.74</v>
      </c>
      <c r="E151" s="7">
        <v>1049</v>
      </c>
      <c r="F151" s="7">
        <v>3017</v>
      </c>
      <c r="G151" s="7">
        <v>5480</v>
      </c>
      <c r="H151" s="7">
        <v>3974</v>
      </c>
      <c r="I151" s="7">
        <v>2293</v>
      </c>
      <c r="J151" s="7">
        <v>884</v>
      </c>
      <c r="K151" s="7">
        <v>195</v>
      </c>
      <c r="L151" s="7">
        <v>12</v>
      </c>
      <c r="M151" s="7">
        <v>806</v>
      </c>
      <c r="N151" s="7">
        <v>2214</v>
      </c>
      <c r="O151" s="7">
        <v>1070</v>
      </c>
      <c r="P151" s="7">
        <v>12773</v>
      </c>
      <c r="Q151" s="7">
        <v>41</v>
      </c>
      <c r="R151" s="7">
        <v>61</v>
      </c>
      <c r="S151" s="7">
        <v>2353</v>
      </c>
      <c r="T151" s="7">
        <v>6110</v>
      </c>
      <c r="U151" s="7">
        <v>5649</v>
      </c>
      <c r="V151" s="7">
        <v>1477</v>
      </c>
      <c r="W151" s="7">
        <v>520</v>
      </c>
      <c r="X151" s="7">
        <v>350</v>
      </c>
      <c r="Y151" s="7">
        <v>384</v>
      </c>
      <c r="Z151" s="40"/>
      <c r="AA151" s="40"/>
      <c r="AB151" s="40"/>
      <c r="AC151" s="40"/>
      <c r="AD151" s="40"/>
    </row>
    <row r="152" spans="1:30" ht="15" customHeight="1" x14ac:dyDescent="0.25">
      <c r="A152" s="7" t="s">
        <v>14</v>
      </c>
      <c r="B152" s="7">
        <v>7</v>
      </c>
      <c r="C152" s="7">
        <v>15578</v>
      </c>
      <c r="D152" s="73">
        <v>22.48</v>
      </c>
      <c r="E152" s="7">
        <v>229</v>
      </c>
      <c r="F152" s="7">
        <v>2203</v>
      </c>
      <c r="G152" s="7">
        <v>3992</v>
      </c>
      <c r="H152" s="7">
        <v>4296</v>
      </c>
      <c r="I152" s="7">
        <v>3273</v>
      </c>
      <c r="J152" s="7">
        <v>1196</v>
      </c>
      <c r="K152" s="7">
        <v>358</v>
      </c>
      <c r="L152" s="7">
        <v>31</v>
      </c>
      <c r="M152" s="7">
        <v>1911</v>
      </c>
      <c r="N152" s="7">
        <v>2982</v>
      </c>
      <c r="O152" s="7">
        <v>1838</v>
      </c>
      <c r="P152" s="7">
        <v>8799</v>
      </c>
      <c r="Q152" s="7">
        <v>48</v>
      </c>
      <c r="R152" s="7">
        <v>67</v>
      </c>
      <c r="S152" s="7">
        <v>1390</v>
      </c>
      <c r="T152" s="7">
        <v>4927</v>
      </c>
      <c r="U152" s="7">
        <v>4248</v>
      </c>
      <c r="V152" s="7">
        <v>2853</v>
      </c>
      <c r="W152" s="7">
        <v>949</v>
      </c>
      <c r="X152" s="7">
        <v>473</v>
      </c>
      <c r="Y152" s="7">
        <v>671</v>
      </c>
      <c r="Z152" s="40"/>
      <c r="AA152" s="40"/>
      <c r="AB152" s="40"/>
      <c r="AC152" s="40"/>
      <c r="AD152" s="40"/>
    </row>
    <row r="153" spans="1:30" ht="15" customHeight="1" x14ac:dyDescent="0.25">
      <c r="A153" s="7" t="s">
        <v>14</v>
      </c>
      <c r="B153" s="7">
        <v>8</v>
      </c>
      <c r="C153" s="7">
        <v>16043</v>
      </c>
      <c r="D153" s="73">
        <v>6.4</v>
      </c>
      <c r="E153" s="7">
        <v>851</v>
      </c>
      <c r="F153" s="7">
        <v>1482</v>
      </c>
      <c r="G153" s="7">
        <v>2737</v>
      </c>
      <c r="H153" s="7">
        <v>3169</v>
      </c>
      <c r="I153" s="7">
        <v>4703</v>
      </c>
      <c r="J153" s="7">
        <v>1760</v>
      </c>
      <c r="K153" s="7">
        <v>1168</v>
      </c>
      <c r="L153" s="7">
        <v>173</v>
      </c>
      <c r="M153" s="7">
        <v>1799</v>
      </c>
      <c r="N153" s="7">
        <v>2583</v>
      </c>
      <c r="O153" s="7">
        <v>1984</v>
      </c>
      <c r="P153" s="7">
        <v>9445</v>
      </c>
      <c r="Q153" s="7">
        <v>232</v>
      </c>
      <c r="R153" s="7">
        <v>248</v>
      </c>
      <c r="S153" s="7">
        <v>1709</v>
      </c>
      <c r="T153" s="7">
        <v>4446</v>
      </c>
      <c r="U153" s="7">
        <v>3686</v>
      </c>
      <c r="V153" s="7">
        <v>2840</v>
      </c>
      <c r="W153" s="7">
        <v>1408</v>
      </c>
      <c r="X153" s="7">
        <v>1110</v>
      </c>
      <c r="Y153" s="7">
        <v>596</v>
      </c>
      <c r="Z153" s="40"/>
      <c r="AA153" s="40"/>
      <c r="AB153" s="40"/>
      <c r="AC153" s="40"/>
      <c r="AD153" s="40"/>
    </row>
    <row r="154" spans="1:30" ht="15" customHeight="1" x14ac:dyDescent="0.25">
      <c r="A154" s="7" t="s">
        <v>14</v>
      </c>
      <c r="B154" s="7">
        <v>9</v>
      </c>
      <c r="C154" s="7">
        <v>17747</v>
      </c>
      <c r="D154" s="73">
        <v>21.41</v>
      </c>
      <c r="E154" s="7">
        <v>1331</v>
      </c>
      <c r="F154" s="7">
        <v>1013</v>
      </c>
      <c r="G154" s="7">
        <v>2977</v>
      </c>
      <c r="H154" s="7">
        <v>3611</v>
      </c>
      <c r="I154" s="7">
        <v>5096</v>
      </c>
      <c r="J154" s="7">
        <v>2625</v>
      </c>
      <c r="K154" s="7">
        <v>1039</v>
      </c>
      <c r="L154" s="7">
        <v>55</v>
      </c>
      <c r="M154" s="7">
        <v>1574</v>
      </c>
      <c r="N154" s="7">
        <v>2765</v>
      </c>
      <c r="O154" s="7">
        <v>2343</v>
      </c>
      <c r="P154" s="7">
        <v>10787</v>
      </c>
      <c r="Q154" s="7">
        <v>278</v>
      </c>
      <c r="R154" s="7">
        <v>456</v>
      </c>
      <c r="S154" s="7">
        <v>1656</v>
      </c>
      <c r="T154" s="7">
        <v>4573</v>
      </c>
      <c r="U154" s="7">
        <v>4541</v>
      </c>
      <c r="V154" s="7">
        <v>2936</v>
      </c>
      <c r="W154" s="7">
        <v>1744</v>
      </c>
      <c r="X154" s="7">
        <v>1371</v>
      </c>
      <c r="Y154" s="7">
        <v>470</v>
      </c>
      <c r="Z154" s="40"/>
      <c r="AA154" s="40"/>
      <c r="AB154" s="40"/>
      <c r="AC154" s="40"/>
      <c r="AD154" s="40"/>
    </row>
    <row r="155" spans="1:30" ht="15" customHeight="1" x14ac:dyDescent="0.25">
      <c r="A155" s="7" t="s">
        <v>14</v>
      </c>
      <c r="B155" s="7">
        <v>10</v>
      </c>
      <c r="C155" s="7">
        <v>14784</v>
      </c>
      <c r="D155" s="73">
        <v>26.83</v>
      </c>
      <c r="E155" s="7">
        <v>33</v>
      </c>
      <c r="F155" s="7">
        <v>271</v>
      </c>
      <c r="G155" s="7">
        <v>1014</v>
      </c>
      <c r="H155" s="7">
        <v>3619</v>
      </c>
      <c r="I155" s="7">
        <v>4577</v>
      </c>
      <c r="J155" s="7">
        <v>2811</v>
      </c>
      <c r="K155" s="7">
        <v>2160</v>
      </c>
      <c r="L155" s="7">
        <v>299</v>
      </c>
      <c r="M155" s="7">
        <v>534</v>
      </c>
      <c r="N155" s="7">
        <v>1644</v>
      </c>
      <c r="O155" s="7">
        <v>1899</v>
      </c>
      <c r="P155" s="7">
        <v>10680</v>
      </c>
      <c r="Q155" s="7">
        <v>27</v>
      </c>
      <c r="R155" s="7">
        <v>60</v>
      </c>
      <c r="S155" s="7">
        <v>766</v>
      </c>
      <c r="T155" s="7">
        <v>4054</v>
      </c>
      <c r="U155" s="7">
        <v>3501</v>
      </c>
      <c r="V155" s="7">
        <v>2544</v>
      </c>
      <c r="W155" s="7">
        <v>1600</v>
      </c>
      <c r="X155" s="7">
        <v>1990</v>
      </c>
      <c r="Y155" s="7">
        <v>269</v>
      </c>
      <c r="Z155" s="40"/>
      <c r="AA155" s="40"/>
      <c r="AB155" s="40"/>
      <c r="AC155" s="40"/>
      <c r="AD155" s="40"/>
    </row>
    <row r="156" spans="1:30" ht="15" customHeight="1" x14ac:dyDescent="0.25">
      <c r="A156" s="7" t="s">
        <v>15</v>
      </c>
      <c r="B156" s="7">
        <v>1</v>
      </c>
      <c r="C156" s="7">
        <v>4335</v>
      </c>
      <c r="D156" s="73">
        <v>18.12</v>
      </c>
      <c r="E156" s="7">
        <v>2577</v>
      </c>
      <c r="F156" s="7">
        <v>1154</v>
      </c>
      <c r="G156" s="7">
        <v>395</v>
      </c>
      <c r="H156" s="7">
        <v>112</v>
      </c>
      <c r="I156" s="7">
        <v>65</v>
      </c>
      <c r="J156" s="7">
        <v>19</v>
      </c>
      <c r="K156" s="7">
        <v>9</v>
      </c>
      <c r="L156" s="7">
        <v>4</v>
      </c>
      <c r="M156" s="7">
        <v>156</v>
      </c>
      <c r="N156" s="7">
        <v>559</v>
      </c>
      <c r="O156" s="7">
        <v>1748</v>
      </c>
      <c r="P156" s="7">
        <v>1679</v>
      </c>
      <c r="Q156" s="7">
        <v>193</v>
      </c>
      <c r="R156" s="7">
        <v>97</v>
      </c>
      <c r="S156" s="7">
        <v>888</v>
      </c>
      <c r="T156" s="7">
        <v>1547</v>
      </c>
      <c r="U156" s="7">
        <v>1277</v>
      </c>
      <c r="V156" s="7">
        <v>203</v>
      </c>
      <c r="W156" s="7">
        <v>78</v>
      </c>
      <c r="X156" s="7">
        <v>41</v>
      </c>
      <c r="Y156" s="7">
        <v>204</v>
      </c>
      <c r="Z156" s="40"/>
      <c r="AA156" s="40"/>
      <c r="AB156" s="40"/>
      <c r="AC156" s="40"/>
      <c r="AD156" s="40"/>
    </row>
    <row r="157" spans="1:30" ht="15" customHeight="1" x14ac:dyDescent="0.25">
      <c r="A157" s="7" t="s">
        <v>15</v>
      </c>
      <c r="B157" s="7">
        <v>2</v>
      </c>
      <c r="C157" s="7">
        <v>5635</v>
      </c>
      <c r="D157" s="73">
        <v>1.83</v>
      </c>
      <c r="E157" s="7">
        <v>2203</v>
      </c>
      <c r="F157" s="7">
        <v>1959</v>
      </c>
      <c r="G157" s="7">
        <v>985</v>
      </c>
      <c r="H157" s="7">
        <v>229</v>
      </c>
      <c r="I157" s="7">
        <v>184</v>
      </c>
      <c r="J157" s="7">
        <v>53</v>
      </c>
      <c r="K157" s="7">
        <v>18</v>
      </c>
      <c r="L157" s="7">
        <v>4</v>
      </c>
      <c r="M157" s="7">
        <v>420</v>
      </c>
      <c r="N157" s="7">
        <v>979</v>
      </c>
      <c r="O157" s="7">
        <v>2561</v>
      </c>
      <c r="P157" s="7">
        <v>1504</v>
      </c>
      <c r="Q157" s="7">
        <v>171</v>
      </c>
      <c r="R157" s="7">
        <v>90</v>
      </c>
      <c r="S157" s="7">
        <v>800</v>
      </c>
      <c r="T157" s="7">
        <v>2016</v>
      </c>
      <c r="U157" s="7">
        <v>1830</v>
      </c>
      <c r="V157" s="7">
        <v>466</v>
      </c>
      <c r="W157" s="7">
        <v>156</v>
      </c>
      <c r="X157" s="7">
        <v>81</v>
      </c>
      <c r="Y157" s="7">
        <v>196</v>
      </c>
      <c r="Z157" s="40"/>
      <c r="AA157" s="40"/>
      <c r="AB157" s="40"/>
      <c r="AC157" s="40"/>
      <c r="AD157" s="40"/>
    </row>
    <row r="158" spans="1:30" ht="15" customHeight="1" x14ac:dyDescent="0.25">
      <c r="A158" s="7" t="s">
        <v>15</v>
      </c>
      <c r="B158" s="7">
        <v>3</v>
      </c>
      <c r="C158" s="7">
        <v>7070</v>
      </c>
      <c r="D158" s="73">
        <v>1.19</v>
      </c>
      <c r="E158" s="7">
        <v>2615</v>
      </c>
      <c r="F158" s="7">
        <v>2505</v>
      </c>
      <c r="G158" s="7">
        <v>875</v>
      </c>
      <c r="H158" s="7">
        <v>548</v>
      </c>
      <c r="I158" s="7">
        <v>382</v>
      </c>
      <c r="J158" s="7">
        <v>101</v>
      </c>
      <c r="K158" s="7">
        <v>42</v>
      </c>
      <c r="L158" s="7">
        <v>2</v>
      </c>
      <c r="M158" s="7">
        <v>1055</v>
      </c>
      <c r="N158" s="7">
        <v>1748</v>
      </c>
      <c r="O158" s="7">
        <v>2550</v>
      </c>
      <c r="P158" s="7">
        <v>1583</v>
      </c>
      <c r="Q158" s="7">
        <v>134</v>
      </c>
      <c r="R158" s="7">
        <v>96</v>
      </c>
      <c r="S158" s="7">
        <v>963</v>
      </c>
      <c r="T158" s="7">
        <v>2174</v>
      </c>
      <c r="U158" s="7">
        <v>2556</v>
      </c>
      <c r="V158" s="7">
        <v>693</v>
      </c>
      <c r="W158" s="7">
        <v>221</v>
      </c>
      <c r="X158" s="7">
        <v>184</v>
      </c>
      <c r="Y158" s="7">
        <v>183</v>
      </c>
      <c r="Z158" s="40"/>
      <c r="AA158" s="40"/>
      <c r="AB158" s="40"/>
      <c r="AC158" s="40"/>
      <c r="AD158" s="40"/>
    </row>
    <row r="159" spans="1:30" ht="15" customHeight="1" x14ac:dyDescent="0.25">
      <c r="A159" s="7" t="s">
        <v>15</v>
      </c>
      <c r="B159" s="7">
        <v>4</v>
      </c>
      <c r="C159" s="7">
        <v>12280</v>
      </c>
      <c r="D159" s="73">
        <v>0.04</v>
      </c>
      <c r="E159" s="7">
        <v>3209</v>
      </c>
      <c r="F159" s="7">
        <v>3800</v>
      </c>
      <c r="G159" s="7">
        <v>2603</v>
      </c>
      <c r="H159" s="7">
        <v>1172</v>
      </c>
      <c r="I159" s="7">
        <v>946</v>
      </c>
      <c r="J159" s="7">
        <v>414</v>
      </c>
      <c r="K159" s="7">
        <v>122</v>
      </c>
      <c r="L159" s="7">
        <v>14</v>
      </c>
      <c r="M159" s="7">
        <v>3176</v>
      </c>
      <c r="N159" s="7">
        <v>3109</v>
      </c>
      <c r="O159" s="7">
        <v>3372</v>
      </c>
      <c r="P159" s="7">
        <v>1994</v>
      </c>
      <c r="Q159" s="7">
        <v>629</v>
      </c>
      <c r="R159" s="7">
        <v>180</v>
      </c>
      <c r="S159" s="7">
        <v>1627</v>
      </c>
      <c r="T159" s="7">
        <v>3408</v>
      </c>
      <c r="U159" s="7">
        <v>3669</v>
      </c>
      <c r="V159" s="7">
        <v>1381</v>
      </c>
      <c r="W159" s="7">
        <v>646</v>
      </c>
      <c r="X159" s="7">
        <v>513</v>
      </c>
      <c r="Y159" s="7">
        <v>856</v>
      </c>
      <c r="Z159" s="40"/>
      <c r="AA159" s="40"/>
      <c r="AB159" s="40"/>
      <c r="AC159" s="40"/>
      <c r="AD159" s="40"/>
    </row>
    <row r="160" spans="1:30" ht="15" customHeight="1" x14ac:dyDescent="0.25">
      <c r="A160" s="7" t="s">
        <v>15</v>
      </c>
      <c r="B160" s="7">
        <v>5</v>
      </c>
      <c r="C160" s="7">
        <v>17777</v>
      </c>
      <c r="D160" s="73">
        <v>0.03</v>
      </c>
      <c r="E160" s="7">
        <v>3711</v>
      </c>
      <c r="F160" s="7">
        <v>4201</v>
      </c>
      <c r="G160" s="7">
        <v>3999</v>
      </c>
      <c r="H160" s="7">
        <v>2481</v>
      </c>
      <c r="I160" s="7">
        <v>2148</v>
      </c>
      <c r="J160" s="7">
        <v>824</v>
      </c>
      <c r="K160" s="7">
        <v>368</v>
      </c>
      <c r="L160" s="7">
        <v>45</v>
      </c>
      <c r="M160" s="7">
        <v>7214</v>
      </c>
      <c r="N160" s="7">
        <v>4353</v>
      </c>
      <c r="O160" s="7">
        <v>3731</v>
      </c>
      <c r="P160" s="7">
        <v>1680</v>
      </c>
      <c r="Q160" s="7">
        <v>799</v>
      </c>
      <c r="R160" s="7">
        <v>127</v>
      </c>
      <c r="S160" s="7">
        <v>1356</v>
      </c>
      <c r="T160" s="7">
        <v>4058</v>
      </c>
      <c r="U160" s="7">
        <v>6192</v>
      </c>
      <c r="V160" s="7">
        <v>2733</v>
      </c>
      <c r="W160" s="7">
        <v>1187</v>
      </c>
      <c r="X160" s="7">
        <v>1017</v>
      </c>
      <c r="Y160" s="7">
        <v>1107</v>
      </c>
      <c r="Z160" s="40"/>
      <c r="AA160" s="40"/>
      <c r="AB160" s="40"/>
      <c r="AC160" s="40"/>
      <c r="AD160" s="40"/>
    </row>
    <row r="161" spans="1:30" ht="15" customHeight="1" x14ac:dyDescent="0.25">
      <c r="A161" s="7" t="s">
        <v>15</v>
      </c>
      <c r="B161" s="7">
        <v>6</v>
      </c>
      <c r="C161" s="7">
        <v>21208</v>
      </c>
      <c r="D161" s="73">
        <v>0.02</v>
      </c>
      <c r="E161" s="7">
        <v>2825</v>
      </c>
      <c r="F161" s="7">
        <v>4281</v>
      </c>
      <c r="G161" s="7">
        <v>4430</v>
      </c>
      <c r="H161" s="7">
        <v>3517</v>
      </c>
      <c r="I161" s="7">
        <v>3769</v>
      </c>
      <c r="J161" s="7">
        <v>1515</v>
      </c>
      <c r="K161" s="7">
        <v>776</v>
      </c>
      <c r="L161" s="7">
        <v>95</v>
      </c>
      <c r="M161" s="7">
        <v>11690</v>
      </c>
      <c r="N161" s="7">
        <v>4557</v>
      </c>
      <c r="O161" s="7">
        <v>2928</v>
      </c>
      <c r="P161" s="7">
        <v>894</v>
      </c>
      <c r="Q161" s="7">
        <v>1139</v>
      </c>
      <c r="R161" s="7">
        <v>108</v>
      </c>
      <c r="S161" s="7">
        <v>1143</v>
      </c>
      <c r="T161" s="7">
        <v>3972</v>
      </c>
      <c r="U161" s="7">
        <v>7030</v>
      </c>
      <c r="V161" s="7">
        <v>3726</v>
      </c>
      <c r="W161" s="7">
        <v>1882</v>
      </c>
      <c r="X161" s="7">
        <v>1882</v>
      </c>
      <c r="Y161" s="7">
        <v>1465</v>
      </c>
      <c r="Z161" s="40"/>
      <c r="AA161" s="40"/>
      <c r="AB161" s="40"/>
      <c r="AC161" s="40"/>
      <c r="AD161" s="40"/>
    </row>
    <row r="162" spans="1:30" ht="15" customHeight="1" x14ac:dyDescent="0.25">
      <c r="A162" s="7" t="s">
        <v>15</v>
      </c>
      <c r="B162" s="7">
        <v>7</v>
      </c>
      <c r="C162" s="7">
        <v>18774</v>
      </c>
      <c r="D162" s="73">
        <v>0.04</v>
      </c>
      <c r="E162" s="7">
        <v>1758</v>
      </c>
      <c r="F162" s="7">
        <v>3049</v>
      </c>
      <c r="G162" s="7">
        <v>4303</v>
      </c>
      <c r="H162" s="7">
        <v>2864</v>
      </c>
      <c r="I162" s="7">
        <v>3651</v>
      </c>
      <c r="J162" s="7">
        <v>2001</v>
      </c>
      <c r="K162" s="7">
        <v>1061</v>
      </c>
      <c r="L162" s="7">
        <v>87</v>
      </c>
      <c r="M162" s="7">
        <v>9221</v>
      </c>
      <c r="N162" s="7">
        <v>4708</v>
      </c>
      <c r="O162" s="7">
        <v>2338</v>
      </c>
      <c r="P162" s="7">
        <v>1796</v>
      </c>
      <c r="Q162" s="7">
        <v>711</v>
      </c>
      <c r="R162" s="7">
        <v>145</v>
      </c>
      <c r="S162" s="7">
        <v>1294</v>
      </c>
      <c r="T162" s="7">
        <v>3729</v>
      </c>
      <c r="U162" s="7">
        <v>5499</v>
      </c>
      <c r="V162" s="7">
        <v>3293</v>
      </c>
      <c r="W162" s="7">
        <v>1883</v>
      </c>
      <c r="X162" s="7">
        <v>2024</v>
      </c>
      <c r="Y162" s="7">
        <v>907</v>
      </c>
      <c r="Z162" s="40"/>
      <c r="AA162" s="40"/>
      <c r="AB162" s="40"/>
      <c r="AC162" s="40"/>
      <c r="AD162" s="40"/>
    </row>
    <row r="163" spans="1:30" ht="15" customHeight="1" x14ac:dyDescent="0.25">
      <c r="A163" s="7" t="s">
        <v>15</v>
      </c>
      <c r="B163" s="7">
        <v>8</v>
      </c>
      <c r="C163" s="7">
        <v>11741</v>
      </c>
      <c r="D163" s="73">
        <v>0.13</v>
      </c>
      <c r="E163" s="7">
        <v>708</v>
      </c>
      <c r="F163" s="7">
        <v>1358</v>
      </c>
      <c r="G163" s="7">
        <v>2226</v>
      </c>
      <c r="H163" s="7">
        <v>2901</v>
      </c>
      <c r="I163" s="7">
        <v>2547</v>
      </c>
      <c r="J163" s="7">
        <v>1289</v>
      </c>
      <c r="K163" s="7">
        <v>662</v>
      </c>
      <c r="L163" s="7">
        <v>50</v>
      </c>
      <c r="M163" s="7">
        <v>6173</v>
      </c>
      <c r="N163" s="7">
        <v>3147</v>
      </c>
      <c r="O163" s="7">
        <v>798</v>
      </c>
      <c r="P163" s="7">
        <v>1292</v>
      </c>
      <c r="Q163" s="7">
        <v>331</v>
      </c>
      <c r="R163" s="7">
        <v>55</v>
      </c>
      <c r="S163" s="7">
        <v>869</v>
      </c>
      <c r="T163" s="7">
        <v>2245</v>
      </c>
      <c r="U163" s="7">
        <v>3047</v>
      </c>
      <c r="V163" s="7">
        <v>2372</v>
      </c>
      <c r="W163" s="7">
        <v>1248</v>
      </c>
      <c r="X163" s="7">
        <v>1206</v>
      </c>
      <c r="Y163" s="7">
        <v>699</v>
      </c>
      <c r="Z163" s="40"/>
      <c r="AA163" s="40"/>
      <c r="AB163" s="40"/>
      <c r="AC163" s="40"/>
      <c r="AD163" s="40"/>
    </row>
    <row r="164" spans="1:30" ht="15" customHeight="1" x14ac:dyDescent="0.25">
      <c r="A164" s="7" t="s">
        <v>15</v>
      </c>
      <c r="B164" s="7">
        <v>9</v>
      </c>
      <c r="C164" s="7">
        <v>4255</v>
      </c>
      <c r="D164" s="73">
        <v>7.81</v>
      </c>
      <c r="E164" s="7">
        <v>43</v>
      </c>
      <c r="F164" s="7">
        <v>166</v>
      </c>
      <c r="G164" s="7">
        <v>587</v>
      </c>
      <c r="H164" s="7">
        <v>1280</v>
      </c>
      <c r="I164" s="7">
        <v>1311</v>
      </c>
      <c r="J164" s="7">
        <v>644</v>
      </c>
      <c r="K164" s="7">
        <v>223</v>
      </c>
      <c r="L164" s="7">
        <v>1</v>
      </c>
      <c r="M164" s="7">
        <v>2569</v>
      </c>
      <c r="N164" s="7">
        <v>1189</v>
      </c>
      <c r="O164" s="7">
        <v>67</v>
      </c>
      <c r="P164" s="7">
        <v>382</v>
      </c>
      <c r="Q164" s="7">
        <v>48</v>
      </c>
      <c r="R164" s="7">
        <v>2</v>
      </c>
      <c r="S164" s="7">
        <v>127</v>
      </c>
      <c r="T164" s="7">
        <v>848</v>
      </c>
      <c r="U164" s="7">
        <v>1034</v>
      </c>
      <c r="V164" s="7">
        <v>1173</v>
      </c>
      <c r="W164" s="7">
        <v>521</v>
      </c>
      <c r="X164" s="7">
        <v>481</v>
      </c>
      <c r="Y164" s="7">
        <v>69</v>
      </c>
      <c r="Z164" s="40"/>
      <c r="AA164" s="40"/>
      <c r="AB164" s="40"/>
      <c r="AC164" s="40"/>
      <c r="AD164" s="40"/>
    </row>
    <row r="165" spans="1:30" ht="15" customHeight="1" x14ac:dyDescent="0.25">
      <c r="A165" s="7" t="s">
        <v>15</v>
      </c>
      <c r="B165" s="7">
        <v>10</v>
      </c>
      <c r="C165" s="7">
        <v>2593</v>
      </c>
      <c r="D165" s="73">
        <v>6.05</v>
      </c>
      <c r="E165" s="7">
        <v>11</v>
      </c>
      <c r="F165" s="7">
        <v>34</v>
      </c>
      <c r="G165" s="7">
        <v>348</v>
      </c>
      <c r="H165" s="7">
        <v>853</v>
      </c>
      <c r="I165" s="7">
        <v>732</v>
      </c>
      <c r="J165" s="7">
        <v>410</v>
      </c>
      <c r="K165" s="7">
        <v>194</v>
      </c>
      <c r="L165" s="7">
        <v>11</v>
      </c>
      <c r="M165" s="7">
        <v>1558</v>
      </c>
      <c r="N165" s="7">
        <v>908</v>
      </c>
      <c r="O165" s="7">
        <v>16</v>
      </c>
      <c r="P165" s="7">
        <v>85</v>
      </c>
      <c r="Q165" s="7">
        <v>26</v>
      </c>
      <c r="R165" s="7">
        <v>2</v>
      </c>
      <c r="S165" s="7">
        <v>37</v>
      </c>
      <c r="T165" s="7">
        <v>419</v>
      </c>
      <c r="U165" s="7">
        <v>475</v>
      </c>
      <c r="V165" s="7">
        <v>1009</v>
      </c>
      <c r="W165" s="7">
        <v>352</v>
      </c>
      <c r="X165" s="7">
        <v>264</v>
      </c>
      <c r="Y165" s="7">
        <v>35</v>
      </c>
      <c r="Z165" s="40"/>
      <c r="AA165" s="40"/>
      <c r="AB165" s="40"/>
      <c r="AC165" s="40"/>
      <c r="AD165" s="40"/>
    </row>
    <row r="166" spans="1:30" ht="15" customHeight="1" x14ac:dyDescent="0.25">
      <c r="A166" s="7" t="s">
        <v>16</v>
      </c>
      <c r="B166" s="7">
        <v>1</v>
      </c>
      <c r="C166" s="7">
        <v>14484</v>
      </c>
      <c r="D166" s="73">
        <v>21.87</v>
      </c>
      <c r="E166" s="7">
        <v>11911</v>
      </c>
      <c r="F166" s="7">
        <v>1868</v>
      </c>
      <c r="G166" s="7">
        <v>484</v>
      </c>
      <c r="H166" s="7">
        <v>161</v>
      </c>
      <c r="I166" s="7">
        <v>39</v>
      </c>
      <c r="J166" s="7">
        <v>10</v>
      </c>
      <c r="K166" s="7">
        <v>10</v>
      </c>
      <c r="L166" s="7">
        <v>1</v>
      </c>
      <c r="M166" s="7">
        <v>75</v>
      </c>
      <c r="N166" s="7">
        <v>1618</v>
      </c>
      <c r="O166" s="7">
        <v>2048</v>
      </c>
      <c r="P166" s="7">
        <v>10735</v>
      </c>
      <c r="Q166" s="7">
        <v>8</v>
      </c>
      <c r="R166" s="7">
        <v>48</v>
      </c>
      <c r="S166" s="7">
        <v>3053</v>
      </c>
      <c r="T166" s="7">
        <v>5893</v>
      </c>
      <c r="U166" s="7">
        <v>3716</v>
      </c>
      <c r="V166" s="7">
        <v>1646</v>
      </c>
      <c r="W166" s="7">
        <v>81</v>
      </c>
      <c r="X166" s="7">
        <v>39</v>
      </c>
      <c r="Y166" s="7">
        <v>8</v>
      </c>
      <c r="Z166" s="40"/>
      <c r="AA166" s="40"/>
      <c r="AB166" s="40"/>
      <c r="AC166" s="40"/>
      <c r="AD166" s="40"/>
    </row>
    <row r="167" spans="1:30" ht="15" customHeight="1" x14ac:dyDescent="0.25">
      <c r="A167" s="7" t="s">
        <v>16</v>
      </c>
      <c r="B167" s="7">
        <v>2</v>
      </c>
      <c r="C167" s="7">
        <v>5441</v>
      </c>
      <c r="D167" s="73">
        <v>21.13</v>
      </c>
      <c r="E167" s="7">
        <v>4464</v>
      </c>
      <c r="F167" s="7">
        <v>462</v>
      </c>
      <c r="G167" s="7">
        <v>240</v>
      </c>
      <c r="H167" s="7">
        <v>182</v>
      </c>
      <c r="I167" s="7">
        <v>76</v>
      </c>
      <c r="J167" s="7">
        <v>17</v>
      </c>
      <c r="K167" s="7">
        <v>0</v>
      </c>
      <c r="L167" s="7">
        <v>0</v>
      </c>
      <c r="M167" s="7">
        <v>49</v>
      </c>
      <c r="N167" s="7">
        <v>1021</v>
      </c>
      <c r="O167" s="7">
        <v>1921</v>
      </c>
      <c r="P167" s="7">
        <v>2449</v>
      </c>
      <c r="Q167" s="7">
        <v>1</v>
      </c>
      <c r="R167" s="7">
        <v>31</v>
      </c>
      <c r="S167" s="7">
        <v>636</v>
      </c>
      <c r="T167" s="7">
        <v>1601</v>
      </c>
      <c r="U167" s="7">
        <v>2028</v>
      </c>
      <c r="V167" s="7">
        <v>964</v>
      </c>
      <c r="W167" s="7">
        <v>131</v>
      </c>
      <c r="X167" s="7">
        <v>49</v>
      </c>
      <c r="Y167" s="7">
        <v>1</v>
      </c>
      <c r="Z167" s="40"/>
      <c r="AA167" s="40"/>
      <c r="AB167" s="40"/>
      <c r="AC167" s="40"/>
      <c r="AD167" s="40"/>
    </row>
    <row r="168" spans="1:30" ht="15" customHeight="1" x14ac:dyDescent="0.25">
      <c r="A168" s="7" t="s">
        <v>16</v>
      </c>
      <c r="B168" s="7">
        <v>3</v>
      </c>
      <c r="C168" s="7">
        <v>2905</v>
      </c>
      <c r="D168" s="73">
        <v>18.809999999999999</v>
      </c>
      <c r="E168" s="7">
        <v>1797</v>
      </c>
      <c r="F168" s="7">
        <v>552</v>
      </c>
      <c r="G168" s="7">
        <v>301</v>
      </c>
      <c r="H168" s="7">
        <v>124</v>
      </c>
      <c r="I168" s="7">
        <v>96</v>
      </c>
      <c r="J168" s="7">
        <v>33</v>
      </c>
      <c r="K168" s="7">
        <v>2</v>
      </c>
      <c r="L168" s="7">
        <v>0</v>
      </c>
      <c r="M168" s="7">
        <v>49</v>
      </c>
      <c r="N168" s="7">
        <v>617</v>
      </c>
      <c r="O168" s="7">
        <v>623</v>
      </c>
      <c r="P168" s="7">
        <v>1614</v>
      </c>
      <c r="Q168" s="7">
        <v>2</v>
      </c>
      <c r="R168" s="7">
        <v>2</v>
      </c>
      <c r="S168" s="7">
        <v>276</v>
      </c>
      <c r="T168" s="7">
        <v>714</v>
      </c>
      <c r="U168" s="7">
        <v>1368</v>
      </c>
      <c r="V168" s="7">
        <v>417</v>
      </c>
      <c r="W168" s="7">
        <v>61</v>
      </c>
      <c r="X168" s="7">
        <v>65</v>
      </c>
      <c r="Y168" s="7">
        <v>2</v>
      </c>
      <c r="Z168" s="40"/>
      <c r="AA168" s="40"/>
      <c r="AB168" s="40"/>
      <c r="AC168" s="40"/>
      <c r="AD168" s="40"/>
    </row>
    <row r="169" spans="1:30" ht="15" customHeight="1" x14ac:dyDescent="0.25">
      <c r="A169" s="7" t="s">
        <v>16</v>
      </c>
      <c r="B169" s="7">
        <v>4</v>
      </c>
      <c r="C169" s="7">
        <v>2201</v>
      </c>
      <c r="D169" s="73">
        <v>10.9</v>
      </c>
      <c r="E169" s="7">
        <v>1296</v>
      </c>
      <c r="F169" s="7">
        <v>435</v>
      </c>
      <c r="G169" s="7">
        <v>174</v>
      </c>
      <c r="H169" s="7">
        <v>151</v>
      </c>
      <c r="I169" s="7">
        <v>123</v>
      </c>
      <c r="J169" s="7">
        <v>19</v>
      </c>
      <c r="K169" s="7">
        <v>2</v>
      </c>
      <c r="L169" s="7">
        <v>1</v>
      </c>
      <c r="M169" s="7">
        <v>109</v>
      </c>
      <c r="N169" s="7">
        <v>418</v>
      </c>
      <c r="O169" s="7">
        <v>772</v>
      </c>
      <c r="P169" s="7">
        <v>900</v>
      </c>
      <c r="Q169" s="7">
        <v>2</v>
      </c>
      <c r="R169" s="7">
        <v>10</v>
      </c>
      <c r="S169" s="7">
        <v>169</v>
      </c>
      <c r="T169" s="7">
        <v>772</v>
      </c>
      <c r="U169" s="7">
        <v>713</v>
      </c>
      <c r="V169" s="7">
        <v>439</v>
      </c>
      <c r="W169" s="7">
        <v>67</v>
      </c>
      <c r="X169" s="7">
        <v>29</v>
      </c>
      <c r="Y169" s="7">
        <v>2</v>
      </c>
      <c r="Z169" s="40"/>
      <c r="AA169" s="40"/>
      <c r="AB169" s="40"/>
      <c r="AC169" s="40"/>
      <c r="AD169" s="40"/>
    </row>
    <row r="170" spans="1:30" ht="15" customHeight="1" x14ac:dyDescent="0.25">
      <c r="A170" s="7" t="s">
        <v>16</v>
      </c>
      <c r="B170" s="7">
        <v>5</v>
      </c>
      <c r="C170" s="7">
        <v>1492</v>
      </c>
      <c r="D170" s="73">
        <v>0.93</v>
      </c>
      <c r="E170" s="7">
        <v>619</v>
      </c>
      <c r="F170" s="7">
        <v>192</v>
      </c>
      <c r="G170" s="7">
        <v>144</v>
      </c>
      <c r="H170" s="7">
        <v>228</v>
      </c>
      <c r="I170" s="7">
        <v>138</v>
      </c>
      <c r="J170" s="7">
        <v>47</v>
      </c>
      <c r="K170" s="7">
        <v>98</v>
      </c>
      <c r="L170" s="7">
        <v>26</v>
      </c>
      <c r="M170" s="7">
        <v>236</v>
      </c>
      <c r="N170" s="7">
        <v>398</v>
      </c>
      <c r="O170" s="7">
        <v>389</v>
      </c>
      <c r="P170" s="7">
        <v>467</v>
      </c>
      <c r="Q170" s="7">
        <v>2</v>
      </c>
      <c r="R170" s="7">
        <v>12</v>
      </c>
      <c r="S170" s="7">
        <v>102</v>
      </c>
      <c r="T170" s="7">
        <v>483</v>
      </c>
      <c r="U170" s="7">
        <v>412</v>
      </c>
      <c r="V170" s="7">
        <v>328</v>
      </c>
      <c r="W170" s="7">
        <v>59</v>
      </c>
      <c r="X170" s="7">
        <v>93</v>
      </c>
      <c r="Y170" s="7">
        <v>3</v>
      </c>
      <c r="Z170" s="40"/>
      <c r="AA170" s="40"/>
      <c r="AB170" s="40"/>
      <c r="AC170" s="40"/>
      <c r="AD170" s="40"/>
    </row>
    <row r="171" spans="1:30" ht="15" customHeight="1" x14ac:dyDescent="0.25">
      <c r="A171" s="7" t="s">
        <v>16</v>
      </c>
      <c r="B171" s="7">
        <v>6</v>
      </c>
      <c r="C171" s="7">
        <v>2919</v>
      </c>
      <c r="D171" s="73">
        <v>0.41</v>
      </c>
      <c r="E171" s="7">
        <v>588</v>
      </c>
      <c r="F171" s="7">
        <v>467</v>
      </c>
      <c r="G171" s="7">
        <v>436</v>
      </c>
      <c r="H171" s="7">
        <v>341</v>
      </c>
      <c r="I171" s="7">
        <v>520</v>
      </c>
      <c r="J171" s="7">
        <v>274</v>
      </c>
      <c r="K171" s="7">
        <v>265</v>
      </c>
      <c r="L171" s="7">
        <v>28</v>
      </c>
      <c r="M171" s="7">
        <v>588</v>
      </c>
      <c r="N171" s="7">
        <v>635</v>
      </c>
      <c r="O171" s="7">
        <v>443</v>
      </c>
      <c r="P171" s="7">
        <v>1246</v>
      </c>
      <c r="Q171" s="7">
        <v>7</v>
      </c>
      <c r="R171" s="7">
        <v>1</v>
      </c>
      <c r="S171" s="7">
        <v>300</v>
      </c>
      <c r="T171" s="7">
        <v>802</v>
      </c>
      <c r="U171" s="7">
        <v>638</v>
      </c>
      <c r="V171" s="7">
        <v>571</v>
      </c>
      <c r="W171" s="7">
        <v>330</v>
      </c>
      <c r="X171" s="7">
        <v>271</v>
      </c>
      <c r="Y171" s="7">
        <v>6</v>
      </c>
      <c r="Z171" s="40"/>
      <c r="AA171" s="40"/>
      <c r="AB171" s="40"/>
      <c r="AC171" s="40"/>
      <c r="AD171" s="40"/>
    </row>
    <row r="172" spans="1:30" ht="15" customHeight="1" x14ac:dyDescent="0.25">
      <c r="A172" s="7" t="s">
        <v>16</v>
      </c>
      <c r="B172" s="7">
        <v>7</v>
      </c>
      <c r="C172" s="7">
        <v>3420</v>
      </c>
      <c r="D172" s="73">
        <v>1.08</v>
      </c>
      <c r="E172" s="7">
        <v>846</v>
      </c>
      <c r="F172" s="7">
        <v>846</v>
      </c>
      <c r="G172" s="7">
        <v>429</v>
      </c>
      <c r="H172" s="7">
        <v>533</v>
      </c>
      <c r="I172" s="7">
        <v>551</v>
      </c>
      <c r="J172" s="7">
        <v>171</v>
      </c>
      <c r="K172" s="7">
        <v>43</v>
      </c>
      <c r="L172" s="7">
        <v>1</v>
      </c>
      <c r="M172" s="7">
        <v>308</v>
      </c>
      <c r="N172" s="7">
        <v>622</v>
      </c>
      <c r="O172" s="7">
        <v>644</v>
      </c>
      <c r="P172" s="7">
        <v>1842</v>
      </c>
      <c r="Q172" s="7">
        <v>4</v>
      </c>
      <c r="R172" s="7">
        <v>0</v>
      </c>
      <c r="S172" s="7">
        <v>167</v>
      </c>
      <c r="T172" s="7">
        <v>1000</v>
      </c>
      <c r="U172" s="7">
        <v>1100</v>
      </c>
      <c r="V172" s="7">
        <v>800</v>
      </c>
      <c r="W172" s="7">
        <v>201</v>
      </c>
      <c r="X172" s="7">
        <v>149</v>
      </c>
      <c r="Y172" s="7">
        <v>3</v>
      </c>
      <c r="Z172" s="40"/>
      <c r="AA172" s="40"/>
      <c r="AB172" s="40"/>
      <c r="AC172" s="40"/>
      <c r="AD172" s="40"/>
    </row>
    <row r="173" spans="1:30" ht="15" customHeight="1" x14ac:dyDescent="0.25">
      <c r="A173" s="7" t="s">
        <v>16</v>
      </c>
      <c r="B173" s="7">
        <v>8</v>
      </c>
      <c r="C173" s="7">
        <v>1625</v>
      </c>
      <c r="D173" s="73">
        <v>11.25</v>
      </c>
      <c r="E173" s="7">
        <v>51</v>
      </c>
      <c r="F173" s="7">
        <v>59</v>
      </c>
      <c r="G173" s="7">
        <v>146</v>
      </c>
      <c r="H173" s="7">
        <v>385</v>
      </c>
      <c r="I173" s="7">
        <v>526</v>
      </c>
      <c r="J173" s="7">
        <v>255</v>
      </c>
      <c r="K173" s="7">
        <v>197</v>
      </c>
      <c r="L173" s="7">
        <v>6</v>
      </c>
      <c r="M173" s="7">
        <v>754</v>
      </c>
      <c r="N173" s="7">
        <v>227</v>
      </c>
      <c r="O173" s="7">
        <v>50</v>
      </c>
      <c r="P173" s="7">
        <v>554</v>
      </c>
      <c r="Q173" s="7">
        <v>40</v>
      </c>
      <c r="R173" s="7">
        <v>36</v>
      </c>
      <c r="S173" s="7">
        <v>35</v>
      </c>
      <c r="T173" s="7">
        <v>232</v>
      </c>
      <c r="U173" s="7">
        <v>379</v>
      </c>
      <c r="V173" s="7">
        <v>454</v>
      </c>
      <c r="W173" s="7">
        <v>288</v>
      </c>
      <c r="X173" s="7">
        <v>197</v>
      </c>
      <c r="Y173" s="7">
        <v>4</v>
      </c>
      <c r="Z173" s="40"/>
      <c r="AA173" s="40"/>
      <c r="AB173" s="40"/>
      <c r="AC173" s="40"/>
      <c r="AD173" s="40"/>
    </row>
    <row r="174" spans="1:30" ht="15" customHeight="1" x14ac:dyDescent="0.25">
      <c r="A174" s="7" t="s">
        <v>16</v>
      </c>
      <c r="B174" s="7">
        <v>9</v>
      </c>
      <c r="C174" s="7">
        <v>3867</v>
      </c>
      <c r="D174" s="73">
        <v>2.38</v>
      </c>
      <c r="E174" s="7">
        <v>144</v>
      </c>
      <c r="F174" s="7">
        <v>265</v>
      </c>
      <c r="G174" s="7">
        <v>468</v>
      </c>
      <c r="H174" s="7">
        <v>744</v>
      </c>
      <c r="I174" s="7">
        <v>1034</v>
      </c>
      <c r="J174" s="7">
        <v>635</v>
      </c>
      <c r="K174" s="7">
        <v>536</v>
      </c>
      <c r="L174" s="7">
        <v>41</v>
      </c>
      <c r="M174" s="7">
        <v>1507</v>
      </c>
      <c r="N174" s="7">
        <v>911</v>
      </c>
      <c r="O174" s="7">
        <v>273</v>
      </c>
      <c r="P174" s="7">
        <v>1156</v>
      </c>
      <c r="Q174" s="7">
        <v>20</v>
      </c>
      <c r="R174" s="7">
        <v>11</v>
      </c>
      <c r="S174" s="7">
        <v>207</v>
      </c>
      <c r="T174" s="7">
        <v>552</v>
      </c>
      <c r="U174" s="7">
        <v>726</v>
      </c>
      <c r="V174" s="7">
        <v>1093</v>
      </c>
      <c r="W174" s="7">
        <v>761</v>
      </c>
      <c r="X174" s="7">
        <v>511</v>
      </c>
      <c r="Y174" s="7">
        <v>6</v>
      </c>
      <c r="Z174" s="40"/>
      <c r="AA174" s="40"/>
      <c r="AB174" s="40"/>
      <c r="AC174" s="40"/>
      <c r="AD174" s="40"/>
    </row>
    <row r="175" spans="1:30" ht="15" customHeight="1" x14ac:dyDescent="0.25">
      <c r="A175" s="7" t="s">
        <v>16</v>
      </c>
      <c r="B175" s="7">
        <v>10</v>
      </c>
      <c r="C175" s="7">
        <v>830</v>
      </c>
      <c r="D175" s="73">
        <v>0.7</v>
      </c>
      <c r="E175" s="7">
        <v>28</v>
      </c>
      <c r="F175" s="7">
        <v>6</v>
      </c>
      <c r="G175" s="7">
        <v>34</v>
      </c>
      <c r="H175" s="7">
        <v>95</v>
      </c>
      <c r="I175" s="7">
        <v>179</v>
      </c>
      <c r="J175" s="7">
        <v>230</v>
      </c>
      <c r="K175" s="7">
        <v>163</v>
      </c>
      <c r="L175" s="7">
        <v>95</v>
      </c>
      <c r="M175" s="7">
        <v>372</v>
      </c>
      <c r="N175" s="7">
        <v>155</v>
      </c>
      <c r="O175" s="7">
        <v>34</v>
      </c>
      <c r="P175" s="7">
        <v>267</v>
      </c>
      <c r="Q175" s="7">
        <v>2</v>
      </c>
      <c r="R175" s="7">
        <v>0</v>
      </c>
      <c r="S175" s="7">
        <v>53</v>
      </c>
      <c r="T175" s="7">
        <v>50</v>
      </c>
      <c r="U175" s="7">
        <v>93</v>
      </c>
      <c r="V175" s="7">
        <v>180</v>
      </c>
      <c r="W175" s="7">
        <v>162</v>
      </c>
      <c r="X175" s="7">
        <v>290</v>
      </c>
      <c r="Y175" s="7">
        <v>2</v>
      </c>
      <c r="Z175" s="40"/>
      <c r="AA175" s="40"/>
      <c r="AB175" s="40"/>
      <c r="AC175" s="40"/>
      <c r="AD175" s="40"/>
    </row>
    <row r="176" spans="1:30" ht="15" customHeight="1" x14ac:dyDescent="0.25">
      <c r="A176" s="7" t="s">
        <v>17</v>
      </c>
      <c r="B176" s="7">
        <v>1</v>
      </c>
      <c r="C176" s="7">
        <v>1104</v>
      </c>
      <c r="D176" s="73">
        <v>28.13</v>
      </c>
      <c r="E176" s="7">
        <v>4</v>
      </c>
      <c r="F176" s="7">
        <v>712</v>
      </c>
      <c r="G176" s="7">
        <v>289</v>
      </c>
      <c r="H176" s="7">
        <v>64</v>
      </c>
      <c r="I176" s="7">
        <v>26</v>
      </c>
      <c r="J176" s="7">
        <v>4</v>
      </c>
      <c r="K176" s="7">
        <v>4</v>
      </c>
      <c r="L176" s="7">
        <v>1</v>
      </c>
      <c r="M176" s="7">
        <v>11</v>
      </c>
      <c r="N176" s="7">
        <v>55</v>
      </c>
      <c r="O176" s="7">
        <v>78</v>
      </c>
      <c r="P176" s="7">
        <v>960</v>
      </c>
      <c r="Q176" s="7">
        <v>0</v>
      </c>
      <c r="R176" s="7">
        <v>0</v>
      </c>
      <c r="S176" s="7">
        <v>184</v>
      </c>
      <c r="T176" s="7">
        <v>578</v>
      </c>
      <c r="U176" s="7">
        <v>260</v>
      </c>
      <c r="V176" s="7">
        <v>58</v>
      </c>
      <c r="W176" s="7">
        <v>13</v>
      </c>
      <c r="X176" s="7">
        <v>10</v>
      </c>
      <c r="Y176" s="7">
        <v>1</v>
      </c>
      <c r="Z176" s="40"/>
      <c r="AA176" s="40"/>
      <c r="AB176" s="40"/>
      <c r="AC176" s="40"/>
      <c r="AD176" s="40"/>
    </row>
    <row r="177" spans="1:30" ht="15" customHeight="1" x14ac:dyDescent="0.25">
      <c r="A177" s="7" t="s">
        <v>17</v>
      </c>
      <c r="B177" s="7">
        <v>2</v>
      </c>
      <c r="C177" s="7">
        <v>2067</v>
      </c>
      <c r="D177" s="73">
        <v>23.16</v>
      </c>
      <c r="E177" s="7">
        <v>166</v>
      </c>
      <c r="F177" s="7">
        <v>1569</v>
      </c>
      <c r="G177" s="7">
        <v>229</v>
      </c>
      <c r="H177" s="7">
        <v>55</v>
      </c>
      <c r="I177" s="7">
        <v>37</v>
      </c>
      <c r="J177" s="7">
        <v>11</v>
      </c>
      <c r="K177" s="7">
        <v>0</v>
      </c>
      <c r="L177" s="7">
        <v>0</v>
      </c>
      <c r="M177" s="7">
        <v>77</v>
      </c>
      <c r="N177" s="7">
        <v>285</v>
      </c>
      <c r="O177" s="7">
        <v>944</v>
      </c>
      <c r="P177" s="7">
        <v>760</v>
      </c>
      <c r="Q177" s="7">
        <v>1</v>
      </c>
      <c r="R177" s="7">
        <v>1</v>
      </c>
      <c r="S177" s="7">
        <v>96</v>
      </c>
      <c r="T177" s="7">
        <v>595</v>
      </c>
      <c r="U177" s="7">
        <v>591</v>
      </c>
      <c r="V177" s="7">
        <v>718</v>
      </c>
      <c r="W177" s="7">
        <v>59</v>
      </c>
      <c r="X177" s="7">
        <v>6</v>
      </c>
      <c r="Y177" s="7">
        <v>1</v>
      </c>
      <c r="Z177" s="40"/>
      <c r="AA177" s="40"/>
      <c r="AB177" s="40"/>
      <c r="AC177" s="40"/>
      <c r="AD177" s="40"/>
    </row>
    <row r="178" spans="1:30" ht="15" customHeight="1" x14ac:dyDescent="0.25">
      <c r="A178" s="7" t="s">
        <v>17</v>
      </c>
      <c r="B178" s="7">
        <v>3</v>
      </c>
      <c r="C178" s="7">
        <v>7172</v>
      </c>
      <c r="D178" s="73">
        <v>16.66</v>
      </c>
      <c r="E178" s="7">
        <v>143</v>
      </c>
      <c r="F178" s="7">
        <v>4098</v>
      </c>
      <c r="G178" s="7">
        <v>2394</v>
      </c>
      <c r="H178" s="7">
        <v>257</v>
      </c>
      <c r="I178" s="7">
        <v>166</v>
      </c>
      <c r="J178" s="7">
        <v>68</v>
      </c>
      <c r="K178" s="7">
        <v>44</v>
      </c>
      <c r="L178" s="7">
        <v>2</v>
      </c>
      <c r="M178" s="7">
        <v>271</v>
      </c>
      <c r="N178" s="7">
        <v>1477</v>
      </c>
      <c r="O178" s="7">
        <v>3491</v>
      </c>
      <c r="P178" s="7">
        <v>1933</v>
      </c>
      <c r="Q178" s="7">
        <v>0</v>
      </c>
      <c r="R178" s="7">
        <v>18</v>
      </c>
      <c r="S178" s="7">
        <v>653</v>
      </c>
      <c r="T178" s="7">
        <v>2341</v>
      </c>
      <c r="U178" s="7">
        <v>2790</v>
      </c>
      <c r="V178" s="7">
        <v>1121</v>
      </c>
      <c r="W178" s="7">
        <v>179</v>
      </c>
      <c r="X178" s="7">
        <v>70</v>
      </c>
      <c r="Y178" s="7">
        <v>0</v>
      </c>
      <c r="Z178" s="40"/>
      <c r="AA178" s="40"/>
      <c r="AB178" s="40"/>
      <c r="AC178" s="40"/>
      <c r="AD178" s="40"/>
    </row>
    <row r="179" spans="1:30" ht="15" customHeight="1" x14ac:dyDescent="0.25">
      <c r="A179" s="7" t="s">
        <v>17</v>
      </c>
      <c r="B179" s="7">
        <v>4</v>
      </c>
      <c r="C179" s="7">
        <v>5724</v>
      </c>
      <c r="D179" s="73">
        <v>3.84</v>
      </c>
      <c r="E179" s="7">
        <v>113</v>
      </c>
      <c r="F179" s="7">
        <v>2321</v>
      </c>
      <c r="G179" s="7">
        <v>2598</v>
      </c>
      <c r="H179" s="7">
        <v>310</v>
      </c>
      <c r="I179" s="7">
        <v>139</v>
      </c>
      <c r="J179" s="7">
        <v>137</v>
      </c>
      <c r="K179" s="7">
        <v>103</v>
      </c>
      <c r="L179" s="7">
        <v>3</v>
      </c>
      <c r="M179" s="7">
        <v>405</v>
      </c>
      <c r="N179" s="7">
        <v>1221</v>
      </c>
      <c r="O179" s="7">
        <v>2861</v>
      </c>
      <c r="P179" s="7">
        <v>1216</v>
      </c>
      <c r="Q179" s="7">
        <v>21</v>
      </c>
      <c r="R179" s="7">
        <v>2</v>
      </c>
      <c r="S179" s="7">
        <v>381</v>
      </c>
      <c r="T179" s="7">
        <v>1784</v>
      </c>
      <c r="U179" s="7">
        <v>2043</v>
      </c>
      <c r="V179" s="7">
        <v>1198</v>
      </c>
      <c r="W179" s="7">
        <v>187</v>
      </c>
      <c r="X179" s="7">
        <v>108</v>
      </c>
      <c r="Y179" s="7">
        <v>21</v>
      </c>
      <c r="Z179" s="40"/>
      <c r="AA179" s="40"/>
      <c r="AB179" s="40"/>
      <c r="AC179" s="40"/>
      <c r="AD179" s="40"/>
    </row>
    <row r="180" spans="1:30" ht="15" customHeight="1" x14ac:dyDescent="0.25">
      <c r="A180" s="7" t="s">
        <v>17</v>
      </c>
      <c r="B180" s="7">
        <v>5</v>
      </c>
      <c r="C180" s="7">
        <v>4239</v>
      </c>
      <c r="D180" s="73">
        <v>1.53</v>
      </c>
      <c r="E180" s="7">
        <v>348</v>
      </c>
      <c r="F180" s="7">
        <v>1336</v>
      </c>
      <c r="G180" s="7">
        <v>1351</v>
      </c>
      <c r="H180" s="7">
        <v>440</v>
      </c>
      <c r="I180" s="7">
        <v>455</v>
      </c>
      <c r="J180" s="7">
        <v>196</v>
      </c>
      <c r="K180" s="7">
        <v>103</v>
      </c>
      <c r="L180" s="7">
        <v>10</v>
      </c>
      <c r="M180" s="7">
        <v>862</v>
      </c>
      <c r="N180" s="7">
        <v>1308</v>
      </c>
      <c r="O180" s="7">
        <v>1192</v>
      </c>
      <c r="P180" s="7">
        <v>854</v>
      </c>
      <c r="Q180" s="7">
        <v>23</v>
      </c>
      <c r="R180" s="7">
        <v>290</v>
      </c>
      <c r="S180" s="7">
        <v>307</v>
      </c>
      <c r="T180" s="7">
        <v>951</v>
      </c>
      <c r="U180" s="7">
        <v>1442</v>
      </c>
      <c r="V180" s="7">
        <v>918</v>
      </c>
      <c r="W180" s="7">
        <v>194</v>
      </c>
      <c r="X180" s="7">
        <v>113</v>
      </c>
      <c r="Y180" s="7">
        <v>24</v>
      </c>
      <c r="Z180" s="40"/>
      <c r="AA180" s="40"/>
      <c r="AB180" s="40"/>
      <c r="AC180" s="40"/>
      <c r="AD180" s="40"/>
    </row>
    <row r="181" spans="1:30" ht="15" customHeight="1" x14ac:dyDescent="0.25">
      <c r="A181" s="7" t="s">
        <v>17</v>
      </c>
      <c r="B181" s="7">
        <v>6</v>
      </c>
      <c r="C181" s="7">
        <v>4156</v>
      </c>
      <c r="D181" s="73">
        <v>0.53</v>
      </c>
      <c r="E181" s="7">
        <v>85</v>
      </c>
      <c r="F181" s="7">
        <v>1026</v>
      </c>
      <c r="G181" s="7">
        <v>1590</v>
      </c>
      <c r="H181" s="7">
        <v>614</v>
      </c>
      <c r="I181" s="7">
        <v>491</v>
      </c>
      <c r="J181" s="7">
        <v>226</v>
      </c>
      <c r="K181" s="7">
        <v>96</v>
      </c>
      <c r="L181" s="7">
        <v>28</v>
      </c>
      <c r="M181" s="7">
        <v>790</v>
      </c>
      <c r="N181" s="7">
        <v>1245</v>
      </c>
      <c r="O181" s="7">
        <v>1431</v>
      </c>
      <c r="P181" s="7">
        <v>686</v>
      </c>
      <c r="Q181" s="7">
        <v>4</v>
      </c>
      <c r="R181" s="7">
        <v>44</v>
      </c>
      <c r="S181" s="7">
        <v>232</v>
      </c>
      <c r="T181" s="7">
        <v>848</v>
      </c>
      <c r="U181" s="7">
        <v>1326</v>
      </c>
      <c r="V181" s="7">
        <v>1279</v>
      </c>
      <c r="W181" s="7">
        <v>288</v>
      </c>
      <c r="X181" s="7">
        <v>135</v>
      </c>
      <c r="Y181" s="7">
        <v>4</v>
      </c>
      <c r="Z181" s="40"/>
      <c r="AA181" s="40"/>
      <c r="AB181" s="40"/>
      <c r="AC181" s="40"/>
      <c r="AD181" s="40"/>
    </row>
    <row r="182" spans="1:30" ht="15" customHeight="1" x14ac:dyDescent="0.25">
      <c r="A182" s="7" t="s">
        <v>17</v>
      </c>
      <c r="B182" s="7">
        <v>7</v>
      </c>
      <c r="C182" s="7">
        <v>2484</v>
      </c>
      <c r="D182" s="73">
        <v>0.56000000000000005</v>
      </c>
      <c r="E182" s="7">
        <v>137</v>
      </c>
      <c r="F182" s="7">
        <v>346</v>
      </c>
      <c r="G182" s="7">
        <v>456</v>
      </c>
      <c r="H182" s="7">
        <v>317</v>
      </c>
      <c r="I182" s="7">
        <v>632</v>
      </c>
      <c r="J182" s="7">
        <v>284</v>
      </c>
      <c r="K182" s="7">
        <v>263</v>
      </c>
      <c r="L182" s="7">
        <v>49</v>
      </c>
      <c r="M182" s="7">
        <v>945</v>
      </c>
      <c r="N182" s="7">
        <v>661</v>
      </c>
      <c r="O182" s="7">
        <v>334</v>
      </c>
      <c r="P182" s="7">
        <v>486</v>
      </c>
      <c r="Q182" s="7">
        <v>58</v>
      </c>
      <c r="R182" s="7">
        <v>5</v>
      </c>
      <c r="S182" s="7">
        <v>147</v>
      </c>
      <c r="T182" s="7">
        <v>434</v>
      </c>
      <c r="U182" s="7">
        <v>633</v>
      </c>
      <c r="V182" s="7">
        <v>716</v>
      </c>
      <c r="W182" s="7">
        <v>221</v>
      </c>
      <c r="X182" s="7">
        <v>270</v>
      </c>
      <c r="Y182" s="7">
        <v>58</v>
      </c>
      <c r="Z182" s="40"/>
      <c r="AA182" s="40"/>
      <c r="AB182" s="40"/>
      <c r="AC182" s="40"/>
      <c r="AD182" s="40"/>
    </row>
    <row r="183" spans="1:30" ht="15" customHeight="1" x14ac:dyDescent="0.25">
      <c r="A183" s="7" t="s">
        <v>17</v>
      </c>
      <c r="B183" s="7">
        <v>8</v>
      </c>
      <c r="C183" s="7">
        <v>3018</v>
      </c>
      <c r="D183" s="73">
        <v>0.19</v>
      </c>
      <c r="E183" s="7">
        <v>15</v>
      </c>
      <c r="F183" s="7">
        <v>324</v>
      </c>
      <c r="G183" s="7">
        <v>522</v>
      </c>
      <c r="H183" s="7">
        <v>636</v>
      </c>
      <c r="I183" s="7">
        <v>750</v>
      </c>
      <c r="J183" s="7">
        <v>445</v>
      </c>
      <c r="K183" s="7">
        <v>290</v>
      </c>
      <c r="L183" s="7">
        <v>36</v>
      </c>
      <c r="M183" s="7">
        <v>1094</v>
      </c>
      <c r="N183" s="7">
        <v>907</v>
      </c>
      <c r="O183" s="7">
        <v>578</v>
      </c>
      <c r="P183" s="7">
        <v>437</v>
      </c>
      <c r="Q183" s="7">
        <v>2</v>
      </c>
      <c r="R183" s="7">
        <v>8</v>
      </c>
      <c r="S183" s="7">
        <v>169</v>
      </c>
      <c r="T183" s="7">
        <v>474</v>
      </c>
      <c r="U183" s="7">
        <v>760</v>
      </c>
      <c r="V183" s="7">
        <v>947</v>
      </c>
      <c r="W183" s="7">
        <v>299</v>
      </c>
      <c r="X183" s="7">
        <v>359</v>
      </c>
      <c r="Y183" s="7">
        <v>2</v>
      </c>
      <c r="Z183" s="40"/>
      <c r="AA183" s="40"/>
      <c r="AB183" s="40"/>
      <c r="AC183" s="40"/>
      <c r="AD183" s="40"/>
    </row>
    <row r="184" spans="1:30" ht="15" customHeight="1" x14ac:dyDescent="0.25">
      <c r="A184" s="7" t="s">
        <v>17</v>
      </c>
      <c r="B184" s="7">
        <v>9</v>
      </c>
      <c r="C184" s="7">
        <v>2668</v>
      </c>
      <c r="D184" s="73">
        <v>1.33</v>
      </c>
      <c r="E184" s="7">
        <v>4</v>
      </c>
      <c r="F184" s="7">
        <v>116</v>
      </c>
      <c r="G184" s="7">
        <v>292</v>
      </c>
      <c r="H184" s="7">
        <v>723</v>
      </c>
      <c r="I184" s="7">
        <v>730</v>
      </c>
      <c r="J184" s="7">
        <v>405</v>
      </c>
      <c r="K184" s="7">
        <v>377</v>
      </c>
      <c r="L184" s="7">
        <v>21</v>
      </c>
      <c r="M184" s="7">
        <v>1014</v>
      </c>
      <c r="N184" s="7">
        <v>1026</v>
      </c>
      <c r="O184" s="7">
        <v>334</v>
      </c>
      <c r="P184" s="7">
        <v>293</v>
      </c>
      <c r="Q184" s="7">
        <v>1</v>
      </c>
      <c r="R184" s="7">
        <v>0</v>
      </c>
      <c r="S184" s="7">
        <v>83</v>
      </c>
      <c r="T184" s="7">
        <v>294</v>
      </c>
      <c r="U184" s="7">
        <v>412</v>
      </c>
      <c r="V184" s="7">
        <v>1127</v>
      </c>
      <c r="W184" s="7">
        <v>381</v>
      </c>
      <c r="X184" s="7">
        <v>369</v>
      </c>
      <c r="Y184" s="7">
        <v>2</v>
      </c>
      <c r="Z184" s="40"/>
      <c r="AA184" s="40"/>
      <c r="AB184" s="40"/>
      <c r="AC184" s="40"/>
      <c r="AD184" s="40"/>
    </row>
    <row r="185" spans="1:30" ht="15" customHeight="1" x14ac:dyDescent="0.25">
      <c r="A185" s="7" t="s">
        <v>17</v>
      </c>
      <c r="B185" s="7">
        <v>10</v>
      </c>
      <c r="C185" s="7">
        <v>1555</v>
      </c>
      <c r="D185" s="73">
        <v>14.03</v>
      </c>
      <c r="E185" s="7">
        <v>0</v>
      </c>
      <c r="F185" s="7">
        <v>0</v>
      </c>
      <c r="G185" s="7">
        <v>19</v>
      </c>
      <c r="H185" s="7">
        <v>446</v>
      </c>
      <c r="I185" s="7">
        <v>674</v>
      </c>
      <c r="J185" s="7">
        <v>296</v>
      </c>
      <c r="K185" s="7">
        <v>119</v>
      </c>
      <c r="L185" s="7">
        <v>1</v>
      </c>
      <c r="M185" s="7">
        <v>806</v>
      </c>
      <c r="N185" s="7">
        <v>667</v>
      </c>
      <c r="O185" s="7">
        <v>72</v>
      </c>
      <c r="P185" s="7">
        <v>10</v>
      </c>
      <c r="Q185" s="7">
        <v>0</v>
      </c>
      <c r="R185" s="7">
        <v>0</v>
      </c>
      <c r="S185" s="7">
        <v>0</v>
      </c>
      <c r="T185" s="7">
        <v>93</v>
      </c>
      <c r="U185" s="7">
        <v>221</v>
      </c>
      <c r="V185" s="7">
        <v>870</v>
      </c>
      <c r="W185" s="7">
        <v>220</v>
      </c>
      <c r="X185" s="7">
        <v>151</v>
      </c>
      <c r="Y185" s="7">
        <v>0</v>
      </c>
      <c r="Z185" s="40"/>
      <c r="AA185" s="40"/>
      <c r="AB185" s="40"/>
      <c r="AC185" s="40"/>
      <c r="AD185" s="40"/>
    </row>
    <row r="186" spans="1:30" ht="15" customHeight="1" x14ac:dyDescent="0.25">
      <c r="A186" s="7" t="s">
        <v>18</v>
      </c>
      <c r="B186" s="7">
        <v>1</v>
      </c>
      <c r="C186" s="7">
        <v>34</v>
      </c>
      <c r="D186" s="73">
        <v>0.1</v>
      </c>
      <c r="E186" s="7">
        <v>2</v>
      </c>
      <c r="F186" s="7">
        <v>10</v>
      </c>
      <c r="G186" s="7">
        <v>3</v>
      </c>
      <c r="H186" s="7">
        <v>8</v>
      </c>
      <c r="I186" s="7">
        <v>1</v>
      </c>
      <c r="J186" s="7">
        <v>5</v>
      </c>
      <c r="K186" s="7">
        <v>5</v>
      </c>
      <c r="L186" s="7">
        <v>0</v>
      </c>
      <c r="M186" s="7">
        <v>26</v>
      </c>
      <c r="N186" s="7">
        <v>5</v>
      </c>
      <c r="O186" s="7">
        <v>3</v>
      </c>
      <c r="P186" s="7">
        <v>0</v>
      </c>
      <c r="Q186" s="7">
        <v>0</v>
      </c>
      <c r="R186" s="7">
        <v>0</v>
      </c>
      <c r="S186" s="7">
        <v>2</v>
      </c>
      <c r="T186" s="7">
        <v>5</v>
      </c>
      <c r="U186" s="7">
        <v>7</v>
      </c>
      <c r="V186" s="7">
        <v>7</v>
      </c>
      <c r="W186" s="7">
        <v>2</v>
      </c>
      <c r="X186" s="7">
        <v>11</v>
      </c>
      <c r="Y186" s="7">
        <v>0</v>
      </c>
      <c r="Z186" s="40"/>
      <c r="AA186" s="40"/>
      <c r="AB186" s="40"/>
      <c r="AC186" s="40"/>
      <c r="AD186" s="40"/>
    </row>
    <row r="187" spans="1:30" ht="15" customHeight="1" x14ac:dyDescent="0.25">
      <c r="A187" s="7" t="s">
        <v>18</v>
      </c>
      <c r="B187" s="7">
        <v>2</v>
      </c>
      <c r="C187" s="7">
        <v>1045</v>
      </c>
      <c r="D187" s="73">
        <v>23.09</v>
      </c>
      <c r="E187" s="7">
        <v>503</v>
      </c>
      <c r="F187" s="7">
        <v>377</v>
      </c>
      <c r="G187" s="7">
        <v>86</v>
      </c>
      <c r="H187" s="7">
        <v>48</v>
      </c>
      <c r="I187" s="7">
        <v>21</v>
      </c>
      <c r="J187" s="7">
        <v>10</v>
      </c>
      <c r="K187" s="7">
        <v>0</v>
      </c>
      <c r="L187" s="7">
        <v>0</v>
      </c>
      <c r="M187" s="7">
        <v>61</v>
      </c>
      <c r="N187" s="7">
        <v>189</v>
      </c>
      <c r="O187" s="7">
        <v>341</v>
      </c>
      <c r="P187" s="7">
        <v>454</v>
      </c>
      <c r="Q187" s="7">
        <v>0</v>
      </c>
      <c r="R187" s="7">
        <v>6</v>
      </c>
      <c r="S187" s="7">
        <v>230</v>
      </c>
      <c r="T187" s="7">
        <v>299</v>
      </c>
      <c r="U187" s="7">
        <v>281</v>
      </c>
      <c r="V187" s="7">
        <v>168</v>
      </c>
      <c r="W187" s="7">
        <v>37</v>
      </c>
      <c r="X187" s="7">
        <v>24</v>
      </c>
      <c r="Y187" s="7">
        <v>0</v>
      </c>
      <c r="Z187" s="40"/>
      <c r="AA187" s="40"/>
      <c r="AB187" s="40"/>
      <c r="AC187" s="40"/>
      <c r="AD187" s="40"/>
    </row>
    <row r="188" spans="1:30" ht="15" customHeight="1" x14ac:dyDescent="0.25">
      <c r="A188" s="7" t="s">
        <v>18</v>
      </c>
      <c r="B188" s="7">
        <v>3</v>
      </c>
      <c r="C188" s="7">
        <v>2360</v>
      </c>
      <c r="D188" s="73">
        <v>11.9</v>
      </c>
      <c r="E188" s="7">
        <v>1388</v>
      </c>
      <c r="F188" s="7">
        <v>639</v>
      </c>
      <c r="G188" s="7">
        <v>202</v>
      </c>
      <c r="H188" s="7">
        <v>60</v>
      </c>
      <c r="I188" s="7">
        <v>51</v>
      </c>
      <c r="J188" s="7">
        <v>15</v>
      </c>
      <c r="K188" s="7">
        <v>4</v>
      </c>
      <c r="L188" s="7">
        <v>1</v>
      </c>
      <c r="M188" s="7">
        <v>149</v>
      </c>
      <c r="N188" s="7">
        <v>545</v>
      </c>
      <c r="O188" s="7">
        <v>890</v>
      </c>
      <c r="P188" s="7">
        <v>776</v>
      </c>
      <c r="Q188" s="7">
        <v>0</v>
      </c>
      <c r="R188" s="7">
        <v>16</v>
      </c>
      <c r="S188" s="7">
        <v>347</v>
      </c>
      <c r="T188" s="7">
        <v>959</v>
      </c>
      <c r="U188" s="7">
        <v>592</v>
      </c>
      <c r="V188" s="7">
        <v>332</v>
      </c>
      <c r="W188" s="7">
        <v>61</v>
      </c>
      <c r="X188" s="7">
        <v>53</v>
      </c>
      <c r="Y188" s="7">
        <v>0</v>
      </c>
      <c r="Z188" s="40"/>
      <c r="AA188" s="40"/>
      <c r="AB188" s="40"/>
      <c r="AC188" s="40"/>
      <c r="AD188" s="40"/>
    </row>
    <row r="189" spans="1:30" ht="15" customHeight="1" x14ac:dyDescent="0.25">
      <c r="A189" s="7" t="s">
        <v>18</v>
      </c>
      <c r="B189" s="7">
        <v>4</v>
      </c>
      <c r="C189" s="7">
        <v>4425</v>
      </c>
      <c r="D189" s="73">
        <v>12.96</v>
      </c>
      <c r="E189" s="7">
        <v>1913</v>
      </c>
      <c r="F189" s="7">
        <v>1791</v>
      </c>
      <c r="G189" s="7">
        <v>330</v>
      </c>
      <c r="H189" s="7">
        <v>171</v>
      </c>
      <c r="I189" s="7">
        <v>172</v>
      </c>
      <c r="J189" s="7">
        <v>44</v>
      </c>
      <c r="K189" s="7">
        <v>4</v>
      </c>
      <c r="L189" s="7">
        <v>0</v>
      </c>
      <c r="M189" s="7">
        <v>471</v>
      </c>
      <c r="N189" s="7">
        <v>1313</v>
      </c>
      <c r="O189" s="7">
        <v>1903</v>
      </c>
      <c r="P189" s="7">
        <v>738</v>
      </c>
      <c r="Q189" s="7">
        <v>0</v>
      </c>
      <c r="R189" s="7">
        <v>91</v>
      </c>
      <c r="S189" s="7">
        <v>881</v>
      </c>
      <c r="T189" s="7">
        <v>759</v>
      </c>
      <c r="U189" s="7">
        <v>1463</v>
      </c>
      <c r="V189" s="7">
        <v>852</v>
      </c>
      <c r="W189" s="7">
        <v>241</v>
      </c>
      <c r="X189" s="7">
        <v>138</v>
      </c>
      <c r="Y189" s="7">
        <v>0</v>
      </c>
      <c r="Z189" s="40"/>
      <c r="AA189" s="40"/>
      <c r="AB189" s="40"/>
      <c r="AC189" s="40"/>
      <c r="AD189" s="40"/>
    </row>
    <row r="190" spans="1:30" ht="15" customHeight="1" x14ac:dyDescent="0.25">
      <c r="A190" s="7" t="s">
        <v>18</v>
      </c>
      <c r="B190" s="7">
        <v>5</v>
      </c>
      <c r="C190" s="7">
        <v>5336</v>
      </c>
      <c r="D190" s="73">
        <v>0.93</v>
      </c>
      <c r="E190" s="7">
        <v>1778</v>
      </c>
      <c r="F190" s="7">
        <v>1527</v>
      </c>
      <c r="G190" s="7">
        <v>631</v>
      </c>
      <c r="H190" s="7">
        <v>772</v>
      </c>
      <c r="I190" s="7">
        <v>474</v>
      </c>
      <c r="J190" s="7">
        <v>108</v>
      </c>
      <c r="K190" s="7">
        <v>43</v>
      </c>
      <c r="L190" s="7">
        <v>3</v>
      </c>
      <c r="M190" s="7">
        <v>1308</v>
      </c>
      <c r="N190" s="7">
        <v>1835</v>
      </c>
      <c r="O190" s="7">
        <v>1298</v>
      </c>
      <c r="P190" s="7">
        <v>895</v>
      </c>
      <c r="Q190" s="7">
        <v>0</v>
      </c>
      <c r="R190" s="7">
        <v>19</v>
      </c>
      <c r="S190" s="7">
        <v>662</v>
      </c>
      <c r="T190" s="7">
        <v>947</v>
      </c>
      <c r="U190" s="7">
        <v>1533</v>
      </c>
      <c r="V190" s="7">
        <v>1130</v>
      </c>
      <c r="W190" s="7">
        <v>576</v>
      </c>
      <c r="X190" s="7">
        <v>469</v>
      </c>
      <c r="Y190" s="7">
        <v>0</v>
      </c>
      <c r="Z190" s="40"/>
      <c r="AA190" s="40"/>
      <c r="AB190" s="40"/>
      <c r="AC190" s="40"/>
      <c r="AD190" s="40"/>
    </row>
    <row r="191" spans="1:30" ht="15" customHeight="1" x14ac:dyDescent="0.25">
      <c r="A191" s="7" t="s">
        <v>18</v>
      </c>
      <c r="B191" s="7">
        <v>6</v>
      </c>
      <c r="C191" s="7">
        <v>7674</v>
      </c>
      <c r="D191" s="73">
        <v>0.06</v>
      </c>
      <c r="E191" s="7">
        <v>2243</v>
      </c>
      <c r="F191" s="7">
        <v>2140</v>
      </c>
      <c r="G191" s="7">
        <v>1170</v>
      </c>
      <c r="H191" s="7">
        <v>1009</v>
      </c>
      <c r="I191" s="7">
        <v>759</v>
      </c>
      <c r="J191" s="7">
        <v>263</v>
      </c>
      <c r="K191" s="7">
        <v>70</v>
      </c>
      <c r="L191" s="7">
        <v>20</v>
      </c>
      <c r="M191" s="7">
        <v>3154</v>
      </c>
      <c r="N191" s="7">
        <v>2697</v>
      </c>
      <c r="O191" s="7">
        <v>1321</v>
      </c>
      <c r="P191" s="7">
        <v>502</v>
      </c>
      <c r="Q191" s="7">
        <v>0</v>
      </c>
      <c r="R191" s="7">
        <v>114</v>
      </c>
      <c r="S191" s="7">
        <v>601</v>
      </c>
      <c r="T191" s="7">
        <v>1521</v>
      </c>
      <c r="U191" s="7">
        <v>2159</v>
      </c>
      <c r="V191" s="7">
        <v>1505</v>
      </c>
      <c r="W191" s="7">
        <v>820</v>
      </c>
      <c r="X191" s="7">
        <v>954</v>
      </c>
      <c r="Y191" s="7">
        <v>0</v>
      </c>
      <c r="Z191" s="40"/>
      <c r="AA191" s="40"/>
      <c r="AB191" s="40"/>
      <c r="AC191" s="40"/>
      <c r="AD191" s="40"/>
    </row>
    <row r="192" spans="1:30" ht="15" customHeight="1" x14ac:dyDescent="0.25">
      <c r="A192" s="7" t="s">
        <v>18</v>
      </c>
      <c r="B192" s="7">
        <v>7</v>
      </c>
      <c r="C192" s="7">
        <v>9438</v>
      </c>
      <c r="D192" s="73">
        <v>0.14000000000000001</v>
      </c>
      <c r="E192" s="7">
        <v>2680</v>
      </c>
      <c r="F192" s="7">
        <v>2114</v>
      </c>
      <c r="G192" s="7">
        <v>1669</v>
      </c>
      <c r="H192" s="7">
        <v>1552</v>
      </c>
      <c r="I192" s="7">
        <v>995</v>
      </c>
      <c r="J192" s="7">
        <v>312</v>
      </c>
      <c r="K192" s="7">
        <v>100</v>
      </c>
      <c r="L192" s="7">
        <v>16</v>
      </c>
      <c r="M192" s="7">
        <v>3555</v>
      </c>
      <c r="N192" s="7">
        <v>3112</v>
      </c>
      <c r="O192" s="7">
        <v>1677</v>
      </c>
      <c r="P192" s="7">
        <v>1094</v>
      </c>
      <c r="Q192" s="7">
        <v>0</v>
      </c>
      <c r="R192" s="7">
        <v>107</v>
      </c>
      <c r="S192" s="7">
        <v>805</v>
      </c>
      <c r="T192" s="7">
        <v>1974</v>
      </c>
      <c r="U192" s="7">
        <v>2361</v>
      </c>
      <c r="V192" s="7">
        <v>1918</v>
      </c>
      <c r="W192" s="7">
        <v>1095</v>
      </c>
      <c r="X192" s="7">
        <v>1178</v>
      </c>
      <c r="Y192" s="7">
        <v>0</v>
      </c>
      <c r="Z192" s="40"/>
      <c r="AA192" s="40"/>
      <c r="AB192" s="40"/>
      <c r="AC192" s="40"/>
      <c r="AD192" s="40"/>
    </row>
    <row r="193" spans="1:30" ht="15" customHeight="1" x14ac:dyDescent="0.25">
      <c r="A193" s="7" t="s">
        <v>18</v>
      </c>
      <c r="B193" s="7">
        <v>8</v>
      </c>
      <c r="C193" s="7">
        <v>6041</v>
      </c>
      <c r="D193" s="73">
        <v>0.28000000000000003</v>
      </c>
      <c r="E193" s="7">
        <v>1087</v>
      </c>
      <c r="F193" s="7">
        <v>853</v>
      </c>
      <c r="G193" s="7">
        <v>1182</v>
      </c>
      <c r="H193" s="7">
        <v>1072</v>
      </c>
      <c r="I193" s="7">
        <v>1256</v>
      </c>
      <c r="J193" s="7">
        <v>444</v>
      </c>
      <c r="K193" s="7">
        <v>118</v>
      </c>
      <c r="L193" s="7">
        <v>29</v>
      </c>
      <c r="M193" s="7">
        <v>3195</v>
      </c>
      <c r="N193" s="7">
        <v>1777</v>
      </c>
      <c r="O193" s="7">
        <v>714</v>
      </c>
      <c r="P193" s="7">
        <v>355</v>
      </c>
      <c r="Q193" s="7">
        <v>0</v>
      </c>
      <c r="R193" s="7">
        <v>132</v>
      </c>
      <c r="S193" s="7">
        <v>385</v>
      </c>
      <c r="T193" s="7">
        <v>876</v>
      </c>
      <c r="U193" s="7">
        <v>1248</v>
      </c>
      <c r="V193" s="7">
        <v>1274</v>
      </c>
      <c r="W193" s="7">
        <v>964</v>
      </c>
      <c r="X193" s="7">
        <v>1162</v>
      </c>
      <c r="Y193" s="7">
        <v>0</v>
      </c>
      <c r="Z193" s="40"/>
      <c r="AA193" s="40"/>
      <c r="AB193" s="40"/>
      <c r="AC193" s="40"/>
      <c r="AD193" s="40"/>
    </row>
    <row r="194" spans="1:30" ht="15" customHeight="1" x14ac:dyDescent="0.25">
      <c r="A194" s="7" t="s">
        <v>18</v>
      </c>
      <c r="B194" s="7">
        <v>9</v>
      </c>
      <c r="C194" s="7">
        <v>2069</v>
      </c>
      <c r="D194" s="73">
        <v>0.37</v>
      </c>
      <c r="E194" s="7">
        <v>175</v>
      </c>
      <c r="F194" s="7">
        <v>272</v>
      </c>
      <c r="G194" s="7">
        <v>365</v>
      </c>
      <c r="H194" s="7">
        <v>472</v>
      </c>
      <c r="I194" s="7">
        <v>468</v>
      </c>
      <c r="J194" s="7">
        <v>205</v>
      </c>
      <c r="K194" s="7">
        <v>104</v>
      </c>
      <c r="L194" s="7">
        <v>8</v>
      </c>
      <c r="M194" s="7">
        <v>1172</v>
      </c>
      <c r="N194" s="7">
        <v>552</v>
      </c>
      <c r="O194" s="7">
        <v>103</v>
      </c>
      <c r="P194" s="7">
        <v>242</v>
      </c>
      <c r="Q194" s="7">
        <v>0</v>
      </c>
      <c r="R194" s="7">
        <v>42</v>
      </c>
      <c r="S194" s="7">
        <v>126</v>
      </c>
      <c r="T194" s="7">
        <v>272</v>
      </c>
      <c r="U194" s="7">
        <v>425</v>
      </c>
      <c r="V194" s="7">
        <v>435</v>
      </c>
      <c r="W194" s="7">
        <v>305</v>
      </c>
      <c r="X194" s="7">
        <v>464</v>
      </c>
      <c r="Y194" s="7">
        <v>0</v>
      </c>
      <c r="Z194" s="40"/>
      <c r="AA194" s="40"/>
      <c r="AB194" s="40"/>
      <c r="AC194" s="40"/>
      <c r="AD194" s="40"/>
    </row>
    <row r="195" spans="1:30" ht="15" customHeight="1" x14ac:dyDescent="0.25">
      <c r="A195" s="7" t="s">
        <v>18</v>
      </c>
      <c r="B195" s="7">
        <v>10</v>
      </c>
      <c r="C195" s="7">
        <v>2300</v>
      </c>
      <c r="D195" s="73">
        <v>6.84</v>
      </c>
      <c r="E195" s="7">
        <v>99</v>
      </c>
      <c r="F195" s="7">
        <v>297</v>
      </c>
      <c r="G195" s="7">
        <v>363</v>
      </c>
      <c r="H195" s="7">
        <v>557</v>
      </c>
      <c r="I195" s="7">
        <v>666</v>
      </c>
      <c r="J195" s="7">
        <v>206</v>
      </c>
      <c r="K195" s="7">
        <v>82</v>
      </c>
      <c r="L195" s="7">
        <v>30</v>
      </c>
      <c r="M195" s="7">
        <v>1387</v>
      </c>
      <c r="N195" s="7">
        <v>716</v>
      </c>
      <c r="O195" s="7">
        <v>102</v>
      </c>
      <c r="P195" s="7">
        <v>95</v>
      </c>
      <c r="Q195" s="7">
        <v>0</v>
      </c>
      <c r="R195" s="7">
        <v>45</v>
      </c>
      <c r="S195" s="7">
        <v>65</v>
      </c>
      <c r="T195" s="7">
        <v>292</v>
      </c>
      <c r="U195" s="7">
        <v>306</v>
      </c>
      <c r="V195" s="7">
        <v>577</v>
      </c>
      <c r="W195" s="7">
        <v>544</v>
      </c>
      <c r="X195" s="7">
        <v>471</v>
      </c>
      <c r="Y195" s="7">
        <v>0</v>
      </c>
      <c r="Z195" s="40"/>
      <c r="AA195" s="40"/>
      <c r="AB195" s="40"/>
      <c r="AC195" s="40"/>
      <c r="AD195" s="40"/>
    </row>
    <row r="196" spans="1:30" ht="15" customHeight="1" x14ac:dyDescent="0.25">
      <c r="A196" s="7" t="s">
        <v>188</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188</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188</v>
      </c>
      <c r="B198" s="7">
        <v>3</v>
      </c>
      <c r="C198" s="7">
        <v>822</v>
      </c>
      <c r="D198" s="73">
        <v>9.92</v>
      </c>
      <c r="E198" s="7">
        <v>435</v>
      </c>
      <c r="F198" s="7">
        <v>102</v>
      </c>
      <c r="G198" s="7">
        <v>67</v>
      </c>
      <c r="H198" s="7">
        <v>76</v>
      </c>
      <c r="I198" s="7">
        <v>88</v>
      </c>
      <c r="J198" s="7">
        <v>43</v>
      </c>
      <c r="K198" s="7">
        <v>10</v>
      </c>
      <c r="L198" s="7">
        <v>1</v>
      </c>
      <c r="M198" s="7">
        <v>153</v>
      </c>
      <c r="N198" s="7">
        <v>140</v>
      </c>
      <c r="O198" s="7">
        <v>253</v>
      </c>
      <c r="P198" s="7">
        <v>235</v>
      </c>
      <c r="Q198" s="7">
        <v>41</v>
      </c>
      <c r="R198" s="7">
        <v>40</v>
      </c>
      <c r="S198" s="7">
        <v>139</v>
      </c>
      <c r="T198" s="7">
        <v>181</v>
      </c>
      <c r="U198" s="7">
        <v>170</v>
      </c>
      <c r="V198" s="7">
        <v>96</v>
      </c>
      <c r="W198" s="7">
        <v>70</v>
      </c>
      <c r="X198" s="7">
        <v>73</v>
      </c>
      <c r="Y198" s="7">
        <v>53</v>
      </c>
      <c r="Z198" s="40"/>
      <c r="AA198" s="40"/>
      <c r="AB198" s="40"/>
      <c r="AC198" s="40"/>
      <c r="AD198" s="40"/>
    </row>
    <row r="199" spans="1:30" ht="15" customHeight="1" x14ac:dyDescent="0.25">
      <c r="A199" s="7" t="s">
        <v>188</v>
      </c>
      <c r="B199" s="7">
        <v>4</v>
      </c>
      <c r="C199" s="7">
        <v>1525</v>
      </c>
      <c r="D199" s="73">
        <v>0.02</v>
      </c>
      <c r="E199" s="7">
        <v>566</v>
      </c>
      <c r="F199" s="7">
        <v>376</v>
      </c>
      <c r="G199" s="7">
        <v>347</v>
      </c>
      <c r="H199" s="7">
        <v>174</v>
      </c>
      <c r="I199" s="7">
        <v>58</v>
      </c>
      <c r="J199" s="7">
        <v>3</v>
      </c>
      <c r="K199" s="7">
        <v>1</v>
      </c>
      <c r="L199" s="7">
        <v>0</v>
      </c>
      <c r="M199" s="7">
        <v>1186</v>
      </c>
      <c r="N199" s="7">
        <v>176</v>
      </c>
      <c r="O199" s="7">
        <v>18</v>
      </c>
      <c r="P199" s="7">
        <v>7</v>
      </c>
      <c r="Q199" s="7">
        <v>138</v>
      </c>
      <c r="R199" s="7">
        <v>4</v>
      </c>
      <c r="S199" s="7">
        <v>77</v>
      </c>
      <c r="T199" s="7">
        <v>242</v>
      </c>
      <c r="U199" s="7">
        <v>653</v>
      </c>
      <c r="V199" s="7">
        <v>234</v>
      </c>
      <c r="W199" s="7">
        <v>114</v>
      </c>
      <c r="X199" s="7">
        <v>42</v>
      </c>
      <c r="Y199" s="7">
        <v>159</v>
      </c>
      <c r="Z199" s="40"/>
      <c r="AA199" s="40"/>
      <c r="AB199" s="40"/>
      <c r="AC199" s="40"/>
      <c r="AD199" s="40"/>
    </row>
    <row r="200" spans="1:30" ht="15" customHeight="1" x14ac:dyDescent="0.25">
      <c r="A200" s="7" t="s">
        <v>188</v>
      </c>
      <c r="B200" s="7">
        <v>5</v>
      </c>
      <c r="C200" s="7">
        <v>5544</v>
      </c>
      <c r="D200" s="73">
        <v>0.03</v>
      </c>
      <c r="E200" s="7">
        <v>2012</v>
      </c>
      <c r="F200" s="7">
        <v>1675</v>
      </c>
      <c r="G200" s="7">
        <v>1073</v>
      </c>
      <c r="H200" s="7">
        <v>519</v>
      </c>
      <c r="I200" s="7">
        <v>231</v>
      </c>
      <c r="J200" s="7">
        <v>23</v>
      </c>
      <c r="K200" s="7">
        <v>8</v>
      </c>
      <c r="L200" s="7">
        <v>3</v>
      </c>
      <c r="M200" s="7">
        <v>3978</v>
      </c>
      <c r="N200" s="7">
        <v>716</v>
      </c>
      <c r="O200" s="7">
        <v>324</v>
      </c>
      <c r="P200" s="7">
        <v>137</v>
      </c>
      <c r="Q200" s="7">
        <v>389</v>
      </c>
      <c r="R200" s="7">
        <v>27</v>
      </c>
      <c r="S200" s="7">
        <v>385</v>
      </c>
      <c r="T200" s="7">
        <v>926</v>
      </c>
      <c r="U200" s="7">
        <v>2268</v>
      </c>
      <c r="V200" s="7">
        <v>868</v>
      </c>
      <c r="W200" s="7">
        <v>386</v>
      </c>
      <c r="X200" s="7">
        <v>221</v>
      </c>
      <c r="Y200" s="7">
        <v>463</v>
      </c>
      <c r="Z200" s="40"/>
      <c r="AA200" s="40"/>
      <c r="AB200" s="40"/>
      <c r="AC200" s="40"/>
      <c r="AD200" s="40"/>
    </row>
    <row r="201" spans="1:30" ht="15" customHeight="1" x14ac:dyDescent="0.25">
      <c r="A201" s="7" t="s">
        <v>188</v>
      </c>
      <c r="B201" s="7">
        <v>6</v>
      </c>
      <c r="C201" s="7">
        <v>5906</v>
      </c>
      <c r="D201" s="73">
        <v>0.09</v>
      </c>
      <c r="E201" s="7">
        <v>1804</v>
      </c>
      <c r="F201" s="7">
        <v>1561</v>
      </c>
      <c r="G201" s="7">
        <v>1207</v>
      </c>
      <c r="H201" s="7">
        <v>751</v>
      </c>
      <c r="I201" s="7">
        <v>510</v>
      </c>
      <c r="J201" s="7">
        <v>61</v>
      </c>
      <c r="K201" s="7">
        <v>12</v>
      </c>
      <c r="L201" s="7">
        <v>0</v>
      </c>
      <c r="M201" s="7">
        <v>3462</v>
      </c>
      <c r="N201" s="7">
        <v>983</v>
      </c>
      <c r="O201" s="7">
        <v>801</v>
      </c>
      <c r="P201" s="7">
        <v>251</v>
      </c>
      <c r="Q201" s="7">
        <v>409</v>
      </c>
      <c r="R201" s="7">
        <v>15</v>
      </c>
      <c r="S201" s="7">
        <v>302</v>
      </c>
      <c r="T201" s="7">
        <v>1069</v>
      </c>
      <c r="U201" s="7">
        <v>2365</v>
      </c>
      <c r="V201" s="7">
        <v>978</v>
      </c>
      <c r="W201" s="7">
        <v>445</v>
      </c>
      <c r="X201" s="7">
        <v>257</v>
      </c>
      <c r="Y201" s="7">
        <v>475</v>
      </c>
      <c r="Z201" s="40"/>
      <c r="AA201" s="40"/>
      <c r="AB201" s="40"/>
      <c r="AC201" s="40"/>
      <c r="AD201" s="40"/>
    </row>
    <row r="202" spans="1:30" ht="15" customHeight="1" x14ac:dyDescent="0.25">
      <c r="A202" s="7" t="s">
        <v>188</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188</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188</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188</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12078</v>
      </c>
      <c r="D206" s="73">
        <v>14.74</v>
      </c>
      <c r="E206" s="7">
        <v>7048</v>
      </c>
      <c r="F206" s="7">
        <v>3826</v>
      </c>
      <c r="G206" s="7">
        <v>678</v>
      </c>
      <c r="H206" s="7">
        <v>263</v>
      </c>
      <c r="I206" s="7">
        <v>204</v>
      </c>
      <c r="J206" s="7">
        <v>52</v>
      </c>
      <c r="K206" s="7">
        <v>7</v>
      </c>
      <c r="L206" s="7">
        <v>0</v>
      </c>
      <c r="M206" s="7">
        <v>311</v>
      </c>
      <c r="N206" s="7">
        <v>1548</v>
      </c>
      <c r="O206" s="7">
        <v>3736</v>
      </c>
      <c r="P206" s="7">
        <v>6471</v>
      </c>
      <c r="Q206" s="7">
        <v>12</v>
      </c>
      <c r="R206" s="7">
        <v>49</v>
      </c>
      <c r="S206" s="7">
        <v>2258</v>
      </c>
      <c r="T206" s="7">
        <v>4090</v>
      </c>
      <c r="U206" s="7">
        <v>3911</v>
      </c>
      <c r="V206" s="7">
        <v>1473</v>
      </c>
      <c r="W206" s="7">
        <v>181</v>
      </c>
      <c r="X206" s="7">
        <v>99</v>
      </c>
      <c r="Y206" s="7">
        <v>17</v>
      </c>
      <c r="Z206" s="40"/>
      <c r="AA206" s="40"/>
      <c r="AB206" s="40"/>
      <c r="AC206" s="40"/>
      <c r="AD206" s="40"/>
    </row>
    <row r="207" spans="1:30" ht="15" customHeight="1" x14ac:dyDescent="0.25">
      <c r="A207" s="7" t="s">
        <v>20</v>
      </c>
      <c r="B207" s="7">
        <v>2</v>
      </c>
      <c r="C207" s="7">
        <v>16301</v>
      </c>
      <c r="D207" s="73">
        <v>14.75</v>
      </c>
      <c r="E207" s="7">
        <v>8140</v>
      </c>
      <c r="F207" s="7">
        <v>6058</v>
      </c>
      <c r="G207" s="7">
        <v>768</v>
      </c>
      <c r="H207" s="7">
        <v>736</v>
      </c>
      <c r="I207" s="7">
        <v>443</v>
      </c>
      <c r="J207" s="7">
        <v>130</v>
      </c>
      <c r="K207" s="7">
        <v>26</v>
      </c>
      <c r="L207" s="7">
        <v>0</v>
      </c>
      <c r="M207" s="7">
        <v>640</v>
      </c>
      <c r="N207" s="7">
        <v>3232</v>
      </c>
      <c r="O207" s="7">
        <v>7827</v>
      </c>
      <c r="P207" s="7">
        <v>4546</v>
      </c>
      <c r="Q207" s="7">
        <v>56</v>
      </c>
      <c r="R207" s="7">
        <v>74</v>
      </c>
      <c r="S207" s="7">
        <v>1659</v>
      </c>
      <c r="T207" s="7">
        <v>3631</v>
      </c>
      <c r="U207" s="7">
        <v>7206</v>
      </c>
      <c r="V207" s="7">
        <v>3048</v>
      </c>
      <c r="W207" s="7">
        <v>434</v>
      </c>
      <c r="X207" s="7">
        <v>191</v>
      </c>
      <c r="Y207" s="7">
        <v>58</v>
      </c>
      <c r="Z207" s="40"/>
      <c r="AA207" s="40"/>
      <c r="AB207" s="40"/>
      <c r="AC207" s="40"/>
      <c r="AD207" s="40"/>
    </row>
    <row r="208" spans="1:30" ht="15" customHeight="1" x14ac:dyDescent="0.25">
      <c r="A208" s="7" t="s">
        <v>20</v>
      </c>
      <c r="B208" s="7">
        <v>3</v>
      </c>
      <c r="C208" s="7">
        <v>6882</v>
      </c>
      <c r="D208" s="73">
        <v>13.05</v>
      </c>
      <c r="E208" s="7">
        <v>2443</v>
      </c>
      <c r="F208" s="7">
        <v>3178</v>
      </c>
      <c r="G208" s="7">
        <v>499</v>
      </c>
      <c r="H208" s="7">
        <v>388</v>
      </c>
      <c r="I208" s="7">
        <v>288</v>
      </c>
      <c r="J208" s="7">
        <v>76</v>
      </c>
      <c r="K208" s="7">
        <v>10</v>
      </c>
      <c r="L208" s="7">
        <v>0</v>
      </c>
      <c r="M208" s="7">
        <v>405</v>
      </c>
      <c r="N208" s="7">
        <v>1756</v>
      </c>
      <c r="O208" s="7">
        <v>3341</v>
      </c>
      <c r="P208" s="7">
        <v>1367</v>
      </c>
      <c r="Q208" s="7">
        <v>13</v>
      </c>
      <c r="R208" s="7">
        <v>13</v>
      </c>
      <c r="S208" s="7">
        <v>660</v>
      </c>
      <c r="T208" s="7">
        <v>1820</v>
      </c>
      <c r="U208" s="7">
        <v>2539</v>
      </c>
      <c r="V208" s="7">
        <v>1519</v>
      </c>
      <c r="W208" s="7">
        <v>214</v>
      </c>
      <c r="X208" s="7">
        <v>101</v>
      </c>
      <c r="Y208" s="7">
        <v>16</v>
      </c>
      <c r="Z208" s="40"/>
      <c r="AA208" s="40"/>
      <c r="AB208" s="40"/>
      <c r="AC208" s="40"/>
      <c r="AD208" s="40"/>
    </row>
    <row r="209" spans="1:30" ht="15" customHeight="1" x14ac:dyDescent="0.25">
      <c r="A209" s="7" t="s">
        <v>20</v>
      </c>
      <c r="B209" s="7">
        <v>4</v>
      </c>
      <c r="C209" s="7">
        <v>5183</v>
      </c>
      <c r="D209" s="73">
        <v>3.4</v>
      </c>
      <c r="E209" s="7">
        <v>1135</v>
      </c>
      <c r="F209" s="7">
        <v>2205</v>
      </c>
      <c r="G209" s="7">
        <v>553</v>
      </c>
      <c r="H209" s="7">
        <v>482</v>
      </c>
      <c r="I209" s="7">
        <v>609</v>
      </c>
      <c r="J209" s="7">
        <v>168</v>
      </c>
      <c r="K209" s="7">
        <v>31</v>
      </c>
      <c r="L209" s="7">
        <v>0</v>
      </c>
      <c r="M209" s="7">
        <v>733</v>
      </c>
      <c r="N209" s="7">
        <v>971</v>
      </c>
      <c r="O209" s="7">
        <v>2284</v>
      </c>
      <c r="P209" s="7">
        <v>1168</v>
      </c>
      <c r="Q209" s="7">
        <v>27</v>
      </c>
      <c r="R209" s="7">
        <v>4</v>
      </c>
      <c r="S209" s="7">
        <v>633</v>
      </c>
      <c r="T209" s="7">
        <v>1323</v>
      </c>
      <c r="U209" s="7">
        <v>1687</v>
      </c>
      <c r="V209" s="7">
        <v>1039</v>
      </c>
      <c r="W209" s="7">
        <v>339</v>
      </c>
      <c r="X209" s="7">
        <v>132</v>
      </c>
      <c r="Y209" s="7">
        <v>26</v>
      </c>
      <c r="Z209" s="40"/>
      <c r="AA209" s="40"/>
      <c r="AB209" s="40"/>
      <c r="AC209" s="40"/>
      <c r="AD209" s="40"/>
    </row>
    <row r="210" spans="1:30" ht="15" customHeight="1" x14ac:dyDescent="0.25">
      <c r="A210" s="7" t="s">
        <v>20</v>
      </c>
      <c r="B210" s="7">
        <v>5</v>
      </c>
      <c r="C210" s="7">
        <v>5375</v>
      </c>
      <c r="D210" s="73">
        <v>0.19</v>
      </c>
      <c r="E210" s="7">
        <v>1491</v>
      </c>
      <c r="F210" s="7">
        <v>1211</v>
      </c>
      <c r="G210" s="7">
        <v>742</v>
      </c>
      <c r="H210" s="7">
        <v>611</v>
      </c>
      <c r="I210" s="7">
        <v>817</v>
      </c>
      <c r="J210" s="7">
        <v>308</v>
      </c>
      <c r="K210" s="7">
        <v>188</v>
      </c>
      <c r="L210" s="7">
        <v>7</v>
      </c>
      <c r="M210" s="7">
        <v>1513</v>
      </c>
      <c r="N210" s="7">
        <v>1463</v>
      </c>
      <c r="O210" s="7">
        <v>1114</v>
      </c>
      <c r="P210" s="7">
        <v>1263</v>
      </c>
      <c r="Q210" s="7">
        <v>22</v>
      </c>
      <c r="R210" s="7">
        <v>21</v>
      </c>
      <c r="S210" s="7">
        <v>451</v>
      </c>
      <c r="T210" s="7">
        <v>1257</v>
      </c>
      <c r="U210" s="7">
        <v>1521</v>
      </c>
      <c r="V210" s="7">
        <v>1215</v>
      </c>
      <c r="W210" s="7">
        <v>511</v>
      </c>
      <c r="X210" s="7">
        <v>374</v>
      </c>
      <c r="Y210" s="7">
        <v>25</v>
      </c>
      <c r="Z210" s="40"/>
      <c r="AA210" s="40"/>
      <c r="AB210" s="40"/>
      <c r="AC210" s="40"/>
      <c r="AD210" s="40"/>
    </row>
    <row r="211" spans="1:30" ht="15" customHeight="1" x14ac:dyDescent="0.25">
      <c r="A211" s="7" t="s">
        <v>20</v>
      </c>
      <c r="B211" s="7">
        <v>6</v>
      </c>
      <c r="C211" s="7">
        <v>3755</v>
      </c>
      <c r="D211" s="73">
        <v>0.43</v>
      </c>
      <c r="E211" s="7">
        <v>782</v>
      </c>
      <c r="F211" s="7">
        <v>538</v>
      </c>
      <c r="G211" s="7">
        <v>554</v>
      </c>
      <c r="H211" s="7">
        <v>575</v>
      </c>
      <c r="I211" s="7">
        <v>910</v>
      </c>
      <c r="J211" s="7">
        <v>327</v>
      </c>
      <c r="K211" s="7">
        <v>62</v>
      </c>
      <c r="L211" s="7">
        <v>7</v>
      </c>
      <c r="M211" s="7">
        <v>1289</v>
      </c>
      <c r="N211" s="7">
        <v>777</v>
      </c>
      <c r="O211" s="7">
        <v>654</v>
      </c>
      <c r="P211" s="7">
        <v>1022</v>
      </c>
      <c r="Q211" s="7">
        <v>13</v>
      </c>
      <c r="R211" s="7">
        <v>4</v>
      </c>
      <c r="S211" s="7">
        <v>411</v>
      </c>
      <c r="T211" s="7">
        <v>805</v>
      </c>
      <c r="U211" s="7">
        <v>940</v>
      </c>
      <c r="V211" s="7">
        <v>878</v>
      </c>
      <c r="W211" s="7">
        <v>413</v>
      </c>
      <c r="X211" s="7">
        <v>289</v>
      </c>
      <c r="Y211" s="7">
        <v>15</v>
      </c>
      <c r="Z211" s="40"/>
      <c r="AA211" s="40"/>
      <c r="AB211" s="40"/>
      <c r="AC211" s="40"/>
      <c r="AD211" s="40"/>
    </row>
    <row r="212" spans="1:30" ht="15" customHeight="1" x14ac:dyDescent="0.25">
      <c r="A212" s="7" t="s">
        <v>20</v>
      </c>
      <c r="B212" s="7">
        <v>7</v>
      </c>
      <c r="C212" s="7">
        <v>4950</v>
      </c>
      <c r="D212" s="73">
        <v>0.15</v>
      </c>
      <c r="E212" s="7">
        <v>454</v>
      </c>
      <c r="F212" s="7">
        <v>707</v>
      </c>
      <c r="G212" s="7">
        <v>895</v>
      </c>
      <c r="H212" s="7">
        <v>1025</v>
      </c>
      <c r="I212" s="7">
        <v>1467</v>
      </c>
      <c r="J212" s="7">
        <v>313</v>
      </c>
      <c r="K212" s="7">
        <v>84</v>
      </c>
      <c r="L212" s="7">
        <v>5</v>
      </c>
      <c r="M212" s="7">
        <v>2036</v>
      </c>
      <c r="N212" s="7">
        <v>1412</v>
      </c>
      <c r="O212" s="7">
        <v>590</v>
      </c>
      <c r="P212" s="7">
        <v>769</v>
      </c>
      <c r="Q212" s="7">
        <v>143</v>
      </c>
      <c r="R212" s="7">
        <v>22</v>
      </c>
      <c r="S212" s="7">
        <v>304</v>
      </c>
      <c r="T212" s="7">
        <v>990</v>
      </c>
      <c r="U212" s="7">
        <v>1293</v>
      </c>
      <c r="V212" s="7">
        <v>1199</v>
      </c>
      <c r="W212" s="7">
        <v>609</v>
      </c>
      <c r="X212" s="7">
        <v>386</v>
      </c>
      <c r="Y212" s="7">
        <v>147</v>
      </c>
      <c r="Z212" s="40"/>
      <c r="AA212" s="40"/>
      <c r="AB212" s="40"/>
      <c r="AC212" s="40"/>
      <c r="AD212" s="40"/>
    </row>
    <row r="213" spans="1:30" ht="15" customHeight="1" x14ac:dyDescent="0.25">
      <c r="A213" s="7" t="s">
        <v>20</v>
      </c>
      <c r="B213" s="7">
        <v>8</v>
      </c>
      <c r="C213" s="7">
        <v>4168</v>
      </c>
      <c r="D213" s="73">
        <v>0.34</v>
      </c>
      <c r="E213" s="7">
        <v>303</v>
      </c>
      <c r="F213" s="7">
        <v>454</v>
      </c>
      <c r="G213" s="7">
        <v>604</v>
      </c>
      <c r="H213" s="7">
        <v>893</v>
      </c>
      <c r="I213" s="7">
        <v>1147</v>
      </c>
      <c r="J213" s="7">
        <v>569</v>
      </c>
      <c r="K213" s="7">
        <v>184</v>
      </c>
      <c r="L213" s="7">
        <v>14</v>
      </c>
      <c r="M213" s="7">
        <v>2131</v>
      </c>
      <c r="N213" s="7">
        <v>1025</v>
      </c>
      <c r="O213" s="7">
        <v>537</v>
      </c>
      <c r="P213" s="7">
        <v>438</v>
      </c>
      <c r="Q213" s="7">
        <v>37</v>
      </c>
      <c r="R213" s="7">
        <v>25</v>
      </c>
      <c r="S213" s="7">
        <v>244</v>
      </c>
      <c r="T213" s="7">
        <v>635</v>
      </c>
      <c r="U213" s="7">
        <v>1074</v>
      </c>
      <c r="V213" s="7">
        <v>1177</v>
      </c>
      <c r="W213" s="7">
        <v>540</v>
      </c>
      <c r="X213" s="7">
        <v>435</v>
      </c>
      <c r="Y213" s="7">
        <v>38</v>
      </c>
      <c r="Z213" s="40"/>
      <c r="AA213" s="40"/>
      <c r="AB213" s="40"/>
      <c r="AC213" s="40"/>
      <c r="AD213" s="40"/>
    </row>
    <row r="214" spans="1:30" ht="15" customHeight="1" x14ac:dyDescent="0.25">
      <c r="A214" s="7" t="s">
        <v>20</v>
      </c>
      <c r="B214" s="7">
        <v>9</v>
      </c>
      <c r="C214" s="7">
        <v>5434</v>
      </c>
      <c r="D214" s="73">
        <v>8.4</v>
      </c>
      <c r="E214" s="7">
        <v>76</v>
      </c>
      <c r="F214" s="7">
        <v>173</v>
      </c>
      <c r="G214" s="7">
        <v>663</v>
      </c>
      <c r="H214" s="7">
        <v>918</v>
      </c>
      <c r="I214" s="7">
        <v>2118</v>
      </c>
      <c r="J214" s="7">
        <v>991</v>
      </c>
      <c r="K214" s="7">
        <v>478</v>
      </c>
      <c r="L214" s="7">
        <v>17</v>
      </c>
      <c r="M214" s="7">
        <v>2990</v>
      </c>
      <c r="N214" s="7">
        <v>1190</v>
      </c>
      <c r="O214" s="7">
        <v>349</v>
      </c>
      <c r="P214" s="7">
        <v>893</v>
      </c>
      <c r="Q214" s="7">
        <v>12</v>
      </c>
      <c r="R214" s="7">
        <v>0</v>
      </c>
      <c r="S214" s="7">
        <v>167</v>
      </c>
      <c r="T214" s="7">
        <v>860</v>
      </c>
      <c r="U214" s="7">
        <v>1208</v>
      </c>
      <c r="V214" s="7">
        <v>1611</v>
      </c>
      <c r="W214" s="7">
        <v>964</v>
      </c>
      <c r="X214" s="7">
        <v>611</v>
      </c>
      <c r="Y214" s="7">
        <v>13</v>
      </c>
      <c r="Z214" s="40"/>
      <c r="AA214" s="40"/>
      <c r="AB214" s="40"/>
      <c r="AC214" s="40"/>
      <c r="AD214" s="40"/>
    </row>
    <row r="215" spans="1:30" ht="15" customHeight="1" x14ac:dyDescent="0.25">
      <c r="A215" s="7" t="s">
        <v>20</v>
      </c>
      <c r="B215" s="7">
        <v>10</v>
      </c>
      <c r="C215" s="7">
        <v>718</v>
      </c>
      <c r="D215" s="73">
        <v>14.83</v>
      </c>
      <c r="E215" s="7">
        <v>14</v>
      </c>
      <c r="F215" s="7">
        <v>43</v>
      </c>
      <c r="G215" s="7">
        <v>105</v>
      </c>
      <c r="H215" s="7">
        <v>148</v>
      </c>
      <c r="I215" s="7">
        <v>238</v>
      </c>
      <c r="J215" s="7">
        <v>147</v>
      </c>
      <c r="K215" s="7">
        <v>23</v>
      </c>
      <c r="L215" s="7">
        <v>0</v>
      </c>
      <c r="M215" s="7">
        <v>368</v>
      </c>
      <c r="N215" s="7">
        <v>151</v>
      </c>
      <c r="O215" s="7">
        <v>44</v>
      </c>
      <c r="P215" s="7">
        <v>155</v>
      </c>
      <c r="Q215" s="7">
        <v>0</v>
      </c>
      <c r="R215" s="7">
        <v>0</v>
      </c>
      <c r="S215" s="7">
        <v>101</v>
      </c>
      <c r="T215" s="7">
        <v>82</v>
      </c>
      <c r="U215" s="7">
        <v>158</v>
      </c>
      <c r="V215" s="7">
        <v>202</v>
      </c>
      <c r="W215" s="7">
        <v>100</v>
      </c>
      <c r="X215" s="7">
        <v>75</v>
      </c>
      <c r="Y215" s="7">
        <v>0</v>
      </c>
      <c r="Z215" s="40"/>
      <c r="AA215" s="40"/>
      <c r="AB215" s="40"/>
      <c r="AC215" s="40"/>
      <c r="AD215" s="40"/>
    </row>
    <row r="216" spans="1:30" ht="15" customHeight="1" x14ac:dyDescent="0.25">
      <c r="A216" s="7" t="s">
        <v>21</v>
      </c>
      <c r="B216" s="7">
        <v>1</v>
      </c>
      <c r="C216" s="7">
        <v>21989</v>
      </c>
      <c r="D216" s="73">
        <v>19.53</v>
      </c>
      <c r="E216" s="7">
        <v>13962</v>
      </c>
      <c r="F216" s="7">
        <v>5248</v>
      </c>
      <c r="G216" s="7">
        <v>1980</v>
      </c>
      <c r="H216" s="7">
        <v>461</v>
      </c>
      <c r="I216" s="7">
        <v>207</v>
      </c>
      <c r="J216" s="7">
        <v>99</v>
      </c>
      <c r="K216" s="7">
        <v>30</v>
      </c>
      <c r="L216" s="7">
        <v>2</v>
      </c>
      <c r="M216" s="7">
        <v>332</v>
      </c>
      <c r="N216" s="7">
        <v>2005</v>
      </c>
      <c r="O216" s="7">
        <v>5910</v>
      </c>
      <c r="P216" s="7">
        <v>13726</v>
      </c>
      <c r="Q216" s="7">
        <v>16</v>
      </c>
      <c r="R216" s="7">
        <v>138</v>
      </c>
      <c r="S216" s="7">
        <v>2898</v>
      </c>
      <c r="T216" s="7">
        <v>8995</v>
      </c>
      <c r="U216" s="7">
        <v>6350</v>
      </c>
      <c r="V216" s="7">
        <v>2352</v>
      </c>
      <c r="W216" s="7">
        <v>154</v>
      </c>
      <c r="X216" s="7">
        <v>70</v>
      </c>
      <c r="Y216" s="7">
        <v>1032</v>
      </c>
      <c r="Z216" s="40"/>
      <c r="AA216" s="40"/>
      <c r="AB216" s="40"/>
      <c r="AC216" s="40"/>
      <c r="AD216" s="40"/>
    </row>
    <row r="217" spans="1:30" ht="15" customHeight="1" x14ac:dyDescent="0.25">
      <c r="A217" s="7" t="s">
        <v>21</v>
      </c>
      <c r="B217" s="7">
        <v>2</v>
      </c>
      <c r="C217" s="7">
        <v>31202</v>
      </c>
      <c r="D217" s="73">
        <v>4.71</v>
      </c>
      <c r="E217" s="7">
        <v>17136</v>
      </c>
      <c r="F217" s="7">
        <v>8853</v>
      </c>
      <c r="G217" s="7">
        <v>3165</v>
      </c>
      <c r="H217" s="7">
        <v>948</v>
      </c>
      <c r="I217" s="7">
        <v>769</v>
      </c>
      <c r="J217" s="7">
        <v>256</v>
      </c>
      <c r="K217" s="7">
        <v>73</v>
      </c>
      <c r="L217" s="7">
        <v>2</v>
      </c>
      <c r="M217" s="7">
        <v>1117</v>
      </c>
      <c r="N217" s="7">
        <v>4501</v>
      </c>
      <c r="O217" s="7">
        <v>12625</v>
      </c>
      <c r="P217" s="7">
        <v>12939</v>
      </c>
      <c r="Q217" s="7">
        <v>20</v>
      </c>
      <c r="R217" s="7">
        <v>148</v>
      </c>
      <c r="S217" s="7">
        <v>2931</v>
      </c>
      <c r="T217" s="7">
        <v>10695</v>
      </c>
      <c r="U217" s="7">
        <v>9979</v>
      </c>
      <c r="V217" s="7">
        <v>4575</v>
      </c>
      <c r="W217" s="7">
        <v>421</v>
      </c>
      <c r="X217" s="7">
        <v>169</v>
      </c>
      <c r="Y217" s="7">
        <v>2284</v>
      </c>
      <c r="Z217" s="40"/>
      <c r="AA217" s="40"/>
      <c r="AB217" s="40"/>
      <c r="AC217" s="40"/>
      <c r="AD217" s="40"/>
    </row>
    <row r="218" spans="1:30" ht="15" customHeight="1" x14ac:dyDescent="0.25">
      <c r="A218" s="7" t="s">
        <v>21</v>
      </c>
      <c r="B218" s="7">
        <v>3</v>
      </c>
      <c r="C218" s="7">
        <v>22109</v>
      </c>
      <c r="D218" s="73">
        <v>3.14</v>
      </c>
      <c r="E218" s="7">
        <v>10253</v>
      </c>
      <c r="F218" s="7">
        <v>7383</v>
      </c>
      <c r="G218" s="7">
        <v>2320</v>
      </c>
      <c r="H218" s="7">
        <v>1002</v>
      </c>
      <c r="I218" s="7">
        <v>799</v>
      </c>
      <c r="J218" s="7">
        <v>278</v>
      </c>
      <c r="K218" s="7">
        <v>73</v>
      </c>
      <c r="L218" s="7">
        <v>1</v>
      </c>
      <c r="M218" s="7">
        <v>1199</v>
      </c>
      <c r="N218" s="7">
        <v>3741</v>
      </c>
      <c r="O218" s="7">
        <v>9388</v>
      </c>
      <c r="P218" s="7">
        <v>7770</v>
      </c>
      <c r="Q218" s="7">
        <v>11</v>
      </c>
      <c r="R218" s="7">
        <v>94</v>
      </c>
      <c r="S218" s="7">
        <v>2231</v>
      </c>
      <c r="T218" s="7">
        <v>6641</v>
      </c>
      <c r="U218" s="7">
        <v>7378</v>
      </c>
      <c r="V218" s="7">
        <v>3585</v>
      </c>
      <c r="W218" s="7">
        <v>489</v>
      </c>
      <c r="X218" s="7">
        <v>218</v>
      </c>
      <c r="Y218" s="7">
        <v>1473</v>
      </c>
      <c r="Z218" s="40"/>
      <c r="AA218" s="40"/>
      <c r="AB218" s="40"/>
      <c r="AC218" s="40"/>
      <c r="AD218" s="40"/>
    </row>
    <row r="219" spans="1:30" ht="15" customHeight="1" x14ac:dyDescent="0.25">
      <c r="A219" s="7" t="s">
        <v>21</v>
      </c>
      <c r="B219" s="7">
        <v>4</v>
      </c>
      <c r="C219" s="7">
        <v>18687</v>
      </c>
      <c r="D219" s="73">
        <v>2</v>
      </c>
      <c r="E219" s="7">
        <v>7084</v>
      </c>
      <c r="F219" s="7">
        <v>5447</v>
      </c>
      <c r="G219" s="7">
        <v>2581</v>
      </c>
      <c r="H219" s="7">
        <v>1533</v>
      </c>
      <c r="I219" s="7">
        <v>1358</v>
      </c>
      <c r="J219" s="7">
        <v>540</v>
      </c>
      <c r="K219" s="7">
        <v>143</v>
      </c>
      <c r="L219" s="7">
        <v>1</v>
      </c>
      <c r="M219" s="7">
        <v>2065</v>
      </c>
      <c r="N219" s="7">
        <v>3939</v>
      </c>
      <c r="O219" s="7">
        <v>6859</v>
      </c>
      <c r="P219" s="7">
        <v>5801</v>
      </c>
      <c r="Q219" s="7">
        <v>23</v>
      </c>
      <c r="R219" s="7">
        <v>121</v>
      </c>
      <c r="S219" s="7">
        <v>1362</v>
      </c>
      <c r="T219" s="7">
        <v>4796</v>
      </c>
      <c r="U219" s="7">
        <v>6100</v>
      </c>
      <c r="V219" s="7">
        <v>3144</v>
      </c>
      <c r="W219" s="7">
        <v>592</v>
      </c>
      <c r="X219" s="7">
        <v>314</v>
      </c>
      <c r="Y219" s="7">
        <v>2258</v>
      </c>
      <c r="Z219" s="40"/>
      <c r="AA219" s="40"/>
      <c r="AB219" s="40"/>
      <c r="AC219" s="40"/>
      <c r="AD219" s="40"/>
    </row>
    <row r="220" spans="1:30" ht="15" customHeight="1" x14ac:dyDescent="0.25">
      <c r="A220" s="7" t="s">
        <v>21</v>
      </c>
      <c r="B220" s="7">
        <v>5</v>
      </c>
      <c r="C220" s="7">
        <v>13269</v>
      </c>
      <c r="D220" s="73">
        <v>9.6</v>
      </c>
      <c r="E220" s="7">
        <v>3517</v>
      </c>
      <c r="F220" s="7">
        <v>4616</v>
      </c>
      <c r="G220" s="7">
        <v>2256</v>
      </c>
      <c r="H220" s="7">
        <v>1495</v>
      </c>
      <c r="I220" s="7">
        <v>889</v>
      </c>
      <c r="J220" s="7">
        <v>442</v>
      </c>
      <c r="K220" s="7">
        <v>53</v>
      </c>
      <c r="L220" s="7">
        <v>1</v>
      </c>
      <c r="M220" s="7">
        <v>1343</v>
      </c>
      <c r="N220" s="7">
        <v>3079</v>
      </c>
      <c r="O220" s="7">
        <v>5171</v>
      </c>
      <c r="P220" s="7">
        <v>3644</v>
      </c>
      <c r="Q220" s="7">
        <v>32</v>
      </c>
      <c r="R220" s="7">
        <v>80</v>
      </c>
      <c r="S220" s="7">
        <v>1095</v>
      </c>
      <c r="T220" s="7">
        <v>3052</v>
      </c>
      <c r="U220" s="7">
        <v>3779</v>
      </c>
      <c r="V220" s="7">
        <v>2986</v>
      </c>
      <c r="W220" s="7">
        <v>586</v>
      </c>
      <c r="X220" s="7">
        <v>244</v>
      </c>
      <c r="Y220" s="7">
        <v>1447</v>
      </c>
      <c r="Z220" s="40"/>
      <c r="AA220" s="40"/>
      <c r="AB220" s="40"/>
      <c r="AC220" s="40"/>
      <c r="AD220" s="40"/>
    </row>
    <row r="221" spans="1:30" ht="15" customHeight="1" x14ac:dyDescent="0.25">
      <c r="A221" s="7" t="s">
        <v>21</v>
      </c>
      <c r="B221" s="7">
        <v>6</v>
      </c>
      <c r="C221" s="7">
        <v>6452</v>
      </c>
      <c r="D221" s="73">
        <v>1.6</v>
      </c>
      <c r="E221" s="7">
        <v>993</v>
      </c>
      <c r="F221" s="7">
        <v>1796</v>
      </c>
      <c r="G221" s="7">
        <v>1336</v>
      </c>
      <c r="H221" s="7">
        <v>1017</v>
      </c>
      <c r="I221" s="7">
        <v>935</v>
      </c>
      <c r="J221" s="7">
        <v>274</v>
      </c>
      <c r="K221" s="7">
        <v>99</v>
      </c>
      <c r="L221" s="7">
        <v>2</v>
      </c>
      <c r="M221" s="7">
        <v>1275</v>
      </c>
      <c r="N221" s="7">
        <v>1927</v>
      </c>
      <c r="O221" s="7">
        <v>1877</v>
      </c>
      <c r="P221" s="7">
        <v>1372</v>
      </c>
      <c r="Q221" s="7">
        <v>1</v>
      </c>
      <c r="R221" s="7">
        <v>30</v>
      </c>
      <c r="S221" s="7">
        <v>394</v>
      </c>
      <c r="T221" s="7">
        <v>1265</v>
      </c>
      <c r="U221" s="7">
        <v>1862</v>
      </c>
      <c r="V221" s="7">
        <v>1163</v>
      </c>
      <c r="W221" s="7">
        <v>449</v>
      </c>
      <c r="X221" s="7">
        <v>254</v>
      </c>
      <c r="Y221" s="7">
        <v>1035</v>
      </c>
      <c r="Z221" s="40"/>
      <c r="AA221" s="40"/>
      <c r="AB221" s="40"/>
      <c r="AC221" s="40"/>
      <c r="AD221" s="40"/>
    </row>
    <row r="222" spans="1:30" ht="15" customHeight="1" x14ac:dyDescent="0.25">
      <c r="A222" s="7" t="s">
        <v>21</v>
      </c>
      <c r="B222" s="7">
        <v>7</v>
      </c>
      <c r="C222" s="7">
        <v>10196</v>
      </c>
      <c r="D222" s="73">
        <v>1.36</v>
      </c>
      <c r="E222" s="7">
        <v>1114</v>
      </c>
      <c r="F222" s="7">
        <v>2099</v>
      </c>
      <c r="G222" s="7">
        <v>1474</v>
      </c>
      <c r="H222" s="7">
        <v>2125</v>
      </c>
      <c r="I222" s="7">
        <v>2324</v>
      </c>
      <c r="J222" s="7">
        <v>734</v>
      </c>
      <c r="K222" s="7">
        <v>311</v>
      </c>
      <c r="L222" s="7">
        <v>15</v>
      </c>
      <c r="M222" s="7">
        <v>3154</v>
      </c>
      <c r="N222" s="7">
        <v>3401</v>
      </c>
      <c r="O222" s="7">
        <v>2218</v>
      </c>
      <c r="P222" s="7">
        <v>1412</v>
      </c>
      <c r="Q222" s="7">
        <v>11</v>
      </c>
      <c r="R222" s="7">
        <v>77</v>
      </c>
      <c r="S222" s="7">
        <v>470</v>
      </c>
      <c r="T222" s="7">
        <v>1768</v>
      </c>
      <c r="U222" s="7">
        <v>2200</v>
      </c>
      <c r="V222" s="7">
        <v>2437</v>
      </c>
      <c r="W222" s="7">
        <v>975</v>
      </c>
      <c r="X222" s="7">
        <v>535</v>
      </c>
      <c r="Y222" s="7">
        <v>1734</v>
      </c>
      <c r="Z222" s="40"/>
      <c r="AA222" s="40"/>
      <c r="AB222" s="40"/>
      <c r="AC222" s="40"/>
      <c r="AD222" s="40"/>
    </row>
    <row r="223" spans="1:30" ht="15" customHeight="1" x14ac:dyDescent="0.25">
      <c r="A223" s="7" t="s">
        <v>21</v>
      </c>
      <c r="B223" s="7">
        <v>8</v>
      </c>
      <c r="C223" s="7">
        <v>8270</v>
      </c>
      <c r="D223" s="73">
        <v>1.18</v>
      </c>
      <c r="E223" s="7">
        <v>460</v>
      </c>
      <c r="F223" s="7">
        <v>690</v>
      </c>
      <c r="G223" s="7">
        <v>1439</v>
      </c>
      <c r="H223" s="7">
        <v>2237</v>
      </c>
      <c r="I223" s="7">
        <v>2377</v>
      </c>
      <c r="J223" s="7">
        <v>886</v>
      </c>
      <c r="K223" s="7">
        <v>173</v>
      </c>
      <c r="L223" s="7">
        <v>8</v>
      </c>
      <c r="M223" s="7">
        <v>3162</v>
      </c>
      <c r="N223" s="7">
        <v>2945</v>
      </c>
      <c r="O223" s="7">
        <v>881</v>
      </c>
      <c r="P223" s="7">
        <v>1266</v>
      </c>
      <c r="Q223" s="7">
        <v>16</v>
      </c>
      <c r="R223" s="7">
        <v>89</v>
      </c>
      <c r="S223" s="7">
        <v>316</v>
      </c>
      <c r="T223" s="7">
        <v>1010</v>
      </c>
      <c r="U223" s="7">
        <v>1193</v>
      </c>
      <c r="V223" s="7">
        <v>2343</v>
      </c>
      <c r="W223" s="7">
        <v>938</v>
      </c>
      <c r="X223" s="7">
        <v>477</v>
      </c>
      <c r="Y223" s="7">
        <v>1904</v>
      </c>
      <c r="Z223" s="40"/>
      <c r="AA223" s="40"/>
      <c r="AB223" s="40"/>
      <c r="AC223" s="40"/>
      <c r="AD223" s="40"/>
    </row>
    <row r="224" spans="1:30" ht="15" customHeight="1" x14ac:dyDescent="0.25">
      <c r="A224" s="7" t="s">
        <v>21</v>
      </c>
      <c r="B224" s="7">
        <v>9</v>
      </c>
      <c r="C224" s="7">
        <v>11706</v>
      </c>
      <c r="D224" s="73">
        <v>4.3499999999999996</v>
      </c>
      <c r="E224" s="7">
        <v>84</v>
      </c>
      <c r="F224" s="7">
        <v>406</v>
      </c>
      <c r="G224" s="7">
        <v>1040</v>
      </c>
      <c r="H224" s="7">
        <v>2965</v>
      </c>
      <c r="I224" s="7">
        <v>3828</v>
      </c>
      <c r="J224" s="7">
        <v>2077</v>
      </c>
      <c r="K224" s="7">
        <v>1222</v>
      </c>
      <c r="L224" s="7">
        <v>84</v>
      </c>
      <c r="M224" s="7">
        <v>6335</v>
      </c>
      <c r="N224" s="7">
        <v>3452</v>
      </c>
      <c r="O224" s="7">
        <v>805</v>
      </c>
      <c r="P224" s="7">
        <v>1107</v>
      </c>
      <c r="Q224" s="7">
        <v>7</v>
      </c>
      <c r="R224" s="7">
        <v>117</v>
      </c>
      <c r="S224" s="7">
        <v>188</v>
      </c>
      <c r="T224" s="7">
        <v>1195</v>
      </c>
      <c r="U224" s="7">
        <v>1134</v>
      </c>
      <c r="V224" s="7">
        <v>3306</v>
      </c>
      <c r="W224" s="7">
        <v>2106</v>
      </c>
      <c r="X224" s="7">
        <v>1577</v>
      </c>
      <c r="Y224" s="7">
        <v>2083</v>
      </c>
      <c r="Z224" s="40"/>
      <c r="AA224" s="40"/>
      <c r="AB224" s="40"/>
      <c r="AC224" s="40"/>
      <c r="AD224" s="40"/>
    </row>
    <row r="225" spans="1:30" ht="15" customHeight="1" x14ac:dyDescent="0.25">
      <c r="A225" s="7" t="s">
        <v>21</v>
      </c>
      <c r="B225" s="7">
        <v>10</v>
      </c>
      <c r="C225" s="7">
        <v>1129</v>
      </c>
      <c r="D225" s="73">
        <v>5.48</v>
      </c>
      <c r="E225" s="7">
        <v>10</v>
      </c>
      <c r="F225" s="7">
        <v>51</v>
      </c>
      <c r="G225" s="7">
        <v>59</v>
      </c>
      <c r="H225" s="7">
        <v>375</v>
      </c>
      <c r="I225" s="7">
        <v>440</v>
      </c>
      <c r="J225" s="7">
        <v>160</v>
      </c>
      <c r="K225" s="7">
        <v>33</v>
      </c>
      <c r="L225" s="7">
        <v>1</v>
      </c>
      <c r="M225" s="7">
        <v>512</v>
      </c>
      <c r="N225" s="7">
        <v>471</v>
      </c>
      <c r="O225" s="7">
        <v>58</v>
      </c>
      <c r="P225" s="7">
        <v>88</v>
      </c>
      <c r="Q225" s="7">
        <v>0</v>
      </c>
      <c r="R225" s="7">
        <v>26</v>
      </c>
      <c r="S225" s="7">
        <v>26</v>
      </c>
      <c r="T225" s="7">
        <v>68</v>
      </c>
      <c r="U225" s="7">
        <v>135</v>
      </c>
      <c r="V225" s="7">
        <v>423</v>
      </c>
      <c r="W225" s="7">
        <v>136</v>
      </c>
      <c r="X225" s="7">
        <v>31</v>
      </c>
      <c r="Y225" s="7">
        <v>284</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221</v>
      </c>
      <c r="D228" s="73">
        <v>5.09</v>
      </c>
      <c r="E228" s="7">
        <v>55</v>
      </c>
      <c r="F228" s="7">
        <v>83</v>
      </c>
      <c r="G228" s="7">
        <v>50</v>
      </c>
      <c r="H228" s="7">
        <v>23</v>
      </c>
      <c r="I228" s="7">
        <v>8</v>
      </c>
      <c r="J228" s="7">
        <v>2</v>
      </c>
      <c r="K228" s="7">
        <v>0</v>
      </c>
      <c r="L228" s="7">
        <v>0</v>
      </c>
      <c r="M228" s="7">
        <v>33</v>
      </c>
      <c r="N228" s="7">
        <v>61</v>
      </c>
      <c r="O228" s="7">
        <v>20</v>
      </c>
      <c r="P228" s="7">
        <v>106</v>
      </c>
      <c r="Q228" s="7">
        <v>1</v>
      </c>
      <c r="R228" s="7">
        <v>2</v>
      </c>
      <c r="S228" s="7">
        <v>94</v>
      </c>
      <c r="T228" s="7">
        <v>71</v>
      </c>
      <c r="U228" s="7">
        <v>36</v>
      </c>
      <c r="V228" s="7">
        <v>13</v>
      </c>
      <c r="W228" s="7">
        <v>4</v>
      </c>
      <c r="X228" s="7">
        <v>1</v>
      </c>
      <c r="Y228" s="7">
        <v>0</v>
      </c>
      <c r="Z228" s="40"/>
      <c r="AA228" s="40"/>
      <c r="AB228" s="40"/>
      <c r="AC228" s="40"/>
      <c r="AD228" s="40"/>
    </row>
    <row r="229" spans="1:30" ht="15" customHeight="1" x14ac:dyDescent="0.25">
      <c r="A229" s="7" t="s">
        <v>22</v>
      </c>
      <c r="B229" s="7">
        <v>4</v>
      </c>
      <c r="C229" s="7">
        <v>1923</v>
      </c>
      <c r="D229" s="73">
        <v>0.06</v>
      </c>
      <c r="E229" s="7">
        <v>950</v>
      </c>
      <c r="F229" s="7">
        <v>559</v>
      </c>
      <c r="G229" s="7">
        <v>244</v>
      </c>
      <c r="H229" s="7">
        <v>106</v>
      </c>
      <c r="I229" s="7">
        <v>50</v>
      </c>
      <c r="J229" s="7">
        <v>13</v>
      </c>
      <c r="K229" s="7">
        <v>1</v>
      </c>
      <c r="L229" s="7">
        <v>0</v>
      </c>
      <c r="M229" s="7">
        <v>1040</v>
      </c>
      <c r="N229" s="7">
        <v>333</v>
      </c>
      <c r="O229" s="7">
        <v>343</v>
      </c>
      <c r="P229" s="7">
        <v>201</v>
      </c>
      <c r="Q229" s="7">
        <v>6</v>
      </c>
      <c r="R229" s="7">
        <v>82</v>
      </c>
      <c r="S229" s="7">
        <v>393</v>
      </c>
      <c r="T229" s="7">
        <v>530</v>
      </c>
      <c r="U229" s="7">
        <v>544</v>
      </c>
      <c r="V229" s="7">
        <v>207</v>
      </c>
      <c r="W229" s="7">
        <v>82</v>
      </c>
      <c r="X229" s="7">
        <v>70</v>
      </c>
      <c r="Y229" s="7">
        <v>15</v>
      </c>
      <c r="Z229" s="40"/>
      <c r="AA229" s="40"/>
      <c r="AB229" s="40"/>
      <c r="AC229" s="40"/>
      <c r="AD229" s="40"/>
    </row>
    <row r="230" spans="1:30" ht="15" customHeight="1" x14ac:dyDescent="0.25">
      <c r="A230" s="7" t="s">
        <v>22</v>
      </c>
      <c r="B230" s="7">
        <v>5</v>
      </c>
      <c r="C230" s="7">
        <v>1807</v>
      </c>
      <c r="D230" s="73">
        <v>0.12</v>
      </c>
      <c r="E230" s="7">
        <v>574</v>
      </c>
      <c r="F230" s="7">
        <v>493</v>
      </c>
      <c r="G230" s="7">
        <v>336</v>
      </c>
      <c r="H230" s="7">
        <v>264</v>
      </c>
      <c r="I230" s="7">
        <v>124</v>
      </c>
      <c r="J230" s="7">
        <v>14</v>
      </c>
      <c r="K230" s="7">
        <v>2</v>
      </c>
      <c r="L230" s="7">
        <v>0</v>
      </c>
      <c r="M230" s="7">
        <v>1059</v>
      </c>
      <c r="N230" s="7">
        <v>430</v>
      </c>
      <c r="O230" s="7">
        <v>196</v>
      </c>
      <c r="P230" s="7">
        <v>119</v>
      </c>
      <c r="Q230" s="7">
        <v>3</v>
      </c>
      <c r="R230" s="7">
        <v>38</v>
      </c>
      <c r="S230" s="7">
        <v>237</v>
      </c>
      <c r="T230" s="7">
        <v>448</v>
      </c>
      <c r="U230" s="7">
        <v>595</v>
      </c>
      <c r="V230" s="7">
        <v>284</v>
      </c>
      <c r="W230" s="7">
        <v>129</v>
      </c>
      <c r="X230" s="7">
        <v>71</v>
      </c>
      <c r="Y230" s="7">
        <v>5</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3354</v>
      </c>
      <c r="D232" s="73">
        <v>0.12</v>
      </c>
      <c r="E232" s="7">
        <v>618</v>
      </c>
      <c r="F232" s="7">
        <v>977</v>
      </c>
      <c r="G232" s="7">
        <v>748</v>
      </c>
      <c r="H232" s="7">
        <v>587</v>
      </c>
      <c r="I232" s="7">
        <v>356</v>
      </c>
      <c r="J232" s="7">
        <v>60</v>
      </c>
      <c r="K232" s="7">
        <v>7</v>
      </c>
      <c r="L232" s="7">
        <v>1</v>
      </c>
      <c r="M232" s="7">
        <v>2092</v>
      </c>
      <c r="N232" s="7">
        <v>760</v>
      </c>
      <c r="O232" s="7">
        <v>332</v>
      </c>
      <c r="P232" s="7">
        <v>166</v>
      </c>
      <c r="Q232" s="7">
        <v>4</v>
      </c>
      <c r="R232" s="7">
        <v>19</v>
      </c>
      <c r="S232" s="7">
        <v>331</v>
      </c>
      <c r="T232" s="7">
        <v>875</v>
      </c>
      <c r="U232" s="7">
        <v>1179</v>
      </c>
      <c r="V232" s="7">
        <v>546</v>
      </c>
      <c r="W232" s="7">
        <v>227</v>
      </c>
      <c r="X232" s="7">
        <v>167</v>
      </c>
      <c r="Y232" s="7">
        <v>10</v>
      </c>
      <c r="Z232" s="40"/>
      <c r="AA232" s="40"/>
      <c r="AB232" s="40"/>
      <c r="AC232" s="40"/>
      <c r="AD232" s="40"/>
    </row>
    <row r="233" spans="1:30" ht="15" customHeight="1" x14ac:dyDescent="0.25">
      <c r="A233" s="7" t="s">
        <v>22</v>
      </c>
      <c r="B233" s="7">
        <v>8</v>
      </c>
      <c r="C233" s="7">
        <v>2257</v>
      </c>
      <c r="D233" s="73">
        <v>0.1</v>
      </c>
      <c r="E233" s="7">
        <v>363</v>
      </c>
      <c r="F233" s="7">
        <v>528</v>
      </c>
      <c r="G233" s="7">
        <v>553</v>
      </c>
      <c r="H233" s="7">
        <v>430</v>
      </c>
      <c r="I233" s="7">
        <v>312</v>
      </c>
      <c r="J233" s="7">
        <v>66</v>
      </c>
      <c r="K233" s="7">
        <v>4</v>
      </c>
      <c r="L233" s="7">
        <v>1</v>
      </c>
      <c r="M233" s="7">
        <v>1590</v>
      </c>
      <c r="N233" s="7">
        <v>440</v>
      </c>
      <c r="O233" s="7">
        <v>130</v>
      </c>
      <c r="P233" s="7">
        <v>93</v>
      </c>
      <c r="Q233" s="7">
        <v>4</v>
      </c>
      <c r="R233" s="7">
        <v>24</v>
      </c>
      <c r="S233" s="7">
        <v>176</v>
      </c>
      <c r="T233" s="7">
        <v>576</v>
      </c>
      <c r="U233" s="7">
        <v>778</v>
      </c>
      <c r="V233" s="7">
        <v>394</v>
      </c>
      <c r="W233" s="7">
        <v>192</v>
      </c>
      <c r="X233" s="7">
        <v>113</v>
      </c>
      <c r="Y233" s="7">
        <v>4</v>
      </c>
      <c r="Z233" s="40"/>
      <c r="AA233" s="40"/>
      <c r="AB233" s="40"/>
      <c r="AC233" s="40"/>
      <c r="AD233" s="40"/>
    </row>
    <row r="234" spans="1:30" ht="15" customHeight="1" x14ac:dyDescent="0.25">
      <c r="A234" s="7" t="s">
        <v>22</v>
      </c>
      <c r="B234" s="7">
        <v>9</v>
      </c>
      <c r="C234" s="7">
        <v>247</v>
      </c>
      <c r="D234" s="73">
        <v>0.32</v>
      </c>
      <c r="E234" s="7">
        <v>13</v>
      </c>
      <c r="F234" s="7">
        <v>14</v>
      </c>
      <c r="G234" s="7">
        <v>27</v>
      </c>
      <c r="H234" s="7">
        <v>56</v>
      </c>
      <c r="I234" s="7">
        <v>104</v>
      </c>
      <c r="J234" s="7">
        <v>31</v>
      </c>
      <c r="K234" s="7">
        <v>2</v>
      </c>
      <c r="L234" s="7">
        <v>0</v>
      </c>
      <c r="M234" s="7">
        <v>225</v>
      </c>
      <c r="N234" s="7">
        <v>14</v>
      </c>
      <c r="O234" s="7">
        <v>0</v>
      </c>
      <c r="P234" s="7">
        <v>8</v>
      </c>
      <c r="Q234" s="7">
        <v>0</v>
      </c>
      <c r="R234" s="7">
        <v>0</v>
      </c>
      <c r="S234" s="7">
        <v>11</v>
      </c>
      <c r="T234" s="7">
        <v>23</v>
      </c>
      <c r="U234" s="7">
        <v>70</v>
      </c>
      <c r="V234" s="7">
        <v>67</v>
      </c>
      <c r="W234" s="7">
        <v>53</v>
      </c>
      <c r="X234" s="7">
        <v>22</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1253</v>
      </c>
      <c r="D236" s="73">
        <v>18.850000000000001</v>
      </c>
      <c r="E236" s="7">
        <v>631</v>
      </c>
      <c r="F236" s="7">
        <v>488</v>
      </c>
      <c r="G236" s="7">
        <v>80</v>
      </c>
      <c r="H236" s="7">
        <v>48</v>
      </c>
      <c r="I236" s="7">
        <v>3</v>
      </c>
      <c r="J236" s="7">
        <v>3</v>
      </c>
      <c r="K236" s="7">
        <v>0</v>
      </c>
      <c r="L236" s="7">
        <v>0</v>
      </c>
      <c r="M236" s="7">
        <v>23</v>
      </c>
      <c r="N236" s="7">
        <v>87</v>
      </c>
      <c r="O236" s="7">
        <v>157</v>
      </c>
      <c r="P236" s="7">
        <v>985</v>
      </c>
      <c r="Q236" s="7">
        <v>1</v>
      </c>
      <c r="R236" s="7">
        <v>1</v>
      </c>
      <c r="S236" s="7">
        <v>150</v>
      </c>
      <c r="T236" s="7">
        <v>580</v>
      </c>
      <c r="U236" s="7">
        <v>459</v>
      </c>
      <c r="V236" s="7">
        <v>52</v>
      </c>
      <c r="W236" s="7">
        <v>5</v>
      </c>
      <c r="X236" s="7">
        <v>3</v>
      </c>
      <c r="Y236" s="7">
        <v>3</v>
      </c>
      <c r="Z236" s="40"/>
      <c r="AA236" s="40"/>
      <c r="AB236" s="40"/>
      <c r="AC236" s="40"/>
      <c r="AD236" s="40"/>
    </row>
    <row r="237" spans="1:30" ht="15" customHeight="1" x14ac:dyDescent="0.25">
      <c r="A237" s="7" t="s">
        <v>23</v>
      </c>
      <c r="B237" s="7">
        <v>2</v>
      </c>
      <c r="C237" s="7">
        <v>3399</v>
      </c>
      <c r="D237" s="73">
        <v>20.29</v>
      </c>
      <c r="E237" s="7">
        <v>1402</v>
      </c>
      <c r="F237" s="7">
        <v>1306</v>
      </c>
      <c r="G237" s="7">
        <v>496</v>
      </c>
      <c r="H237" s="7">
        <v>115</v>
      </c>
      <c r="I237" s="7">
        <v>42</v>
      </c>
      <c r="J237" s="7">
        <v>32</v>
      </c>
      <c r="K237" s="7">
        <v>5</v>
      </c>
      <c r="L237" s="7">
        <v>1</v>
      </c>
      <c r="M237" s="7">
        <v>108</v>
      </c>
      <c r="N237" s="7">
        <v>146</v>
      </c>
      <c r="O237" s="7">
        <v>432</v>
      </c>
      <c r="P237" s="7">
        <v>2711</v>
      </c>
      <c r="Q237" s="7">
        <v>2</v>
      </c>
      <c r="R237" s="7">
        <v>126</v>
      </c>
      <c r="S237" s="7">
        <v>998</v>
      </c>
      <c r="T237" s="7">
        <v>1614</v>
      </c>
      <c r="U237" s="7">
        <v>481</v>
      </c>
      <c r="V237" s="7">
        <v>109</v>
      </c>
      <c r="W237" s="7">
        <v>26</v>
      </c>
      <c r="X237" s="7">
        <v>34</v>
      </c>
      <c r="Y237" s="7">
        <v>11</v>
      </c>
      <c r="Z237" s="40"/>
      <c r="AA237" s="40"/>
      <c r="AB237" s="40"/>
      <c r="AC237" s="40"/>
      <c r="AD237" s="40"/>
    </row>
    <row r="238" spans="1:30" ht="15" customHeight="1" x14ac:dyDescent="0.25">
      <c r="A238" s="7" t="s">
        <v>23</v>
      </c>
      <c r="B238" s="7">
        <v>3</v>
      </c>
      <c r="C238" s="7">
        <v>4195</v>
      </c>
      <c r="D238" s="73">
        <v>3.83</v>
      </c>
      <c r="E238" s="7">
        <v>1193</v>
      </c>
      <c r="F238" s="7">
        <v>1649</v>
      </c>
      <c r="G238" s="7">
        <v>960</v>
      </c>
      <c r="H238" s="7">
        <v>258</v>
      </c>
      <c r="I238" s="7">
        <v>111</v>
      </c>
      <c r="J238" s="7">
        <v>19</v>
      </c>
      <c r="K238" s="7">
        <v>2</v>
      </c>
      <c r="L238" s="7">
        <v>3</v>
      </c>
      <c r="M238" s="7">
        <v>162</v>
      </c>
      <c r="N238" s="7">
        <v>567</v>
      </c>
      <c r="O238" s="7">
        <v>993</v>
      </c>
      <c r="P238" s="7">
        <v>2467</v>
      </c>
      <c r="Q238" s="7">
        <v>6</v>
      </c>
      <c r="R238" s="7">
        <v>39</v>
      </c>
      <c r="S238" s="7">
        <v>1073</v>
      </c>
      <c r="T238" s="7">
        <v>1618</v>
      </c>
      <c r="U238" s="7">
        <v>1015</v>
      </c>
      <c r="V238" s="7">
        <v>339</v>
      </c>
      <c r="W238" s="7">
        <v>38</v>
      </c>
      <c r="X238" s="7">
        <v>29</v>
      </c>
      <c r="Y238" s="7">
        <v>44</v>
      </c>
      <c r="Z238" s="40"/>
      <c r="AA238" s="40"/>
      <c r="AB238" s="40"/>
      <c r="AC238" s="40"/>
      <c r="AD238" s="40"/>
    </row>
    <row r="239" spans="1:30" ht="15" customHeight="1" x14ac:dyDescent="0.25">
      <c r="A239" s="7" t="s">
        <v>23</v>
      </c>
      <c r="B239" s="7">
        <v>4</v>
      </c>
      <c r="C239" s="7">
        <v>5682</v>
      </c>
      <c r="D239" s="73">
        <v>1.4</v>
      </c>
      <c r="E239" s="7">
        <v>1407</v>
      </c>
      <c r="F239" s="7">
        <v>1993</v>
      </c>
      <c r="G239" s="7">
        <v>1406</v>
      </c>
      <c r="H239" s="7">
        <v>391</v>
      </c>
      <c r="I239" s="7">
        <v>226</v>
      </c>
      <c r="J239" s="7">
        <v>130</v>
      </c>
      <c r="K239" s="7">
        <v>110</v>
      </c>
      <c r="L239" s="7">
        <v>19</v>
      </c>
      <c r="M239" s="7">
        <v>583</v>
      </c>
      <c r="N239" s="7">
        <v>722</v>
      </c>
      <c r="O239" s="7">
        <v>1890</v>
      </c>
      <c r="P239" s="7">
        <v>2485</v>
      </c>
      <c r="Q239" s="7">
        <v>2</v>
      </c>
      <c r="R239" s="7">
        <v>114</v>
      </c>
      <c r="S239" s="7">
        <v>1176</v>
      </c>
      <c r="T239" s="7">
        <v>2084</v>
      </c>
      <c r="U239" s="7">
        <v>1475</v>
      </c>
      <c r="V239" s="7">
        <v>435</v>
      </c>
      <c r="W239" s="7">
        <v>126</v>
      </c>
      <c r="X239" s="7">
        <v>179</v>
      </c>
      <c r="Y239" s="7">
        <v>93</v>
      </c>
      <c r="Z239" s="40"/>
      <c r="AA239" s="40"/>
      <c r="AB239" s="40"/>
      <c r="AC239" s="40"/>
      <c r="AD239" s="40"/>
    </row>
    <row r="240" spans="1:30" ht="15" customHeight="1" x14ac:dyDescent="0.25">
      <c r="A240" s="7" t="s">
        <v>23</v>
      </c>
      <c r="B240" s="7">
        <v>5</v>
      </c>
      <c r="C240" s="7">
        <v>5913</v>
      </c>
      <c r="D240" s="73">
        <v>7.0000000000000007E-2</v>
      </c>
      <c r="E240" s="7">
        <v>962</v>
      </c>
      <c r="F240" s="7">
        <v>1336</v>
      </c>
      <c r="G240" s="7">
        <v>1076</v>
      </c>
      <c r="H240" s="7">
        <v>934</v>
      </c>
      <c r="I240" s="7">
        <v>793</v>
      </c>
      <c r="J240" s="7">
        <v>373</v>
      </c>
      <c r="K240" s="7">
        <v>401</v>
      </c>
      <c r="L240" s="7">
        <v>38</v>
      </c>
      <c r="M240" s="7">
        <v>1533</v>
      </c>
      <c r="N240" s="7">
        <v>1588</v>
      </c>
      <c r="O240" s="7">
        <v>919</v>
      </c>
      <c r="P240" s="7">
        <v>1867</v>
      </c>
      <c r="Q240" s="7">
        <v>6</v>
      </c>
      <c r="R240" s="7">
        <v>64</v>
      </c>
      <c r="S240" s="7">
        <v>892</v>
      </c>
      <c r="T240" s="7">
        <v>1723</v>
      </c>
      <c r="U240" s="7">
        <v>1469</v>
      </c>
      <c r="V240" s="7">
        <v>777</v>
      </c>
      <c r="W240" s="7">
        <v>414</v>
      </c>
      <c r="X240" s="7">
        <v>485</v>
      </c>
      <c r="Y240" s="7">
        <v>89</v>
      </c>
      <c r="Z240" s="40"/>
      <c r="AA240" s="40"/>
      <c r="AB240" s="40"/>
      <c r="AC240" s="40"/>
      <c r="AD240" s="40"/>
    </row>
    <row r="241" spans="1:30" ht="15" customHeight="1" x14ac:dyDescent="0.25">
      <c r="A241" s="7" t="s">
        <v>23</v>
      </c>
      <c r="B241" s="7">
        <v>6</v>
      </c>
      <c r="C241" s="7">
        <v>8458</v>
      </c>
      <c r="D241" s="73">
        <v>0.04</v>
      </c>
      <c r="E241" s="7">
        <v>1140</v>
      </c>
      <c r="F241" s="7">
        <v>2092</v>
      </c>
      <c r="G241" s="7">
        <v>1684</v>
      </c>
      <c r="H241" s="7">
        <v>1175</v>
      </c>
      <c r="I241" s="7">
        <v>1128</v>
      </c>
      <c r="J241" s="7">
        <v>671</v>
      </c>
      <c r="K241" s="7">
        <v>448</v>
      </c>
      <c r="L241" s="7">
        <v>120</v>
      </c>
      <c r="M241" s="7">
        <v>3403</v>
      </c>
      <c r="N241" s="7">
        <v>1900</v>
      </c>
      <c r="O241" s="7">
        <v>1598</v>
      </c>
      <c r="P241" s="7">
        <v>1538</v>
      </c>
      <c r="Q241" s="7">
        <v>19</v>
      </c>
      <c r="R241" s="7">
        <v>41</v>
      </c>
      <c r="S241" s="7">
        <v>954</v>
      </c>
      <c r="T241" s="7">
        <v>2203</v>
      </c>
      <c r="U241" s="7">
        <v>2243</v>
      </c>
      <c r="V241" s="7">
        <v>1360</v>
      </c>
      <c r="W241" s="7">
        <v>622</v>
      </c>
      <c r="X241" s="7">
        <v>881</v>
      </c>
      <c r="Y241" s="7">
        <v>154</v>
      </c>
      <c r="Z241" s="40"/>
      <c r="AA241" s="40"/>
      <c r="AB241" s="40"/>
      <c r="AC241" s="40"/>
      <c r="AD241" s="40"/>
    </row>
    <row r="242" spans="1:30" ht="15" customHeight="1" x14ac:dyDescent="0.25">
      <c r="A242" s="7" t="s">
        <v>23</v>
      </c>
      <c r="B242" s="7">
        <v>7</v>
      </c>
      <c r="C242" s="7">
        <v>13033</v>
      </c>
      <c r="D242" s="73">
        <v>0.1</v>
      </c>
      <c r="E242" s="7">
        <v>1326</v>
      </c>
      <c r="F242" s="7">
        <v>2773</v>
      </c>
      <c r="G242" s="7">
        <v>2068</v>
      </c>
      <c r="H242" s="7">
        <v>2185</v>
      </c>
      <c r="I242" s="7">
        <v>2050</v>
      </c>
      <c r="J242" s="7">
        <v>1469</v>
      </c>
      <c r="K242" s="7">
        <v>998</v>
      </c>
      <c r="L242" s="7">
        <v>164</v>
      </c>
      <c r="M242" s="7">
        <v>6116</v>
      </c>
      <c r="N242" s="7">
        <v>3135</v>
      </c>
      <c r="O242" s="7">
        <v>1990</v>
      </c>
      <c r="P242" s="7">
        <v>1738</v>
      </c>
      <c r="Q242" s="7">
        <v>54</v>
      </c>
      <c r="R242" s="7">
        <v>40</v>
      </c>
      <c r="S242" s="7">
        <v>1271</v>
      </c>
      <c r="T242" s="7">
        <v>3133</v>
      </c>
      <c r="U242" s="7">
        <v>2967</v>
      </c>
      <c r="V242" s="7">
        <v>2254</v>
      </c>
      <c r="W242" s="7">
        <v>1342</v>
      </c>
      <c r="X242" s="7">
        <v>1681</v>
      </c>
      <c r="Y242" s="7">
        <v>345</v>
      </c>
      <c r="Z242" s="40"/>
      <c r="AA242" s="40"/>
      <c r="AB242" s="40"/>
      <c r="AC242" s="40"/>
      <c r="AD242" s="40"/>
    </row>
    <row r="243" spans="1:30" ht="15" customHeight="1" x14ac:dyDescent="0.25">
      <c r="A243" s="7" t="s">
        <v>23</v>
      </c>
      <c r="B243" s="7">
        <v>8</v>
      </c>
      <c r="C243" s="7">
        <v>9435</v>
      </c>
      <c r="D243" s="73">
        <v>0.12</v>
      </c>
      <c r="E243" s="7">
        <v>663</v>
      </c>
      <c r="F243" s="7">
        <v>1622</v>
      </c>
      <c r="G243" s="7">
        <v>1424</v>
      </c>
      <c r="H243" s="7">
        <v>1446</v>
      </c>
      <c r="I243" s="7">
        <v>1900</v>
      </c>
      <c r="J243" s="7">
        <v>1210</v>
      </c>
      <c r="K243" s="7">
        <v>1043</v>
      </c>
      <c r="L243" s="7">
        <v>127</v>
      </c>
      <c r="M243" s="7">
        <v>4823</v>
      </c>
      <c r="N243" s="7">
        <v>2299</v>
      </c>
      <c r="O243" s="7">
        <v>967</v>
      </c>
      <c r="P243" s="7">
        <v>1291</v>
      </c>
      <c r="Q243" s="7">
        <v>55</v>
      </c>
      <c r="R243" s="7">
        <v>23</v>
      </c>
      <c r="S243" s="7">
        <v>712</v>
      </c>
      <c r="T243" s="7">
        <v>1937</v>
      </c>
      <c r="U243" s="7">
        <v>2297</v>
      </c>
      <c r="V243" s="7">
        <v>1611</v>
      </c>
      <c r="W243" s="7">
        <v>1164</v>
      </c>
      <c r="X243" s="7">
        <v>1386</v>
      </c>
      <c r="Y243" s="7">
        <v>305</v>
      </c>
      <c r="Z243" s="40"/>
      <c r="AA243" s="40"/>
      <c r="AB243" s="40"/>
      <c r="AC243" s="40"/>
      <c r="AD243" s="40"/>
    </row>
    <row r="244" spans="1:30" ht="15" customHeight="1" x14ac:dyDescent="0.25">
      <c r="A244" s="7" t="s">
        <v>23</v>
      </c>
      <c r="B244" s="7">
        <v>9</v>
      </c>
      <c r="C244" s="7">
        <v>10076</v>
      </c>
      <c r="D244" s="73">
        <v>0.36</v>
      </c>
      <c r="E244" s="7">
        <v>426</v>
      </c>
      <c r="F244" s="7">
        <v>1184</v>
      </c>
      <c r="G244" s="7">
        <v>1238</v>
      </c>
      <c r="H244" s="7">
        <v>1886</v>
      </c>
      <c r="I244" s="7">
        <v>2786</v>
      </c>
      <c r="J244" s="7">
        <v>1469</v>
      </c>
      <c r="K244" s="7">
        <v>979</v>
      </c>
      <c r="L244" s="7">
        <v>108</v>
      </c>
      <c r="M244" s="7">
        <v>5232</v>
      </c>
      <c r="N244" s="7">
        <v>2244</v>
      </c>
      <c r="O244" s="7">
        <v>799</v>
      </c>
      <c r="P244" s="7">
        <v>1785</v>
      </c>
      <c r="Q244" s="7">
        <v>16</v>
      </c>
      <c r="R244" s="7">
        <v>15</v>
      </c>
      <c r="S244" s="7">
        <v>619</v>
      </c>
      <c r="T244" s="7">
        <v>2314</v>
      </c>
      <c r="U244" s="7">
        <v>1961</v>
      </c>
      <c r="V244" s="7">
        <v>2369</v>
      </c>
      <c r="W244" s="7">
        <v>1315</v>
      </c>
      <c r="X244" s="7">
        <v>1224</v>
      </c>
      <c r="Y244" s="7">
        <v>259</v>
      </c>
      <c r="Z244" s="40"/>
      <c r="AA244" s="40"/>
      <c r="AB244" s="40"/>
      <c r="AC244" s="40"/>
      <c r="AD244" s="40"/>
    </row>
    <row r="245" spans="1:30" ht="15" customHeight="1" x14ac:dyDescent="0.25">
      <c r="A245" s="7" t="s">
        <v>23</v>
      </c>
      <c r="B245" s="7">
        <v>10</v>
      </c>
      <c r="C245" s="7">
        <v>5044</v>
      </c>
      <c r="D245" s="73">
        <v>2.48</v>
      </c>
      <c r="E245" s="7">
        <v>61</v>
      </c>
      <c r="F245" s="7">
        <v>178</v>
      </c>
      <c r="G245" s="7">
        <v>386</v>
      </c>
      <c r="H245" s="7">
        <v>882</v>
      </c>
      <c r="I245" s="7">
        <v>1689</v>
      </c>
      <c r="J245" s="7">
        <v>1096</v>
      </c>
      <c r="K245" s="7">
        <v>738</v>
      </c>
      <c r="L245" s="7">
        <v>14</v>
      </c>
      <c r="M245" s="7">
        <v>3216</v>
      </c>
      <c r="N245" s="7">
        <v>1152</v>
      </c>
      <c r="O245" s="7">
        <v>337</v>
      </c>
      <c r="P245" s="7">
        <v>333</v>
      </c>
      <c r="Q245" s="7">
        <v>6</v>
      </c>
      <c r="R245" s="7">
        <v>3</v>
      </c>
      <c r="S245" s="7">
        <v>85</v>
      </c>
      <c r="T245" s="7">
        <v>776</v>
      </c>
      <c r="U245" s="7">
        <v>920</v>
      </c>
      <c r="V245" s="7">
        <v>1334</v>
      </c>
      <c r="W245" s="7">
        <v>951</v>
      </c>
      <c r="X245" s="7">
        <v>848</v>
      </c>
      <c r="Y245" s="7">
        <v>127</v>
      </c>
      <c r="Z245" s="40"/>
      <c r="AA245" s="40"/>
      <c r="AB245" s="40"/>
      <c r="AC245" s="40"/>
      <c r="AD245" s="40"/>
    </row>
    <row r="246" spans="1:30" ht="15" customHeight="1" x14ac:dyDescent="0.25">
      <c r="A246" s="7" t="s">
        <v>24</v>
      </c>
      <c r="B246" s="7">
        <v>1</v>
      </c>
      <c r="C246" s="7">
        <v>13364</v>
      </c>
      <c r="D246" s="73">
        <v>19.649999999999999</v>
      </c>
      <c r="E246" s="7">
        <v>5273</v>
      </c>
      <c r="F246" s="7">
        <v>6330</v>
      </c>
      <c r="G246" s="7">
        <v>1215</v>
      </c>
      <c r="H246" s="7">
        <v>390</v>
      </c>
      <c r="I246" s="7">
        <v>97</v>
      </c>
      <c r="J246" s="7">
        <v>41</v>
      </c>
      <c r="K246" s="7">
        <v>14</v>
      </c>
      <c r="L246" s="7">
        <v>4</v>
      </c>
      <c r="M246" s="7">
        <v>120</v>
      </c>
      <c r="N246" s="7">
        <v>948</v>
      </c>
      <c r="O246" s="7">
        <v>1805</v>
      </c>
      <c r="P246" s="7">
        <v>10481</v>
      </c>
      <c r="Q246" s="7">
        <v>10</v>
      </c>
      <c r="R246" s="7">
        <v>85</v>
      </c>
      <c r="S246" s="7">
        <v>3020</v>
      </c>
      <c r="T246" s="7">
        <v>5892</v>
      </c>
      <c r="U246" s="7">
        <v>3269</v>
      </c>
      <c r="V246" s="7">
        <v>920</v>
      </c>
      <c r="W246" s="7">
        <v>107</v>
      </c>
      <c r="X246" s="7">
        <v>62</v>
      </c>
      <c r="Y246" s="7">
        <v>9</v>
      </c>
      <c r="Z246" s="40"/>
      <c r="AA246" s="40"/>
      <c r="AB246" s="40"/>
      <c r="AC246" s="40"/>
      <c r="AD246" s="40"/>
    </row>
    <row r="247" spans="1:30" ht="15" customHeight="1" x14ac:dyDescent="0.25">
      <c r="A247" s="7" t="s">
        <v>24</v>
      </c>
      <c r="B247" s="7">
        <v>2</v>
      </c>
      <c r="C247" s="7">
        <v>11182</v>
      </c>
      <c r="D247" s="73">
        <v>20.100000000000001</v>
      </c>
      <c r="E247" s="7">
        <v>4366</v>
      </c>
      <c r="F247" s="7">
        <v>4578</v>
      </c>
      <c r="G247" s="7">
        <v>1132</v>
      </c>
      <c r="H247" s="7">
        <v>751</v>
      </c>
      <c r="I247" s="7">
        <v>247</v>
      </c>
      <c r="J247" s="7">
        <v>83</v>
      </c>
      <c r="K247" s="7">
        <v>23</v>
      </c>
      <c r="L247" s="7">
        <v>2</v>
      </c>
      <c r="M247" s="7">
        <v>226</v>
      </c>
      <c r="N247" s="7">
        <v>762</v>
      </c>
      <c r="O247" s="7">
        <v>1531</v>
      </c>
      <c r="P247" s="7">
        <v>8657</v>
      </c>
      <c r="Q247" s="7">
        <v>6</v>
      </c>
      <c r="R247" s="7">
        <v>104</v>
      </c>
      <c r="S247" s="7">
        <v>2624</v>
      </c>
      <c r="T247" s="7">
        <v>4908</v>
      </c>
      <c r="U247" s="7">
        <v>2357</v>
      </c>
      <c r="V247" s="7">
        <v>1010</v>
      </c>
      <c r="W247" s="7">
        <v>109</v>
      </c>
      <c r="X247" s="7">
        <v>65</v>
      </c>
      <c r="Y247" s="7">
        <v>5</v>
      </c>
      <c r="Z247" s="40"/>
      <c r="AA247" s="40"/>
      <c r="AB247" s="40"/>
      <c r="AC247" s="40"/>
      <c r="AD247" s="40"/>
    </row>
    <row r="248" spans="1:30" ht="15" customHeight="1" x14ac:dyDescent="0.25">
      <c r="A248" s="7" t="s">
        <v>24</v>
      </c>
      <c r="B248" s="7">
        <v>3</v>
      </c>
      <c r="C248" s="7">
        <v>8157</v>
      </c>
      <c r="D248" s="73">
        <v>17.82</v>
      </c>
      <c r="E248" s="7">
        <v>1429</v>
      </c>
      <c r="F248" s="7">
        <v>4648</v>
      </c>
      <c r="G248" s="7">
        <v>1541</v>
      </c>
      <c r="H248" s="7">
        <v>264</v>
      </c>
      <c r="I248" s="7">
        <v>186</v>
      </c>
      <c r="J248" s="7">
        <v>79</v>
      </c>
      <c r="K248" s="7">
        <v>9</v>
      </c>
      <c r="L248" s="7">
        <v>1</v>
      </c>
      <c r="M248" s="7">
        <v>182</v>
      </c>
      <c r="N248" s="7">
        <v>1265</v>
      </c>
      <c r="O248" s="7">
        <v>3246</v>
      </c>
      <c r="P248" s="7">
        <v>3455</v>
      </c>
      <c r="Q248" s="7">
        <v>9</v>
      </c>
      <c r="R248" s="7">
        <v>34</v>
      </c>
      <c r="S248" s="7">
        <v>1011</v>
      </c>
      <c r="T248" s="7">
        <v>2273</v>
      </c>
      <c r="U248" s="7">
        <v>3209</v>
      </c>
      <c r="V248" s="7">
        <v>1498</v>
      </c>
      <c r="W248" s="7">
        <v>96</v>
      </c>
      <c r="X248" s="7">
        <v>27</v>
      </c>
      <c r="Y248" s="7">
        <v>9</v>
      </c>
      <c r="Z248" s="40"/>
      <c r="AA248" s="40"/>
      <c r="AB248" s="40"/>
      <c r="AC248" s="40"/>
      <c r="AD248" s="40"/>
    </row>
    <row r="249" spans="1:30" ht="15" customHeight="1" x14ac:dyDescent="0.25">
      <c r="A249" s="7" t="s">
        <v>24</v>
      </c>
      <c r="B249" s="7">
        <v>4</v>
      </c>
      <c r="C249" s="7">
        <v>10045</v>
      </c>
      <c r="D249" s="73">
        <v>21.25</v>
      </c>
      <c r="E249" s="7">
        <v>1564</v>
      </c>
      <c r="F249" s="7">
        <v>4780</v>
      </c>
      <c r="G249" s="7">
        <v>2330</v>
      </c>
      <c r="H249" s="7">
        <v>601</v>
      </c>
      <c r="I249" s="7">
        <v>477</v>
      </c>
      <c r="J249" s="7">
        <v>220</v>
      </c>
      <c r="K249" s="7">
        <v>71</v>
      </c>
      <c r="L249" s="7">
        <v>2</v>
      </c>
      <c r="M249" s="7">
        <v>421</v>
      </c>
      <c r="N249" s="7">
        <v>1068</v>
      </c>
      <c r="O249" s="7">
        <v>3285</v>
      </c>
      <c r="P249" s="7">
        <v>5259</v>
      </c>
      <c r="Q249" s="7">
        <v>12</v>
      </c>
      <c r="R249" s="7">
        <v>20</v>
      </c>
      <c r="S249" s="7">
        <v>1617</v>
      </c>
      <c r="T249" s="7">
        <v>3652</v>
      </c>
      <c r="U249" s="7">
        <v>2588</v>
      </c>
      <c r="V249" s="7">
        <v>1735</v>
      </c>
      <c r="W249" s="7">
        <v>302</v>
      </c>
      <c r="X249" s="7">
        <v>119</v>
      </c>
      <c r="Y249" s="7">
        <v>12</v>
      </c>
      <c r="Z249" s="40"/>
      <c r="AA249" s="40"/>
      <c r="AB249" s="40"/>
      <c r="AC249" s="40"/>
      <c r="AD249" s="40"/>
    </row>
    <row r="250" spans="1:30" ht="15" customHeight="1" x14ac:dyDescent="0.25">
      <c r="A250" s="7" t="s">
        <v>24</v>
      </c>
      <c r="B250" s="7">
        <v>5</v>
      </c>
      <c r="C250" s="7">
        <v>6849</v>
      </c>
      <c r="D250" s="73">
        <v>0.9</v>
      </c>
      <c r="E250" s="7">
        <v>688</v>
      </c>
      <c r="F250" s="7">
        <v>2172</v>
      </c>
      <c r="G250" s="7">
        <v>1926</v>
      </c>
      <c r="H250" s="7">
        <v>659</v>
      </c>
      <c r="I250" s="7">
        <v>794</v>
      </c>
      <c r="J250" s="7">
        <v>412</v>
      </c>
      <c r="K250" s="7">
        <v>178</v>
      </c>
      <c r="L250" s="7">
        <v>20</v>
      </c>
      <c r="M250" s="7">
        <v>1043</v>
      </c>
      <c r="N250" s="7">
        <v>1215</v>
      </c>
      <c r="O250" s="7">
        <v>2309</v>
      </c>
      <c r="P250" s="7">
        <v>2267</v>
      </c>
      <c r="Q250" s="7">
        <v>15</v>
      </c>
      <c r="R250" s="7">
        <v>16</v>
      </c>
      <c r="S250" s="7">
        <v>920</v>
      </c>
      <c r="T250" s="7">
        <v>1839</v>
      </c>
      <c r="U250" s="7">
        <v>1907</v>
      </c>
      <c r="V250" s="7">
        <v>1446</v>
      </c>
      <c r="W250" s="7">
        <v>502</v>
      </c>
      <c r="X250" s="7">
        <v>204</v>
      </c>
      <c r="Y250" s="7">
        <v>15</v>
      </c>
      <c r="Z250" s="40"/>
      <c r="AA250" s="40"/>
      <c r="AB250" s="40"/>
      <c r="AC250" s="40"/>
      <c r="AD250" s="40"/>
    </row>
    <row r="251" spans="1:30" ht="15" customHeight="1" x14ac:dyDescent="0.25">
      <c r="A251" s="7" t="s">
        <v>24</v>
      </c>
      <c r="B251" s="7">
        <v>6</v>
      </c>
      <c r="C251" s="7">
        <v>6474</v>
      </c>
      <c r="D251" s="73">
        <v>11.56</v>
      </c>
      <c r="E251" s="7">
        <v>571</v>
      </c>
      <c r="F251" s="7">
        <v>1580</v>
      </c>
      <c r="G251" s="7">
        <v>1812</v>
      </c>
      <c r="H251" s="7">
        <v>1023</v>
      </c>
      <c r="I251" s="7">
        <v>739</v>
      </c>
      <c r="J251" s="7">
        <v>507</v>
      </c>
      <c r="K251" s="7">
        <v>238</v>
      </c>
      <c r="L251" s="7">
        <v>4</v>
      </c>
      <c r="M251" s="7">
        <v>888</v>
      </c>
      <c r="N251" s="7">
        <v>1494</v>
      </c>
      <c r="O251" s="7">
        <v>1813</v>
      </c>
      <c r="P251" s="7">
        <v>2263</v>
      </c>
      <c r="Q251" s="7">
        <v>16</v>
      </c>
      <c r="R251" s="7">
        <v>6</v>
      </c>
      <c r="S251" s="7">
        <v>692</v>
      </c>
      <c r="T251" s="7">
        <v>1915</v>
      </c>
      <c r="U251" s="7">
        <v>1917</v>
      </c>
      <c r="V251" s="7">
        <v>1295</v>
      </c>
      <c r="W251" s="7">
        <v>402</v>
      </c>
      <c r="X251" s="7">
        <v>232</v>
      </c>
      <c r="Y251" s="7">
        <v>15</v>
      </c>
      <c r="Z251" s="40"/>
      <c r="AA251" s="40"/>
      <c r="AB251" s="40"/>
      <c r="AC251" s="40"/>
      <c r="AD251" s="40"/>
    </row>
    <row r="252" spans="1:30" ht="15" customHeight="1" x14ac:dyDescent="0.25">
      <c r="A252" s="7" t="s">
        <v>24</v>
      </c>
      <c r="B252" s="7">
        <v>7</v>
      </c>
      <c r="C252" s="7">
        <v>4633</v>
      </c>
      <c r="D252" s="73">
        <v>6.77</v>
      </c>
      <c r="E252" s="7">
        <v>287</v>
      </c>
      <c r="F252" s="7">
        <v>790</v>
      </c>
      <c r="G252" s="7">
        <v>882</v>
      </c>
      <c r="H252" s="7">
        <v>970</v>
      </c>
      <c r="I252" s="7">
        <v>1236</v>
      </c>
      <c r="J252" s="7">
        <v>329</v>
      </c>
      <c r="K252" s="7">
        <v>136</v>
      </c>
      <c r="L252" s="7">
        <v>3</v>
      </c>
      <c r="M252" s="7">
        <v>740</v>
      </c>
      <c r="N252" s="7">
        <v>1374</v>
      </c>
      <c r="O252" s="7">
        <v>846</v>
      </c>
      <c r="P252" s="7">
        <v>1662</v>
      </c>
      <c r="Q252" s="7">
        <v>11</v>
      </c>
      <c r="R252" s="7">
        <v>11</v>
      </c>
      <c r="S252" s="7">
        <v>573</v>
      </c>
      <c r="T252" s="7">
        <v>1467</v>
      </c>
      <c r="U252" s="7">
        <v>1189</v>
      </c>
      <c r="V252" s="7">
        <v>832</v>
      </c>
      <c r="W252" s="7">
        <v>358</v>
      </c>
      <c r="X252" s="7">
        <v>193</v>
      </c>
      <c r="Y252" s="7">
        <v>10</v>
      </c>
      <c r="Z252" s="40"/>
      <c r="AA252" s="40"/>
      <c r="AB252" s="40"/>
      <c r="AC252" s="40"/>
      <c r="AD252" s="40"/>
    </row>
    <row r="253" spans="1:30" ht="15" customHeight="1" x14ac:dyDescent="0.25">
      <c r="A253" s="7" t="s">
        <v>24</v>
      </c>
      <c r="B253" s="7">
        <v>8</v>
      </c>
      <c r="C253" s="7">
        <v>6457</v>
      </c>
      <c r="D253" s="73">
        <v>0.77</v>
      </c>
      <c r="E253" s="7">
        <v>41</v>
      </c>
      <c r="F253" s="7">
        <v>562</v>
      </c>
      <c r="G253" s="7">
        <v>783</v>
      </c>
      <c r="H253" s="7">
        <v>1807</v>
      </c>
      <c r="I253" s="7">
        <v>1745</v>
      </c>
      <c r="J253" s="7">
        <v>1063</v>
      </c>
      <c r="K253" s="7">
        <v>430</v>
      </c>
      <c r="L253" s="7">
        <v>26</v>
      </c>
      <c r="M253" s="7">
        <v>1987</v>
      </c>
      <c r="N253" s="7">
        <v>2283</v>
      </c>
      <c r="O253" s="7">
        <v>1502</v>
      </c>
      <c r="P253" s="7">
        <v>642</v>
      </c>
      <c r="Q253" s="7">
        <v>43</v>
      </c>
      <c r="R253" s="7">
        <v>4</v>
      </c>
      <c r="S253" s="7">
        <v>314</v>
      </c>
      <c r="T253" s="7">
        <v>1426</v>
      </c>
      <c r="U253" s="7">
        <v>1968</v>
      </c>
      <c r="V253" s="7">
        <v>1619</v>
      </c>
      <c r="W253" s="7">
        <v>783</v>
      </c>
      <c r="X253" s="7">
        <v>300</v>
      </c>
      <c r="Y253" s="7">
        <v>43</v>
      </c>
      <c r="Z253" s="40"/>
      <c r="AA253" s="40"/>
      <c r="AB253" s="40"/>
      <c r="AC253" s="40"/>
      <c r="AD253" s="40"/>
    </row>
    <row r="254" spans="1:30" ht="15" customHeight="1" x14ac:dyDescent="0.25">
      <c r="A254" s="7" t="s">
        <v>24</v>
      </c>
      <c r="B254" s="7">
        <v>9</v>
      </c>
      <c r="C254" s="7">
        <v>8202</v>
      </c>
      <c r="D254" s="73">
        <v>1.3</v>
      </c>
      <c r="E254" s="7">
        <v>65</v>
      </c>
      <c r="F254" s="7">
        <v>329</v>
      </c>
      <c r="G254" s="7">
        <v>742</v>
      </c>
      <c r="H254" s="7">
        <v>2208</v>
      </c>
      <c r="I254" s="7">
        <v>2524</v>
      </c>
      <c r="J254" s="7">
        <v>1376</v>
      </c>
      <c r="K254" s="7">
        <v>900</v>
      </c>
      <c r="L254" s="7">
        <v>58</v>
      </c>
      <c r="M254" s="7">
        <v>3090</v>
      </c>
      <c r="N254" s="7">
        <v>2908</v>
      </c>
      <c r="O254" s="7">
        <v>1289</v>
      </c>
      <c r="P254" s="7">
        <v>880</v>
      </c>
      <c r="Q254" s="7">
        <v>35</v>
      </c>
      <c r="R254" s="7">
        <v>3</v>
      </c>
      <c r="S254" s="7">
        <v>317</v>
      </c>
      <c r="T254" s="7">
        <v>1428</v>
      </c>
      <c r="U254" s="7">
        <v>1872</v>
      </c>
      <c r="V254" s="7">
        <v>2751</v>
      </c>
      <c r="W254" s="7">
        <v>1089</v>
      </c>
      <c r="X254" s="7">
        <v>708</v>
      </c>
      <c r="Y254" s="7">
        <v>34</v>
      </c>
      <c r="Z254" s="40"/>
      <c r="AA254" s="40"/>
      <c r="AB254" s="40"/>
      <c r="AC254" s="40"/>
      <c r="AD254" s="40"/>
    </row>
    <row r="255" spans="1:30" ht="15" customHeight="1" x14ac:dyDescent="0.25">
      <c r="A255" s="7" t="s">
        <v>24</v>
      </c>
      <c r="B255" s="7">
        <v>10</v>
      </c>
      <c r="C255" s="7">
        <v>5869</v>
      </c>
      <c r="D255" s="73">
        <v>12.15</v>
      </c>
      <c r="E255" s="7">
        <v>41</v>
      </c>
      <c r="F255" s="7">
        <v>69</v>
      </c>
      <c r="G255" s="7">
        <v>296</v>
      </c>
      <c r="H255" s="7">
        <v>1300</v>
      </c>
      <c r="I255" s="7">
        <v>1708</v>
      </c>
      <c r="J255" s="7">
        <v>1268</v>
      </c>
      <c r="K255" s="7">
        <v>1107</v>
      </c>
      <c r="L255" s="7">
        <v>80</v>
      </c>
      <c r="M255" s="7">
        <v>2607</v>
      </c>
      <c r="N255" s="7">
        <v>2210</v>
      </c>
      <c r="O255" s="7">
        <v>382</v>
      </c>
      <c r="P255" s="7">
        <v>640</v>
      </c>
      <c r="Q255" s="7">
        <v>30</v>
      </c>
      <c r="R255" s="7">
        <v>4</v>
      </c>
      <c r="S255" s="7">
        <v>152</v>
      </c>
      <c r="T255" s="7">
        <v>744</v>
      </c>
      <c r="U255" s="7">
        <v>1128</v>
      </c>
      <c r="V255" s="7">
        <v>2052</v>
      </c>
      <c r="W255" s="7">
        <v>930</v>
      </c>
      <c r="X255" s="7">
        <v>829</v>
      </c>
      <c r="Y255" s="7">
        <v>30</v>
      </c>
      <c r="Z255" s="40"/>
      <c r="AA255" s="40"/>
      <c r="AB255" s="40"/>
      <c r="AC255" s="40"/>
      <c r="AD255" s="40"/>
    </row>
    <row r="256" spans="1:30" ht="15" customHeight="1" x14ac:dyDescent="0.25">
      <c r="A256" s="7" t="s">
        <v>25</v>
      </c>
      <c r="B256" s="7">
        <v>1</v>
      </c>
      <c r="C256" s="7">
        <v>1243</v>
      </c>
      <c r="D256" s="73">
        <v>12.61</v>
      </c>
      <c r="E256" s="7">
        <v>1115</v>
      </c>
      <c r="F256" s="7">
        <v>100</v>
      </c>
      <c r="G256" s="7">
        <v>5</v>
      </c>
      <c r="H256" s="7">
        <v>21</v>
      </c>
      <c r="I256" s="7">
        <v>2</v>
      </c>
      <c r="J256" s="7">
        <v>0</v>
      </c>
      <c r="K256" s="7">
        <v>0</v>
      </c>
      <c r="L256" s="7">
        <v>0</v>
      </c>
      <c r="M256" s="7">
        <v>10</v>
      </c>
      <c r="N256" s="7">
        <v>293</v>
      </c>
      <c r="O256" s="7">
        <v>380</v>
      </c>
      <c r="P256" s="7">
        <v>560</v>
      </c>
      <c r="Q256" s="7">
        <v>0</v>
      </c>
      <c r="R256" s="7">
        <v>0</v>
      </c>
      <c r="S256" s="7">
        <v>164</v>
      </c>
      <c r="T256" s="7">
        <v>620</v>
      </c>
      <c r="U256" s="7">
        <v>405</v>
      </c>
      <c r="V256" s="7">
        <v>49</v>
      </c>
      <c r="W256" s="7">
        <v>4</v>
      </c>
      <c r="X256" s="7">
        <v>1</v>
      </c>
      <c r="Y256" s="7">
        <v>0</v>
      </c>
      <c r="Z256" s="40"/>
      <c r="AA256" s="40"/>
      <c r="AB256" s="40"/>
      <c r="AC256" s="40"/>
      <c r="AD256" s="40"/>
    </row>
    <row r="257" spans="1:30" ht="15" customHeight="1" x14ac:dyDescent="0.25">
      <c r="A257" s="7" t="s">
        <v>25</v>
      </c>
      <c r="B257" s="7">
        <v>2</v>
      </c>
      <c r="C257" s="7">
        <v>2699</v>
      </c>
      <c r="D257" s="73">
        <v>15.15</v>
      </c>
      <c r="E257" s="7">
        <v>2049</v>
      </c>
      <c r="F257" s="7">
        <v>445</v>
      </c>
      <c r="G257" s="7">
        <v>124</v>
      </c>
      <c r="H257" s="7">
        <v>40</v>
      </c>
      <c r="I257" s="7">
        <v>25</v>
      </c>
      <c r="J257" s="7">
        <v>7</v>
      </c>
      <c r="K257" s="7">
        <v>7</v>
      </c>
      <c r="L257" s="7">
        <v>2</v>
      </c>
      <c r="M257" s="7">
        <v>64</v>
      </c>
      <c r="N257" s="7">
        <v>449</v>
      </c>
      <c r="O257" s="7">
        <v>713</v>
      </c>
      <c r="P257" s="7">
        <v>1471</v>
      </c>
      <c r="Q257" s="7">
        <v>2</v>
      </c>
      <c r="R257" s="7">
        <v>29</v>
      </c>
      <c r="S257" s="7">
        <v>727</v>
      </c>
      <c r="T257" s="7">
        <v>1048</v>
      </c>
      <c r="U257" s="7">
        <v>698</v>
      </c>
      <c r="V257" s="7">
        <v>143</v>
      </c>
      <c r="W257" s="7">
        <v>27</v>
      </c>
      <c r="X257" s="7">
        <v>25</v>
      </c>
      <c r="Y257" s="7">
        <v>2</v>
      </c>
      <c r="Z257" s="40"/>
      <c r="AA257" s="40"/>
      <c r="AB257" s="40"/>
      <c r="AC257" s="40"/>
      <c r="AD257" s="40"/>
    </row>
    <row r="258" spans="1:30" ht="15" customHeight="1" x14ac:dyDescent="0.25">
      <c r="A258" s="7" t="s">
        <v>25</v>
      </c>
      <c r="B258" s="7">
        <v>3</v>
      </c>
      <c r="C258" s="7">
        <v>2532</v>
      </c>
      <c r="D258" s="73">
        <v>20.6</v>
      </c>
      <c r="E258" s="7">
        <v>1412</v>
      </c>
      <c r="F258" s="7">
        <v>626</v>
      </c>
      <c r="G258" s="7">
        <v>201</v>
      </c>
      <c r="H258" s="7">
        <v>205</v>
      </c>
      <c r="I258" s="7">
        <v>68</v>
      </c>
      <c r="J258" s="7">
        <v>14</v>
      </c>
      <c r="K258" s="7">
        <v>6</v>
      </c>
      <c r="L258" s="7">
        <v>0</v>
      </c>
      <c r="M258" s="7">
        <v>79</v>
      </c>
      <c r="N258" s="7">
        <v>247</v>
      </c>
      <c r="O258" s="7">
        <v>349</v>
      </c>
      <c r="P258" s="7">
        <v>1840</v>
      </c>
      <c r="Q258" s="7">
        <v>17</v>
      </c>
      <c r="R258" s="7">
        <v>78</v>
      </c>
      <c r="S258" s="7">
        <v>750</v>
      </c>
      <c r="T258" s="7">
        <v>882</v>
      </c>
      <c r="U258" s="7">
        <v>479</v>
      </c>
      <c r="V258" s="7">
        <v>214</v>
      </c>
      <c r="W258" s="7">
        <v>68</v>
      </c>
      <c r="X258" s="7">
        <v>45</v>
      </c>
      <c r="Y258" s="7">
        <v>16</v>
      </c>
      <c r="Z258" s="40"/>
      <c r="AA258" s="40"/>
      <c r="AB258" s="40"/>
      <c r="AC258" s="40"/>
      <c r="AD258" s="40"/>
    </row>
    <row r="259" spans="1:30" ht="15" customHeight="1" x14ac:dyDescent="0.25">
      <c r="A259" s="7" t="s">
        <v>25</v>
      </c>
      <c r="B259" s="7">
        <v>4</v>
      </c>
      <c r="C259" s="7">
        <v>7136</v>
      </c>
      <c r="D259" s="73">
        <v>0.36</v>
      </c>
      <c r="E259" s="7">
        <v>3466</v>
      </c>
      <c r="F259" s="7">
        <v>2162</v>
      </c>
      <c r="G259" s="7">
        <v>590</v>
      </c>
      <c r="H259" s="7">
        <v>304</v>
      </c>
      <c r="I259" s="7">
        <v>333</v>
      </c>
      <c r="J259" s="7">
        <v>183</v>
      </c>
      <c r="K259" s="7">
        <v>94</v>
      </c>
      <c r="L259" s="7">
        <v>4</v>
      </c>
      <c r="M259" s="7">
        <v>682</v>
      </c>
      <c r="N259" s="7">
        <v>834</v>
      </c>
      <c r="O259" s="7">
        <v>1781</v>
      </c>
      <c r="P259" s="7">
        <v>3811</v>
      </c>
      <c r="Q259" s="7">
        <v>28</v>
      </c>
      <c r="R259" s="7">
        <v>153</v>
      </c>
      <c r="S259" s="7">
        <v>1476</v>
      </c>
      <c r="T259" s="7">
        <v>2555</v>
      </c>
      <c r="U259" s="7">
        <v>1832</v>
      </c>
      <c r="V259" s="7">
        <v>656</v>
      </c>
      <c r="W259" s="7">
        <v>254</v>
      </c>
      <c r="X259" s="7">
        <v>183</v>
      </c>
      <c r="Y259" s="7">
        <v>27</v>
      </c>
      <c r="Z259" s="40"/>
      <c r="AA259" s="40"/>
      <c r="AB259" s="40"/>
      <c r="AC259" s="40"/>
      <c r="AD259" s="40"/>
    </row>
    <row r="260" spans="1:30" ht="15" customHeight="1" x14ac:dyDescent="0.25">
      <c r="A260" s="7" t="s">
        <v>25</v>
      </c>
      <c r="B260" s="7">
        <v>5</v>
      </c>
      <c r="C260" s="7">
        <v>9157</v>
      </c>
      <c r="D260" s="73">
        <v>0.1</v>
      </c>
      <c r="E260" s="7">
        <v>3047</v>
      </c>
      <c r="F260" s="7">
        <v>2846</v>
      </c>
      <c r="G260" s="7">
        <v>1121</v>
      </c>
      <c r="H260" s="7">
        <v>753</v>
      </c>
      <c r="I260" s="7">
        <v>740</v>
      </c>
      <c r="J260" s="7">
        <v>388</v>
      </c>
      <c r="K260" s="7">
        <v>236</v>
      </c>
      <c r="L260" s="7">
        <v>26</v>
      </c>
      <c r="M260" s="7">
        <v>1623</v>
      </c>
      <c r="N260" s="7">
        <v>1972</v>
      </c>
      <c r="O260" s="7">
        <v>2715</v>
      </c>
      <c r="P260" s="7">
        <v>2743</v>
      </c>
      <c r="Q260" s="7">
        <v>104</v>
      </c>
      <c r="R260" s="7">
        <v>97</v>
      </c>
      <c r="S260" s="7">
        <v>1376</v>
      </c>
      <c r="T260" s="7">
        <v>2860</v>
      </c>
      <c r="U260" s="7">
        <v>2626</v>
      </c>
      <c r="V260" s="7">
        <v>1161</v>
      </c>
      <c r="W260" s="7">
        <v>491</v>
      </c>
      <c r="X260" s="7">
        <v>443</v>
      </c>
      <c r="Y260" s="7">
        <v>103</v>
      </c>
      <c r="Z260" s="40"/>
      <c r="AA260" s="40"/>
      <c r="AB260" s="40"/>
      <c r="AC260" s="40"/>
      <c r="AD260" s="40"/>
    </row>
    <row r="261" spans="1:30" ht="15" customHeight="1" x14ac:dyDescent="0.25">
      <c r="A261" s="7" t="s">
        <v>25</v>
      </c>
      <c r="B261" s="7">
        <v>6</v>
      </c>
      <c r="C261" s="7">
        <v>10717</v>
      </c>
      <c r="D261" s="73">
        <v>0.06</v>
      </c>
      <c r="E261" s="7">
        <v>2246</v>
      </c>
      <c r="F261" s="7">
        <v>2313</v>
      </c>
      <c r="G261" s="7">
        <v>1583</v>
      </c>
      <c r="H261" s="7">
        <v>1400</v>
      </c>
      <c r="I261" s="7">
        <v>1395</v>
      </c>
      <c r="J261" s="7">
        <v>887</v>
      </c>
      <c r="K261" s="7">
        <v>776</v>
      </c>
      <c r="L261" s="7">
        <v>117</v>
      </c>
      <c r="M261" s="7">
        <v>3808</v>
      </c>
      <c r="N261" s="7">
        <v>2594</v>
      </c>
      <c r="O261" s="7">
        <v>2211</v>
      </c>
      <c r="P261" s="7">
        <v>1979</v>
      </c>
      <c r="Q261" s="7">
        <v>125</v>
      </c>
      <c r="R261" s="7">
        <v>89</v>
      </c>
      <c r="S261" s="7">
        <v>1168</v>
      </c>
      <c r="T261" s="7">
        <v>2898</v>
      </c>
      <c r="U261" s="7">
        <v>3042</v>
      </c>
      <c r="V261" s="7">
        <v>1668</v>
      </c>
      <c r="W261" s="7">
        <v>820</v>
      </c>
      <c r="X261" s="7">
        <v>908</v>
      </c>
      <c r="Y261" s="7">
        <v>124</v>
      </c>
      <c r="Z261" s="40"/>
      <c r="AA261" s="40"/>
      <c r="AB261" s="40"/>
      <c r="AC261" s="40"/>
      <c r="AD261" s="40"/>
    </row>
    <row r="262" spans="1:30" ht="15" customHeight="1" x14ac:dyDescent="0.25">
      <c r="A262" s="7" t="s">
        <v>25</v>
      </c>
      <c r="B262" s="7">
        <v>7</v>
      </c>
      <c r="C262" s="7">
        <v>10338</v>
      </c>
      <c r="D262" s="73">
        <v>0.08</v>
      </c>
      <c r="E262" s="7">
        <v>1683</v>
      </c>
      <c r="F262" s="7">
        <v>2242</v>
      </c>
      <c r="G262" s="7">
        <v>1576</v>
      </c>
      <c r="H262" s="7">
        <v>1288</v>
      </c>
      <c r="I262" s="7">
        <v>1366</v>
      </c>
      <c r="J262" s="7">
        <v>1103</v>
      </c>
      <c r="K262" s="7">
        <v>954</v>
      </c>
      <c r="L262" s="7">
        <v>126</v>
      </c>
      <c r="M262" s="7">
        <v>4279</v>
      </c>
      <c r="N262" s="7">
        <v>2345</v>
      </c>
      <c r="O262" s="7">
        <v>2351</v>
      </c>
      <c r="P262" s="7">
        <v>1233</v>
      </c>
      <c r="Q262" s="7">
        <v>130</v>
      </c>
      <c r="R262" s="7">
        <v>47</v>
      </c>
      <c r="S262" s="7">
        <v>821</v>
      </c>
      <c r="T262" s="7">
        <v>2692</v>
      </c>
      <c r="U262" s="7">
        <v>3043</v>
      </c>
      <c r="V262" s="7">
        <v>1729</v>
      </c>
      <c r="W262" s="7">
        <v>894</v>
      </c>
      <c r="X262" s="7">
        <v>982</v>
      </c>
      <c r="Y262" s="7">
        <v>130</v>
      </c>
      <c r="Z262" s="40"/>
      <c r="AA262" s="40"/>
      <c r="AB262" s="40"/>
      <c r="AC262" s="40"/>
      <c r="AD262" s="40"/>
    </row>
    <row r="263" spans="1:30" ht="15" customHeight="1" x14ac:dyDescent="0.25">
      <c r="A263" s="7" t="s">
        <v>25</v>
      </c>
      <c r="B263" s="7">
        <v>8</v>
      </c>
      <c r="C263" s="7">
        <v>6502</v>
      </c>
      <c r="D263" s="73">
        <v>0.15</v>
      </c>
      <c r="E263" s="7">
        <v>1138</v>
      </c>
      <c r="F263" s="7">
        <v>1313</v>
      </c>
      <c r="G263" s="7">
        <v>760</v>
      </c>
      <c r="H263" s="7">
        <v>945</v>
      </c>
      <c r="I263" s="7">
        <v>923</v>
      </c>
      <c r="J263" s="7">
        <v>707</v>
      </c>
      <c r="K263" s="7">
        <v>632</v>
      </c>
      <c r="L263" s="7">
        <v>84</v>
      </c>
      <c r="M263" s="7">
        <v>2296</v>
      </c>
      <c r="N263" s="7">
        <v>1907</v>
      </c>
      <c r="O263" s="7">
        <v>936</v>
      </c>
      <c r="P263" s="7">
        <v>1318</v>
      </c>
      <c r="Q263" s="7">
        <v>45</v>
      </c>
      <c r="R263" s="7">
        <v>32</v>
      </c>
      <c r="S263" s="7">
        <v>723</v>
      </c>
      <c r="T263" s="7">
        <v>1651</v>
      </c>
      <c r="U263" s="7">
        <v>1792</v>
      </c>
      <c r="V263" s="7">
        <v>1084</v>
      </c>
      <c r="W263" s="7">
        <v>550</v>
      </c>
      <c r="X263" s="7">
        <v>626</v>
      </c>
      <c r="Y263" s="7">
        <v>44</v>
      </c>
      <c r="Z263" s="40"/>
      <c r="AA263" s="40"/>
      <c r="AB263" s="40"/>
      <c r="AC263" s="40"/>
      <c r="AD263" s="40"/>
    </row>
    <row r="264" spans="1:30" ht="15" customHeight="1" x14ac:dyDescent="0.25">
      <c r="A264" s="7" t="s">
        <v>25</v>
      </c>
      <c r="B264" s="7">
        <v>9</v>
      </c>
      <c r="C264" s="7">
        <v>2181</v>
      </c>
      <c r="D264" s="73">
        <v>0.45</v>
      </c>
      <c r="E264" s="7">
        <v>234</v>
      </c>
      <c r="F264" s="7">
        <v>305</v>
      </c>
      <c r="G264" s="7">
        <v>205</v>
      </c>
      <c r="H264" s="7">
        <v>317</v>
      </c>
      <c r="I264" s="7">
        <v>487</v>
      </c>
      <c r="J264" s="7">
        <v>276</v>
      </c>
      <c r="K264" s="7">
        <v>351</v>
      </c>
      <c r="L264" s="7">
        <v>6</v>
      </c>
      <c r="M264" s="7">
        <v>937</v>
      </c>
      <c r="N264" s="7">
        <v>458</v>
      </c>
      <c r="O264" s="7">
        <v>338</v>
      </c>
      <c r="P264" s="7">
        <v>436</v>
      </c>
      <c r="Q264" s="7">
        <v>12</v>
      </c>
      <c r="R264" s="7">
        <v>1</v>
      </c>
      <c r="S264" s="7">
        <v>245</v>
      </c>
      <c r="T264" s="7">
        <v>448</v>
      </c>
      <c r="U264" s="7">
        <v>547</v>
      </c>
      <c r="V264" s="7">
        <v>437</v>
      </c>
      <c r="W264" s="7">
        <v>237</v>
      </c>
      <c r="X264" s="7">
        <v>254</v>
      </c>
      <c r="Y264" s="7">
        <v>12</v>
      </c>
      <c r="Z264" s="40"/>
      <c r="AA264" s="40"/>
      <c r="AB264" s="40"/>
      <c r="AC264" s="40"/>
      <c r="AD264" s="40"/>
    </row>
    <row r="265" spans="1:30" ht="15" customHeight="1" x14ac:dyDescent="0.25">
      <c r="A265" s="7" t="s">
        <v>25</v>
      </c>
      <c r="B265" s="7">
        <v>10</v>
      </c>
      <c r="C265" s="7">
        <v>1628</v>
      </c>
      <c r="D265" s="73">
        <v>7.47</v>
      </c>
      <c r="E265" s="7">
        <v>146</v>
      </c>
      <c r="F265" s="7">
        <v>155</v>
      </c>
      <c r="G265" s="7">
        <v>128</v>
      </c>
      <c r="H265" s="7">
        <v>119</v>
      </c>
      <c r="I265" s="7">
        <v>312</v>
      </c>
      <c r="J265" s="7">
        <v>411</v>
      </c>
      <c r="K265" s="7">
        <v>332</v>
      </c>
      <c r="L265" s="7">
        <v>25</v>
      </c>
      <c r="M265" s="7">
        <v>797</v>
      </c>
      <c r="N265" s="7">
        <v>269</v>
      </c>
      <c r="O265" s="7">
        <v>225</v>
      </c>
      <c r="P265" s="7">
        <v>307</v>
      </c>
      <c r="Q265" s="7">
        <v>30</v>
      </c>
      <c r="R265" s="7">
        <v>6</v>
      </c>
      <c r="S265" s="7">
        <v>89</v>
      </c>
      <c r="T265" s="7">
        <v>315</v>
      </c>
      <c r="U265" s="7">
        <v>255</v>
      </c>
      <c r="V265" s="7">
        <v>395</v>
      </c>
      <c r="W265" s="7">
        <v>281</v>
      </c>
      <c r="X265" s="7">
        <v>256</v>
      </c>
      <c r="Y265" s="7">
        <v>31</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423</v>
      </c>
      <c r="D268" s="73">
        <v>2.1</v>
      </c>
      <c r="E268" s="7">
        <v>43</v>
      </c>
      <c r="F268" s="7">
        <v>89</v>
      </c>
      <c r="G268" s="7">
        <v>226</v>
      </c>
      <c r="H268" s="7">
        <v>42</v>
      </c>
      <c r="I268" s="7">
        <v>18</v>
      </c>
      <c r="J268" s="7">
        <v>5</v>
      </c>
      <c r="K268" s="7">
        <v>0</v>
      </c>
      <c r="L268" s="7">
        <v>0</v>
      </c>
      <c r="M268" s="7">
        <v>94</v>
      </c>
      <c r="N268" s="7">
        <v>222</v>
      </c>
      <c r="O268" s="7">
        <v>11</v>
      </c>
      <c r="P268" s="7">
        <v>96</v>
      </c>
      <c r="Q268" s="7">
        <v>0</v>
      </c>
      <c r="R268" s="7">
        <v>0</v>
      </c>
      <c r="S268" s="7">
        <v>0</v>
      </c>
      <c r="T268" s="7">
        <v>0</v>
      </c>
      <c r="U268" s="7">
        <v>0</v>
      </c>
      <c r="V268" s="7">
        <v>0</v>
      </c>
      <c r="W268" s="7">
        <v>0</v>
      </c>
      <c r="X268" s="7">
        <v>0</v>
      </c>
      <c r="Y268" s="7">
        <v>423</v>
      </c>
      <c r="Z268" s="40"/>
      <c r="AA268" s="40"/>
      <c r="AB268" s="40"/>
      <c r="AC268" s="40"/>
      <c r="AD268" s="40"/>
    </row>
    <row r="269" spans="1:30" ht="15" customHeight="1" x14ac:dyDescent="0.25">
      <c r="A269" s="7" t="s">
        <v>26</v>
      </c>
      <c r="B269" s="7">
        <v>4</v>
      </c>
      <c r="C269" s="7">
        <v>281</v>
      </c>
      <c r="D269" s="73">
        <v>3.01</v>
      </c>
      <c r="E269" s="7">
        <v>0</v>
      </c>
      <c r="F269" s="7">
        <v>17</v>
      </c>
      <c r="G269" s="7">
        <v>191</v>
      </c>
      <c r="H269" s="7">
        <v>18</v>
      </c>
      <c r="I269" s="7">
        <v>37</v>
      </c>
      <c r="J269" s="7">
        <v>15</v>
      </c>
      <c r="K269" s="7">
        <v>3</v>
      </c>
      <c r="L269" s="7">
        <v>0</v>
      </c>
      <c r="M269" s="7">
        <v>74</v>
      </c>
      <c r="N269" s="7">
        <v>20</v>
      </c>
      <c r="O269" s="7">
        <v>187</v>
      </c>
      <c r="P269" s="7">
        <v>0</v>
      </c>
      <c r="Q269" s="7">
        <v>0</v>
      </c>
      <c r="R269" s="7">
        <v>0</v>
      </c>
      <c r="S269" s="7">
        <v>0</v>
      </c>
      <c r="T269" s="7">
        <v>0</v>
      </c>
      <c r="U269" s="7">
        <v>0</v>
      </c>
      <c r="V269" s="7">
        <v>0</v>
      </c>
      <c r="W269" s="7">
        <v>0</v>
      </c>
      <c r="X269" s="7">
        <v>0</v>
      </c>
      <c r="Y269" s="7">
        <v>281</v>
      </c>
      <c r="Z269" s="40"/>
      <c r="AA269" s="40"/>
      <c r="AB269" s="40"/>
      <c r="AC269" s="40"/>
      <c r="AD269" s="40"/>
    </row>
    <row r="270" spans="1:30" ht="15" customHeight="1" x14ac:dyDescent="0.25">
      <c r="A270" s="7" t="s">
        <v>26</v>
      </c>
      <c r="B270" s="7">
        <v>5</v>
      </c>
      <c r="C270" s="7">
        <v>1116</v>
      </c>
      <c r="D270" s="73">
        <v>0.04</v>
      </c>
      <c r="E270" s="7">
        <v>538</v>
      </c>
      <c r="F270" s="7">
        <v>196</v>
      </c>
      <c r="G270" s="7">
        <v>221</v>
      </c>
      <c r="H270" s="7">
        <v>128</v>
      </c>
      <c r="I270" s="7">
        <v>31</v>
      </c>
      <c r="J270" s="7">
        <v>1</v>
      </c>
      <c r="K270" s="7">
        <v>1</v>
      </c>
      <c r="L270" s="7">
        <v>0</v>
      </c>
      <c r="M270" s="7">
        <v>501</v>
      </c>
      <c r="N270" s="7">
        <v>421</v>
      </c>
      <c r="O270" s="7">
        <v>85</v>
      </c>
      <c r="P270" s="7">
        <v>109</v>
      </c>
      <c r="Q270" s="7">
        <v>0</v>
      </c>
      <c r="R270" s="7">
        <v>0</v>
      </c>
      <c r="S270" s="7">
        <v>0</v>
      </c>
      <c r="T270" s="7">
        <v>0</v>
      </c>
      <c r="U270" s="7">
        <v>0</v>
      </c>
      <c r="V270" s="7">
        <v>0</v>
      </c>
      <c r="W270" s="7">
        <v>0</v>
      </c>
      <c r="X270" s="7">
        <v>0</v>
      </c>
      <c r="Y270" s="7">
        <v>1116</v>
      </c>
      <c r="Z270" s="40"/>
      <c r="AA270" s="40"/>
      <c r="AB270" s="40"/>
      <c r="AC270" s="40"/>
      <c r="AD270" s="40"/>
    </row>
    <row r="271" spans="1:30" ht="15" customHeight="1" x14ac:dyDescent="0.25">
      <c r="A271" s="7" t="s">
        <v>26</v>
      </c>
      <c r="B271" s="7">
        <v>6</v>
      </c>
      <c r="C271" s="7">
        <v>3182</v>
      </c>
      <c r="D271" s="73">
        <v>0.05</v>
      </c>
      <c r="E271" s="7">
        <v>1476</v>
      </c>
      <c r="F271" s="7">
        <v>575</v>
      </c>
      <c r="G271" s="7">
        <v>571</v>
      </c>
      <c r="H271" s="7">
        <v>346</v>
      </c>
      <c r="I271" s="7">
        <v>180</v>
      </c>
      <c r="J271" s="7">
        <v>26</v>
      </c>
      <c r="K271" s="7">
        <v>7</v>
      </c>
      <c r="L271" s="7">
        <v>1</v>
      </c>
      <c r="M271" s="7">
        <v>1926</v>
      </c>
      <c r="N271" s="7">
        <v>708</v>
      </c>
      <c r="O271" s="7">
        <v>181</v>
      </c>
      <c r="P271" s="7">
        <v>367</v>
      </c>
      <c r="Q271" s="7">
        <v>0</v>
      </c>
      <c r="R271" s="7">
        <v>0</v>
      </c>
      <c r="S271" s="7">
        <v>0</v>
      </c>
      <c r="T271" s="7">
        <v>0</v>
      </c>
      <c r="U271" s="7">
        <v>0</v>
      </c>
      <c r="V271" s="7">
        <v>0</v>
      </c>
      <c r="W271" s="7">
        <v>0</v>
      </c>
      <c r="X271" s="7">
        <v>0</v>
      </c>
      <c r="Y271" s="7">
        <v>3182</v>
      </c>
      <c r="Z271" s="40"/>
      <c r="AA271" s="40"/>
      <c r="AB271" s="40"/>
      <c r="AC271" s="40"/>
      <c r="AD271" s="40"/>
    </row>
    <row r="272" spans="1:30" ht="15" customHeight="1" x14ac:dyDescent="0.25">
      <c r="A272" s="7" t="s">
        <v>26</v>
      </c>
      <c r="B272" s="7">
        <v>7</v>
      </c>
      <c r="C272" s="7">
        <v>3609</v>
      </c>
      <c r="D272" s="73">
        <v>0.1</v>
      </c>
      <c r="E272" s="7">
        <v>615</v>
      </c>
      <c r="F272" s="7">
        <v>605</v>
      </c>
      <c r="G272" s="7">
        <v>1098</v>
      </c>
      <c r="H272" s="7">
        <v>714</v>
      </c>
      <c r="I272" s="7">
        <v>460</v>
      </c>
      <c r="J272" s="7">
        <v>90</v>
      </c>
      <c r="K272" s="7">
        <v>27</v>
      </c>
      <c r="L272" s="7">
        <v>0</v>
      </c>
      <c r="M272" s="7">
        <v>2100</v>
      </c>
      <c r="N272" s="7">
        <v>979</v>
      </c>
      <c r="O272" s="7">
        <v>335</v>
      </c>
      <c r="P272" s="7">
        <v>195</v>
      </c>
      <c r="Q272" s="7">
        <v>0</v>
      </c>
      <c r="R272" s="7">
        <v>0</v>
      </c>
      <c r="S272" s="7">
        <v>0</v>
      </c>
      <c r="T272" s="7">
        <v>0</v>
      </c>
      <c r="U272" s="7">
        <v>0</v>
      </c>
      <c r="V272" s="7">
        <v>0</v>
      </c>
      <c r="W272" s="7">
        <v>0</v>
      </c>
      <c r="X272" s="7">
        <v>0</v>
      </c>
      <c r="Y272" s="7">
        <v>3609</v>
      </c>
      <c r="Z272" s="40"/>
      <c r="AA272" s="40"/>
      <c r="AB272" s="40"/>
      <c r="AC272" s="40"/>
      <c r="AD272" s="40"/>
    </row>
    <row r="273" spans="1:30" ht="15" customHeight="1" x14ac:dyDescent="0.25">
      <c r="A273" s="7" t="s">
        <v>26</v>
      </c>
      <c r="B273" s="7">
        <v>8</v>
      </c>
      <c r="C273" s="7">
        <v>1639</v>
      </c>
      <c r="D273" s="73">
        <v>0.08</v>
      </c>
      <c r="E273" s="7">
        <v>449</v>
      </c>
      <c r="F273" s="7">
        <v>294</v>
      </c>
      <c r="G273" s="7">
        <v>231</v>
      </c>
      <c r="H273" s="7">
        <v>296</v>
      </c>
      <c r="I273" s="7">
        <v>318</v>
      </c>
      <c r="J273" s="7">
        <v>48</v>
      </c>
      <c r="K273" s="7">
        <v>3</v>
      </c>
      <c r="L273" s="7">
        <v>0</v>
      </c>
      <c r="M273" s="7">
        <v>1199</v>
      </c>
      <c r="N273" s="7">
        <v>389</v>
      </c>
      <c r="O273" s="7">
        <v>14</v>
      </c>
      <c r="P273" s="7">
        <v>37</v>
      </c>
      <c r="Q273" s="7">
        <v>0</v>
      </c>
      <c r="R273" s="7">
        <v>0</v>
      </c>
      <c r="S273" s="7">
        <v>0</v>
      </c>
      <c r="T273" s="7">
        <v>0</v>
      </c>
      <c r="U273" s="7">
        <v>0</v>
      </c>
      <c r="V273" s="7">
        <v>0</v>
      </c>
      <c r="W273" s="7">
        <v>0</v>
      </c>
      <c r="X273" s="7">
        <v>0</v>
      </c>
      <c r="Y273" s="7">
        <v>1639</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5548</v>
      </c>
      <c r="D276" s="73">
        <v>22.52</v>
      </c>
      <c r="E276" s="7">
        <v>2159</v>
      </c>
      <c r="F276" s="7">
        <v>2434</v>
      </c>
      <c r="G276" s="7">
        <v>665</v>
      </c>
      <c r="H276" s="7">
        <v>194</v>
      </c>
      <c r="I276" s="7">
        <v>89</v>
      </c>
      <c r="J276" s="7">
        <v>3</v>
      </c>
      <c r="K276" s="7">
        <v>2</v>
      </c>
      <c r="L276" s="7">
        <v>2</v>
      </c>
      <c r="M276" s="7">
        <v>42</v>
      </c>
      <c r="N276" s="7">
        <v>743</v>
      </c>
      <c r="O276" s="7">
        <v>1199</v>
      </c>
      <c r="P276" s="7">
        <v>3562</v>
      </c>
      <c r="Q276" s="7">
        <v>2</v>
      </c>
      <c r="R276" s="7">
        <v>30</v>
      </c>
      <c r="S276" s="7">
        <v>1045</v>
      </c>
      <c r="T276" s="7">
        <v>2206</v>
      </c>
      <c r="U276" s="7">
        <v>1583</v>
      </c>
      <c r="V276" s="7">
        <v>650</v>
      </c>
      <c r="W276" s="7">
        <v>22</v>
      </c>
      <c r="X276" s="7">
        <v>11</v>
      </c>
      <c r="Y276" s="7">
        <v>1</v>
      </c>
      <c r="Z276" s="40"/>
      <c r="AA276" s="40"/>
      <c r="AB276" s="40"/>
      <c r="AC276" s="40"/>
      <c r="AD276" s="40"/>
    </row>
    <row r="277" spans="1:30" ht="15" customHeight="1" x14ac:dyDescent="0.25">
      <c r="A277" s="7" t="s">
        <v>27</v>
      </c>
      <c r="B277" s="7">
        <v>2</v>
      </c>
      <c r="C277" s="7">
        <v>4836</v>
      </c>
      <c r="D277" s="73">
        <v>20.010000000000002</v>
      </c>
      <c r="E277" s="7">
        <v>1100</v>
      </c>
      <c r="F277" s="7">
        <v>1817</v>
      </c>
      <c r="G277" s="7">
        <v>1196</v>
      </c>
      <c r="H277" s="7">
        <v>376</v>
      </c>
      <c r="I277" s="7">
        <v>287</v>
      </c>
      <c r="J277" s="7">
        <v>48</v>
      </c>
      <c r="K277" s="7">
        <v>12</v>
      </c>
      <c r="L277" s="7">
        <v>0</v>
      </c>
      <c r="M277" s="7">
        <v>146</v>
      </c>
      <c r="N277" s="7">
        <v>884</v>
      </c>
      <c r="O277" s="7">
        <v>1416</v>
      </c>
      <c r="P277" s="7">
        <v>2375</v>
      </c>
      <c r="Q277" s="7">
        <v>15</v>
      </c>
      <c r="R277" s="7">
        <v>19</v>
      </c>
      <c r="S277" s="7">
        <v>1079</v>
      </c>
      <c r="T277" s="7">
        <v>1581</v>
      </c>
      <c r="U277" s="7">
        <v>1273</v>
      </c>
      <c r="V277" s="7">
        <v>662</v>
      </c>
      <c r="W277" s="7">
        <v>136</v>
      </c>
      <c r="X277" s="7">
        <v>73</v>
      </c>
      <c r="Y277" s="7">
        <v>13</v>
      </c>
      <c r="Z277" s="40"/>
      <c r="AA277" s="40"/>
      <c r="AB277" s="40"/>
      <c r="AC277" s="40"/>
      <c r="AD277" s="40"/>
    </row>
    <row r="278" spans="1:30" ht="15" customHeight="1" x14ac:dyDescent="0.25">
      <c r="A278" s="7" t="s">
        <v>27</v>
      </c>
      <c r="B278" s="7">
        <v>3</v>
      </c>
      <c r="C278" s="7">
        <v>3930</v>
      </c>
      <c r="D278" s="73">
        <v>0.4</v>
      </c>
      <c r="E278" s="7">
        <v>979</v>
      </c>
      <c r="F278" s="7">
        <v>1296</v>
      </c>
      <c r="G278" s="7">
        <v>752</v>
      </c>
      <c r="H278" s="7">
        <v>457</v>
      </c>
      <c r="I278" s="7">
        <v>349</v>
      </c>
      <c r="J278" s="7">
        <v>89</v>
      </c>
      <c r="K278" s="7">
        <v>6</v>
      </c>
      <c r="L278" s="7">
        <v>2</v>
      </c>
      <c r="M278" s="7">
        <v>462</v>
      </c>
      <c r="N278" s="7">
        <v>801</v>
      </c>
      <c r="O278" s="7">
        <v>1250</v>
      </c>
      <c r="P278" s="7">
        <v>1408</v>
      </c>
      <c r="Q278" s="7">
        <v>9</v>
      </c>
      <c r="R278" s="7">
        <v>5</v>
      </c>
      <c r="S278" s="7">
        <v>483</v>
      </c>
      <c r="T278" s="7">
        <v>1089</v>
      </c>
      <c r="U278" s="7">
        <v>1467</v>
      </c>
      <c r="V278" s="7">
        <v>585</v>
      </c>
      <c r="W278" s="7">
        <v>167</v>
      </c>
      <c r="X278" s="7">
        <v>124</v>
      </c>
      <c r="Y278" s="7">
        <v>10</v>
      </c>
      <c r="Z278" s="40"/>
      <c r="AA278" s="40"/>
      <c r="AB278" s="40"/>
      <c r="AC278" s="40"/>
      <c r="AD278" s="40"/>
    </row>
    <row r="279" spans="1:30" ht="15" customHeight="1" x14ac:dyDescent="0.25">
      <c r="A279" s="7" t="s">
        <v>27</v>
      </c>
      <c r="B279" s="7">
        <v>4</v>
      </c>
      <c r="C279" s="7">
        <v>9048</v>
      </c>
      <c r="D279" s="73">
        <v>0.28999999999999998</v>
      </c>
      <c r="E279" s="7">
        <v>1661</v>
      </c>
      <c r="F279" s="7">
        <v>3147</v>
      </c>
      <c r="G279" s="7">
        <v>1360</v>
      </c>
      <c r="H279" s="7">
        <v>1264</v>
      </c>
      <c r="I279" s="7">
        <v>956</v>
      </c>
      <c r="J279" s="7">
        <v>449</v>
      </c>
      <c r="K279" s="7">
        <v>188</v>
      </c>
      <c r="L279" s="7">
        <v>23</v>
      </c>
      <c r="M279" s="7">
        <v>1390</v>
      </c>
      <c r="N279" s="7">
        <v>1822</v>
      </c>
      <c r="O279" s="7">
        <v>2446</v>
      </c>
      <c r="P279" s="7">
        <v>3369</v>
      </c>
      <c r="Q279" s="7">
        <v>21</v>
      </c>
      <c r="R279" s="7">
        <v>20</v>
      </c>
      <c r="S279" s="7">
        <v>1313</v>
      </c>
      <c r="T279" s="7">
        <v>2702</v>
      </c>
      <c r="U279" s="7">
        <v>2840</v>
      </c>
      <c r="V279" s="7">
        <v>1276</v>
      </c>
      <c r="W279" s="7">
        <v>400</v>
      </c>
      <c r="X279" s="7">
        <v>467</v>
      </c>
      <c r="Y279" s="7">
        <v>30</v>
      </c>
      <c r="Z279" s="40"/>
      <c r="AA279" s="40"/>
      <c r="AB279" s="40"/>
      <c r="AC279" s="40"/>
      <c r="AD279" s="40"/>
    </row>
    <row r="280" spans="1:30" ht="15" customHeight="1" x14ac:dyDescent="0.25">
      <c r="A280" s="7" t="s">
        <v>27</v>
      </c>
      <c r="B280" s="7">
        <v>5</v>
      </c>
      <c r="C280" s="7">
        <v>8880</v>
      </c>
      <c r="D280" s="73">
        <v>0.2</v>
      </c>
      <c r="E280" s="7">
        <v>1142</v>
      </c>
      <c r="F280" s="7">
        <v>2220</v>
      </c>
      <c r="G280" s="7">
        <v>2282</v>
      </c>
      <c r="H280" s="7">
        <v>1206</v>
      </c>
      <c r="I280" s="7">
        <v>1309</v>
      </c>
      <c r="J280" s="7">
        <v>546</v>
      </c>
      <c r="K280" s="7">
        <v>158</v>
      </c>
      <c r="L280" s="7">
        <v>17</v>
      </c>
      <c r="M280" s="7">
        <v>2029</v>
      </c>
      <c r="N280" s="7">
        <v>2340</v>
      </c>
      <c r="O280" s="7">
        <v>3099</v>
      </c>
      <c r="P280" s="7">
        <v>1364</v>
      </c>
      <c r="Q280" s="7">
        <v>48</v>
      </c>
      <c r="R280" s="7">
        <v>30</v>
      </c>
      <c r="S280" s="7">
        <v>771</v>
      </c>
      <c r="T280" s="7">
        <v>2040</v>
      </c>
      <c r="U280" s="7">
        <v>3023</v>
      </c>
      <c r="V280" s="7">
        <v>1723</v>
      </c>
      <c r="W280" s="7">
        <v>597</v>
      </c>
      <c r="X280" s="7">
        <v>645</v>
      </c>
      <c r="Y280" s="7">
        <v>51</v>
      </c>
      <c r="Z280" s="40"/>
      <c r="AA280" s="40"/>
      <c r="AB280" s="40"/>
      <c r="AC280" s="40"/>
      <c r="AD280" s="40"/>
    </row>
    <row r="281" spans="1:30" ht="15" customHeight="1" x14ac:dyDescent="0.25">
      <c r="A281" s="7" t="s">
        <v>27</v>
      </c>
      <c r="B281" s="7">
        <v>6</v>
      </c>
      <c r="C281" s="7">
        <v>2627</v>
      </c>
      <c r="D281" s="73">
        <v>0.11</v>
      </c>
      <c r="E281" s="7">
        <v>188</v>
      </c>
      <c r="F281" s="7">
        <v>511</v>
      </c>
      <c r="G281" s="7">
        <v>646</v>
      </c>
      <c r="H281" s="7">
        <v>527</v>
      </c>
      <c r="I281" s="7">
        <v>483</v>
      </c>
      <c r="J281" s="7">
        <v>158</v>
      </c>
      <c r="K281" s="7">
        <v>95</v>
      </c>
      <c r="L281" s="7">
        <v>19</v>
      </c>
      <c r="M281" s="7">
        <v>734</v>
      </c>
      <c r="N281" s="7">
        <v>798</v>
      </c>
      <c r="O281" s="7">
        <v>855</v>
      </c>
      <c r="P281" s="7">
        <v>232</v>
      </c>
      <c r="Q281" s="7">
        <v>8</v>
      </c>
      <c r="R281" s="7">
        <v>21</v>
      </c>
      <c r="S281" s="7">
        <v>140</v>
      </c>
      <c r="T281" s="7">
        <v>674</v>
      </c>
      <c r="U281" s="7">
        <v>844</v>
      </c>
      <c r="V281" s="7">
        <v>514</v>
      </c>
      <c r="W281" s="7">
        <v>229</v>
      </c>
      <c r="X281" s="7">
        <v>199</v>
      </c>
      <c r="Y281" s="7">
        <v>6</v>
      </c>
      <c r="Z281" s="40"/>
      <c r="AA281" s="40"/>
      <c r="AB281" s="40"/>
      <c r="AC281" s="40"/>
      <c r="AD281" s="40"/>
    </row>
    <row r="282" spans="1:30" ht="15" customHeight="1" x14ac:dyDescent="0.25">
      <c r="A282" s="7" t="s">
        <v>27</v>
      </c>
      <c r="B282" s="7">
        <v>7</v>
      </c>
      <c r="C282" s="7">
        <v>3993</v>
      </c>
      <c r="D282" s="73">
        <v>0.4</v>
      </c>
      <c r="E282" s="7">
        <v>77</v>
      </c>
      <c r="F282" s="7">
        <v>634</v>
      </c>
      <c r="G282" s="7">
        <v>520</v>
      </c>
      <c r="H282" s="7">
        <v>849</v>
      </c>
      <c r="I282" s="7">
        <v>1273</v>
      </c>
      <c r="J282" s="7">
        <v>413</v>
      </c>
      <c r="K282" s="7">
        <v>206</v>
      </c>
      <c r="L282" s="7">
        <v>21</v>
      </c>
      <c r="M282" s="7">
        <v>1168</v>
      </c>
      <c r="N282" s="7">
        <v>1269</v>
      </c>
      <c r="O282" s="7">
        <v>773</v>
      </c>
      <c r="P282" s="7">
        <v>773</v>
      </c>
      <c r="Q282" s="7">
        <v>10</v>
      </c>
      <c r="R282" s="7">
        <v>8</v>
      </c>
      <c r="S282" s="7">
        <v>268</v>
      </c>
      <c r="T282" s="7">
        <v>1016</v>
      </c>
      <c r="U282" s="7">
        <v>1145</v>
      </c>
      <c r="V282" s="7">
        <v>782</v>
      </c>
      <c r="W282" s="7">
        <v>369</v>
      </c>
      <c r="X282" s="7">
        <v>396</v>
      </c>
      <c r="Y282" s="7">
        <v>9</v>
      </c>
      <c r="Z282" s="40"/>
      <c r="AA282" s="40"/>
      <c r="AB282" s="40"/>
      <c r="AC282" s="40"/>
      <c r="AD282" s="40"/>
    </row>
    <row r="283" spans="1:30" ht="15" customHeight="1" x14ac:dyDescent="0.25">
      <c r="A283" s="7" t="s">
        <v>27</v>
      </c>
      <c r="B283" s="7">
        <v>8</v>
      </c>
      <c r="C283" s="7">
        <v>3280</v>
      </c>
      <c r="D283" s="73">
        <v>2.97</v>
      </c>
      <c r="E283" s="7">
        <v>108</v>
      </c>
      <c r="F283" s="7">
        <v>259</v>
      </c>
      <c r="G283" s="7">
        <v>381</v>
      </c>
      <c r="H283" s="7">
        <v>905</v>
      </c>
      <c r="I283" s="7">
        <v>1049</v>
      </c>
      <c r="J283" s="7">
        <v>358</v>
      </c>
      <c r="K283" s="7">
        <v>216</v>
      </c>
      <c r="L283" s="7">
        <v>4</v>
      </c>
      <c r="M283" s="7">
        <v>1283</v>
      </c>
      <c r="N283" s="7">
        <v>1013</v>
      </c>
      <c r="O283" s="7">
        <v>449</v>
      </c>
      <c r="P283" s="7">
        <v>525</v>
      </c>
      <c r="Q283" s="7">
        <v>10</v>
      </c>
      <c r="R283" s="7">
        <v>2</v>
      </c>
      <c r="S283" s="7">
        <v>277</v>
      </c>
      <c r="T283" s="7">
        <v>706</v>
      </c>
      <c r="U283" s="7">
        <v>918</v>
      </c>
      <c r="V283" s="7">
        <v>776</v>
      </c>
      <c r="W283" s="7">
        <v>313</v>
      </c>
      <c r="X283" s="7">
        <v>280</v>
      </c>
      <c r="Y283" s="7">
        <v>8</v>
      </c>
      <c r="Z283" s="40"/>
      <c r="AA283" s="40"/>
      <c r="AB283" s="40"/>
      <c r="AC283" s="40"/>
      <c r="AD283" s="40"/>
    </row>
    <row r="284" spans="1:30" ht="15" customHeight="1" x14ac:dyDescent="0.25">
      <c r="A284" s="7" t="s">
        <v>27</v>
      </c>
      <c r="B284" s="7">
        <v>9</v>
      </c>
      <c r="C284" s="7">
        <v>6855</v>
      </c>
      <c r="D284" s="73">
        <v>5.83</v>
      </c>
      <c r="E284" s="7">
        <v>18</v>
      </c>
      <c r="F284" s="7">
        <v>163</v>
      </c>
      <c r="G284" s="7">
        <v>564</v>
      </c>
      <c r="H284" s="7">
        <v>1518</v>
      </c>
      <c r="I284" s="7">
        <v>2147</v>
      </c>
      <c r="J284" s="7">
        <v>1447</v>
      </c>
      <c r="K284" s="7">
        <v>928</v>
      </c>
      <c r="L284" s="7">
        <v>70</v>
      </c>
      <c r="M284" s="7">
        <v>3366</v>
      </c>
      <c r="N284" s="7">
        <v>2377</v>
      </c>
      <c r="O284" s="7">
        <v>504</v>
      </c>
      <c r="P284" s="7">
        <v>605</v>
      </c>
      <c r="Q284" s="7">
        <v>3</v>
      </c>
      <c r="R284" s="7">
        <v>11</v>
      </c>
      <c r="S284" s="7">
        <v>233</v>
      </c>
      <c r="T284" s="7">
        <v>727</v>
      </c>
      <c r="U284" s="7">
        <v>1517</v>
      </c>
      <c r="V284" s="7">
        <v>2289</v>
      </c>
      <c r="W284" s="7">
        <v>1130</v>
      </c>
      <c r="X284" s="7">
        <v>945</v>
      </c>
      <c r="Y284" s="7">
        <v>3</v>
      </c>
      <c r="Z284" s="40"/>
      <c r="AA284" s="40"/>
      <c r="AB284" s="40"/>
      <c r="AC284" s="40"/>
      <c r="AD284" s="40"/>
    </row>
    <row r="285" spans="1:30" ht="15" customHeight="1" x14ac:dyDescent="0.25">
      <c r="A285" s="7" t="s">
        <v>27</v>
      </c>
      <c r="B285" s="7">
        <v>10</v>
      </c>
      <c r="C285" s="7">
        <v>3773</v>
      </c>
      <c r="D285" s="73">
        <v>6.21</v>
      </c>
      <c r="E285" s="7">
        <v>6</v>
      </c>
      <c r="F285" s="7">
        <v>4</v>
      </c>
      <c r="G285" s="7">
        <v>63</v>
      </c>
      <c r="H285" s="7">
        <v>493</v>
      </c>
      <c r="I285" s="7">
        <v>1245</v>
      </c>
      <c r="J285" s="7">
        <v>915</v>
      </c>
      <c r="K285" s="7">
        <v>964</v>
      </c>
      <c r="L285" s="7">
        <v>83</v>
      </c>
      <c r="M285" s="7">
        <v>2403</v>
      </c>
      <c r="N285" s="7">
        <v>948</v>
      </c>
      <c r="O285" s="7">
        <v>133</v>
      </c>
      <c r="P285" s="7">
        <v>286</v>
      </c>
      <c r="Q285" s="7">
        <v>3</v>
      </c>
      <c r="R285" s="7">
        <v>5</v>
      </c>
      <c r="S285" s="7">
        <v>62</v>
      </c>
      <c r="T285" s="7">
        <v>290</v>
      </c>
      <c r="U285" s="7">
        <v>657</v>
      </c>
      <c r="V285" s="7">
        <v>1062</v>
      </c>
      <c r="W285" s="7">
        <v>876</v>
      </c>
      <c r="X285" s="7">
        <v>818</v>
      </c>
      <c r="Y285" s="7">
        <v>3</v>
      </c>
      <c r="Z285" s="40"/>
      <c r="AA285" s="40"/>
      <c r="AB285" s="40"/>
      <c r="AC285" s="40"/>
      <c r="AD285" s="40"/>
    </row>
    <row r="286" spans="1:30" ht="15" customHeight="1" x14ac:dyDescent="0.25">
      <c r="A286" s="7" t="s">
        <v>28</v>
      </c>
      <c r="B286" s="7">
        <v>1</v>
      </c>
      <c r="C286" s="7">
        <v>16299</v>
      </c>
      <c r="D286" s="73">
        <v>9.85</v>
      </c>
      <c r="E286" s="7">
        <v>9979</v>
      </c>
      <c r="F286" s="7">
        <v>4231</v>
      </c>
      <c r="G286" s="7">
        <v>1482</v>
      </c>
      <c r="H286" s="7">
        <v>350</v>
      </c>
      <c r="I286" s="7">
        <v>204</v>
      </c>
      <c r="J286" s="7">
        <v>42</v>
      </c>
      <c r="K286" s="7">
        <v>11</v>
      </c>
      <c r="L286" s="7">
        <v>0</v>
      </c>
      <c r="M286" s="7">
        <v>262</v>
      </c>
      <c r="N286" s="7">
        <v>2556</v>
      </c>
      <c r="O286" s="7">
        <v>3796</v>
      </c>
      <c r="P286" s="7">
        <v>9665</v>
      </c>
      <c r="Q286" s="7">
        <v>20</v>
      </c>
      <c r="R286" s="7">
        <v>11</v>
      </c>
      <c r="S286" s="7">
        <v>2060</v>
      </c>
      <c r="T286" s="7">
        <v>6833</v>
      </c>
      <c r="U286" s="7">
        <v>4279</v>
      </c>
      <c r="V286" s="7">
        <v>1648</v>
      </c>
      <c r="W286" s="7">
        <v>69</v>
      </c>
      <c r="X286" s="7">
        <v>54</v>
      </c>
      <c r="Y286" s="7">
        <v>1345</v>
      </c>
      <c r="Z286" s="40"/>
      <c r="AA286" s="40"/>
      <c r="AB286" s="40"/>
      <c r="AC286" s="40"/>
      <c r="AD286" s="40"/>
    </row>
    <row r="287" spans="1:30" ht="15" customHeight="1" x14ac:dyDescent="0.25">
      <c r="A287" s="7" t="s">
        <v>28</v>
      </c>
      <c r="B287" s="7">
        <v>2</v>
      </c>
      <c r="C287" s="7">
        <v>15452</v>
      </c>
      <c r="D287" s="73">
        <v>6.2</v>
      </c>
      <c r="E287" s="7">
        <v>7604</v>
      </c>
      <c r="F287" s="7">
        <v>4433</v>
      </c>
      <c r="G287" s="7">
        <v>1920</v>
      </c>
      <c r="H287" s="7">
        <v>926</v>
      </c>
      <c r="I287" s="7">
        <v>373</v>
      </c>
      <c r="J287" s="7">
        <v>149</v>
      </c>
      <c r="K287" s="7">
        <v>45</v>
      </c>
      <c r="L287" s="7">
        <v>2</v>
      </c>
      <c r="M287" s="7">
        <v>592</v>
      </c>
      <c r="N287" s="7">
        <v>2686</v>
      </c>
      <c r="O287" s="7">
        <v>5897</v>
      </c>
      <c r="P287" s="7">
        <v>6261</v>
      </c>
      <c r="Q287" s="7">
        <v>16</v>
      </c>
      <c r="R287" s="7">
        <v>32</v>
      </c>
      <c r="S287" s="7">
        <v>1531</v>
      </c>
      <c r="T287" s="7">
        <v>4955</v>
      </c>
      <c r="U287" s="7">
        <v>4938</v>
      </c>
      <c r="V287" s="7">
        <v>1964</v>
      </c>
      <c r="W287" s="7">
        <v>164</v>
      </c>
      <c r="X287" s="7">
        <v>74</v>
      </c>
      <c r="Y287" s="7">
        <v>1794</v>
      </c>
      <c r="Z287" s="40"/>
      <c r="AA287" s="40"/>
      <c r="AB287" s="40"/>
      <c r="AC287" s="40"/>
      <c r="AD287" s="40"/>
    </row>
    <row r="288" spans="1:30" ht="15" customHeight="1" x14ac:dyDescent="0.25">
      <c r="A288" s="7" t="s">
        <v>28</v>
      </c>
      <c r="B288" s="7">
        <v>3</v>
      </c>
      <c r="C288" s="7">
        <v>20642</v>
      </c>
      <c r="D288" s="73">
        <v>0.87</v>
      </c>
      <c r="E288" s="7">
        <v>8599</v>
      </c>
      <c r="F288" s="7">
        <v>5836</v>
      </c>
      <c r="G288" s="7">
        <v>2930</v>
      </c>
      <c r="H288" s="7">
        <v>1626</v>
      </c>
      <c r="I288" s="7">
        <v>976</v>
      </c>
      <c r="J288" s="7">
        <v>516</v>
      </c>
      <c r="K288" s="7">
        <v>151</v>
      </c>
      <c r="L288" s="7">
        <v>8</v>
      </c>
      <c r="M288" s="7">
        <v>1795</v>
      </c>
      <c r="N288" s="7">
        <v>3784</v>
      </c>
      <c r="O288" s="7">
        <v>7981</v>
      </c>
      <c r="P288" s="7">
        <v>7006</v>
      </c>
      <c r="Q288" s="7">
        <v>76</v>
      </c>
      <c r="R288" s="7">
        <v>64</v>
      </c>
      <c r="S288" s="7">
        <v>2634</v>
      </c>
      <c r="T288" s="7">
        <v>5696</v>
      </c>
      <c r="U288" s="7">
        <v>5671</v>
      </c>
      <c r="V288" s="7">
        <v>2575</v>
      </c>
      <c r="W288" s="7">
        <v>653</v>
      </c>
      <c r="X288" s="7">
        <v>298</v>
      </c>
      <c r="Y288" s="7">
        <v>3051</v>
      </c>
      <c r="Z288" s="40"/>
      <c r="AA288" s="40"/>
      <c r="AB288" s="40"/>
      <c r="AC288" s="40"/>
      <c r="AD288" s="40"/>
    </row>
    <row r="289" spans="1:30" ht="15" customHeight="1" x14ac:dyDescent="0.25">
      <c r="A289" s="7" t="s">
        <v>28</v>
      </c>
      <c r="B289" s="7">
        <v>4</v>
      </c>
      <c r="C289" s="7">
        <v>16029</v>
      </c>
      <c r="D289" s="73">
        <v>1.37</v>
      </c>
      <c r="E289" s="7">
        <v>4964</v>
      </c>
      <c r="F289" s="7">
        <v>4323</v>
      </c>
      <c r="G289" s="7">
        <v>3288</v>
      </c>
      <c r="H289" s="7">
        <v>1807</v>
      </c>
      <c r="I289" s="7">
        <v>1045</v>
      </c>
      <c r="J289" s="7">
        <v>358</v>
      </c>
      <c r="K289" s="7">
        <v>233</v>
      </c>
      <c r="L289" s="7">
        <v>11</v>
      </c>
      <c r="M289" s="7">
        <v>1788</v>
      </c>
      <c r="N289" s="7">
        <v>2610</v>
      </c>
      <c r="O289" s="7">
        <v>6829</v>
      </c>
      <c r="P289" s="7">
        <v>4625</v>
      </c>
      <c r="Q289" s="7">
        <v>177</v>
      </c>
      <c r="R289" s="7">
        <v>57</v>
      </c>
      <c r="S289" s="7">
        <v>1662</v>
      </c>
      <c r="T289" s="7">
        <v>3359</v>
      </c>
      <c r="U289" s="7">
        <v>3922</v>
      </c>
      <c r="V289" s="7">
        <v>3374</v>
      </c>
      <c r="W289" s="7">
        <v>419</v>
      </c>
      <c r="X289" s="7">
        <v>268</v>
      </c>
      <c r="Y289" s="7">
        <v>2968</v>
      </c>
      <c r="Z289" s="40"/>
      <c r="AA289" s="40"/>
      <c r="AB289" s="40"/>
      <c r="AC289" s="40"/>
      <c r="AD289" s="40"/>
    </row>
    <row r="290" spans="1:30" ht="15" customHeight="1" x14ac:dyDescent="0.25">
      <c r="A290" s="7" t="s">
        <v>28</v>
      </c>
      <c r="B290" s="7">
        <v>5</v>
      </c>
      <c r="C290" s="7">
        <v>14673</v>
      </c>
      <c r="D290" s="73">
        <v>0.35</v>
      </c>
      <c r="E290" s="7">
        <v>2086</v>
      </c>
      <c r="F290" s="7">
        <v>3949</v>
      </c>
      <c r="G290" s="7">
        <v>3929</v>
      </c>
      <c r="H290" s="7">
        <v>2272</v>
      </c>
      <c r="I290" s="7">
        <v>1497</v>
      </c>
      <c r="J290" s="7">
        <v>686</v>
      </c>
      <c r="K290" s="7">
        <v>240</v>
      </c>
      <c r="L290" s="7">
        <v>14</v>
      </c>
      <c r="M290" s="7">
        <v>2174</v>
      </c>
      <c r="N290" s="7">
        <v>2417</v>
      </c>
      <c r="O290" s="7">
        <v>5530</v>
      </c>
      <c r="P290" s="7">
        <v>4509</v>
      </c>
      <c r="Q290" s="7">
        <v>43</v>
      </c>
      <c r="R290" s="7">
        <v>56</v>
      </c>
      <c r="S290" s="7">
        <v>1477</v>
      </c>
      <c r="T290" s="7">
        <v>2836</v>
      </c>
      <c r="U290" s="7">
        <v>3268</v>
      </c>
      <c r="V290" s="7">
        <v>3120</v>
      </c>
      <c r="W290" s="7">
        <v>837</v>
      </c>
      <c r="X290" s="7">
        <v>311</v>
      </c>
      <c r="Y290" s="7">
        <v>2768</v>
      </c>
      <c r="Z290" s="40"/>
      <c r="AA290" s="40"/>
      <c r="AB290" s="40"/>
      <c r="AC290" s="40"/>
      <c r="AD290" s="40"/>
    </row>
    <row r="291" spans="1:30" ht="15" customHeight="1" x14ac:dyDescent="0.25">
      <c r="A291" s="7" t="s">
        <v>28</v>
      </c>
      <c r="B291" s="7">
        <v>6</v>
      </c>
      <c r="C291" s="7">
        <v>14302</v>
      </c>
      <c r="D291" s="73">
        <v>0.43</v>
      </c>
      <c r="E291" s="7">
        <v>1540</v>
      </c>
      <c r="F291" s="7">
        <v>2756</v>
      </c>
      <c r="G291" s="7">
        <v>4050</v>
      </c>
      <c r="H291" s="7">
        <v>2375</v>
      </c>
      <c r="I291" s="7">
        <v>1983</v>
      </c>
      <c r="J291" s="7">
        <v>1102</v>
      </c>
      <c r="K291" s="7">
        <v>470</v>
      </c>
      <c r="L291" s="7">
        <v>26</v>
      </c>
      <c r="M291" s="7">
        <v>2805</v>
      </c>
      <c r="N291" s="7">
        <v>2692</v>
      </c>
      <c r="O291" s="7">
        <v>4144</v>
      </c>
      <c r="P291" s="7">
        <v>4581</v>
      </c>
      <c r="Q291" s="7">
        <v>80</v>
      </c>
      <c r="R291" s="7">
        <v>94</v>
      </c>
      <c r="S291" s="7">
        <v>1253</v>
      </c>
      <c r="T291" s="7">
        <v>2143</v>
      </c>
      <c r="U291" s="7">
        <v>3437</v>
      </c>
      <c r="V291" s="7">
        <v>2375</v>
      </c>
      <c r="W291" s="7">
        <v>775</v>
      </c>
      <c r="X291" s="7">
        <v>515</v>
      </c>
      <c r="Y291" s="7">
        <v>3710</v>
      </c>
      <c r="Z291" s="40"/>
      <c r="AA291" s="40"/>
      <c r="AB291" s="40"/>
      <c r="AC291" s="40"/>
      <c r="AD291" s="40"/>
    </row>
    <row r="292" spans="1:30" ht="15" customHeight="1" x14ac:dyDescent="0.25">
      <c r="A292" s="7" t="s">
        <v>28</v>
      </c>
      <c r="B292" s="7">
        <v>7</v>
      </c>
      <c r="C292" s="7">
        <v>9941</v>
      </c>
      <c r="D292" s="73">
        <v>0.25</v>
      </c>
      <c r="E292" s="7">
        <v>1141</v>
      </c>
      <c r="F292" s="7">
        <v>1940</v>
      </c>
      <c r="G292" s="7">
        <v>2091</v>
      </c>
      <c r="H292" s="7">
        <v>1954</v>
      </c>
      <c r="I292" s="7">
        <v>1724</v>
      </c>
      <c r="J292" s="7">
        <v>708</v>
      </c>
      <c r="K292" s="7">
        <v>368</v>
      </c>
      <c r="L292" s="7">
        <v>15</v>
      </c>
      <c r="M292" s="7">
        <v>2976</v>
      </c>
      <c r="N292" s="7">
        <v>2076</v>
      </c>
      <c r="O292" s="7">
        <v>2871</v>
      </c>
      <c r="P292" s="7">
        <v>1976</v>
      </c>
      <c r="Q292" s="7">
        <v>42</v>
      </c>
      <c r="R292" s="7">
        <v>66</v>
      </c>
      <c r="S292" s="7">
        <v>727</v>
      </c>
      <c r="T292" s="7">
        <v>1342</v>
      </c>
      <c r="U292" s="7">
        <v>1661</v>
      </c>
      <c r="V292" s="7">
        <v>1831</v>
      </c>
      <c r="W292" s="7">
        <v>638</v>
      </c>
      <c r="X292" s="7">
        <v>447</v>
      </c>
      <c r="Y292" s="7">
        <v>3229</v>
      </c>
      <c r="Z292" s="40"/>
      <c r="AA292" s="40"/>
      <c r="AB292" s="40"/>
      <c r="AC292" s="40"/>
      <c r="AD292" s="40"/>
    </row>
    <row r="293" spans="1:30" ht="15" customHeight="1" x14ac:dyDescent="0.25">
      <c r="A293" s="7" t="s">
        <v>28</v>
      </c>
      <c r="B293" s="7">
        <v>8</v>
      </c>
      <c r="C293" s="7">
        <v>11763</v>
      </c>
      <c r="D293" s="73">
        <v>0.72</v>
      </c>
      <c r="E293" s="7">
        <v>850</v>
      </c>
      <c r="F293" s="7">
        <v>927</v>
      </c>
      <c r="G293" s="7">
        <v>1799</v>
      </c>
      <c r="H293" s="7">
        <v>2348</v>
      </c>
      <c r="I293" s="7">
        <v>3047</v>
      </c>
      <c r="J293" s="7">
        <v>1784</v>
      </c>
      <c r="K293" s="7">
        <v>962</v>
      </c>
      <c r="L293" s="7">
        <v>46</v>
      </c>
      <c r="M293" s="7">
        <v>4795</v>
      </c>
      <c r="N293" s="7">
        <v>3603</v>
      </c>
      <c r="O293" s="7">
        <v>1424</v>
      </c>
      <c r="P293" s="7">
        <v>1900</v>
      </c>
      <c r="Q293" s="7">
        <v>41</v>
      </c>
      <c r="R293" s="7">
        <v>79</v>
      </c>
      <c r="S293" s="7">
        <v>526</v>
      </c>
      <c r="T293" s="7">
        <v>1351</v>
      </c>
      <c r="U293" s="7">
        <v>1713</v>
      </c>
      <c r="V293" s="7">
        <v>2511</v>
      </c>
      <c r="W293" s="7">
        <v>1326</v>
      </c>
      <c r="X293" s="7">
        <v>1104</v>
      </c>
      <c r="Y293" s="7">
        <v>3153</v>
      </c>
      <c r="Z293" s="40"/>
      <c r="AA293" s="40"/>
      <c r="AB293" s="40"/>
      <c r="AC293" s="40"/>
      <c r="AD293" s="40"/>
    </row>
    <row r="294" spans="1:30" ht="15" customHeight="1" x14ac:dyDescent="0.25">
      <c r="A294" s="7" t="s">
        <v>28</v>
      </c>
      <c r="B294" s="7">
        <v>9</v>
      </c>
      <c r="C294" s="7">
        <v>13109</v>
      </c>
      <c r="D294" s="73">
        <v>2.02</v>
      </c>
      <c r="E294" s="7">
        <v>239</v>
      </c>
      <c r="F294" s="7">
        <v>896</v>
      </c>
      <c r="G294" s="7">
        <v>1323</v>
      </c>
      <c r="H294" s="7">
        <v>2578</v>
      </c>
      <c r="I294" s="7">
        <v>3814</v>
      </c>
      <c r="J294" s="7">
        <v>2490</v>
      </c>
      <c r="K294" s="7">
        <v>1580</v>
      </c>
      <c r="L294" s="7">
        <v>189</v>
      </c>
      <c r="M294" s="7">
        <v>6209</v>
      </c>
      <c r="N294" s="7">
        <v>3667</v>
      </c>
      <c r="O294" s="7">
        <v>1249</v>
      </c>
      <c r="P294" s="7">
        <v>1960</v>
      </c>
      <c r="Q294" s="7">
        <v>24</v>
      </c>
      <c r="R294" s="7">
        <v>139</v>
      </c>
      <c r="S294" s="7">
        <v>378</v>
      </c>
      <c r="T294" s="7">
        <v>986</v>
      </c>
      <c r="U294" s="7">
        <v>1161</v>
      </c>
      <c r="V294" s="7">
        <v>3277</v>
      </c>
      <c r="W294" s="7">
        <v>1583</v>
      </c>
      <c r="X294" s="7">
        <v>1143</v>
      </c>
      <c r="Y294" s="7">
        <v>4442</v>
      </c>
      <c r="Z294" s="40"/>
      <c r="AA294" s="40"/>
      <c r="AB294" s="40"/>
      <c r="AC294" s="40"/>
      <c r="AD294" s="40"/>
    </row>
    <row r="295" spans="1:30" ht="15" customHeight="1" x14ac:dyDescent="0.25">
      <c r="A295" s="7" t="s">
        <v>28</v>
      </c>
      <c r="B295" s="7">
        <v>10</v>
      </c>
      <c r="C295" s="7">
        <v>6800</v>
      </c>
      <c r="D295" s="73">
        <v>11.5</v>
      </c>
      <c r="E295" s="7">
        <v>43</v>
      </c>
      <c r="F295" s="7">
        <v>195</v>
      </c>
      <c r="G295" s="7">
        <v>586</v>
      </c>
      <c r="H295" s="7">
        <v>1533</v>
      </c>
      <c r="I295" s="7">
        <v>2117</v>
      </c>
      <c r="J295" s="7">
        <v>1539</v>
      </c>
      <c r="K295" s="7">
        <v>737</v>
      </c>
      <c r="L295" s="7">
        <v>50</v>
      </c>
      <c r="M295" s="7">
        <v>3085</v>
      </c>
      <c r="N295" s="7">
        <v>2413</v>
      </c>
      <c r="O295" s="7">
        <v>551</v>
      </c>
      <c r="P295" s="7">
        <v>746</v>
      </c>
      <c r="Q295" s="7">
        <v>5</v>
      </c>
      <c r="R295" s="7">
        <v>52</v>
      </c>
      <c r="S295" s="7">
        <v>129</v>
      </c>
      <c r="T295" s="7">
        <v>295</v>
      </c>
      <c r="U295" s="7">
        <v>375</v>
      </c>
      <c r="V295" s="7">
        <v>1698</v>
      </c>
      <c r="W295" s="7">
        <v>817</v>
      </c>
      <c r="X295" s="7">
        <v>716</v>
      </c>
      <c r="Y295" s="7">
        <v>2718</v>
      </c>
      <c r="Z295" s="40"/>
      <c r="AA295" s="40"/>
      <c r="AB295" s="40"/>
      <c r="AC295" s="40"/>
      <c r="AD295" s="40"/>
    </row>
    <row r="296" spans="1:30" ht="15" customHeight="1" x14ac:dyDescent="0.25">
      <c r="A296" s="7" t="s">
        <v>29</v>
      </c>
      <c r="B296" s="7">
        <v>1</v>
      </c>
      <c r="C296" s="7">
        <v>2643</v>
      </c>
      <c r="D296" s="73">
        <v>21.91</v>
      </c>
      <c r="E296" s="7">
        <v>1937</v>
      </c>
      <c r="F296" s="7">
        <v>573</v>
      </c>
      <c r="G296" s="7">
        <v>56</v>
      </c>
      <c r="H296" s="7">
        <v>49</v>
      </c>
      <c r="I296" s="7">
        <v>19</v>
      </c>
      <c r="J296" s="7">
        <v>5</v>
      </c>
      <c r="K296" s="7">
        <v>4</v>
      </c>
      <c r="L296" s="7">
        <v>0</v>
      </c>
      <c r="M296" s="7">
        <v>21</v>
      </c>
      <c r="N296" s="7">
        <v>347</v>
      </c>
      <c r="O296" s="7">
        <v>505</v>
      </c>
      <c r="P296" s="7">
        <v>1770</v>
      </c>
      <c r="Q296" s="7">
        <v>0</v>
      </c>
      <c r="R296" s="7">
        <v>21</v>
      </c>
      <c r="S296" s="7">
        <v>416</v>
      </c>
      <c r="T296" s="7">
        <v>1060</v>
      </c>
      <c r="U296" s="7">
        <v>968</v>
      </c>
      <c r="V296" s="7">
        <v>155</v>
      </c>
      <c r="W296" s="7">
        <v>16</v>
      </c>
      <c r="X296" s="7">
        <v>7</v>
      </c>
      <c r="Y296" s="7">
        <v>0</v>
      </c>
      <c r="Z296" s="40"/>
      <c r="AA296" s="40"/>
      <c r="AB296" s="40"/>
      <c r="AC296" s="40"/>
      <c r="AD296" s="40"/>
    </row>
    <row r="297" spans="1:30" ht="15" customHeight="1" x14ac:dyDescent="0.25">
      <c r="A297" s="7" t="s">
        <v>29</v>
      </c>
      <c r="B297" s="7">
        <v>2</v>
      </c>
      <c r="C297" s="7">
        <v>2448</v>
      </c>
      <c r="D297" s="73">
        <v>10.34</v>
      </c>
      <c r="E297" s="7">
        <v>1502</v>
      </c>
      <c r="F297" s="7">
        <v>771</v>
      </c>
      <c r="G297" s="7">
        <v>94</v>
      </c>
      <c r="H297" s="7">
        <v>39</v>
      </c>
      <c r="I297" s="7">
        <v>24</v>
      </c>
      <c r="J297" s="7">
        <v>14</v>
      </c>
      <c r="K297" s="7">
        <v>4</v>
      </c>
      <c r="L297" s="7">
        <v>0</v>
      </c>
      <c r="M297" s="7">
        <v>39</v>
      </c>
      <c r="N297" s="7">
        <v>679</v>
      </c>
      <c r="O297" s="7">
        <v>1031</v>
      </c>
      <c r="P297" s="7">
        <v>673</v>
      </c>
      <c r="Q297" s="7">
        <v>26</v>
      </c>
      <c r="R297" s="7">
        <v>8</v>
      </c>
      <c r="S297" s="7">
        <v>258</v>
      </c>
      <c r="T297" s="7">
        <v>819</v>
      </c>
      <c r="U297" s="7">
        <v>1076</v>
      </c>
      <c r="V297" s="7">
        <v>238</v>
      </c>
      <c r="W297" s="7">
        <v>10</v>
      </c>
      <c r="X297" s="7">
        <v>13</v>
      </c>
      <c r="Y297" s="7">
        <v>26</v>
      </c>
      <c r="Z297" s="40"/>
      <c r="AA297" s="40"/>
      <c r="AB297" s="40"/>
      <c r="AC297" s="40"/>
      <c r="AD297" s="40"/>
    </row>
    <row r="298" spans="1:30" ht="15" customHeight="1" x14ac:dyDescent="0.25">
      <c r="A298" s="7" t="s">
        <v>29</v>
      </c>
      <c r="B298" s="7">
        <v>3</v>
      </c>
      <c r="C298" s="7">
        <v>2571</v>
      </c>
      <c r="D298" s="73">
        <v>5.52</v>
      </c>
      <c r="E298" s="7">
        <v>1025</v>
      </c>
      <c r="F298" s="7">
        <v>832</v>
      </c>
      <c r="G298" s="7">
        <v>283</v>
      </c>
      <c r="H298" s="7">
        <v>227</v>
      </c>
      <c r="I298" s="7">
        <v>134</v>
      </c>
      <c r="J298" s="7">
        <v>57</v>
      </c>
      <c r="K298" s="7">
        <v>13</v>
      </c>
      <c r="L298" s="7">
        <v>0</v>
      </c>
      <c r="M298" s="7">
        <v>156</v>
      </c>
      <c r="N298" s="7">
        <v>750</v>
      </c>
      <c r="O298" s="7">
        <v>1012</v>
      </c>
      <c r="P298" s="7">
        <v>614</v>
      </c>
      <c r="Q298" s="7">
        <v>39</v>
      </c>
      <c r="R298" s="7">
        <v>15</v>
      </c>
      <c r="S298" s="7">
        <v>310</v>
      </c>
      <c r="T298" s="7">
        <v>1042</v>
      </c>
      <c r="U298" s="7">
        <v>952</v>
      </c>
      <c r="V298" s="7">
        <v>159</v>
      </c>
      <c r="W298" s="7">
        <v>36</v>
      </c>
      <c r="X298" s="7">
        <v>18</v>
      </c>
      <c r="Y298" s="7">
        <v>39</v>
      </c>
      <c r="Z298" s="40"/>
      <c r="AA298" s="40"/>
      <c r="AB298" s="40"/>
      <c r="AC298" s="40"/>
      <c r="AD298" s="40"/>
    </row>
    <row r="299" spans="1:30" ht="15" customHeight="1" x14ac:dyDescent="0.25">
      <c r="A299" s="7" t="s">
        <v>29</v>
      </c>
      <c r="B299" s="7">
        <v>4</v>
      </c>
      <c r="C299" s="7">
        <v>3307</v>
      </c>
      <c r="D299" s="73">
        <v>0.13</v>
      </c>
      <c r="E299" s="7">
        <v>580</v>
      </c>
      <c r="F299" s="7">
        <v>1894</v>
      </c>
      <c r="G299" s="7">
        <v>417</v>
      </c>
      <c r="H299" s="7">
        <v>165</v>
      </c>
      <c r="I299" s="7">
        <v>167</v>
      </c>
      <c r="J299" s="7">
        <v>59</v>
      </c>
      <c r="K299" s="7">
        <v>23</v>
      </c>
      <c r="L299" s="7">
        <v>2</v>
      </c>
      <c r="M299" s="7">
        <v>187</v>
      </c>
      <c r="N299" s="7">
        <v>742</v>
      </c>
      <c r="O299" s="7">
        <v>1374</v>
      </c>
      <c r="P299" s="7">
        <v>1002</v>
      </c>
      <c r="Q299" s="7">
        <v>2</v>
      </c>
      <c r="R299" s="7">
        <v>49</v>
      </c>
      <c r="S299" s="7">
        <v>475</v>
      </c>
      <c r="T299" s="7">
        <v>1486</v>
      </c>
      <c r="U299" s="7">
        <v>1045</v>
      </c>
      <c r="V299" s="7">
        <v>162</v>
      </c>
      <c r="W299" s="7">
        <v>52</v>
      </c>
      <c r="X299" s="7">
        <v>35</v>
      </c>
      <c r="Y299" s="7">
        <v>3</v>
      </c>
      <c r="Z299" s="40"/>
      <c r="AA299" s="40"/>
      <c r="AB299" s="40"/>
      <c r="AC299" s="40"/>
      <c r="AD299" s="40"/>
    </row>
    <row r="300" spans="1:30" ht="15" customHeight="1" x14ac:dyDescent="0.25">
      <c r="A300" s="7" t="s">
        <v>29</v>
      </c>
      <c r="B300" s="7">
        <v>5</v>
      </c>
      <c r="C300" s="7">
        <v>2147</v>
      </c>
      <c r="D300" s="73">
        <v>0.08</v>
      </c>
      <c r="E300" s="7">
        <v>205</v>
      </c>
      <c r="F300" s="7">
        <v>981</v>
      </c>
      <c r="G300" s="7">
        <v>312</v>
      </c>
      <c r="H300" s="7">
        <v>200</v>
      </c>
      <c r="I300" s="7">
        <v>178</v>
      </c>
      <c r="J300" s="7">
        <v>167</v>
      </c>
      <c r="K300" s="7">
        <v>94</v>
      </c>
      <c r="L300" s="7">
        <v>10</v>
      </c>
      <c r="M300" s="7">
        <v>424</v>
      </c>
      <c r="N300" s="7">
        <v>468</v>
      </c>
      <c r="O300" s="7">
        <v>628</v>
      </c>
      <c r="P300" s="7">
        <v>626</v>
      </c>
      <c r="Q300" s="7">
        <v>1</v>
      </c>
      <c r="R300" s="7">
        <v>26</v>
      </c>
      <c r="S300" s="7">
        <v>292</v>
      </c>
      <c r="T300" s="7">
        <v>783</v>
      </c>
      <c r="U300" s="7">
        <v>668</v>
      </c>
      <c r="V300" s="7">
        <v>197</v>
      </c>
      <c r="W300" s="7">
        <v>90</v>
      </c>
      <c r="X300" s="7">
        <v>89</v>
      </c>
      <c r="Y300" s="7">
        <v>2</v>
      </c>
      <c r="Z300" s="40"/>
      <c r="AA300" s="40"/>
      <c r="AB300" s="40"/>
      <c r="AC300" s="40"/>
      <c r="AD300" s="40"/>
    </row>
    <row r="301" spans="1:30" ht="15" customHeight="1" x14ac:dyDescent="0.25">
      <c r="A301" s="7" t="s">
        <v>29</v>
      </c>
      <c r="B301" s="7">
        <v>6</v>
      </c>
      <c r="C301" s="7">
        <v>3544</v>
      </c>
      <c r="D301" s="73">
        <v>0.1</v>
      </c>
      <c r="E301" s="7">
        <v>392</v>
      </c>
      <c r="F301" s="7">
        <v>1065</v>
      </c>
      <c r="G301" s="7">
        <v>449</v>
      </c>
      <c r="H301" s="7">
        <v>467</v>
      </c>
      <c r="I301" s="7">
        <v>572</v>
      </c>
      <c r="J301" s="7">
        <v>333</v>
      </c>
      <c r="K301" s="7">
        <v>247</v>
      </c>
      <c r="L301" s="7">
        <v>19</v>
      </c>
      <c r="M301" s="7">
        <v>951</v>
      </c>
      <c r="N301" s="7">
        <v>1115</v>
      </c>
      <c r="O301" s="7">
        <v>676</v>
      </c>
      <c r="P301" s="7">
        <v>763</v>
      </c>
      <c r="Q301" s="7">
        <v>39</v>
      </c>
      <c r="R301" s="7">
        <v>21</v>
      </c>
      <c r="S301" s="7">
        <v>404</v>
      </c>
      <c r="T301" s="7">
        <v>1212</v>
      </c>
      <c r="U301" s="7">
        <v>1025</v>
      </c>
      <c r="V301" s="7">
        <v>422</v>
      </c>
      <c r="W301" s="7">
        <v>224</v>
      </c>
      <c r="X301" s="7">
        <v>196</v>
      </c>
      <c r="Y301" s="7">
        <v>40</v>
      </c>
      <c r="Z301" s="40"/>
      <c r="AA301" s="40"/>
      <c r="AB301" s="40"/>
      <c r="AC301" s="40"/>
      <c r="AD301" s="40"/>
    </row>
    <row r="302" spans="1:30" ht="15" customHeight="1" x14ac:dyDescent="0.25">
      <c r="A302" s="7" t="s">
        <v>29</v>
      </c>
      <c r="B302" s="7">
        <v>7</v>
      </c>
      <c r="C302" s="7">
        <v>5642</v>
      </c>
      <c r="D302" s="73">
        <v>7.0000000000000007E-2</v>
      </c>
      <c r="E302" s="7">
        <v>272</v>
      </c>
      <c r="F302" s="7">
        <v>998</v>
      </c>
      <c r="G302" s="7">
        <v>912</v>
      </c>
      <c r="H302" s="7">
        <v>821</v>
      </c>
      <c r="I302" s="7">
        <v>814</v>
      </c>
      <c r="J302" s="7">
        <v>886</v>
      </c>
      <c r="K302" s="7">
        <v>750</v>
      </c>
      <c r="L302" s="7">
        <v>189</v>
      </c>
      <c r="M302" s="7">
        <v>2013</v>
      </c>
      <c r="N302" s="7">
        <v>1283</v>
      </c>
      <c r="O302" s="7">
        <v>823</v>
      </c>
      <c r="P302" s="7">
        <v>1484</v>
      </c>
      <c r="Q302" s="7">
        <v>39</v>
      </c>
      <c r="R302" s="7">
        <v>87</v>
      </c>
      <c r="S302" s="7">
        <v>613</v>
      </c>
      <c r="T302" s="7">
        <v>1552</v>
      </c>
      <c r="U302" s="7">
        <v>1359</v>
      </c>
      <c r="V302" s="7">
        <v>833</v>
      </c>
      <c r="W302" s="7">
        <v>564</v>
      </c>
      <c r="X302" s="7">
        <v>575</v>
      </c>
      <c r="Y302" s="7">
        <v>59</v>
      </c>
      <c r="Z302" s="40"/>
      <c r="AA302" s="40"/>
      <c r="AB302" s="40"/>
      <c r="AC302" s="40"/>
      <c r="AD302" s="40"/>
    </row>
    <row r="303" spans="1:30" ht="15" customHeight="1" x14ac:dyDescent="0.25">
      <c r="A303" s="7" t="s">
        <v>29</v>
      </c>
      <c r="B303" s="7">
        <v>8</v>
      </c>
      <c r="C303" s="7">
        <v>5736</v>
      </c>
      <c r="D303" s="73">
        <v>0.21</v>
      </c>
      <c r="E303" s="7">
        <v>215</v>
      </c>
      <c r="F303" s="7">
        <v>696</v>
      </c>
      <c r="G303" s="7">
        <v>882</v>
      </c>
      <c r="H303" s="7">
        <v>922</v>
      </c>
      <c r="I303" s="7">
        <v>1143</v>
      </c>
      <c r="J303" s="7">
        <v>992</v>
      </c>
      <c r="K303" s="7">
        <v>785</v>
      </c>
      <c r="L303" s="7">
        <v>101</v>
      </c>
      <c r="M303" s="7">
        <v>2286</v>
      </c>
      <c r="N303" s="7">
        <v>1250</v>
      </c>
      <c r="O303" s="7">
        <v>804</v>
      </c>
      <c r="P303" s="7">
        <v>1290</v>
      </c>
      <c r="Q303" s="7">
        <v>106</v>
      </c>
      <c r="R303" s="7">
        <v>32</v>
      </c>
      <c r="S303" s="7">
        <v>457</v>
      </c>
      <c r="T303" s="7">
        <v>1557</v>
      </c>
      <c r="U303" s="7">
        <v>1595</v>
      </c>
      <c r="V303" s="7">
        <v>891</v>
      </c>
      <c r="W303" s="7">
        <v>609</v>
      </c>
      <c r="X303" s="7">
        <v>486</v>
      </c>
      <c r="Y303" s="7">
        <v>109</v>
      </c>
      <c r="Z303" s="40"/>
      <c r="AA303" s="40"/>
      <c r="AB303" s="40"/>
      <c r="AC303" s="40"/>
      <c r="AD303" s="40"/>
    </row>
    <row r="304" spans="1:30" ht="15" customHeight="1" x14ac:dyDescent="0.25">
      <c r="A304" s="7" t="s">
        <v>29</v>
      </c>
      <c r="B304" s="7">
        <v>9</v>
      </c>
      <c r="C304" s="7">
        <v>4571</v>
      </c>
      <c r="D304" s="73">
        <v>0.18</v>
      </c>
      <c r="E304" s="7">
        <v>143</v>
      </c>
      <c r="F304" s="7">
        <v>462</v>
      </c>
      <c r="G304" s="7">
        <v>483</v>
      </c>
      <c r="H304" s="7">
        <v>609</v>
      </c>
      <c r="I304" s="7">
        <v>1249</v>
      </c>
      <c r="J304" s="7">
        <v>785</v>
      </c>
      <c r="K304" s="7">
        <v>773</v>
      </c>
      <c r="L304" s="7">
        <v>67</v>
      </c>
      <c r="M304" s="7">
        <v>1875</v>
      </c>
      <c r="N304" s="7">
        <v>907</v>
      </c>
      <c r="O304" s="7">
        <v>383</v>
      </c>
      <c r="P304" s="7">
        <v>1386</v>
      </c>
      <c r="Q304" s="7">
        <v>20</v>
      </c>
      <c r="R304" s="7">
        <v>41</v>
      </c>
      <c r="S304" s="7">
        <v>341</v>
      </c>
      <c r="T304" s="7">
        <v>1205</v>
      </c>
      <c r="U304" s="7">
        <v>1207</v>
      </c>
      <c r="V304" s="7">
        <v>726</v>
      </c>
      <c r="W304" s="7">
        <v>556</v>
      </c>
      <c r="X304" s="7">
        <v>474</v>
      </c>
      <c r="Y304" s="7">
        <v>21</v>
      </c>
      <c r="Z304" s="40"/>
      <c r="AA304" s="40"/>
      <c r="AB304" s="40"/>
      <c r="AC304" s="40"/>
      <c r="AD304" s="40"/>
    </row>
    <row r="305" spans="1:30" ht="15" customHeight="1" x14ac:dyDescent="0.25">
      <c r="A305" s="7" t="s">
        <v>29</v>
      </c>
      <c r="B305" s="7">
        <v>10</v>
      </c>
      <c r="C305" s="7">
        <v>5737</v>
      </c>
      <c r="D305" s="73">
        <v>3.38</v>
      </c>
      <c r="E305" s="7">
        <v>31</v>
      </c>
      <c r="F305" s="7">
        <v>86</v>
      </c>
      <c r="G305" s="7">
        <v>205</v>
      </c>
      <c r="H305" s="7">
        <v>461</v>
      </c>
      <c r="I305" s="7">
        <v>1529</v>
      </c>
      <c r="J305" s="7">
        <v>1499</v>
      </c>
      <c r="K305" s="7">
        <v>1705</v>
      </c>
      <c r="L305" s="7">
        <v>221</v>
      </c>
      <c r="M305" s="7">
        <v>3387</v>
      </c>
      <c r="N305" s="7">
        <v>1130</v>
      </c>
      <c r="O305" s="7">
        <v>183</v>
      </c>
      <c r="P305" s="7">
        <v>1020</v>
      </c>
      <c r="Q305" s="7">
        <v>17</v>
      </c>
      <c r="R305" s="7">
        <v>8</v>
      </c>
      <c r="S305" s="7">
        <v>201</v>
      </c>
      <c r="T305" s="7">
        <v>734</v>
      </c>
      <c r="U305" s="7">
        <v>1385</v>
      </c>
      <c r="V305" s="7">
        <v>1180</v>
      </c>
      <c r="W305" s="7">
        <v>1062</v>
      </c>
      <c r="X305" s="7">
        <v>1144</v>
      </c>
      <c r="Y305" s="7">
        <v>23</v>
      </c>
      <c r="Z305" s="40"/>
      <c r="AA305" s="40"/>
      <c r="AB305" s="40"/>
      <c r="AC305" s="40"/>
      <c r="AD305" s="40"/>
    </row>
    <row r="306" spans="1:30" ht="15" customHeight="1" x14ac:dyDescent="0.25">
      <c r="A306" s="7" t="s">
        <v>30</v>
      </c>
      <c r="B306" s="7">
        <v>1</v>
      </c>
      <c r="C306" s="7">
        <v>8279</v>
      </c>
      <c r="D306" s="73">
        <v>24.75</v>
      </c>
      <c r="E306" s="7">
        <v>2250</v>
      </c>
      <c r="F306" s="7">
        <v>4205</v>
      </c>
      <c r="G306" s="7">
        <v>1457</v>
      </c>
      <c r="H306" s="7">
        <v>298</v>
      </c>
      <c r="I306" s="7">
        <v>58</v>
      </c>
      <c r="J306" s="7">
        <v>7</v>
      </c>
      <c r="K306" s="7">
        <v>4</v>
      </c>
      <c r="L306" s="7">
        <v>0</v>
      </c>
      <c r="M306" s="7">
        <v>54</v>
      </c>
      <c r="N306" s="7">
        <v>915</v>
      </c>
      <c r="O306" s="7">
        <v>1706</v>
      </c>
      <c r="P306" s="7">
        <v>5600</v>
      </c>
      <c r="Q306" s="7">
        <v>4</v>
      </c>
      <c r="R306" s="7">
        <v>38</v>
      </c>
      <c r="S306" s="7">
        <v>1254</v>
      </c>
      <c r="T306" s="7">
        <v>3821</v>
      </c>
      <c r="U306" s="7">
        <v>2427</v>
      </c>
      <c r="V306" s="7">
        <v>475</v>
      </c>
      <c r="W306" s="7">
        <v>49</v>
      </c>
      <c r="X306" s="7">
        <v>24</v>
      </c>
      <c r="Y306" s="7">
        <v>191</v>
      </c>
      <c r="Z306" s="40"/>
      <c r="AA306" s="40"/>
      <c r="AB306" s="40"/>
      <c r="AC306" s="40"/>
      <c r="AD306" s="40"/>
    </row>
    <row r="307" spans="1:30" ht="15" customHeight="1" x14ac:dyDescent="0.25">
      <c r="A307" s="7" t="s">
        <v>30</v>
      </c>
      <c r="B307" s="7">
        <v>2</v>
      </c>
      <c r="C307" s="7">
        <v>10615</v>
      </c>
      <c r="D307" s="73">
        <v>4.78</v>
      </c>
      <c r="E307" s="7">
        <v>2796</v>
      </c>
      <c r="F307" s="7">
        <v>4775</v>
      </c>
      <c r="G307" s="7">
        <v>1893</v>
      </c>
      <c r="H307" s="7">
        <v>713</v>
      </c>
      <c r="I307" s="7">
        <v>291</v>
      </c>
      <c r="J307" s="7">
        <v>116</v>
      </c>
      <c r="K307" s="7">
        <v>29</v>
      </c>
      <c r="L307" s="7">
        <v>2</v>
      </c>
      <c r="M307" s="7">
        <v>302</v>
      </c>
      <c r="N307" s="7">
        <v>1126</v>
      </c>
      <c r="O307" s="7">
        <v>2600</v>
      </c>
      <c r="P307" s="7">
        <v>6553</v>
      </c>
      <c r="Q307" s="7">
        <v>34</v>
      </c>
      <c r="R307" s="7">
        <v>70</v>
      </c>
      <c r="S307" s="7">
        <v>1846</v>
      </c>
      <c r="T307" s="7">
        <v>4611</v>
      </c>
      <c r="U307" s="7">
        <v>2629</v>
      </c>
      <c r="V307" s="7">
        <v>804</v>
      </c>
      <c r="W307" s="7">
        <v>273</v>
      </c>
      <c r="X307" s="7">
        <v>91</v>
      </c>
      <c r="Y307" s="7">
        <v>291</v>
      </c>
      <c r="Z307" s="40"/>
      <c r="AA307" s="40"/>
      <c r="AB307" s="40"/>
      <c r="AC307" s="40"/>
      <c r="AD307" s="40"/>
    </row>
    <row r="308" spans="1:30" ht="15" customHeight="1" x14ac:dyDescent="0.25">
      <c r="A308" s="7" t="s">
        <v>30</v>
      </c>
      <c r="B308" s="7">
        <v>3</v>
      </c>
      <c r="C308" s="7">
        <v>7049</v>
      </c>
      <c r="D308" s="73">
        <v>3.64</v>
      </c>
      <c r="E308" s="7">
        <v>1438</v>
      </c>
      <c r="F308" s="7">
        <v>3257</v>
      </c>
      <c r="G308" s="7">
        <v>1337</v>
      </c>
      <c r="H308" s="7">
        <v>441</v>
      </c>
      <c r="I308" s="7">
        <v>320</v>
      </c>
      <c r="J308" s="7">
        <v>207</v>
      </c>
      <c r="K308" s="7">
        <v>49</v>
      </c>
      <c r="L308" s="7">
        <v>0</v>
      </c>
      <c r="M308" s="7">
        <v>335</v>
      </c>
      <c r="N308" s="7">
        <v>1506</v>
      </c>
      <c r="O308" s="7">
        <v>1058</v>
      </c>
      <c r="P308" s="7">
        <v>4139</v>
      </c>
      <c r="Q308" s="7">
        <v>11</v>
      </c>
      <c r="R308" s="7">
        <v>1</v>
      </c>
      <c r="S308" s="7">
        <v>1006</v>
      </c>
      <c r="T308" s="7">
        <v>2243</v>
      </c>
      <c r="U308" s="7">
        <v>2912</v>
      </c>
      <c r="V308" s="7">
        <v>549</v>
      </c>
      <c r="W308" s="7">
        <v>162</v>
      </c>
      <c r="X308" s="7">
        <v>45</v>
      </c>
      <c r="Y308" s="7">
        <v>131</v>
      </c>
      <c r="Z308" s="40"/>
      <c r="AA308" s="40"/>
      <c r="AB308" s="40"/>
      <c r="AC308" s="40"/>
      <c r="AD308" s="40"/>
    </row>
    <row r="309" spans="1:30" ht="15" customHeight="1" x14ac:dyDescent="0.25">
      <c r="A309" s="7" t="s">
        <v>30</v>
      </c>
      <c r="B309" s="7">
        <v>4</v>
      </c>
      <c r="C309" s="7">
        <v>4982</v>
      </c>
      <c r="D309" s="73">
        <v>9.81</v>
      </c>
      <c r="E309" s="7">
        <v>795</v>
      </c>
      <c r="F309" s="7">
        <v>1844</v>
      </c>
      <c r="G309" s="7">
        <v>1031</v>
      </c>
      <c r="H309" s="7">
        <v>661</v>
      </c>
      <c r="I309" s="7">
        <v>455</v>
      </c>
      <c r="J309" s="7">
        <v>127</v>
      </c>
      <c r="K309" s="7">
        <v>61</v>
      </c>
      <c r="L309" s="7">
        <v>8</v>
      </c>
      <c r="M309" s="7">
        <v>376</v>
      </c>
      <c r="N309" s="7">
        <v>877</v>
      </c>
      <c r="O309" s="7">
        <v>1069</v>
      </c>
      <c r="P309" s="7">
        <v>2644</v>
      </c>
      <c r="Q309" s="7">
        <v>16</v>
      </c>
      <c r="R309" s="7">
        <v>0</v>
      </c>
      <c r="S309" s="7">
        <v>770</v>
      </c>
      <c r="T309" s="7">
        <v>2102</v>
      </c>
      <c r="U309" s="7">
        <v>1349</v>
      </c>
      <c r="V309" s="7">
        <v>399</v>
      </c>
      <c r="W309" s="7">
        <v>134</v>
      </c>
      <c r="X309" s="7">
        <v>92</v>
      </c>
      <c r="Y309" s="7">
        <v>136</v>
      </c>
      <c r="Z309" s="40"/>
      <c r="AA309" s="40"/>
      <c r="AB309" s="40"/>
      <c r="AC309" s="40"/>
      <c r="AD309" s="40"/>
    </row>
    <row r="310" spans="1:30" ht="15" customHeight="1" x14ac:dyDescent="0.25">
      <c r="A310" s="7" t="s">
        <v>30</v>
      </c>
      <c r="B310" s="7">
        <v>5</v>
      </c>
      <c r="C310" s="7">
        <v>4834</v>
      </c>
      <c r="D310" s="73">
        <v>1.05</v>
      </c>
      <c r="E310" s="7">
        <v>424</v>
      </c>
      <c r="F310" s="7">
        <v>1487</v>
      </c>
      <c r="G310" s="7">
        <v>906</v>
      </c>
      <c r="H310" s="7">
        <v>765</v>
      </c>
      <c r="I310" s="7">
        <v>854</v>
      </c>
      <c r="J310" s="7">
        <v>305</v>
      </c>
      <c r="K310" s="7">
        <v>88</v>
      </c>
      <c r="L310" s="7">
        <v>5</v>
      </c>
      <c r="M310" s="7">
        <v>716</v>
      </c>
      <c r="N310" s="7">
        <v>1278</v>
      </c>
      <c r="O310" s="7">
        <v>1158</v>
      </c>
      <c r="P310" s="7">
        <v>1660</v>
      </c>
      <c r="Q310" s="7">
        <v>22</v>
      </c>
      <c r="R310" s="7">
        <v>8</v>
      </c>
      <c r="S310" s="7">
        <v>512</v>
      </c>
      <c r="T310" s="7">
        <v>1384</v>
      </c>
      <c r="U310" s="7">
        <v>1505</v>
      </c>
      <c r="V310" s="7">
        <v>872</v>
      </c>
      <c r="W310" s="7">
        <v>326</v>
      </c>
      <c r="X310" s="7">
        <v>84</v>
      </c>
      <c r="Y310" s="7">
        <v>143</v>
      </c>
      <c r="Z310" s="40"/>
      <c r="AA310" s="40"/>
      <c r="AB310" s="40"/>
      <c r="AC310" s="40"/>
      <c r="AD310" s="40"/>
    </row>
    <row r="311" spans="1:30" ht="15" customHeight="1" x14ac:dyDescent="0.25">
      <c r="A311" s="7" t="s">
        <v>30</v>
      </c>
      <c r="B311" s="7">
        <v>6</v>
      </c>
      <c r="C311" s="7">
        <v>1969</v>
      </c>
      <c r="D311" s="73">
        <v>9.5399999999999991</v>
      </c>
      <c r="E311" s="7">
        <v>246</v>
      </c>
      <c r="F311" s="7">
        <v>763</v>
      </c>
      <c r="G311" s="7">
        <v>252</v>
      </c>
      <c r="H311" s="7">
        <v>344</v>
      </c>
      <c r="I311" s="7">
        <v>201</v>
      </c>
      <c r="J311" s="7">
        <v>121</v>
      </c>
      <c r="K311" s="7">
        <v>42</v>
      </c>
      <c r="L311" s="7">
        <v>0</v>
      </c>
      <c r="M311" s="7">
        <v>205</v>
      </c>
      <c r="N311" s="7">
        <v>287</v>
      </c>
      <c r="O311" s="7">
        <v>178</v>
      </c>
      <c r="P311" s="7">
        <v>1280</v>
      </c>
      <c r="Q311" s="7">
        <v>19</v>
      </c>
      <c r="R311" s="7">
        <v>1</v>
      </c>
      <c r="S311" s="7">
        <v>298</v>
      </c>
      <c r="T311" s="7">
        <v>820</v>
      </c>
      <c r="U311" s="7">
        <v>476</v>
      </c>
      <c r="V311" s="7">
        <v>215</v>
      </c>
      <c r="W311" s="7">
        <v>78</v>
      </c>
      <c r="X311" s="7">
        <v>38</v>
      </c>
      <c r="Y311" s="7">
        <v>43</v>
      </c>
      <c r="Z311" s="40"/>
      <c r="AA311" s="40"/>
      <c r="AB311" s="40"/>
      <c r="AC311" s="40"/>
      <c r="AD311" s="40"/>
    </row>
    <row r="312" spans="1:30" ht="15" customHeight="1" x14ac:dyDescent="0.25">
      <c r="A312" s="7" t="s">
        <v>30</v>
      </c>
      <c r="B312" s="7">
        <v>7</v>
      </c>
      <c r="C312" s="7">
        <v>2479</v>
      </c>
      <c r="D312" s="73">
        <v>1.05</v>
      </c>
      <c r="E312" s="7">
        <v>104</v>
      </c>
      <c r="F312" s="7">
        <v>441</v>
      </c>
      <c r="G312" s="7">
        <v>236</v>
      </c>
      <c r="H312" s="7">
        <v>563</v>
      </c>
      <c r="I312" s="7">
        <v>936</v>
      </c>
      <c r="J312" s="7">
        <v>138</v>
      </c>
      <c r="K312" s="7">
        <v>61</v>
      </c>
      <c r="L312" s="7">
        <v>0</v>
      </c>
      <c r="M312" s="7">
        <v>440</v>
      </c>
      <c r="N312" s="7">
        <v>836</v>
      </c>
      <c r="O312" s="7">
        <v>499</v>
      </c>
      <c r="P312" s="7">
        <v>703</v>
      </c>
      <c r="Q312" s="7">
        <v>1</v>
      </c>
      <c r="R312" s="7">
        <v>1</v>
      </c>
      <c r="S312" s="7">
        <v>220</v>
      </c>
      <c r="T312" s="7">
        <v>652</v>
      </c>
      <c r="U312" s="7">
        <v>575</v>
      </c>
      <c r="V312" s="7">
        <v>815</v>
      </c>
      <c r="W312" s="7">
        <v>121</v>
      </c>
      <c r="X312" s="7">
        <v>80</v>
      </c>
      <c r="Y312" s="7">
        <v>15</v>
      </c>
      <c r="Z312" s="40"/>
      <c r="AA312" s="40"/>
      <c r="AB312" s="40"/>
      <c r="AC312" s="40"/>
      <c r="AD312" s="40"/>
    </row>
    <row r="313" spans="1:30" ht="15" customHeight="1" x14ac:dyDescent="0.25">
      <c r="A313" s="7" t="s">
        <v>30</v>
      </c>
      <c r="B313" s="7">
        <v>8</v>
      </c>
      <c r="C313" s="7">
        <v>1834</v>
      </c>
      <c r="D313" s="73">
        <v>0.72</v>
      </c>
      <c r="E313" s="7">
        <v>35</v>
      </c>
      <c r="F313" s="7">
        <v>369</v>
      </c>
      <c r="G313" s="7">
        <v>228</v>
      </c>
      <c r="H313" s="7">
        <v>378</v>
      </c>
      <c r="I313" s="7">
        <v>551</v>
      </c>
      <c r="J313" s="7">
        <v>158</v>
      </c>
      <c r="K313" s="7">
        <v>103</v>
      </c>
      <c r="L313" s="7">
        <v>12</v>
      </c>
      <c r="M313" s="7">
        <v>449</v>
      </c>
      <c r="N313" s="7">
        <v>667</v>
      </c>
      <c r="O313" s="7">
        <v>279</v>
      </c>
      <c r="P313" s="7">
        <v>419</v>
      </c>
      <c r="Q313" s="7">
        <v>20</v>
      </c>
      <c r="R313" s="7">
        <v>6</v>
      </c>
      <c r="S313" s="7">
        <v>110</v>
      </c>
      <c r="T313" s="7">
        <v>580</v>
      </c>
      <c r="U313" s="7">
        <v>330</v>
      </c>
      <c r="V313" s="7">
        <v>562</v>
      </c>
      <c r="W313" s="7">
        <v>114</v>
      </c>
      <c r="X313" s="7">
        <v>97</v>
      </c>
      <c r="Y313" s="7">
        <v>35</v>
      </c>
      <c r="Z313" s="40"/>
      <c r="AA313" s="40"/>
      <c r="AB313" s="40"/>
      <c r="AC313" s="40"/>
      <c r="AD313" s="40"/>
    </row>
    <row r="314" spans="1:30" ht="15" customHeight="1" x14ac:dyDescent="0.25">
      <c r="A314" s="7" t="s">
        <v>30</v>
      </c>
      <c r="B314" s="7">
        <v>9</v>
      </c>
      <c r="C314" s="7">
        <v>999</v>
      </c>
      <c r="D314" s="73">
        <v>1.02</v>
      </c>
      <c r="E314" s="7">
        <v>11</v>
      </c>
      <c r="F314" s="7">
        <v>49</v>
      </c>
      <c r="G314" s="7">
        <v>62</v>
      </c>
      <c r="H314" s="7">
        <v>273</v>
      </c>
      <c r="I314" s="7">
        <v>513</v>
      </c>
      <c r="J314" s="7">
        <v>63</v>
      </c>
      <c r="K314" s="7">
        <v>25</v>
      </c>
      <c r="L314" s="7">
        <v>3</v>
      </c>
      <c r="M314" s="7">
        <v>381</v>
      </c>
      <c r="N314" s="7">
        <v>413</v>
      </c>
      <c r="O314" s="7">
        <v>91</v>
      </c>
      <c r="P314" s="7">
        <v>110</v>
      </c>
      <c r="Q314" s="7">
        <v>4</v>
      </c>
      <c r="R314" s="7">
        <v>4</v>
      </c>
      <c r="S314" s="7">
        <v>23</v>
      </c>
      <c r="T314" s="7">
        <v>129</v>
      </c>
      <c r="U314" s="7">
        <v>287</v>
      </c>
      <c r="V314" s="7">
        <v>372</v>
      </c>
      <c r="W314" s="7">
        <v>135</v>
      </c>
      <c r="X314" s="7">
        <v>36</v>
      </c>
      <c r="Y314" s="7">
        <v>13</v>
      </c>
      <c r="Z314" s="40"/>
      <c r="AA314" s="40"/>
      <c r="AB314" s="40"/>
      <c r="AC314" s="40"/>
      <c r="AD314" s="40"/>
    </row>
    <row r="315" spans="1:30" ht="15" customHeight="1" x14ac:dyDescent="0.25">
      <c r="A315" s="7" t="s">
        <v>30</v>
      </c>
      <c r="B315" s="7">
        <v>10</v>
      </c>
      <c r="C315" s="7">
        <v>807</v>
      </c>
      <c r="D315" s="73">
        <v>4.97</v>
      </c>
      <c r="E315" s="7">
        <v>2</v>
      </c>
      <c r="F315" s="7">
        <v>9</v>
      </c>
      <c r="G315" s="7">
        <v>5</v>
      </c>
      <c r="H315" s="7">
        <v>224</v>
      </c>
      <c r="I315" s="7">
        <v>271</v>
      </c>
      <c r="J315" s="7">
        <v>233</v>
      </c>
      <c r="K315" s="7">
        <v>63</v>
      </c>
      <c r="L315" s="7">
        <v>0</v>
      </c>
      <c r="M315" s="7">
        <v>332</v>
      </c>
      <c r="N315" s="7">
        <v>285</v>
      </c>
      <c r="O315" s="7">
        <v>156</v>
      </c>
      <c r="P315" s="7">
        <v>31</v>
      </c>
      <c r="Q315" s="7">
        <v>3</v>
      </c>
      <c r="R315" s="7">
        <v>0</v>
      </c>
      <c r="S315" s="7">
        <v>4</v>
      </c>
      <c r="T315" s="7">
        <v>134</v>
      </c>
      <c r="U315" s="7">
        <v>261</v>
      </c>
      <c r="V315" s="7">
        <v>189</v>
      </c>
      <c r="W315" s="7">
        <v>141</v>
      </c>
      <c r="X315" s="7">
        <v>64</v>
      </c>
      <c r="Y315" s="7">
        <v>14</v>
      </c>
      <c r="Z315" s="40"/>
      <c r="AA315" s="40"/>
      <c r="AB315" s="40"/>
      <c r="AC315" s="40"/>
      <c r="AD315" s="40"/>
    </row>
    <row r="316" spans="1:30" ht="15" customHeight="1" x14ac:dyDescent="0.25">
      <c r="A316" s="7" t="s">
        <v>31</v>
      </c>
      <c r="B316" s="7">
        <v>1</v>
      </c>
      <c r="C316" s="7">
        <v>4251</v>
      </c>
      <c r="D316" s="73">
        <v>18.59</v>
      </c>
      <c r="E316" s="7">
        <v>2643</v>
      </c>
      <c r="F316" s="7">
        <v>1231</v>
      </c>
      <c r="G316" s="7">
        <v>209</v>
      </c>
      <c r="H316" s="7">
        <v>55</v>
      </c>
      <c r="I316" s="7">
        <v>95</v>
      </c>
      <c r="J316" s="7">
        <v>16</v>
      </c>
      <c r="K316" s="7">
        <v>2</v>
      </c>
      <c r="L316" s="7">
        <v>0</v>
      </c>
      <c r="M316" s="7">
        <v>146</v>
      </c>
      <c r="N316" s="7">
        <v>449</v>
      </c>
      <c r="O316" s="7">
        <v>1435</v>
      </c>
      <c r="P316" s="7">
        <v>2220</v>
      </c>
      <c r="Q316" s="7">
        <v>1</v>
      </c>
      <c r="R316" s="7">
        <v>0</v>
      </c>
      <c r="S316" s="7">
        <v>424</v>
      </c>
      <c r="T316" s="7">
        <v>1874</v>
      </c>
      <c r="U316" s="7">
        <v>1052</v>
      </c>
      <c r="V316" s="7">
        <v>709</v>
      </c>
      <c r="W316" s="7">
        <v>179</v>
      </c>
      <c r="X316" s="7">
        <v>12</v>
      </c>
      <c r="Y316" s="7">
        <v>1</v>
      </c>
      <c r="Z316" s="40"/>
      <c r="AA316" s="40"/>
      <c r="AB316" s="40"/>
      <c r="AC316" s="40"/>
      <c r="AD316" s="40"/>
    </row>
    <row r="317" spans="1:30" ht="15" customHeight="1" x14ac:dyDescent="0.25">
      <c r="A317" s="7" t="s">
        <v>31</v>
      </c>
      <c r="B317" s="7">
        <v>2</v>
      </c>
      <c r="C317" s="7">
        <v>8011</v>
      </c>
      <c r="D317" s="73">
        <v>19.14</v>
      </c>
      <c r="E317" s="7">
        <v>4085</v>
      </c>
      <c r="F317" s="7">
        <v>3293</v>
      </c>
      <c r="G317" s="7">
        <v>449</v>
      </c>
      <c r="H317" s="7">
        <v>107</v>
      </c>
      <c r="I317" s="7">
        <v>48</v>
      </c>
      <c r="J317" s="7">
        <v>20</v>
      </c>
      <c r="K317" s="7">
        <v>8</v>
      </c>
      <c r="L317" s="7">
        <v>1</v>
      </c>
      <c r="M317" s="7">
        <v>148</v>
      </c>
      <c r="N317" s="7">
        <v>1501</v>
      </c>
      <c r="O317" s="7">
        <v>3817</v>
      </c>
      <c r="P317" s="7">
        <v>2458</v>
      </c>
      <c r="Q317" s="7">
        <v>87</v>
      </c>
      <c r="R317" s="7">
        <v>1</v>
      </c>
      <c r="S317" s="7">
        <v>681</v>
      </c>
      <c r="T317" s="7">
        <v>2416</v>
      </c>
      <c r="U317" s="7">
        <v>1965</v>
      </c>
      <c r="V317" s="7">
        <v>2544</v>
      </c>
      <c r="W317" s="7">
        <v>196</v>
      </c>
      <c r="X317" s="7">
        <v>120</v>
      </c>
      <c r="Y317" s="7">
        <v>88</v>
      </c>
      <c r="Z317" s="40"/>
      <c r="AA317" s="40"/>
      <c r="AB317" s="40"/>
      <c r="AC317" s="40"/>
      <c r="AD317" s="40"/>
    </row>
    <row r="318" spans="1:30" ht="15" customHeight="1" x14ac:dyDescent="0.25">
      <c r="A318" s="7" t="s">
        <v>31</v>
      </c>
      <c r="B318" s="7">
        <v>3</v>
      </c>
      <c r="C318" s="7">
        <v>13011</v>
      </c>
      <c r="D318" s="73">
        <v>4.2300000000000004</v>
      </c>
      <c r="E318" s="7">
        <v>4609</v>
      </c>
      <c r="F318" s="7">
        <v>6184</v>
      </c>
      <c r="G318" s="7">
        <v>1062</v>
      </c>
      <c r="H318" s="7">
        <v>484</v>
      </c>
      <c r="I318" s="7">
        <v>440</v>
      </c>
      <c r="J318" s="7">
        <v>196</v>
      </c>
      <c r="K318" s="7">
        <v>33</v>
      </c>
      <c r="L318" s="7">
        <v>3</v>
      </c>
      <c r="M318" s="7">
        <v>865</v>
      </c>
      <c r="N318" s="7">
        <v>2646</v>
      </c>
      <c r="O318" s="7">
        <v>5834</v>
      </c>
      <c r="P318" s="7">
        <v>3466</v>
      </c>
      <c r="Q318" s="7">
        <v>200</v>
      </c>
      <c r="R318" s="7">
        <v>32</v>
      </c>
      <c r="S318" s="7">
        <v>1448</v>
      </c>
      <c r="T318" s="7">
        <v>2998</v>
      </c>
      <c r="U318" s="7">
        <v>3827</v>
      </c>
      <c r="V318" s="7">
        <v>3828</v>
      </c>
      <c r="W318" s="7">
        <v>497</v>
      </c>
      <c r="X318" s="7">
        <v>178</v>
      </c>
      <c r="Y318" s="7">
        <v>203</v>
      </c>
      <c r="Z318" s="40"/>
      <c r="AA318" s="40"/>
      <c r="AB318" s="40"/>
      <c r="AC318" s="40"/>
      <c r="AD318" s="40"/>
    </row>
    <row r="319" spans="1:30" ht="15" customHeight="1" x14ac:dyDescent="0.25">
      <c r="A319" s="7" t="s">
        <v>31</v>
      </c>
      <c r="B319" s="7">
        <v>4</v>
      </c>
      <c r="C319" s="7">
        <v>9284</v>
      </c>
      <c r="D319" s="73">
        <v>3.6</v>
      </c>
      <c r="E319" s="7">
        <v>2752</v>
      </c>
      <c r="F319" s="7">
        <v>4469</v>
      </c>
      <c r="G319" s="7">
        <v>801</v>
      </c>
      <c r="H319" s="7">
        <v>616</v>
      </c>
      <c r="I319" s="7">
        <v>473</v>
      </c>
      <c r="J319" s="7">
        <v>118</v>
      </c>
      <c r="K319" s="7">
        <v>53</v>
      </c>
      <c r="L319" s="7">
        <v>2</v>
      </c>
      <c r="M319" s="7">
        <v>792</v>
      </c>
      <c r="N319" s="7">
        <v>1922</v>
      </c>
      <c r="O319" s="7">
        <v>4047</v>
      </c>
      <c r="P319" s="7">
        <v>2457</v>
      </c>
      <c r="Q319" s="7">
        <v>66</v>
      </c>
      <c r="R319" s="7">
        <v>21</v>
      </c>
      <c r="S319" s="7">
        <v>847</v>
      </c>
      <c r="T319" s="7">
        <v>2200</v>
      </c>
      <c r="U319" s="7">
        <v>3084</v>
      </c>
      <c r="V319" s="7">
        <v>2441</v>
      </c>
      <c r="W319" s="7">
        <v>411</v>
      </c>
      <c r="X319" s="7">
        <v>174</v>
      </c>
      <c r="Y319" s="7">
        <v>106</v>
      </c>
      <c r="Z319" s="40"/>
      <c r="AA319" s="40"/>
      <c r="AB319" s="40"/>
      <c r="AC319" s="40"/>
      <c r="AD319" s="40"/>
    </row>
    <row r="320" spans="1:30" ht="15" customHeight="1" x14ac:dyDescent="0.25">
      <c r="A320" s="7" t="s">
        <v>31</v>
      </c>
      <c r="B320" s="7">
        <v>5</v>
      </c>
      <c r="C320" s="7">
        <v>5739</v>
      </c>
      <c r="D320" s="73">
        <v>2.13</v>
      </c>
      <c r="E320" s="7">
        <v>1338</v>
      </c>
      <c r="F320" s="7">
        <v>2386</v>
      </c>
      <c r="G320" s="7">
        <v>725</v>
      </c>
      <c r="H320" s="7">
        <v>320</v>
      </c>
      <c r="I320" s="7">
        <v>502</v>
      </c>
      <c r="J320" s="7">
        <v>317</v>
      </c>
      <c r="K320" s="7">
        <v>139</v>
      </c>
      <c r="L320" s="7">
        <v>12</v>
      </c>
      <c r="M320" s="7">
        <v>1077</v>
      </c>
      <c r="N320" s="7">
        <v>1112</v>
      </c>
      <c r="O320" s="7">
        <v>2510</v>
      </c>
      <c r="P320" s="7">
        <v>987</v>
      </c>
      <c r="Q320" s="7">
        <v>53</v>
      </c>
      <c r="R320" s="7">
        <v>44</v>
      </c>
      <c r="S320" s="7">
        <v>552</v>
      </c>
      <c r="T320" s="7">
        <v>1383</v>
      </c>
      <c r="U320" s="7">
        <v>1596</v>
      </c>
      <c r="V320" s="7">
        <v>1411</v>
      </c>
      <c r="W320" s="7">
        <v>454</v>
      </c>
      <c r="X320" s="7">
        <v>246</v>
      </c>
      <c r="Y320" s="7">
        <v>53</v>
      </c>
      <c r="Z320" s="40"/>
      <c r="AA320" s="40"/>
      <c r="AB320" s="40"/>
      <c r="AC320" s="40"/>
      <c r="AD320" s="40"/>
    </row>
    <row r="321" spans="1:30" ht="15" customHeight="1" x14ac:dyDescent="0.25">
      <c r="A321" s="7" t="s">
        <v>31</v>
      </c>
      <c r="B321" s="7">
        <v>6</v>
      </c>
      <c r="C321" s="7">
        <v>8928</v>
      </c>
      <c r="D321" s="73">
        <v>1.0900000000000001</v>
      </c>
      <c r="E321" s="7">
        <v>1341</v>
      </c>
      <c r="F321" s="7">
        <v>3477</v>
      </c>
      <c r="G321" s="7">
        <v>1352</v>
      </c>
      <c r="H321" s="7">
        <v>1056</v>
      </c>
      <c r="I321" s="7">
        <v>1105</v>
      </c>
      <c r="J321" s="7">
        <v>470</v>
      </c>
      <c r="K321" s="7">
        <v>120</v>
      </c>
      <c r="L321" s="7">
        <v>7</v>
      </c>
      <c r="M321" s="7">
        <v>2119</v>
      </c>
      <c r="N321" s="7">
        <v>1882</v>
      </c>
      <c r="O321" s="7">
        <v>3713</v>
      </c>
      <c r="P321" s="7">
        <v>1107</v>
      </c>
      <c r="Q321" s="7">
        <v>107</v>
      </c>
      <c r="R321" s="7">
        <v>18</v>
      </c>
      <c r="S321" s="7">
        <v>553</v>
      </c>
      <c r="T321" s="7">
        <v>1945</v>
      </c>
      <c r="U321" s="7">
        <v>2181</v>
      </c>
      <c r="V321" s="7">
        <v>2993</v>
      </c>
      <c r="W321" s="7">
        <v>778</v>
      </c>
      <c r="X321" s="7">
        <v>327</v>
      </c>
      <c r="Y321" s="7">
        <v>133</v>
      </c>
      <c r="Z321" s="40"/>
      <c r="AA321" s="40"/>
      <c r="AB321" s="40"/>
      <c r="AC321" s="40"/>
      <c r="AD321" s="40"/>
    </row>
    <row r="322" spans="1:30" ht="15" customHeight="1" x14ac:dyDescent="0.25">
      <c r="A322" s="7" t="s">
        <v>31</v>
      </c>
      <c r="B322" s="7">
        <v>7</v>
      </c>
      <c r="C322" s="7">
        <v>5242</v>
      </c>
      <c r="D322" s="73">
        <v>0.8</v>
      </c>
      <c r="E322" s="7">
        <v>345</v>
      </c>
      <c r="F322" s="7">
        <v>1399</v>
      </c>
      <c r="G322" s="7">
        <v>1075</v>
      </c>
      <c r="H322" s="7">
        <v>975</v>
      </c>
      <c r="I322" s="7">
        <v>938</v>
      </c>
      <c r="J322" s="7">
        <v>288</v>
      </c>
      <c r="K322" s="7">
        <v>180</v>
      </c>
      <c r="L322" s="7">
        <v>42</v>
      </c>
      <c r="M322" s="7">
        <v>1541</v>
      </c>
      <c r="N322" s="7">
        <v>1506</v>
      </c>
      <c r="O322" s="7">
        <v>1618</v>
      </c>
      <c r="P322" s="7">
        <v>460</v>
      </c>
      <c r="Q322" s="7">
        <v>117</v>
      </c>
      <c r="R322" s="7">
        <v>11</v>
      </c>
      <c r="S322" s="7">
        <v>316</v>
      </c>
      <c r="T322" s="7">
        <v>918</v>
      </c>
      <c r="U322" s="7">
        <v>1352</v>
      </c>
      <c r="V322" s="7">
        <v>1736</v>
      </c>
      <c r="W322" s="7">
        <v>497</v>
      </c>
      <c r="X322" s="7">
        <v>294</v>
      </c>
      <c r="Y322" s="7">
        <v>118</v>
      </c>
      <c r="Z322" s="40"/>
      <c r="AA322" s="40"/>
      <c r="AB322" s="40"/>
      <c r="AC322" s="40"/>
      <c r="AD322" s="40"/>
    </row>
    <row r="323" spans="1:30" ht="15" customHeight="1" x14ac:dyDescent="0.25">
      <c r="A323" s="7" t="s">
        <v>31</v>
      </c>
      <c r="B323" s="7">
        <v>8</v>
      </c>
      <c r="C323" s="7">
        <v>5691</v>
      </c>
      <c r="D323" s="73">
        <v>1.02</v>
      </c>
      <c r="E323" s="7">
        <v>529</v>
      </c>
      <c r="F323" s="7">
        <v>1070</v>
      </c>
      <c r="G323" s="7">
        <v>1249</v>
      </c>
      <c r="H323" s="7">
        <v>963</v>
      </c>
      <c r="I323" s="7">
        <v>1123</v>
      </c>
      <c r="J323" s="7">
        <v>515</v>
      </c>
      <c r="K323" s="7">
        <v>217</v>
      </c>
      <c r="L323" s="7">
        <v>25</v>
      </c>
      <c r="M323" s="7">
        <v>2078</v>
      </c>
      <c r="N323" s="7">
        <v>1440</v>
      </c>
      <c r="O323" s="7">
        <v>952</v>
      </c>
      <c r="P323" s="7">
        <v>1099</v>
      </c>
      <c r="Q323" s="7">
        <v>122</v>
      </c>
      <c r="R323" s="7">
        <v>57</v>
      </c>
      <c r="S323" s="7">
        <v>476</v>
      </c>
      <c r="T323" s="7">
        <v>1131</v>
      </c>
      <c r="U323" s="7">
        <v>1329</v>
      </c>
      <c r="V323" s="7">
        <v>1495</v>
      </c>
      <c r="W323" s="7">
        <v>646</v>
      </c>
      <c r="X323" s="7">
        <v>433</v>
      </c>
      <c r="Y323" s="7">
        <v>124</v>
      </c>
      <c r="Z323" s="40"/>
      <c r="AA323" s="40"/>
      <c r="AB323" s="40"/>
      <c r="AC323" s="40"/>
      <c r="AD323" s="40"/>
    </row>
    <row r="324" spans="1:30" ht="15" customHeight="1" x14ac:dyDescent="0.25">
      <c r="A324" s="7" t="s">
        <v>31</v>
      </c>
      <c r="B324" s="7">
        <v>9</v>
      </c>
      <c r="C324" s="7">
        <v>5055</v>
      </c>
      <c r="D324" s="73">
        <v>0.41</v>
      </c>
      <c r="E324" s="7">
        <v>67</v>
      </c>
      <c r="F324" s="7">
        <v>171</v>
      </c>
      <c r="G324" s="7">
        <v>675</v>
      </c>
      <c r="H324" s="7">
        <v>1174</v>
      </c>
      <c r="I324" s="7">
        <v>1663</v>
      </c>
      <c r="J324" s="7">
        <v>837</v>
      </c>
      <c r="K324" s="7">
        <v>420</v>
      </c>
      <c r="L324" s="7">
        <v>48</v>
      </c>
      <c r="M324" s="7">
        <v>2991</v>
      </c>
      <c r="N324" s="7">
        <v>1130</v>
      </c>
      <c r="O324" s="7">
        <v>411</v>
      </c>
      <c r="P324" s="7">
        <v>363</v>
      </c>
      <c r="Q324" s="7">
        <v>160</v>
      </c>
      <c r="R324" s="7">
        <v>0</v>
      </c>
      <c r="S324" s="7">
        <v>119</v>
      </c>
      <c r="T324" s="7">
        <v>568</v>
      </c>
      <c r="U324" s="7">
        <v>848</v>
      </c>
      <c r="V324" s="7">
        <v>1641</v>
      </c>
      <c r="W324" s="7">
        <v>1015</v>
      </c>
      <c r="X324" s="7">
        <v>703</v>
      </c>
      <c r="Y324" s="7">
        <v>161</v>
      </c>
      <c r="Z324" s="40"/>
      <c r="AA324" s="40"/>
      <c r="AB324" s="40"/>
      <c r="AC324" s="40"/>
      <c r="AD324" s="40"/>
    </row>
    <row r="325" spans="1:30" ht="15" customHeight="1" x14ac:dyDescent="0.25">
      <c r="A325" s="7" t="s">
        <v>31</v>
      </c>
      <c r="B325" s="7">
        <v>10</v>
      </c>
      <c r="C325" s="7">
        <v>6877</v>
      </c>
      <c r="D325" s="73">
        <v>6.47</v>
      </c>
      <c r="E325" s="7">
        <v>84</v>
      </c>
      <c r="F325" s="7">
        <v>389</v>
      </c>
      <c r="G325" s="7">
        <v>644</v>
      </c>
      <c r="H325" s="7">
        <v>1171</v>
      </c>
      <c r="I325" s="7">
        <v>1783</v>
      </c>
      <c r="J325" s="7">
        <v>1792</v>
      </c>
      <c r="K325" s="7">
        <v>991</v>
      </c>
      <c r="L325" s="7">
        <v>23</v>
      </c>
      <c r="M325" s="7">
        <v>4104</v>
      </c>
      <c r="N325" s="7">
        <v>1433</v>
      </c>
      <c r="O325" s="7">
        <v>644</v>
      </c>
      <c r="P325" s="7">
        <v>588</v>
      </c>
      <c r="Q325" s="7">
        <v>108</v>
      </c>
      <c r="R325" s="7">
        <v>42</v>
      </c>
      <c r="S325" s="7">
        <v>294</v>
      </c>
      <c r="T325" s="7">
        <v>705</v>
      </c>
      <c r="U325" s="7">
        <v>937</v>
      </c>
      <c r="V325" s="7">
        <v>2124</v>
      </c>
      <c r="W325" s="7">
        <v>1406</v>
      </c>
      <c r="X325" s="7">
        <v>1260</v>
      </c>
      <c r="Y325" s="7">
        <v>109</v>
      </c>
      <c r="Z325" s="40"/>
      <c r="AA325" s="40"/>
      <c r="AB325" s="40"/>
      <c r="AC325" s="40"/>
      <c r="AD325" s="40"/>
    </row>
    <row r="326" spans="1:30" ht="12.75" customHeight="1" x14ac:dyDescent="0.25">
      <c r="A326" s="33"/>
      <c r="B326" s="33"/>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sheetData>
  <hyperlinks>
    <hyperlink ref="A3" location="'Table of contents'!A1" display="Back to contents"/>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49</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2447256</v>
      </c>
      <c r="D5" s="72">
        <v>0.31</v>
      </c>
      <c r="E5" s="14">
        <v>565149</v>
      </c>
      <c r="F5" s="14">
        <v>587800</v>
      </c>
      <c r="G5" s="14">
        <v>383550</v>
      </c>
      <c r="H5" s="14">
        <v>307389</v>
      </c>
      <c r="I5" s="14">
        <v>314037</v>
      </c>
      <c r="J5" s="14">
        <v>169280</v>
      </c>
      <c r="K5" s="14">
        <v>108202</v>
      </c>
      <c r="L5" s="14">
        <v>11849</v>
      </c>
      <c r="M5" s="14">
        <v>500771</v>
      </c>
      <c r="N5" s="14">
        <v>486071</v>
      </c>
      <c r="O5" s="14">
        <v>506800</v>
      </c>
      <c r="P5" s="14">
        <v>940350</v>
      </c>
      <c r="Q5" s="14">
        <v>13264</v>
      </c>
      <c r="R5" s="14">
        <v>18433</v>
      </c>
      <c r="S5" s="14">
        <v>300883</v>
      </c>
      <c r="T5" s="14">
        <v>723064</v>
      </c>
      <c r="U5" s="14">
        <v>659167</v>
      </c>
      <c r="V5" s="14">
        <v>401899</v>
      </c>
      <c r="W5" s="14">
        <v>171001</v>
      </c>
      <c r="X5" s="14">
        <v>137853</v>
      </c>
      <c r="Y5" s="14">
        <v>34956</v>
      </c>
      <c r="Z5" s="43"/>
      <c r="AA5" s="43"/>
      <c r="AB5" s="43"/>
      <c r="AC5" s="43"/>
      <c r="AD5" s="43"/>
    </row>
    <row r="6" spans="1:30" ht="15" customHeight="1" x14ac:dyDescent="0.25">
      <c r="A6" s="7" t="s">
        <v>0</v>
      </c>
      <c r="B6" s="7">
        <v>1</v>
      </c>
      <c r="C6" s="7">
        <v>1914</v>
      </c>
      <c r="D6" s="73">
        <v>27.02</v>
      </c>
      <c r="E6" s="7">
        <v>803</v>
      </c>
      <c r="F6" s="7">
        <v>863</v>
      </c>
      <c r="G6" s="7">
        <v>164</v>
      </c>
      <c r="H6" s="7">
        <v>75</v>
      </c>
      <c r="I6" s="7">
        <v>6</v>
      </c>
      <c r="J6" s="7">
        <v>2</v>
      </c>
      <c r="K6" s="7">
        <v>1</v>
      </c>
      <c r="L6" s="7">
        <v>0</v>
      </c>
      <c r="M6" s="7">
        <v>12</v>
      </c>
      <c r="N6" s="7">
        <v>107</v>
      </c>
      <c r="O6" s="7">
        <v>323</v>
      </c>
      <c r="P6" s="7">
        <v>1472</v>
      </c>
      <c r="Q6" s="7">
        <v>0</v>
      </c>
      <c r="R6" s="7">
        <v>31</v>
      </c>
      <c r="S6" s="7">
        <v>632</v>
      </c>
      <c r="T6" s="7">
        <v>696</v>
      </c>
      <c r="U6" s="7">
        <v>305</v>
      </c>
      <c r="V6" s="7">
        <v>206</v>
      </c>
      <c r="W6" s="7">
        <v>37</v>
      </c>
      <c r="X6" s="7">
        <v>7</v>
      </c>
      <c r="Y6" s="7">
        <v>0</v>
      </c>
      <c r="Z6" s="40"/>
      <c r="AA6" s="40"/>
      <c r="AB6" s="40"/>
      <c r="AC6" s="40"/>
      <c r="AD6" s="40"/>
    </row>
    <row r="7" spans="1:30" ht="15" customHeight="1" x14ac:dyDescent="0.25">
      <c r="A7" s="7" t="s">
        <v>0</v>
      </c>
      <c r="B7" s="7">
        <v>2</v>
      </c>
      <c r="C7" s="7">
        <v>10508</v>
      </c>
      <c r="D7" s="73">
        <v>21</v>
      </c>
      <c r="E7" s="7">
        <v>4296</v>
      </c>
      <c r="F7" s="7">
        <v>5032</v>
      </c>
      <c r="G7" s="7">
        <v>909</v>
      </c>
      <c r="H7" s="7">
        <v>216</v>
      </c>
      <c r="I7" s="7">
        <v>40</v>
      </c>
      <c r="J7" s="7">
        <v>13</v>
      </c>
      <c r="K7" s="7">
        <v>2</v>
      </c>
      <c r="L7" s="7">
        <v>0</v>
      </c>
      <c r="M7" s="7">
        <v>65</v>
      </c>
      <c r="N7" s="7">
        <v>456</v>
      </c>
      <c r="O7" s="7">
        <v>1357</v>
      </c>
      <c r="P7" s="7">
        <v>8630</v>
      </c>
      <c r="Q7" s="7">
        <v>0</v>
      </c>
      <c r="R7" s="7">
        <v>227</v>
      </c>
      <c r="S7" s="7">
        <v>2904</v>
      </c>
      <c r="T7" s="7">
        <v>5063</v>
      </c>
      <c r="U7" s="7">
        <v>1707</v>
      </c>
      <c r="V7" s="7">
        <v>562</v>
      </c>
      <c r="W7" s="7">
        <v>31</v>
      </c>
      <c r="X7" s="7">
        <v>14</v>
      </c>
      <c r="Y7" s="7">
        <v>0</v>
      </c>
      <c r="Z7" s="40"/>
      <c r="AA7" s="40"/>
      <c r="AB7" s="40"/>
      <c r="AC7" s="40"/>
      <c r="AD7" s="40"/>
    </row>
    <row r="8" spans="1:30" ht="15" customHeight="1" x14ac:dyDescent="0.25">
      <c r="A8" s="7" t="s">
        <v>0</v>
      </c>
      <c r="B8" s="7">
        <v>3</v>
      </c>
      <c r="C8" s="7">
        <v>11761</v>
      </c>
      <c r="D8" s="73">
        <v>19.28</v>
      </c>
      <c r="E8" s="7">
        <v>3754</v>
      </c>
      <c r="F8" s="7">
        <v>4768</v>
      </c>
      <c r="G8" s="7">
        <v>2595</v>
      </c>
      <c r="H8" s="7">
        <v>443</v>
      </c>
      <c r="I8" s="7">
        <v>133</v>
      </c>
      <c r="J8" s="7">
        <v>20</v>
      </c>
      <c r="K8" s="7">
        <v>47</v>
      </c>
      <c r="L8" s="7">
        <v>1</v>
      </c>
      <c r="M8" s="7">
        <v>76</v>
      </c>
      <c r="N8" s="7">
        <v>1260</v>
      </c>
      <c r="O8" s="7">
        <v>3864</v>
      </c>
      <c r="P8" s="7">
        <v>6561</v>
      </c>
      <c r="Q8" s="7">
        <v>0</v>
      </c>
      <c r="R8" s="7">
        <v>376</v>
      </c>
      <c r="S8" s="7">
        <v>2758</v>
      </c>
      <c r="T8" s="7">
        <v>3917</v>
      </c>
      <c r="U8" s="7">
        <v>3363</v>
      </c>
      <c r="V8" s="7">
        <v>1168</v>
      </c>
      <c r="W8" s="7">
        <v>104</v>
      </c>
      <c r="X8" s="7">
        <v>75</v>
      </c>
      <c r="Y8" s="7">
        <v>0</v>
      </c>
      <c r="Z8" s="40"/>
      <c r="AA8" s="40"/>
      <c r="AB8" s="40"/>
      <c r="AC8" s="40"/>
      <c r="AD8" s="40"/>
    </row>
    <row r="9" spans="1:30" ht="15" customHeight="1" x14ac:dyDescent="0.25">
      <c r="A9" s="7" t="s">
        <v>0</v>
      </c>
      <c r="B9" s="7">
        <v>4</v>
      </c>
      <c r="C9" s="7">
        <v>14343</v>
      </c>
      <c r="D9" s="73">
        <v>13.37</v>
      </c>
      <c r="E9" s="7">
        <v>4305</v>
      </c>
      <c r="F9" s="7">
        <v>5649</v>
      </c>
      <c r="G9" s="7">
        <v>2738</v>
      </c>
      <c r="H9" s="7">
        <v>1027</v>
      </c>
      <c r="I9" s="7">
        <v>389</v>
      </c>
      <c r="J9" s="7">
        <v>144</v>
      </c>
      <c r="K9" s="7">
        <v>88</v>
      </c>
      <c r="L9" s="7">
        <v>3</v>
      </c>
      <c r="M9" s="7">
        <v>264</v>
      </c>
      <c r="N9" s="7">
        <v>1016</v>
      </c>
      <c r="O9" s="7">
        <v>3294</v>
      </c>
      <c r="P9" s="7">
        <v>9769</v>
      </c>
      <c r="Q9" s="7">
        <v>0</v>
      </c>
      <c r="R9" s="7">
        <v>787</v>
      </c>
      <c r="S9" s="7">
        <v>3941</v>
      </c>
      <c r="T9" s="7">
        <v>4967</v>
      </c>
      <c r="U9" s="7">
        <v>3123</v>
      </c>
      <c r="V9" s="7">
        <v>1153</v>
      </c>
      <c r="W9" s="7">
        <v>230</v>
      </c>
      <c r="X9" s="7">
        <v>142</v>
      </c>
      <c r="Y9" s="7">
        <v>0</v>
      </c>
      <c r="Z9" s="40"/>
      <c r="AA9" s="40"/>
      <c r="AB9" s="40"/>
      <c r="AC9" s="40"/>
      <c r="AD9" s="40"/>
    </row>
    <row r="10" spans="1:30" ht="15" customHeight="1" x14ac:dyDescent="0.25">
      <c r="A10" s="7" t="s">
        <v>0</v>
      </c>
      <c r="B10" s="7">
        <v>5</v>
      </c>
      <c r="C10" s="7">
        <v>7335</v>
      </c>
      <c r="D10" s="73">
        <v>30.76</v>
      </c>
      <c r="E10" s="7">
        <v>1492</v>
      </c>
      <c r="F10" s="7">
        <v>2624</v>
      </c>
      <c r="G10" s="7">
        <v>2375</v>
      </c>
      <c r="H10" s="7">
        <v>614</v>
      </c>
      <c r="I10" s="7">
        <v>196</v>
      </c>
      <c r="J10" s="7">
        <v>19</v>
      </c>
      <c r="K10" s="7">
        <v>15</v>
      </c>
      <c r="L10" s="7">
        <v>0</v>
      </c>
      <c r="M10" s="7">
        <v>40</v>
      </c>
      <c r="N10" s="7">
        <v>799</v>
      </c>
      <c r="O10" s="7">
        <v>2115</v>
      </c>
      <c r="P10" s="7">
        <v>4381</v>
      </c>
      <c r="Q10" s="7">
        <v>0</v>
      </c>
      <c r="R10" s="7">
        <v>221</v>
      </c>
      <c r="S10" s="7">
        <v>1792</v>
      </c>
      <c r="T10" s="7">
        <v>2545</v>
      </c>
      <c r="U10" s="7">
        <v>2005</v>
      </c>
      <c r="V10" s="7">
        <v>672</v>
      </c>
      <c r="W10" s="7">
        <v>65</v>
      </c>
      <c r="X10" s="7">
        <v>35</v>
      </c>
      <c r="Y10" s="7">
        <v>0</v>
      </c>
      <c r="Z10" s="40"/>
      <c r="AA10" s="40"/>
      <c r="AB10" s="40"/>
      <c r="AC10" s="40"/>
      <c r="AD10" s="40"/>
    </row>
    <row r="11" spans="1:30" ht="15" customHeight="1" x14ac:dyDescent="0.25">
      <c r="A11" s="7" t="s">
        <v>0</v>
      </c>
      <c r="B11" s="7">
        <v>6</v>
      </c>
      <c r="C11" s="7">
        <v>11500</v>
      </c>
      <c r="D11" s="73">
        <v>8</v>
      </c>
      <c r="E11" s="7">
        <v>2598</v>
      </c>
      <c r="F11" s="7">
        <v>2981</v>
      </c>
      <c r="G11" s="7">
        <v>2791</v>
      </c>
      <c r="H11" s="7">
        <v>1785</v>
      </c>
      <c r="I11" s="7">
        <v>597</v>
      </c>
      <c r="J11" s="7">
        <v>327</v>
      </c>
      <c r="K11" s="7">
        <v>336</v>
      </c>
      <c r="L11" s="7">
        <v>85</v>
      </c>
      <c r="M11" s="7">
        <v>886</v>
      </c>
      <c r="N11" s="7">
        <v>1339</v>
      </c>
      <c r="O11" s="7">
        <v>1617</v>
      </c>
      <c r="P11" s="7">
        <v>7658</v>
      </c>
      <c r="Q11" s="7">
        <v>0</v>
      </c>
      <c r="R11" s="7">
        <v>750</v>
      </c>
      <c r="S11" s="7">
        <v>3135</v>
      </c>
      <c r="T11" s="7">
        <v>3299</v>
      </c>
      <c r="U11" s="7">
        <v>2426</v>
      </c>
      <c r="V11" s="7">
        <v>1030</v>
      </c>
      <c r="W11" s="7">
        <v>448</v>
      </c>
      <c r="X11" s="7">
        <v>412</v>
      </c>
      <c r="Y11" s="7">
        <v>0</v>
      </c>
      <c r="Z11" s="40"/>
      <c r="AA11" s="40"/>
      <c r="AB11" s="40"/>
      <c r="AC11" s="40"/>
      <c r="AD11" s="40"/>
    </row>
    <row r="12" spans="1:30" ht="15" customHeight="1" x14ac:dyDescent="0.25">
      <c r="A12" s="7" t="s">
        <v>0</v>
      </c>
      <c r="B12" s="7">
        <v>7</v>
      </c>
      <c r="C12" s="7">
        <v>5998</v>
      </c>
      <c r="D12" s="73">
        <v>0.95</v>
      </c>
      <c r="E12" s="7">
        <v>687</v>
      </c>
      <c r="F12" s="7">
        <v>1306</v>
      </c>
      <c r="G12" s="7">
        <v>1212</v>
      </c>
      <c r="H12" s="7">
        <v>1137</v>
      </c>
      <c r="I12" s="7">
        <v>795</v>
      </c>
      <c r="J12" s="7">
        <v>462</v>
      </c>
      <c r="K12" s="7">
        <v>372</v>
      </c>
      <c r="L12" s="7">
        <v>27</v>
      </c>
      <c r="M12" s="7">
        <v>1116</v>
      </c>
      <c r="N12" s="7">
        <v>1271</v>
      </c>
      <c r="O12" s="7">
        <v>1080</v>
      </c>
      <c r="P12" s="7">
        <v>2531</v>
      </c>
      <c r="Q12" s="7">
        <v>0</v>
      </c>
      <c r="R12" s="7">
        <v>185</v>
      </c>
      <c r="S12" s="7">
        <v>1065</v>
      </c>
      <c r="T12" s="7">
        <v>1801</v>
      </c>
      <c r="U12" s="7">
        <v>1135</v>
      </c>
      <c r="V12" s="7">
        <v>870</v>
      </c>
      <c r="W12" s="7">
        <v>506</v>
      </c>
      <c r="X12" s="7">
        <v>436</v>
      </c>
      <c r="Y12" s="7">
        <v>0</v>
      </c>
      <c r="Z12" s="40"/>
      <c r="AA12" s="40"/>
      <c r="AB12" s="40"/>
      <c r="AC12" s="40"/>
      <c r="AD12" s="40"/>
    </row>
    <row r="13" spans="1:30" ht="15" customHeight="1" x14ac:dyDescent="0.25">
      <c r="A13" s="7" t="s">
        <v>0</v>
      </c>
      <c r="B13" s="7">
        <v>8</v>
      </c>
      <c r="C13" s="7">
        <v>8923</v>
      </c>
      <c r="D13" s="73">
        <v>4.63</v>
      </c>
      <c r="E13" s="7">
        <v>1474</v>
      </c>
      <c r="F13" s="7">
        <v>1598</v>
      </c>
      <c r="G13" s="7">
        <v>1779</v>
      </c>
      <c r="H13" s="7">
        <v>1625</v>
      </c>
      <c r="I13" s="7">
        <v>1545</v>
      </c>
      <c r="J13" s="7">
        <v>583</v>
      </c>
      <c r="K13" s="7">
        <v>312</v>
      </c>
      <c r="L13" s="7">
        <v>7</v>
      </c>
      <c r="M13" s="7">
        <v>1032</v>
      </c>
      <c r="N13" s="7">
        <v>1633</v>
      </c>
      <c r="O13" s="7">
        <v>1793</v>
      </c>
      <c r="P13" s="7">
        <v>4465</v>
      </c>
      <c r="Q13" s="7">
        <v>0</v>
      </c>
      <c r="R13" s="7">
        <v>392</v>
      </c>
      <c r="S13" s="7">
        <v>2034</v>
      </c>
      <c r="T13" s="7">
        <v>2571</v>
      </c>
      <c r="U13" s="7">
        <v>1804</v>
      </c>
      <c r="V13" s="7">
        <v>1165</v>
      </c>
      <c r="W13" s="7">
        <v>592</v>
      </c>
      <c r="X13" s="7">
        <v>365</v>
      </c>
      <c r="Y13" s="7">
        <v>0</v>
      </c>
      <c r="Z13" s="40"/>
      <c r="AA13" s="40"/>
      <c r="AB13" s="40"/>
      <c r="AC13" s="40"/>
      <c r="AD13" s="40"/>
    </row>
    <row r="14" spans="1:30" ht="15" customHeight="1" x14ac:dyDescent="0.25">
      <c r="A14" s="7" t="s">
        <v>0</v>
      </c>
      <c r="B14" s="7">
        <v>9</v>
      </c>
      <c r="C14" s="7">
        <v>12304</v>
      </c>
      <c r="D14" s="73">
        <v>2.95</v>
      </c>
      <c r="E14" s="7">
        <v>1142</v>
      </c>
      <c r="F14" s="7">
        <v>1388</v>
      </c>
      <c r="G14" s="7">
        <v>1459</v>
      </c>
      <c r="H14" s="7">
        <v>2436</v>
      </c>
      <c r="I14" s="7">
        <v>2908</v>
      </c>
      <c r="J14" s="7">
        <v>1468</v>
      </c>
      <c r="K14" s="7">
        <v>1347</v>
      </c>
      <c r="L14" s="7">
        <v>156</v>
      </c>
      <c r="M14" s="7">
        <v>3103</v>
      </c>
      <c r="N14" s="7">
        <v>3305</v>
      </c>
      <c r="O14" s="7">
        <v>1385</v>
      </c>
      <c r="P14" s="7">
        <v>4511</v>
      </c>
      <c r="Q14" s="7">
        <v>0</v>
      </c>
      <c r="R14" s="7">
        <v>392</v>
      </c>
      <c r="S14" s="7">
        <v>1774</v>
      </c>
      <c r="T14" s="7">
        <v>2978</v>
      </c>
      <c r="U14" s="7">
        <v>2016</v>
      </c>
      <c r="V14" s="7">
        <v>2242</v>
      </c>
      <c r="W14" s="7">
        <v>1478</v>
      </c>
      <c r="X14" s="7">
        <v>1424</v>
      </c>
      <c r="Y14" s="7">
        <v>0</v>
      </c>
      <c r="Z14" s="40"/>
      <c r="AA14" s="40"/>
      <c r="AB14" s="40"/>
      <c r="AC14" s="40"/>
      <c r="AD14" s="40"/>
    </row>
    <row r="15" spans="1:30" ht="15" customHeight="1" x14ac:dyDescent="0.25">
      <c r="A15" s="7" t="s">
        <v>0</v>
      </c>
      <c r="B15" s="7">
        <v>10</v>
      </c>
      <c r="C15" s="7">
        <v>25060</v>
      </c>
      <c r="D15" s="73">
        <v>11.14</v>
      </c>
      <c r="E15" s="7">
        <v>1449</v>
      </c>
      <c r="F15" s="7">
        <v>1733</v>
      </c>
      <c r="G15" s="7">
        <v>1707</v>
      </c>
      <c r="H15" s="7">
        <v>3669</v>
      </c>
      <c r="I15" s="7">
        <v>6745</v>
      </c>
      <c r="J15" s="7">
        <v>4833</v>
      </c>
      <c r="K15" s="7">
        <v>4392</v>
      </c>
      <c r="L15" s="7">
        <v>532</v>
      </c>
      <c r="M15" s="7">
        <v>5361</v>
      </c>
      <c r="N15" s="7">
        <v>7592</v>
      </c>
      <c r="O15" s="7">
        <v>2608</v>
      </c>
      <c r="P15" s="7">
        <v>9499</v>
      </c>
      <c r="Q15" s="7">
        <v>0</v>
      </c>
      <c r="R15" s="7">
        <v>402</v>
      </c>
      <c r="S15" s="7">
        <v>3433</v>
      </c>
      <c r="T15" s="7">
        <v>5315</v>
      </c>
      <c r="U15" s="7">
        <v>4113</v>
      </c>
      <c r="V15" s="7">
        <v>4731</v>
      </c>
      <c r="W15" s="7">
        <v>3109</v>
      </c>
      <c r="X15" s="7">
        <v>3957</v>
      </c>
      <c r="Y15" s="7">
        <v>0</v>
      </c>
      <c r="Z15" s="40"/>
      <c r="AA15" s="40"/>
      <c r="AB15" s="40"/>
      <c r="AC15" s="40"/>
      <c r="AD15" s="40"/>
    </row>
    <row r="16" spans="1:30" ht="15" customHeight="1" x14ac:dyDescent="0.25">
      <c r="A16" s="7" t="s">
        <v>1</v>
      </c>
      <c r="B16" s="7">
        <v>1</v>
      </c>
      <c r="C16" s="7">
        <v>1164</v>
      </c>
      <c r="D16" s="73">
        <v>22.96</v>
      </c>
      <c r="E16" s="7">
        <v>952</v>
      </c>
      <c r="F16" s="7">
        <v>135</v>
      </c>
      <c r="G16" s="7">
        <v>64</v>
      </c>
      <c r="H16" s="7">
        <v>7</v>
      </c>
      <c r="I16" s="7">
        <v>5</v>
      </c>
      <c r="J16" s="7">
        <v>1</v>
      </c>
      <c r="K16" s="7">
        <v>0</v>
      </c>
      <c r="L16" s="7">
        <v>0</v>
      </c>
      <c r="M16" s="7">
        <v>7</v>
      </c>
      <c r="N16" s="7">
        <v>79</v>
      </c>
      <c r="O16" s="7">
        <v>217</v>
      </c>
      <c r="P16" s="7">
        <v>861</v>
      </c>
      <c r="Q16" s="7">
        <v>0</v>
      </c>
      <c r="R16" s="7">
        <v>20</v>
      </c>
      <c r="S16" s="7">
        <v>343</v>
      </c>
      <c r="T16" s="7">
        <v>428</v>
      </c>
      <c r="U16" s="7">
        <v>284</v>
      </c>
      <c r="V16" s="7">
        <v>57</v>
      </c>
      <c r="W16" s="7">
        <v>18</v>
      </c>
      <c r="X16" s="7">
        <v>14</v>
      </c>
      <c r="Y16" s="7">
        <v>0</v>
      </c>
      <c r="Z16" s="40"/>
      <c r="AA16" s="40"/>
      <c r="AB16" s="40"/>
      <c r="AC16" s="40"/>
      <c r="AD16" s="40"/>
    </row>
    <row r="17" spans="1:30" ht="15" customHeight="1" x14ac:dyDescent="0.25">
      <c r="A17" s="7" t="s">
        <v>1</v>
      </c>
      <c r="B17" s="7">
        <v>2</v>
      </c>
      <c r="C17" s="7">
        <v>2955</v>
      </c>
      <c r="D17" s="73">
        <v>15.06</v>
      </c>
      <c r="E17" s="7">
        <v>2277</v>
      </c>
      <c r="F17" s="7">
        <v>389</v>
      </c>
      <c r="G17" s="7">
        <v>205</v>
      </c>
      <c r="H17" s="7">
        <v>60</v>
      </c>
      <c r="I17" s="7">
        <v>22</v>
      </c>
      <c r="J17" s="7">
        <v>2</v>
      </c>
      <c r="K17" s="7">
        <v>0</v>
      </c>
      <c r="L17" s="7">
        <v>0</v>
      </c>
      <c r="M17" s="7">
        <v>114</v>
      </c>
      <c r="N17" s="7">
        <v>518</v>
      </c>
      <c r="O17" s="7">
        <v>675</v>
      </c>
      <c r="P17" s="7">
        <v>1648</v>
      </c>
      <c r="Q17" s="7">
        <v>0</v>
      </c>
      <c r="R17" s="7">
        <v>48</v>
      </c>
      <c r="S17" s="7">
        <v>699</v>
      </c>
      <c r="T17" s="7">
        <v>985</v>
      </c>
      <c r="U17" s="7">
        <v>775</v>
      </c>
      <c r="V17" s="7">
        <v>322</v>
      </c>
      <c r="W17" s="7">
        <v>91</v>
      </c>
      <c r="X17" s="7">
        <v>35</v>
      </c>
      <c r="Y17" s="7">
        <v>0</v>
      </c>
      <c r="Z17" s="40"/>
      <c r="AA17" s="40"/>
      <c r="AB17" s="40"/>
      <c r="AC17" s="40"/>
      <c r="AD17" s="40"/>
    </row>
    <row r="18" spans="1:30" ht="15" customHeight="1" x14ac:dyDescent="0.25">
      <c r="A18" s="7" t="s">
        <v>1</v>
      </c>
      <c r="B18" s="7">
        <v>3</v>
      </c>
      <c r="C18" s="7">
        <v>2790</v>
      </c>
      <c r="D18" s="73">
        <v>16.010000000000002</v>
      </c>
      <c r="E18" s="7">
        <v>1601</v>
      </c>
      <c r="F18" s="7">
        <v>826</v>
      </c>
      <c r="G18" s="7">
        <v>158</v>
      </c>
      <c r="H18" s="7">
        <v>91</v>
      </c>
      <c r="I18" s="7">
        <v>97</v>
      </c>
      <c r="J18" s="7">
        <v>16</v>
      </c>
      <c r="K18" s="7">
        <v>0</v>
      </c>
      <c r="L18" s="7">
        <v>1</v>
      </c>
      <c r="M18" s="7">
        <v>176</v>
      </c>
      <c r="N18" s="7">
        <v>1245</v>
      </c>
      <c r="O18" s="7">
        <v>839</v>
      </c>
      <c r="P18" s="7">
        <v>530</v>
      </c>
      <c r="Q18" s="7">
        <v>0</v>
      </c>
      <c r="R18" s="7">
        <v>7</v>
      </c>
      <c r="S18" s="7">
        <v>450</v>
      </c>
      <c r="T18" s="7">
        <v>866</v>
      </c>
      <c r="U18" s="7">
        <v>948</v>
      </c>
      <c r="V18" s="7">
        <v>375</v>
      </c>
      <c r="W18" s="7">
        <v>83</v>
      </c>
      <c r="X18" s="7">
        <v>61</v>
      </c>
      <c r="Y18" s="7">
        <v>0</v>
      </c>
      <c r="Z18" s="40"/>
      <c r="AA18" s="40"/>
      <c r="AB18" s="40"/>
      <c r="AC18" s="40"/>
      <c r="AD18" s="40"/>
    </row>
    <row r="19" spans="1:30" ht="15" customHeight="1" x14ac:dyDescent="0.25">
      <c r="A19" s="7" t="s">
        <v>1</v>
      </c>
      <c r="B19" s="7">
        <v>4</v>
      </c>
      <c r="C19" s="7">
        <v>8178</v>
      </c>
      <c r="D19" s="73">
        <v>2.79</v>
      </c>
      <c r="E19" s="7">
        <v>3811</v>
      </c>
      <c r="F19" s="7">
        <v>1840</v>
      </c>
      <c r="G19" s="7">
        <v>1313</v>
      </c>
      <c r="H19" s="7">
        <v>641</v>
      </c>
      <c r="I19" s="7">
        <v>423</v>
      </c>
      <c r="J19" s="7">
        <v>109</v>
      </c>
      <c r="K19" s="7">
        <v>41</v>
      </c>
      <c r="L19" s="7">
        <v>0</v>
      </c>
      <c r="M19" s="7">
        <v>1038</v>
      </c>
      <c r="N19" s="7">
        <v>3073</v>
      </c>
      <c r="O19" s="7">
        <v>1809</v>
      </c>
      <c r="P19" s="7">
        <v>2258</v>
      </c>
      <c r="Q19" s="7">
        <v>0</v>
      </c>
      <c r="R19" s="7">
        <v>59</v>
      </c>
      <c r="S19" s="7">
        <v>1331</v>
      </c>
      <c r="T19" s="7">
        <v>1922</v>
      </c>
      <c r="U19" s="7">
        <v>2776</v>
      </c>
      <c r="V19" s="7">
        <v>1356</v>
      </c>
      <c r="W19" s="7">
        <v>380</v>
      </c>
      <c r="X19" s="7">
        <v>354</v>
      </c>
      <c r="Y19" s="7">
        <v>0</v>
      </c>
      <c r="Z19" s="40"/>
      <c r="AA19" s="40"/>
      <c r="AB19" s="40"/>
      <c r="AC19" s="40"/>
      <c r="AD19" s="40"/>
    </row>
    <row r="20" spans="1:30" ht="15" customHeight="1" x14ac:dyDescent="0.25">
      <c r="A20" s="7" t="s">
        <v>1</v>
      </c>
      <c r="B20" s="7">
        <v>5</v>
      </c>
      <c r="C20" s="7">
        <v>9523</v>
      </c>
      <c r="D20" s="73">
        <v>0.33</v>
      </c>
      <c r="E20" s="7">
        <v>3686</v>
      </c>
      <c r="F20" s="7">
        <v>2260</v>
      </c>
      <c r="G20" s="7">
        <v>1086</v>
      </c>
      <c r="H20" s="7">
        <v>1113</v>
      </c>
      <c r="I20" s="7">
        <v>1008</v>
      </c>
      <c r="J20" s="7">
        <v>280</v>
      </c>
      <c r="K20" s="7">
        <v>79</v>
      </c>
      <c r="L20" s="7">
        <v>11</v>
      </c>
      <c r="M20" s="7">
        <v>2973</v>
      </c>
      <c r="N20" s="7">
        <v>3446</v>
      </c>
      <c r="O20" s="7">
        <v>2036</v>
      </c>
      <c r="P20" s="7">
        <v>1068</v>
      </c>
      <c r="Q20" s="7">
        <v>0</v>
      </c>
      <c r="R20" s="7">
        <v>97</v>
      </c>
      <c r="S20" s="7">
        <v>1220</v>
      </c>
      <c r="T20" s="7">
        <v>1892</v>
      </c>
      <c r="U20" s="7">
        <v>2685</v>
      </c>
      <c r="V20" s="7">
        <v>2058</v>
      </c>
      <c r="W20" s="7">
        <v>832</v>
      </c>
      <c r="X20" s="7">
        <v>739</v>
      </c>
      <c r="Y20" s="7">
        <v>0</v>
      </c>
      <c r="Z20" s="40"/>
      <c r="AA20" s="40"/>
      <c r="AB20" s="40"/>
      <c r="AC20" s="40"/>
      <c r="AD20" s="40"/>
    </row>
    <row r="21" spans="1:30" ht="15" customHeight="1" x14ac:dyDescent="0.25">
      <c r="A21" s="7" t="s">
        <v>1</v>
      </c>
      <c r="B21" s="7">
        <v>6</v>
      </c>
      <c r="C21" s="7">
        <v>15324</v>
      </c>
      <c r="D21" s="73">
        <v>0.09</v>
      </c>
      <c r="E21" s="7">
        <v>3285</v>
      </c>
      <c r="F21" s="7">
        <v>2629</v>
      </c>
      <c r="G21" s="7">
        <v>3108</v>
      </c>
      <c r="H21" s="7">
        <v>2486</v>
      </c>
      <c r="I21" s="7">
        <v>2470</v>
      </c>
      <c r="J21" s="7">
        <v>974</v>
      </c>
      <c r="K21" s="7">
        <v>344</v>
      </c>
      <c r="L21" s="7">
        <v>28</v>
      </c>
      <c r="M21" s="7">
        <v>7128</v>
      </c>
      <c r="N21" s="7">
        <v>4481</v>
      </c>
      <c r="O21" s="7">
        <v>1978</v>
      </c>
      <c r="P21" s="7">
        <v>1737</v>
      </c>
      <c r="Q21" s="7">
        <v>0</v>
      </c>
      <c r="R21" s="7">
        <v>164</v>
      </c>
      <c r="S21" s="7">
        <v>1722</v>
      </c>
      <c r="T21" s="7">
        <v>2739</v>
      </c>
      <c r="U21" s="7">
        <v>3779</v>
      </c>
      <c r="V21" s="7">
        <v>3230</v>
      </c>
      <c r="W21" s="7">
        <v>1697</v>
      </c>
      <c r="X21" s="7">
        <v>1993</v>
      </c>
      <c r="Y21" s="7">
        <v>0</v>
      </c>
      <c r="Z21" s="40"/>
      <c r="AA21" s="40"/>
      <c r="AB21" s="40"/>
      <c r="AC21" s="40"/>
      <c r="AD21" s="40"/>
    </row>
    <row r="22" spans="1:30" ht="15" customHeight="1" x14ac:dyDescent="0.25">
      <c r="A22" s="7" t="s">
        <v>1</v>
      </c>
      <c r="B22" s="7">
        <v>7</v>
      </c>
      <c r="C22" s="7">
        <v>16960</v>
      </c>
      <c r="D22" s="73">
        <v>0.15</v>
      </c>
      <c r="E22" s="7">
        <v>2327</v>
      </c>
      <c r="F22" s="7">
        <v>3393</v>
      </c>
      <c r="G22" s="7">
        <v>2621</v>
      </c>
      <c r="H22" s="7">
        <v>2920</v>
      </c>
      <c r="I22" s="7">
        <v>2792</v>
      </c>
      <c r="J22" s="7">
        <v>1875</v>
      </c>
      <c r="K22" s="7">
        <v>983</v>
      </c>
      <c r="L22" s="7">
        <v>49</v>
      </c>
      <c r="M22" s="7">
        <v>6911</v>
      </c>
      <c r="N22" s="7">
        <v>5726</v>
      </c>
      <c r="O22" s="7">
        <v>2187</v>
      </c>
      <c r="P22" s="7">
        <v>2136</v>
      </c>
      <c r="Q22" s="7">
        <v>0</v>
      </c>
      <c r="R22" s="7">
        <v>193</v>
      </c>
      <c r="S22" s="7">
        <v>2054</v>
      </c>
      <c r="T22" s="7">
        <v>3156</v>
      </c>
      <c r="U22" s="7">
        <v>4000</v>
      </c>
      <c r="V22" s="7">
        <v>3351</v>
      </c>
      <c r="W22" s="7">
        <v>1915</v>
      </c>
      <c r="X22" s="7">
        <v>2291</v>
      </c>
      <c r="Y22" s="7">
        <v>0</v>
      </c>
      <c r="Z22" s="40"/>
      <c r="AA22" s="40"/>
      <c r="AB22" s="40"/>
      <c r="AC22" s="40"/>
      <c r="AD22" s="40"/>
    </row>
    <row r="23" spans="1:30" ht="15" customHeight="1" x14ac:dyDescent="0.25">
      <c r="A23" s="7" t="s">
        <v>1</v>
      </c>
      <c r="B23" s="7">
        <v>8</v>
      </c>
      <c r="C23" s="7">
        <v>21712</v>
      </c>
      <c r="D23" s="73">
        <v>0.12</v>
      </c>
      <c r="E23" s="7">
        <v>1861</v>
      </c>
      <c r="F23" s="7">
        <v>2238</v>
      </c>
      <c r="G23" s="7">
        <v>2577</v>
      </c>
      <c r="H23" s="7">
        <v>3881</v>
      </c>
      <c r="I23" s="7">
        <v>4922</v>
      </c>
      <c r="J23" s="7">
        <v>3600</v>
      </c>
      <c r="K23" s="7">
        <v>2426</v>
      </c>
      <c r="L23" s="7">
        <v>207</v>
      </c>
      <c r="M23" s="7">
        <v>13064</v>
      </c>
      <c r="N23" s="7">
        <v>5717</v>
      </c>
      <c r="O23" s="7">
        <v>1901</v>
      </c>
      <c r="P23" s="7">
        <v>1030</v>
      </c>
      <c r="Q23" s="7">
        <v>0</v>
      </c>
      <c r="R23" s="7">
        <v>273</v>
      </c>
      <c r="S23" s="7">
        <v>1249</v>
      </c>
      <c r="T23" s="7">
        <v>2862</v>
      </c>
      <c r="U23" s="7">
        <v>4488</v>
      </c>
      <c r="V23" s="7">
        <v>4739</v>
      </c>
      <c r="W23" s="7">
        <v>3388</v>
      </c>
      <c r="X23" s="7">
        <v>4713</v>
      </c>
      <c r="Y23" s="7">
        <v>0</v>
      </c>
      <c r="Z23" s="40"/>
      <c r="AA23" s="40"/>
      <c r="AB23" s="40"/>
      <c r="AC23" s="40"/>
      <c r="AD23" s="40"/>
    </row>
    <row r="24" spans="1:30" ht="15" customHeight="1" x14ac:dyDescent="0.25">
      <c r="A24" s="7" t="s">
        <v>1</v>
      </c>
      <c r="B24" s="7">
        <v>9</v>
      </c>
      <c r="C24" s="7">
        <v>17284</v>
      </c>
      <c r="D24" s="73">
        <v>0.13</v>
      </c>
      <c r="E24" s="7">
        <v>807</v>
      </c>
      <c r="F24" s="7">
        <v>1363</v>
      </c>
      <c r="G24" s="7">
        <v>1612</v>
      </c>
      <c r="H24" s="7">
        <v>2753</v>
      </c>
      <c r="I24" s="7">
        <v>4259</v>
      </c>
      <c r="J24" s="7">
        <v>3968</v>
      </c>
      <c r="K24" s="7">
        <v>2404</v>
      </c>
      <c r="L24" s="7">
        <v>118</v>
      </c>
      <c r="M24" s="7">
        <v>10666</v>
      </c>
      <c r="N24" s="7">
        <v>4386</v>
      </c>
      <c r="O24" s="7">
        <v>942</v>
      </c>
      <c r="P24" s="7">
        <v>1290</v>
      </c>
      <c r="Q24" s="7">
        <v>0</v>
      </c>
      <c r="R24" s="7">
        <v>178</v>
      </c>
      <c r="S24" s="7">
        <v>1005</v>
      </c>
      <c r="T24" s="7">
        <v>2419</v>
      </c>
      <c r="U24" s="7">
        <v>2741</v>
      </c>
      <c r="V24" s="7">
        <v>3843</v>
      </c>
      <c r="W24" s="7">
        <v>2840</v>
      </c>
      <c r="X24" s="7">
        <v>4258</v>
      </c>
      <c r="Y24" s="7">
        <v>0</v>
      </c>
      <c r="Z24" s="40"/>
      <c r="AA24" s="40"/>
      <c r="AB24" s="40"/>
      <c r="AC24" s="40"/>
      <c r="AD24" s="40"/>
    </row>
    <row r="25" spans="1:30" ht="15" customHeight="1" x14ac:dyDescent="0.25">
      <c r="A25" s="7" t="s">
        <v>1</v>
      </c>
      <c r="B25" s="7">
        <v>10</v>
      </c>
      <c r="C25" s="7">
        <v>10035</v>
      </c>
      <c r="D25" s="73">
        <v>10.75</v>
      </c>
      <c r="E25" s="7">
        <v>157</v>
      </c>
      <c r="F25" s="7">
        <v>500</v>
      </c>
      <c r="G25" s="7">
        <v>610</v>
      </c>
      <c r="H25" s="7">
        <v>1816</v>
      </c>
      <c r="I25" s="7">
        <v>2864</v>
      </c>
      <c r="J25" s="7">
        <v>2304</v>
      </c>
      <c r="K25" s="7">
        <v>1717</v>
      </c>
      <c r="L25" s="7">
        <v>67</v>
      </c>
      <c r="M25" s="7">
        <v>5771</v>
      </c>
      <c r="N25" s="7">
        <v>3139</v>
      </c>
      <c r="O25" s="7">
        <v>371</v>
      </c>
      <c r="P25" s="7">
        <v>754</v>
      </c>
      <c r="Q25" s="7">
        <v>0</v>
      </c>
      <c r="R25" s="7">
        <v>51</v>
      </c>
      <c r="S25" s="7">
        <v>505</v>
      </c>
      <c r="T25" s="7">
        <v>1335</v>
      </c>
      <c r="U25" s="7">
        <v>1293</v>
      </c>
      <c r="V25" s="7">
        <v>2593</v>
      </c>
      <c r="W25" s="7">
        <v>1974</v>
      </c>
      <c r="X25" s="7">
        <v>2284</v>
      </c>
      <c r="Y25" s="7">
        <v>0</v>
      </c>
      <c r="Z25" s="40"/>
      <c r="AA25" s="40"/>
      <c r="AB25" s="40"/>
      <c r="AC25" s="40"/>
      <c r="AD25" s="40"/>
    </row>
    <row r="26" spans="1:30" ht="15" customHeight="1" x14ac:dyDescent="0.25">
      <c r="A26" s="7" t="s">
        <v>2</v>
      </c>
      <c r="B26" s="7">
        <v>1</v>
      </c>
      <c r="C26" s="7">
        <v>681</v>
      </c>
      <c r="D26" s="73">
        <v>22.41</v>
      </c>
      <c r="E26" s="7">
        <v>409</v>
      </c>
      <c r="F26" s="7">
        <v>180</v>
      </c>
      <c r="G26" s="7">
        <v>63</v>
      </c>
      <c r="H26" s="7">
        <v>21</v>
      </c>
      <c r="I26" s="7">
        <v>8</v>
      </c>
      <c r="J26" s="7">
        <v>0</v>
      </c>
      <c r="K26" s="7">
        <v>0</v>
      </c>
      <c r="L26" s="7">
        <v>0</v>
      </c>
      <c r="M26" s="7">
        <v>16</v>
      </c>
      <c r="N26" s="7">
        <v>32</v>
      </c>
      <c r="O26" s="7">
        <v>158</v>
      </c>
      <c r="P26" s="7">
        <v>475</v>
      </c>
      <c r="Q26" s="7">
        <v>0</v>
      </c>
      <c r="R26" s="7">
        <v>6</v>
      </c>
      <c r="S26" s="7">
        <v>184</v>
      </c>
      <c r="T26" s="7">
        <v>192</v>
      </c>
      <c r="U26" s="7">
        <v>213</v>
      </c>
      <c r="V26" s="7">
        <v>64</v>
      </c>
      <c r="W26" s="7">
        <v>10</v>
      </c>
      <c r="X26" s="7">
        <v>12</v>
      </c>
      <c r="Y26" s="7">
        <v>0</v>
      </c>
      <c r="Z26" s="40"/>
      <c r="AA26" s="40"/>
      <c r="AB26" s="40"/>
      <c r="AC26" s="40"/>
      <c r="AD26" s="40"/>
    </row>
    <row r="27" spans="1:30" ht="15" customHeight="1" x14ac:dyDescent="0.25">
      <c r="A27" s="7" t="s">
        <v>2</v>
      </c>
      <c r="B27" s="7">
        <v>2</v>
      </c>
      <c r="C27" s="7">
        <v>3591</v>
      </c>
      <c r="D27" s="73">
        <v>21.2</v>
      </c>
      <c r="E27" s="7">
        <v>2340</v>
      </c>
      <c r="F27" s="7">
        <v>673</v>
      </c>
      <c r="G27" s="7">
        <v>329</v>
      </c>
      <c r="H27" s="7">
        <v>174</v>
      </c>
      <c r="I27" s="7">
        <v>52</v>
      </c>
      <c r="J27" s="7">
        <v>21</v>
      </c>
      <c r="K27" s="7">
        <v>2</v>
      </c>
      <c r="L27" s="7">
        <v>0</v>
      </c>
      <c r="M27" s="7">
        <v>164</v>
      </c>
      <c r="N27" s="7">
        <v>413</v>
      </c>
      <c r="O27" s="7">
        <v>918</v>
      </c>
      <c r="P27" s="7">
        <v>2083</v>
      </c>
      <c r="Q27" s="7">
        <v>13</v>
      </c>
      <c r="R27" s="7">
        <v>32</v>
      </c>
      <c r="S27" s="7">
        <v>935</v>
      </c>
      <c r="T27" s="7">
        <v>1479</v>
      </c>
      <c r="U27" s="7">
        <v>657</v>
      </c>
      <c r="V27" s="7">
        <v>338</v>
      </c>
      <c r="W27" s="7">
        <v>70</v>
      </c>
      <c r="X27" s="7">
        <v>53</v>
      </c>
      <c r="Y27" s="7">
        <v>27</v>
      </c>
      <c r="Z27" s="40"/>
      <c r="AA27" s="40"/>
      <c r="AB27" s="40"/>
      <c r="AC27" s="40"/>
      <c r="AD27" s="40"/>
    </row>
    <row r="28" spans="1:30" ht="15" customHeight="1" x14ac:dyDescent="0.25">
      <c r="A28" s="7" t="s">
        <v>2</v>
      </c>
      <c r="B28" s="7">
        <v>3</v>
      </c>
      <c r="C28" s="7">
        <v>6658</v>
      </c>
      <c r="D28" s="73">
        <v>20.12</v>
      </c>
      <c r="E28" s="7">
        <v>3980</v>
      </c>
      <c r="F28" s="7">
        <v>1827</v>
      </c>
      <c r="G28" s="7">
        <v>412</v>
      </c>
      <c r="H28" s="7">
        <v>307</v>
      </c>
      <c r="I28" s="7">
        <v>85</v>
      </c>
      <c r="J28" s="7">
        <v>33</v>
      </c>
      <c r="K28" s="7">
        <v>14</v>
      </c>
      <c r="L28" s="7">
        <v>0</v>
      </c>
      <c r="M28" s="7">
        <v>203</v>
      </c>
      <c r="N28" s="7">
        <v>495</v>
      </c>
      <c r="O28" s="7">
        <v>1890</v>
      </c>
      <c r="P28" s="7">
        <v>4070</v>
      </c>
      <c r="Q28" s="7">
        <v>0</v>
      </c>
      <c r="R28" s="7">
        <v>101</v>
      </c>
      <c r="S28" s="7">
        <v>1982</v>
      </c>
      <c r="T28" s="7">
        <v>2654</v>
      </c>
      <c r="U28" s="7">
        <v>1212</v>
      </c>
      <c r="V28" s="7">
        <v>456</v>
      </c>
      <c r="W28" s="7">
        <v>144</v>
      </c>
      <c r="X28" s="7">
        <v>108</v>
      </c>
      <c r="Y28" s="7">
        <v>1</v>
      </c>
      <c r="Z28" s="40"/>
      <c r="AA28" s="40"/>
      <c r="AB28" s="40"/>
      <c r="AC28" s="40"/>
      <c r="AD28" s="40"/>
    </row>
    <row r="29" spans="1:30" ht="15" customHeight="1" x14ac:dyDescent="0.25">
      <c r="A29" s="7" t="s">
        <v>2</v>
      </c>
      <c r="B29" s="7">
        <v>4</v>
      </c>
      <c r="C29" s="7">
        <v>5576</v>
      </c>
      <c r="D29" s="73">
        <v>15.55</v>
      </c>
      <c r="E29" s="7">
        <v>2325</v>
      </c>
      <c r="F29" s="7">
        <v>2262</v>
      </c>
      <c r="G29" s="7">
        <v>438</v>
      </c>
      <c r="H29" s="7">
        <v>322</v>
      </c>
      <c r="I29" s="7">
        <v>171</v>
      </c>
      <c r="J29" s="7">
        <v>43</v>
      </c>
      <c r="K29" s="7">
        <v>13</v>
      </c>
      <c r="L29" s="7">
        <v>2</v>
      </c>
      <c r="M29" s="7">
        <v>415</v>
      </c>
      <c r="N29" s="7">
        <v>799</v>
      </c>
      <c r="O29" s="7">
        <v>2346</v>
      </c>
      <c r="P29" s="7">
        <v>2016</v>
      </c>
      <c r="Q29" s="7">
        <v>0</v>
      </c>
      <c r="R29" s="7">
        <v>39</v>
      </c>
      <c r="S29" s="7">
        <v>1180</v>
      </c>
      <c r="T29" s="7">
        <v>1912</v>
      </c>
      <c r="U29" s="7">
        <v>1351</v>
      </c>
      <c r="V29" s="7">
        <v>804</v>
      </c>
      <c r="W29" s="7">
        <v>183</v>
      </c>
      <c r="X29" s="7">
        <v>107</v>
      </c>
      <c r="Y29" s="7">
        <v>0</v>
      </c>
      <c r="Z29" s="40"/>
      <c r="AA29" s="40"/>
      <c r="AB29" s="40"/>
      <c r="AC29" s="40"/>
      <c r="AD29" s="40"/>
    </row>
    <row r="30" spans="1:30" ht="15" customHeight="1" x14ac:dyDescent="0.25">
      <c r="A30" s="7" t="s">
        <v>2</v>
      </c>
      <c r="B30" s="7">
        <v>5</v>
      </c>
      <c r="C30" s="7">
        <v>8069</v>
      </c>
      <c r="D30" s="73">
        <v>0.49</v>
      </c>
      <c r="E30" s="7">
        <v>2414</v>
      </c>
      <c r="F30" s="7">
        <v>2533</v>
      </c>
      <c r="G30" s="7">
        <v>1049</v>
      </c>
      <c r="H30" s="7">
        <v>956</v>
      </c>
      <c r="I30" s="7">
        <v>732</v>
      </c>
      <c r="J30" s="7">
        <v>260</v>
      </c>
      <c r="K30" s="7">
        <v>110</v>
      </c>
      <c r="L30" s="7">
        <v>15</v>
      </c>
      <c r="M30" s="7">
        <v>1829</v>
      </c>
      <c r="N30" s="7">
        <v>1587</v>
      </c>
      <c r="O30" s="7">
        <v>2520</v>
      </c>
      <c r="P30" s="7">
        <v>2129</v>
      </c>
      <c r="Q30" s="7">
        <v>4</v>
      </c>
      <c r="R30" s="7">
        <v>93</v>
      </c>
      <c r="S30" s="7">
        <v>1222</v>
      </c>
      <c r="T30" s="7">
        <v>2541</v>
      </c>
      <c r="U30" s="7">
        <v>2065</v>
      </c>
      <c r="V30" s="7">
        <v>1078</v>
      </c>
      <c r="W30" s="7">
        <v>583</v>
      </c>
      <c r="X30" s="7">
        <v>481</v>
      </c>
      <c r="Y30" s="7">
        <v>6</v>
      </c>
      <c r="Z30" s="40"/>
      <c r="AA30" s="40"/>
      <c r="AB30" s="40"/>
      <c r="AC30" s="40"/>
      <c r="AD30" s="40"/>
    </row>
    <row r="31" spans="1:30" ht="15" customHeight="1" x14ac:dyDescent="0.25">
      <c r="A31" s="7" t="s">
        <v>2</v>
      </c>
      <c r="B31" s="7">
        <v>6</v>
      </c>
      <c r="C31" s="7">
        <v>8253</v>
      </c>
      <c r="D31" s="73">
        <v>0.05</v>
      </c>
      <c r="E31" s="7">
        <v>1503</v>
      </c>
      <c r="F31" s="7">
        <v>1884</v>
      </c>
      <c r="G31" s="7">
        <v>1489</v>
      </c>
      <c r="H31" s="7">
        <v>1343</v>
      </c>
      <c r="I31" s="7">
        <v>1184</v>
      </c>
      <c r="J31" s="7">
        <v>471</v>
      </c>
      <c r="K31" s="7">
        <v>311</v>
      </c>
      <c r="L31" s="7">
        <v>68</v>
      </c>
      <c r="M31" s="7">
        <v>3679</v>
      </c>
      <c r="N31" s="7">
        <v>1999</v>
      </c>
      <c r="O31" s="7">
        <v>1336</v>
      </c>
      <c r="P31" s="7">
        <v>1228</v>
      </c>
      <c r="Q31" s="7">
        <v>11</v>
      </c>
      <c r="R31" s="7">
        <v>63</v>
      </c>
      <c r="S31" s="7">
        <v>778</v>
      </c>
      <c r="T31" s="7">
        <v>2209</v>
      </c>
      <c r="U31" s="7">
        <v>2131</v>
      </c>
      <c r="V31" s="7">
        <v>1315</v>
      </c>
      <c r="W31" s="7">
        <v>752</v>
      </c>
      <c r="X31" s="7">
        <v>985</v>
      </c>
      <c r="Y31" s="7">
        <v>20</v>
      </c>
      <c r="Z31" s="40"/>
      <c r="AA31" s="40"/>
      <c r="AB31" s="40"/>
      <c r="AC31" s="40"/>
      <c r="AD31" s="40"/>
    </row>
    <row r="32" spans="1:30" ht="15" customHeight="1" x14ac:dyDescent="0.25">
      <c r="A32" s="7" t="s">
        <v>2</v>
      </c>
      <c r="B32" s="7">
        <v>7</v>
      </c>
      <c r="C32" s="7">
        <v>7683</v>
      </c>
      <c r="D32" s="73">
        <v>0.2</v>
      </c>
      <c r="E32" s="7">
        <v>1222</v>
      </c>
      <c r="F32" s="7">
        <v>1336</v>
      </c>
      <c r="G32" s="7">
        <v>1151</v>
      </c>
      <c r="H32" s="7">
        <v>1348</v>
      </c>
      <c r="I32" s="7">
        <v>1495</v>
      </c>
      <c r="J32" s="7">
        <v>658</v>
      </c>
      <c r="K32" s="7">
        <v>418</v>
      </c>
      <c r="L32" s="7">
        <v>55</v>
      </c>
      <c r="M32" s="7">
        <v>3964</v>
      </c>
      <c r="N32" s="7">
        <v>1853</v>
      </c>
      <c r="O32" s="7">
        <v>1117</v>
      </c>
      <c r="P32" s="7">
        <v>691</v>
      </c>
      <c r="Q32" s="7">
        <v>58</v>
      </c>
      <c r="R32" s="7">
        <v>16</v>
      </c>
      <c r="S32" s="7">
        <v>509</v>
      </c>
      <c r="T32" s="7">
        <v>1731</v>
      </c>
      <c r="U32" s="7">
        <v>1765</v>
      </c>
      <c r="V32" s="7">
        <v>1507</v>
      </c>
      <c r="W32" s="7">
        <v>945</v>
      </c>
      <c r="X32" s="7">
        <v>1137</v>
      </c>
      <c r="Y32" s="7">
        <v>73</v>
      </c>
      <c r="Z32" s="40"/>
      <c r="AA32" s="40"/>
      <c r="AB32" s="40"/>
      <c r="AC32" s="40"/>
      <c r="AD32" s="40"/>
    </row>
    <row r="33" spans="1:30" ht="15" customHeight="1" x14ac:dyDescent="0.25">
      <c r="A33" s="7" t="s">
        <v>2</v>
      </c>
      <c r="B33" s="7">
        <v>8</v>
      </c>
      <c r="C33" s="7">
        <v>6543</v>
      </c>
      <c r="D33" s="73">
        <v>1.01</v>
      </c>
      <c r="E33" s="7">
        <v>848</v>
      </c>
      <c r="F33" s="7">
        <v>1191</v>
      </c>
      <c r="G33" s="7">
        <v>1016</v>
      </c>
      <c r="H33" s="7">
        <v>1558</v>
      </c>
      <c r="I33" s="7">
        <v>1219</v>
      </c>
      <c r="J33" s="7">
        <v>463</v>
      </c>
      <c r="K33" s="7">
        <v>239</v>
      </c>
      <c r="L33" s="7">
        <v>9</v>
      </c>
      <c r="M33" s="7">
        <v>2885</v>
      </c>
      <c r="N33" s="7">
        <v>1862</v>
      </c>
      <c r="O33" s="7">
        <v>1067</v>
      </c>
      <c r="P33" s="7">
        <v>701</v>
      </c>
      <c r="Q33" s="7">
        <v>28</v>
      </c>
      <c r="R33" s="7">
        <v>16</v>
      </c>
      <c r="S33" s="7">
        <v>498</v>
      </c>
      <c r="T33" s="7">
        <v>1482</v>
      </c>
      <c r="U33" s="7">
        <v>1656</v>
      </c>
      <c r="V33" s="7">
        <v>1417</v>
      </c>
      <c r="W33" s="7">
        <v>764</v>
      </c>
      <c r="X33" s="7">
        <v>681</v>
      </c>
      <c r="Y33" s="7">
        <v>29</v>
      </c>
      <c r="Z33" s="40"/>
      <c r="AA33" s="40"/>
      <c r="AB33" s="40"/>
      <c r="AC33" s="40"/>
      <c r="AD33" s="40"/>
    </row>
    <row r="34" spans="1:30" ht="15" customHeight="1" x14ac:dyDescent="0.25">
      <c r="A34" s="7" t="s">
        <v>2</v>
      </c>
      <c r="B34" s="7">
        <v>9</v>
      </c>
      <c r="C34" s="7">
        <v>4631</v>
      </c>
      <c r="D34" s="73">
        <v>2.7</v>
      </c>
      <c r="E34" s="7">
        <v>146</v>
      </c>
      <c r="F34" s="7">
        <v>411</v>
      </c>
      <c r="G34" s="7">
        <v>589</v>
      </c>
      <c r="H34" s="7">
        <v>1259</v>
      </c>
      <c r="I34" s="7">
        <v>1476</v>
      </c>
      <c r="J34" s="7">
        <v>545</v>
      </c>
      <c r="K34" s="7">
        <v>199</v>
      </c>
      <c r="L34" s="7">
        <v>6</v>
      </c>
      <c r="M34" s="7">
        <v>2800</v>
      </c>
      <c r="N34" s="7">
        <v>1256</v>
      </c>
      <c r="O34" s="7">
        <v>325</v>
      </c>
      <c r="P34" s="7">
        <v>249</v>
      </c>
      <c r="Q34" s="7">
        <v>1</v>
      </c>
      <c r="R34" s="7">
        <v>0</v>
      </c>
      <c r="S34" s="7">
        <v>135</v>
      </c>
      <c r="T34" s="7">
        <v>693</v>
      </c>
      <c r="U34" s="7">
        <v>930</v>
      </c>
      <c r="V34" s="7">
        <v>1302</v>
      </c>
      <c r="W34" s="7">
        <v>835</v>
      </c>
      <c r="X34" s="7">
        <v>733</v>
      </c>
      <c r="Y34" s="7">
        <v>3</v>
      </c>
      <c r="Z34" s="40"/>
      <c r="AA34" s="40"/>
      <c r="AB34" s="40"/>
      <c r="AC34" s="40"/>
      <c r="AD34" s="40"/>
    </row>
    <row r="35" spans="1:30" ht="15" customHeight="1" x14ac:dyDescent="0.25">
      <c r="A35" s="7" t="s">
        <v>2</v>
      </c>
      <c r="B35" s="7">
        <v>10</v>
      </c>
      <c r="C35" s="7">
        <v>1395</v>
      </c>
      <c r="D35" s="73">
        <v>12.03</v>
      </c>
      <c r="E35" s="7">
        <v>28</v>
      </c>
      <c r="F35" s="7">
        <v>84</v>
      </c>
      <c r="G35" s="7">
        <v>170</v>
      </c>
      <c r="H35" s="7">
        <v>421</v>
      </c>
      <c r="I35" s="7">
        <v>404</v>
      </c>
      <c r="J35" s="7">
        <v>209</v>
      </c>
      <c r="K35" s="7">
        <v>77</v>
      </c>
      <c r="L35" s="7">
        <v>2</v>
      </c>
      <c r="M35" s="7">
        <v>813</v>
      </c>
      <c r="N35" s="7">
        <v>394</v>
      </c>
      <c r="O35" s="7">
        <v>59</v>
      </c>
      <c r="P35" s="7">
        <v>129</v>
      </c>
      <c r="Q35" s="7">
        <v>0</v>
      </c>
      <c r="R35" s="7">
        <v>0</v>
      </c>
      <c r="S35" s="7">
        <v>33</v>
      </c>
      <c r="T35" s="7">
        <v>268</v>
      </c>
      <c r="U35" s="7">
        <v>271</v>
      </c>
      <c r="V35" s="7">
        <v>371</v>
      </c>
      <c r="W35" s="7">
        <v>237</v>
      </c>
      <c r="X35" s="7">
        <v>214</v>
      </c>
      <c r="Y35" s="7">
        <v>1</v>
      </c>
      <c r="Z35" s="40"/>
      <c r="AA35" s="40"/>
      <c r="AB35" s="40"/>
      <c r="AC35" s="40"/>
      <c r="AD35" s="40"/>
    </row>
    <row r="36" spans="1:30" ht="15" customHeight="1" x14ac:dyDescent="0.25">
      <c r="A36" s="7" t="s">
        <v>3</v>
      </c>
      <c r="B36" s="7">
        <v>1</v>
      </c>
      <c r="C36" s="7">
        <v>1963</v>
      </c>
      <c r="D36" s="73">
        <v>26</v>
      </c>
      <c r="E36" s="7">
        <v>774</v>
      </c>
      <c r="F36" s="7">
        <v>804</v>
      </c>
      <c r="G36" s="7">
        <v>238</v>
      </c>
      <c r="H36" s="7">
        <v>105</v>
      </c>
      <c r="I36" s="7">
        <v>26</v>
      </c>
      <c r="J36" s="7">
        <v>13</v>
      </c>
      <c r="K36" s="7">
        <v>3</v>
      </c>
      <c r="L36" s="7">
        <v>0</v>
      </c>
      <c r="M36" s="7">
        <v>120</v>
      </c>
      <c r="N36" s="7">
        <v>108</v>
      </c>
      <c r="O36" s="7">
        <v>357</v>
      </c>
      <c r="P36" s="7">
        <v>1375</v>
      </c>
      <c r="Q36" s="7">
        <v>3</v>
      </c>
      <c r="R36" s="7">
        <v>18</v>
      </c>
      <c r="S36" s="7">
        <v>560</v>
      </c>
      <c r="T36" s="7">
        <v>717</v>
      </c>
      <c r="U36" s="7">
        <v>453</v>
      </c>
      <c r="V36" s="7">
        <v>123</v>
      </c>
      <c r="W36" s="7">
        <v>54</v>
      </c>
      <c r="X36" s="7">
        <v>35</v>
      </c>
      <c r="Y36" s="7">
        <v>3</v>
      </c>
      <c r="Z36" s="40"/>
      <c r="AA36" s="40"/>
      <c r="AB36" s="40"/>
      <c r="AC36" s="40"/>
      <c r="AD36" s="40"/>
    </row>
    <row r="37" spans="1:30" ht="15" customHeight="1" x14ac:dyDescent="0.25">
      <c r="A37" s="7" t="s">
        <v>3</v>
      </c>
      <c r="B37" s="7">
        <v>2</v>
      </c>
      <c r="C37" s="7">
        <v>2969</v>
      </c>
      <c r="D37" s="73">
        <v>21.47</v>
      </c>
      <c r="E37" s="7">
        <v>1296</v>
      </c>
      <c r="F37" s="7">
        <v>918</v>
      </c>
      <c r="G37" s="7">
        <v>541</v>
      </c>
      <c r="H37" s="7">
        <v>166</v>
      </c>
      <c r="I37" s="7">
        <v>38</v>
      </c>
      <c r="J37" s="7">
        <v>5</v>
      </c>
      <c r="K37" s="7">
        <v>5</v>
      </c>
      <c r="L37" s="7">
        <v>0</v>
      </c>
      <c r="M37" s="7">
        <v>43</v>
      </c>
      <c r="N37" s="7">
        <v>240</v>
      </c>
      <c r="O37" s="7">
        <v>469</v>
      </c>
      <c r="P37" s="7">
        <v>2188</v>
      </c>
      <c r="Q37" s="7">
        <v>29</v>
      </c>
      <c r="R37" s="7">
        <v>10</v>
      </c>
      <c r="S37" s="7">
        <v>609</v>
      </c>
      <c r="T37" s="7">
        <v>1180</v>
      </c>
      <c r="U37" s="7">
        <v>764</v>
      </c>
      <c r="V37" s="7">
        <v>217</v>
      </c>
      <c r="W37" s="7">
        <v>80</v>
      </c>
      <c r="X37" s="7">
        <v>49</v>
      </c>
      <c r="Y37" s="7">
        <v>60</v>
      </c>
      <c r="Z37" s="40"/>
      <c r="AA37" s="40"/>
      <c r="AB37" s="40"/>
      <c r="AC37" s="40"/>
      <c r="AD37" s="40"/>
    </row>
    <row r="38" spans="1:30" ht="15" customHeight="1" x14ac:dyDescent="0.25">
      <c r="A38" s="7" t="s">
        <v>3</v>
      </c>
      <c r="B38" s="7">
        <v>3</v>
      </c>
      <c r="C38" s="7">
        <v>4382</v>
      </c>
      <c r="D38" s="73">
        <v>15.57</v>
      </c>
      <c r="E38" s="7">
        <v>1581</v>
      </c>
      <c r="F38" s="7">
        <v>1175</v>
      </c>
      <c r="G38" s="7">
        <v>971</v>
      </c>
      <c r="H38" s="7">
        <v>425</v>
      </c>
      <c r="I38" s="7">
        <v>151</v>
      </c>
      <c r="J38" s="7">
        <v>55</v>
      </c>
      <c r="K38" s="7">
        <v>22</v>
      </c>
      <c r="L38" s="7">
        <v>2</v>
      </c>
      <c r="M38" s="7">
        <v>391</v>
      </c>
      <c r="N38" s="7">
        <v>586</v>
      </c>
      <c r="O38" s="7">
        <v>709</v>
      </c>
      <c r="P38" s="7">
        <v>2684</v>
      </c>
      <c r="Q38" s="7">
        <v>12</v>
      </c>
      <c r="R38" s="7">
        <v>9</v>
      </c>
      <c r="S38" s="7">
        <v>682</v>
      </c>
      <c r="T38" s="7">
        <v>1546</v>
      </c>
      <c r="U38" s="7">
        <v>1240</v>
      </c>
      <c r="V38" s="7">
        <v>550</v>
      </c>
      <c r="W38" s="7">
        <v>193</v>
      </c>
      <c r="X38" s="7">
        <v>123</v>
      </c>
      <c r="Y38" s="7">
        <v>39</v>
      </c>
      <c r="Z38" s="40"/>
      <c r="AA38" s="40"/>
      <c r="AB38" s="40"/>
      <c r="AC38" s="40"/>
      <c r="AD38" s="40"/>
    </row>
    <row r="39" spans="1:30" ht="15" customHeight="1" x14ac:dyDescent="0.25">
      <c r="A39" s="7" t="s">
        <v>3</v>
      </c>
      <c r="B39" s="7">
        <v>4</v>
      </c>
      <c r="C39" s="7">
        <v>3666</v>
      </c>
      <c r="D39" s="73">
        <v>0.13</v>
      </c>
      <c r="E39" s="7">
        <v>652</v>
      </c>
      <c r="F39" s="7">
        <v>1205</v>
      </c>
      <c r="G39" s="7">
        <v>960</v>
      </c>
      <c r="H39" s="7">
        <v>385</v>
      </c>
      <c r="I39" s="7">
        <v>317</v>
      </c>
      <c r="J39" s="7">
        <v>109</v>
      </c>
      <c r="K39" s="7">
        <v>34</v>
      </c>
      <c r="L39" s="7">
        <v>4</v>
      </c>
      <c r="M39" s="7">
        <v>740</v>
      </c>
      <c r="N39" s="7">
        <v>779</v>
      </c>
      <c r="O39" s="7">
        <v>1039</v>
      </c>
      <c r="P39" s="7">
        <v>1056</v>
      </c>
      <c r="Q39" s="7">
        <v>52</v>
      </c>
      <c r="R39" s="7">
        <v>17</v>
      </c>
      <c r="S39" s="7">
        <v>475</v>
      </c>
      <c r="T39" s="7">
        <v>1090</v>
      </c>
      <c r="U39" s="7">
        <v>1253</v>
      </c>
      <c r="V39" s="7">
        <v>397</v>
      </c>
      <c r="W39" s="7">
        <v>174</v>
      </c>
      <c r="X39" s="7">
        <v>187</v>
      </c>
      <c r="Y39" s="7">
        <v>73</v>
      </c>
      <c r="Z39" s="40"/>
      <c r="AA39" s="40"/>
      <c r="AB39" s="40"/>
      <c r="AC39" s="40"/>
      <c r="AD39" s="40"/>
    </row>
    <row r="40" spans="1:30" ht="15" customHeight="1" x14ac:dyDescent="0.25">
      <c r="A40" s="7" t="s">
        <v>3</v>
      </c>
      <c r="B40" s="7">
        <v>5</v>
      </c>
      <c r="C40" s="7">
        <v>7819</v>
      </c>
      <c r="D40" s="73">
        <v>0.04</v>
      </c>
      <c r="E40" s="7">
        <v>1301</v>
      </c>
      <c r="F40" s="7">
        <v>1566</v>
      </c>
      <c r="G40" s="7">
        <v>1741</v>
      </c>
      <c r="H40" s="7">
        <v>1176</v>
      </c>
      <c r="I40" s="7">
        <v>1212</v>
      </c>
      <c r="J40" s="7">
        <v>558</v>
      </c>
      <c r="K40" s="7">
        <v>236</v>
      </c>
      <c r="L40" s="7">
        <v>29</v>
      </c>
      <c r="M40" s="7">
        <v>3333</v>
      </c>
      <c r="N40" s="7">
        <v>1749</v>
      </c>
      <c r="O40" s="7">
        <v>1095</v>
      </c>
      <c r="P40" s="7">
        <v>1577</v>
      </c>
      <c r="Q40" s="7">
        <v>65</v>
      </c>
      <c r="R40" s="7">
        <v>20</v>
      </c>
      <c r="S40" s="7">
        <v>616</v>
      </c>
      <c r="T40" s="7">
        <v>1937</v>
      </c>
      <c r="U40" s="7">
        <v>2194</v>
      </c>
      <c r="V40" s="7">
        <v>1334</v>
      </c>
      <c r="W40" s="7">
        <v>691</v>
      </c>
      <c r="X40" s="7">
        <v>894</v>
      </c>
      <c r="Y40" s="7">
        <v>133</v>
      </c>
      <c r="Z40" s="40"/>
      <c r="AA40" s="40"/>
      <c r="AB40" s="40"/>
      <c r="AC40" s="40"/>
      <c r="AD40" s="40"/>
    </row>
    <row r="41" spans="1:30" ht="15" customHeight="1" x14ac:dyDescent="0.25">
      <c r="A41" s="7" t="s">
        <v>3</v>
      </c>
      <c r="B41" s="7">
        <v>6</v>
      </c>
      <c r="C41" s="7">
        <v>10942</v>
      </c>
      <c r="D41" s="73">
        <v>0.03</v>
      </c>
      <c r="E41" s="7">
        <v>1308</v>
      </c>
      <c r="F41" s="7">
        <v>2258</v>
      </c>
      <c r="G41" s="7">
        <v>2585</v>
      </c>
      <c r="H41" s="7">
        <v>1564</v>
      </c>
      <c r="I41" s="7">
        <v>1793</v>
      </c>
      <c r="J41" s="7">
        <v>928</v>
      </c>
      <c r="K41" s="7">
        <v>451</v>
      </c>
      <c r="L41" s="7">
        <v>55</v>
      </c>
      <c r="M41" s="7">
        <v>4506</v>
      </c>
      <c r="N41" s="7">
        <v>2540</v>
      </c>
      <c r="O41" s="7">
        <v>1837</v>
      </c>
      <c r="P41" s="7">
        <v>1857</v>
      </c>
      <c r="Q41" s="7">
        <v>202</v>
      </c>
      <c r="R41" s="7">
        <v>39</v>
      </c>
      <c r="S41" s="7">
        <v>755</v>
      </c>
      <c r="T41" s="7">
        <v>2270</v>
      </c>
      <c r="U41" s="7">
        <v>3318</v>
      </c>
      <c r="V41" s="7">
        <v>1912</v>
      </c>
      <c r="W41" s="7">
        <v>983</v>
      </c>
      <c r="X41" s="7">
        <v>1346</v>
      </c>
      <c r="Y41" s="7">
        <v>319</v>
      </c>
      <c r="Z41" s="40"/>
      <c r="AA41" s="40"/>
      <c r="AB41" s="40"/>
      <c r="AC41" s="40"/>
      <c r="AD41" s="40"/>
    </row>
    <row r="42" spans="1:30" ht="15" customHeight="1" x14ac:dyDescent="0.25">
      <c r="A42" s="7" t="s">
        <v>3</v>
      </c>
      <c r="B42" s="7">
        <v>7</v>
      </c>
      <c r="C42" s="7">
        <v>7827</v>
      </c>
      <c r="D42" s="73">
        <v>0.09</v>
      </c>
      <c r="E42" s="7">
        <v>746</v>
      </c>
      <c r="F42" s="7">
        <v>1243</v>
      </c>
      <c r="G42" s="7">
        <v>1597</v>
      </c>
      <c r="H42" s="7">
        <v>993</v>
      </c>
      <c r="I42" s="7">
        <v>1538</v>
      </c>
      <c r="J42" s="7">
        <v>1010</v>
      </c>
      <c r="K42" s="7">
        <v>638</v>
      </c>
      <c r="L42" s="7">
        <v>62</v>
      </c>
      <c r="M42" s="7">
        <v>3238</v>
      </c>
      <c r="N42" s="7">
        <v>1375</v>
      </c>
      <c r="O42" s="7">
        <v>788</v>
      </c>
      <c r="P42" s="7">
        <v>2306</v>
      </c>
      <c r="Q42" s="7">
        <v>120</v>
      </c>
      <c r="R42" s="7">
        <v>67</v>
      </c>
      <c r="S42" s="7">
        <v>428</v>
      </c>
      <c r="T42" s="7">
        <v>1662</v>
      </c>
      <c r="U42" s="7">
        <v>2035</v>
      </c>
      <c r="V42" s="7">
        <v>1601</v>
      </c>
      <c r="W42" s="7">
        <v>764</v>
      </c>
      <c r="X42" s="7">
        <v>994</v>
      </c>
      <c r="Y42" s="7">
        <v>276</v>
      </c>
      <c r="Z42" s="40"/>
      <c r="AA42" s="40"/>
      <c r="AB42" s="40"/>
      <c r="AC42" s="40"/>
      <c r="AD42" s="40"/>
    </row>
    <row r="43" spans="1:30" ht="15" customHeight="1" x14ac:dyDescent="0.25">
      <c r="A43" s="7" t="s">
        <v>3</v>
      </c>
      <c r="B43" s="7">
        <v>8</v>
      </c>
      <c r="C43" s="7">
        <v>3310</v>
      </c>
      <c r="D43" s="73">
        <v>0.28999999999999998</v>
      </c>
      <c r="E43" s="7">
        <v>54</v>
      </c>
      <c r="F43" s="7">
        <v>288</v>
      </c>
      <c r="G43" s="7">
        <v>523</v>
      </c>
      <c r="H43" s="7">
        <v>582</v>
      </c>
      <c r="I43" s="7">
        <v>869</v>
      </c>
      <c r="J43" s="7">
        <v>511</v>
      </c>
      <c r="K43" s="7">
        <v>455</v>
      </c>
      <c r="L43" s="7">
        <v>28</v>
      </c>
      <c r="M43" s="7">
        <v>1345</v>
      </c>
      <c r="N43" s="7">
        <v>754</v>
      </c>
      <c r="O43" s="7">
        <v>255</v>
      </c>
      <c r="P43" s="7">
        <v>901</v>
      </c>
      <c r="Q43" s="7">
        <v>55</v>
      </c>
      <c r="R43" s="7">
        <v>1</v>
      </c>
      <c r="S43" s="7">
        <v>147</v>
      </c>
      <c r="T43" s="7">
        <v>602</v>
      </c>
      <c r="U43" s="7">
        <v>641</v>
      </c>
      <c r="V43" s="7">
        <v>869</v>
      </c>
      <c r="W43" s="7">
        <v>458</v>
      </c>
      <c r="X43" s="7">
        <v>453</v>
      </c>
      <c r="Y43" s="7">
        <v>139</v>
      </c>
      <c r="Z43" s="40"/>
      <c r="AA43" s="40"/>
      <c r="AB43" s="40"/>
      <c r="AC43" s="40"/>
      <c r="AD43" s="40"/>
    </row>
    <row r="44" spans="1:30" ht="15" customHeight="1" x14ac:dyDescent="0.25">
      <c r="A44" s="7" t="s">
        <v>3</v>
      </c>
      <c r="B44" s="7">
        <v>9</v>
      </c>
      <c r="C44" s="7">
        <v>1931</v>
      </c>
      <c r="D44" s="73">
        <v>0.74</v>
      </c>
      <c r="E44" s="7">
        <v>56</v>
      </c>
      <c r="F44" s="7">
        <v>88</v>
      </c>
      <c r="G44" s="7">
        <v>122</v>
      </c>
      <c r="H44" s="7">
        <v>330</v>
      </c>
      <c r="I44" s="7">
        <v>580</v>
      </c>
      <c r="J44" s="7">
        <v>353</v>
      </c>
      <c r="K44" s="7">
        <v>386</v>
      </c>
      <c r="L44" s="7">
        <v>16</v>
      </c>
      <c r="M44" s="7">
        <v>727</v>
      </c>
      <c r="N44" s="7">
        <v>467</v>
      </c>
      <c r="O44" s="7">
        <v>173</v>
      </c>
      <c r="P44" s="7">
        <v>550</v>
      </c>
      <c r="Q44" s="7">
        <v>14</v>
      </c>
      <c r="R44" s="7">
        <v>7</v>
      </c>
      <c r="S44" s="7">
        <v>82</v>
      </c>
      <c r="T44" s="7">
        <v>232</v>
      </c>
      <c r="U44" s="7">
        <v>466</v>
      </c>
      <c r="V44" s="7">
        <v>355</v>
      </c>
      <c r="W44" s="7">
        <v>217</v>
      </c>
      <c r="X44" s="7">
        <v>496</v>
      </c>
      <c r="Y44" s="7">
        <v>76</v>
      </c>
      <c r="Z44" s="40"/>
      <c r="AA44" s="40"/>
      <c r="AB44" s="40"/>
      <c r="AC44" s="40"/>
      <c r="AD44" s="40"/>
    </row>
    <row r="45" spans="1:30" ht="15" customHeight="1" x14ac:dyDescent="0.25">
      <c r="A45" s="7" t="s">
        <v>3</v>
      </c>
      <c r="B45" s="7">
        <v>10</v>
      </c>
      <c r="C45" s="7">
        <v>1244</v>
      </c>
      <c r="D45" s="73">
        <v>0.31</v>
      </c>
      <c r="E45" s="7">
        <v>10</v>
      </c>
      <c r="F45" s="7">
        <v>24</v>
      </c>
      <c r="G45" s="7">
        <v>26</v>
      </c>
      <c r="H45" s="7">
        <v>61</v>
      </c>
      <c r="I45" s="7">
        <v>484</v>
      </c>
      <c r="J45" s="7">
        <v>272</v>
      </c>
      <c r="K45" s="7">
        <v>336</v>
      </c>
      <c r="L45" s="7">
        <v>31</v>
      </c>
      <c r="M45" s="7">
        <v>927</v>
      </c>
      <c r="N45" s="7">
        <v>154</v>
      </c>
      <c r="O45" s="7">
        <v>16</v>
      </c>
      <c r="P45" s="7">
        <v>125</v>
      </c>
      <c r="Q45" s="7">
        <v>22</v>
      </c>
      <c r="R45" s="7">
        <v>2</v>
      </c>
      <c r="S45" s="7">
        <v>13</v>
      </c>
      <c r="T45" s="7">
        <v>63</v>
      </c>
      <c r="U45" s="7">
        <v>146</v>
      </c>
      <c r="V45" s="7">
        <v>432</v>
      </c>
      <c r="W45" s="7">
        <v>233</v>
      </c>
      <c r="X45" s="7">
        <v>280</v>
      </c>
      <c r="Y45" s="7">
        <v>75</v>
      </c>
      <c r="Z45" s="40"/>
      <c r="AA45" s="40"/>
      <c r="AB45" s="40"/>
      <c r="AC45" s="40"/>
      <c r="AD45" s="40"/>
    </row>
    <row r="46" spans="1:30" ht="15" customHeight="1" x14ac:dyDescent="0.25">
      <c r="A46" s="7" t="s">
        <v>4</v>
      </c>
      <c r="B46" s="7">
        <v>1</v>
      </c>
      <c r="C46" s="7">
        <v>11972</v>
      </c>
      <c r="D46" s="73">
        <v>35.380000000000003</v>
      </c>
      <c r="E46" s="7">
        <v>7702</v>
      </c>
      <c r="F46" s="7">
        <v>3029</v>
      </c>
      <c r="G46" s="7">
        <v>945</v>
      </c>
      <c r="H46" s="7">
        <v>201</v>
      </c>
      <c r="I46" s="7">
        <v>68</v>
      </c>
      <c r="J46" s="7">
        <v>25</v>
      </c>
      <c r="K46" s="7">
        <v>2</v>
      </c>
      <c r="L46" s="7">
        <v>0</v>
      </c>
      <c r="M46" s="7">
        <v>38</v>
      </c>
      <c r="N46" s="7">
        <v>411</v>
      </c>
      <c r="O46" s="7">
        <v>1386</v>
      </c>
      <c r="P46" s="7">
        <v>10137</v>
      </c>
      <c r="Q46" s="7">
        <v>0</v>
      </c>
      <c r="R46" s="7">
        <v>59</v>
      </c>
      <c r="S46" s="7">
        <v>2310</v>
      </c>
      <c r="T46" s="7">
        <v>5180</v>
      </c>
      <c r="U46" s="7">
        <v>2672</v>
      </c>
      <c r="V46" s="7">
        <v>1363</v>
      </c>
      <c r="W46" s="7">
        <v>345</v>
      </c>
      <c r="X46" s="7">
        <v>43</v>
      </c>
      <c r="Y46" s="7">
        <v>0</v>
      </c>
      <c r="Z46" s="40"/>
      <c r="AA46" s="40"/>
      <c r="AB46" s="40"/>
      <c r="AC46" s="40"/>
      <c r="AD46" s="40"/>
    </row>
    <row r="47" spans="1:30" ht="15" customHeight="1" x14ac:dyDescent="0.25">
      <c r="A47" s="7" t="s">
        <v>4</v>
      </c>
      <c r="B47" s="7">
        <v>2</v>
      </c>
      <c r="C47" s="7">
        <v>16887</v>
      </c>
      <c r="D47" s="73">
        <v>17.690000000000001</v>
      </c>
      <c r="E47" s="7">
        <v>6710</v>
      </c>
      <c r="F47" s="7">
        <v>6114</v>
      </c>
      <c r="G47" s="7">
        <v>2570</v>
      </c>
      <c r="H47" s="7">
        <v>1057</v>
      </c>
      <c r="I47" s="7">
        <v>316</v>
      </c>
      <c r="J47" s="7">
        <v>86</v>
      </c>
      <c r="K47" s="7">
        <v>30</v>
      </c>
      <c r="L47" s="7">
        <v>4</v>
      </c>
      <c r="M47" s="7">
        <v>264</v>
      </c>
      <c r="N47" s="7">
        <v>1363</v>
      </c>
      <c r="O47" s="7">
        <v>2571</v>
      </c>
      <c r="P47" s="7">
        <v>12687</v>
      </c>
      <c r="Q47" s="7">
        <v>2</v>
      </c>
      <c r="R47" s="7">
        <v>145</v>
      </c>
      <c r="S47" s="7">
        <v>3570</v>
      </c>
      <c r="T47" s="7">
        <v>6800</v>
      </c>
      <c r="U47" s="7">
        <v>4137</v>
      </c>
      <c r="V47" s="7">
        <v>1803</v>
      </c>
      <c r="W47" s="7">
        <v>326</v>
      </c>
      <c r="X47" s="7">
        <v>103</v>
      </c>
      <c r="Y47" s="7">
        <v>3</v>
      </c>
      <c r="Z47" s="40"/>
      <c r="AA47" s="40"/>
      <c r="AB47" s="40"/>
      <c r="AC47" s="40"/>
      <c r="AD47" s="40"/>
    </row>
    <row r="48" spans="1:30" ht="15" customHeight="1" x14ac:dyDescent="0.25">
      <c r="A48" s="7" t="s">
        <v>4</v>
      </c>
      <c r="B48" s="7">
        <v>3</v>
      </c>
      <c r="C48" s="7">
        <v>15831</v>
      </c>
      <c r="D48" s="73">
        <v>17.53</v>
      </c>
      <c r="E48" s="7">
        <v>3362</v>
      </c>
      <c r="F48" s="7">
        <v>7487</v>
      </c>
      <c r="G48" s="7">
        <v>3085</v>
      </c>
      <c r="H48" s="7">
        <v>1071</v>
      </c>
      <c r="I48" s="7">
        <v>512</v>
      </c>
      <c r="J48" s="7">
        <v>207</v>
      </c>
      <c r="K48" s="7">
        <v>102</v>
      </c>
      <c r="L48" s="7">
        <v>5</v>
      </c>
      <c r="M48" s="7">
        <v>189</v>
      </c>
      <c r="N48" s="7">
        <v>1020</v>
      </c>
      <c r="O48" s="7">
        <v>2014</v>
      </c>
      <c r="P48" s="7">
        <v>12608</v>
      </c>
      <c r="Q48" s="7">
        <v>0</v>
      </c>
      <c r="R48" s="7">
        <v>113</v>
      </c>
      <c r="S48" s="7">
        <v>3330</v>
      </c>
      <c r="T48" s="7">
        <v>6873</v>
      </c>
      <c r="U48" s="7">
        <v>3753</v>
      </c>
      <c r="V48" s="7">
        <v>1415</v>
      </c>
      <c r="W48" s="7">
        <v>276</v>
      </c>
      <c r="X48" s="7">
        <v>70</v>
      </c>
      <c r="Y48" s="7">
        <v>1</v>
      </c>
      <c r="Z48" s="40"/>
      <c r="AA48" s="40"/>
      <c r="AB48" s="40"/>
      <c r="AC48" s="40"/>
      <c r="AD48" s="40"/>
    </row>
    <row r="49" spans="1:30" ht="15" customHeight="1" x14ac:dyDescent="0.25">
      <c r="A49" s="7" t="s">
        <v>4</v>
      </c>
      <c r="B49" s="7">
        <v>4</v>
      </c>
      <c r="C49" s="7">
        <v>17967</v>
      </c>
      <c r="D49" s="73">
        <v>21.78</v>
      </c>
      <c r="E49" s="7">
        <v>2568</v>
      </c>
      <c r="F49" s="7">
        <v>6701</v>
      </c>
      <c r="G49" s="7">
        <v>4944</v>
      </c>
      <c r="H49" s="7">
        <v>2405</v>
      </c>
      <c r="I49" s="7">
        <v>941</v>
      </c>
      <c r="J49" s="7">
        <v>313</v>
      </c>
      <c r="K49" s="7">
        <v>68</v>
      </c>
      <c r="L49" s="7">
        <v>27</v>
      </c>
      <c r="M49" s="7">
        <v>242</v>
      </c>
      <c r="N49" s="7">
        <v>1093</v>
      </c>
      <c r="O49" s="7">
        <v>2848</v>
      </c>
      <c r="P49" s="7">
        <v>13652</v>
      </c>
      <c r="Q49" s="7">
        <v>132</v>
      </c>
      <c r="R49" s="7">
        <v>179</v>
      </c>
      <c r="S49" s="7">
        <v>4849</v>
      </c>
      <c r="T49" s="7">
        <v>7026</v>
      </c>
      <c r="U49" s="7">
        <v>3702</v>
      </c>
      <c r="V49" s="7">
        <v>1758</v>
      </c>
      <c r="W49" s="7">
        <v>288</v>
      </c>
      <c r="X49" s="7">
        <v>116</v>
      </c>
      <c r="Y49" s="7">
        <v>49</v>
      </c>
      <c r="Z49" s="40"/>
      <c r="AA49" s="40"/>
      <c r="AB49" s="40"/>
      <c r="AC49" s="40"/>
      <c r="AD49" s="40"/>
    </row>
    <row r="50" spans="1:30" ht="15" customHeight="1" x14ac:dyDescent="0.25">
      <c r="A50" s="7" t="s">
        <v>4</v>
      </c>
      <c r="B50" s="7">
        <v>5</v>
      </c>
      <c r="C50" s="7">
        <v>17812</v>
      </c>
      <c r="D50" s="73">
        <v>19.96</v>
      </c>
      <c r="E50" s="7">
        <v>1309</v>
      </c>
      <c r="F50" s="7">
        <v>5447</v>
      </c>
      <c r="G50" s="7">
        <v>5310</v>
      </c>
      <c r="H50" s="7">
        <v>3246</v>
      </c>
      <c r="I50" s="7">
        <v>1765</v>
      </c>
      <c r="J50" s="7">
        <v>518</v>
      </c>
      <c r="K50" s="7">
        <v>208</v>
      </c>
      <c r="L50" s="7">
        <v>9</v>
      </c>
      <c r="M50" s="7">
        <v>403</v>
      </c>
      <c r="N50" s="7">
        <v>1330</v>
      </c>
      <c r="O50" s="7">
        <v>2179</v>
      </c>
      <c r="P50" s="7">
        <v>13881</v>
      </c>
      <c r="Q50" s="7">
        <v>19</v>
      </c>
      <c r="R50" s="7">
        <v>273</v>
      </c>
      <c r="S50" s="7">
        <v>4656</v>
      </c>
      <c r="T50" s="7">
        <v>7087</v>
      </c>
      <c r="U50" s="7">
        <v>3666</v>
      </c>
      <c r="V50" s="7">
        <v>1522</v>
      </c>
      <c r="W50" s="7">
        <v>404</v>
      </c>
      <c r="X50" s="7">
        <v>202</v>
      </c>
      <c r="Y50" s="7">
        <v>2</v>
      </c>
      <c r="Z50" s="40"/>
      <c r="AA50" s="40"/>
      <c r="AB50" s="40"/>
      <c r="AC50" s="40"/>
      <c r="AD50" s="40"/>
    </row>
    <row r="51" spans="1:30" ht="15" customHeight="1" x14ac:dyDescent="0.25">
      <c r="A51" s="7" t="s">
        <v>4</v>
      </c>
      <c r="B51" s="7">
        <v>6</v>
      </c>
      <c r="C51" s="7">
        <v>15237</v>
      </c>
      <c r="D51" s="73">
        <v>6.78</v>
      </c>
      <c r="E51" s="7">
        <v>789</v>
      </c>
      <c r="F51" s="7">
        <v>3989</v>
      </c>
      <c r="G51" s="7">
        <v>5412</v>
      </c>
      <c r="H51" s="7">
        <v>2694</v>
      </c>
      <c r="I51" s="7">
        <v>1711</v>
      </c>
      <c r="J51" s="7">
        <v>488</v>
      </c>
      <c r="K51" s="7">
        <v>135</v>
      </c>
      <c r="L51" s="7">
        <v>19</v>
      </c>
      <c r="M51" s="7">
        <v>458</v>
      </c>
      <c r="N51" s="7">
        <v>1019</v>
      </c>
      <c r="O51" s="7">
        <v>1777</v>
      </c>
      <c r="P51" s="7">
        <v>11978</v>
      </c>
      <c r="Q51" s="7">
        <v>5</v>
      </c>
      <c r="R51" s="7">
        <v>185</v>
      </c>
      <c r="S51" s="7">
        <v>3538</v>
      </c>
      <c r="T51" s="7">
        <v>5902</v>
      </c>
      <c r="U51" s="7">
        <v>3526</v>
      </c>
      <c r="V51" s="7">
        <v>1471</v>
      </c>
      <c r="W51" s="7">
        <v>434</v>
      </c>
      <c r="X51" s="7">
        <v>177</v>
      </c>
      <c r="Y51" s="7">
        <v>4</v>
      </c>
      <c r="Z51" s="40"/>
      <c r="AA51" s="40"/>
      <c r="AB51" s="40"/>
      <c r="AC51" s="40"/>
      <c r="AD51" s="40"/>
    </row>
    <row r="52" spans="1:30" ht="15" customHeight="1" x14ac:dyDescent="0.25">
      <c r="A52" s="7" t="s">
        <v>4</v>
      </c>
      <c r="B52" s="7">
        <v>7</v>
      </c>
      <c r="C52" s="7">
        <v>20731</v>
      </c>
      <c r="D52" s="73">
        <v>5.91</v>
      </c>
      <c r="E52" s="7">
        <v>520</v>
      </c>
      <c r="F52" s="7">
        <v>5823</v>
      </c>
      <c r="G52" s="7">
        <v>5734</v>
      </c>
      <c r="H52" s="7">
        <v>3973</v>
      </c>
      <c r="I52" s="7">
        <v>2731</v>
      </c>
      <c r="J52" s="7">
        <v>1259</v>
      </c>
      <c r="K52" s="7">
        <v>616</v>
      </c>
      <c r="L52" s="7">
        <v>75</v>
      </c>
      <c r="M52" s="7">
        <v>1166</v>
      </c>
      <c r="N52" s="7">
        <v>1533</v>
      </c>
      <c r="O52" s="7">
        <v>2370</v>
      </c>
      <c r="P52" s="7">
        <v>15650</v>
      </c>
      <c r="Q52" s="7">
        <v>12</v>
      </c>
      <c r="R52" s="7">
        <v>122</v>
      </c>
      <c r="S52" s="7">
        <v>5729</v>
      </c>
      <c r="T52" s="7">
        <v>7485</v>
      </c>
      <c r="U52" s="7">
        <v>4176</v>
      </c>
      <c r="V52" s="7">
        <v>2101</v>
      </c>
      <c r="W52" s="7">
        <v>616</v>
      </c>
      <c r="X52" s="7">
        <v>490</v>
      </c>
      <c r="Y52" s="7">
        <v>12</v>
      </c>
      <c r="Z52" s="40"/>
      <c r="AA52" s="40"/>
      <c r="AB52" s="40"/>
      <c r="AC52" s="40"/>
      <c r="AD52" s="40"/>
    </row>
    <row r="53" spans="1:30" ht="15" customHeight="1" x14ac:dyDescent="0.25">
      <c r="A53" s="7" t="s">
        <v>4</v>
      </c>
      <c r="B53" s="7">
        <v>8</v>
      </c>
      <c r="C53" s="7">
        <v>18581</v>
      </c>
      <c r="D53" s="73">
        <v>3.8</v>
      </c>
      <c r="E53" s="7">
        <v>377</v>
      </c>
      <c r="F53" s="7">
        <v>2709</v>
      </c>
      <c r="G53" s="7">
        <v>3579</v>
      </c>
      <c r="H53" s="7">
        <v>4281</v>
      </c>
      <c r="I53" s="7">
        <v>4012</v>
      </c>
      <c r="J53" s="7">
        <v>2333</v>
      </c>
      <c r="K53" s="7">
        <v>1210</v>
      </c>
      <c r="L53" s="7">
        <v>80</v>
      </c>
      <c r="M53" s="7">
        <v>2353</v>
      </c>
      <c r="N53" s="7">
        <v>2621</v>
      </c>
      <c r="O53" s="7">
        <v>2876</v>
      </c>
      <c r="P53" s="7">
        <v>10716</v>
      </c>
      <c r="Q53" s="7">
        <v>15</v>
      </c>
      <c r="R53" s="7">
        <v>154</v>
      </c>
      <c r="S53" s="7">
        <v>2796</v>
      </c>
      <c r="T53" s="7">
        <v>5352</v>
      </c>
      <c r="U53" s="7">
        <v>4493</v>
      </c>
      <c r="V53" s="7">
        <v>3494</v>
      </c>
      <c r="W53" s="7">
        <v>1380</v>
      </c>
      <c r="X53" s="7">
        <v>899</v>
      </c>
      <c r="Y53" s="7">
        <v>13</v>
      </c>
      <c r="Z53" s="40"/>
      <c r="AA53" s="40"/>
      <c r="AB53" s="40"/>
      <c r="AC53" s="40"/>
      <c r="AD53" s="40"/>
    </row>
    <row r="54" spans="1:30" ht="15" customHeight="1" x14ac:dyDescent="0.25">
      <c r="A54" s="7" t="s">
        <v>4</v>
      </c>
      <c r="B54" s="7">
        <v>9</v>
      </c>
      <c r="C54" s="7">
        <v>26307</v>
      </c>
      <c r="D54" s="73">
        <v>4.4000000000000004</v>
      </c>
      <c r="E54" s="7">
        <v>302</v>
      </c>
      <c r="F54" s="7">
        <v>2318</v>
      </c>
      <c r="G54" s="7">
        <v>4217</v>
      </c>
      <c r="H54" s="7">
        <v>5413</v>
      </c>
      <c r="I54" s="7">
        <v>6633</v>
      </c>
      <c r="J54" s="7">
        <v>3952</v>
      </c>
      <c r="K54" s="7">
        <v>3041</v>
      </c>
      <c r="L54" s="7">
        <v>431</v>
      </c>
      <c r="M54" s="7">
        <v>3811</v>
      </c>
      <c r="N54" s="7">
        <v>3838</v>
      </c>
      <c r="O54" s="7">
        <v>3132</v>
      </c>
      <c r="P54" s="7">
        <v>15476</v>
      </c>
      <c r="Q54" s="7">
        <v>50</v>
      </c>
      <c r="R54" s="7">
        <v>96</v>
      </c>
      <c r="S54" s="7">
        <v>3387</v>
      </c>
      <c r="T54" s="7">
        <v>7240</v>
      </c>
      <c r="U54" s="7">
        <v>5272</v>
      </c>
      <c r="V54" s="7">
        <v>5645</v>
      </c>
      <c r="W54" s="7">
        <v>2320</v>
      </c>
      <c r="X54" s="7">
        <v>2324</v>
      </c>
      <c r="Y54" s="7">
        <v>23</v>
      </c>
      <c r="Z54" s="40"/>
      <c r="AA54" s="40"/>
      <c r="AB54" s="40"/>
      <c r="AC54" s="40"/>
      <c r="AD54" s="40"/>
    </row>
    <row r="55" spans="1:30" ht="15" customHeight="1" x14ac:dyDescent="0.25">
      <c r="A55" s="7" t="s">
        <v>4</v>
      </c>
      <c r="B55" s="7">
        <v>10</v>
      </c>
      <c r="C55" s="7">
        <v>67209</v>
      </c>
      <c r="D55" s="73">
        <v>11.58</v>
      </c>
      <c r="E55" s="7">
        <v>191</v>
      </c>
      <c r="F55" s="7">
        <v>1997</v>
      </c>
      <c r="G55" s="7">
        <v>5974</v>
      </c>
      <c r="H55" s="7">
        <v>10429</v>
      </c>
      <c r="I55" s="7">
        <v>18388</v>
      </c>
      <c r="J55" s="7">
        <v>13474</v>
      </c>
      <c r="K55" s="7">
        <v>13934</v>
      </c>
      <c r="L55" s="7">
        <v>2822</v>
      </c>
      <c r="M55" s="7">
        <v>13628</v>
      </c>
      <c r="N55" s="7">
        <v>9899</v>
      </c>
      <c r="O55" s="7">
        <v>7301</v>
      </c>
      <c r="P55" s="7">
        <v>36317</v>
      </c>
      <c r="Q55" s="7">
        <v>64</v>
      </c>
      <c r="R55" s="7">
        <v>230</v>
      </c>
      <c r="S55" s="7">
        <v>4560</v>
      </c>
      <c r="T55" s="7">
        <v>13093</v>
      </c>
      <c r="U55" s="7">
        <v>17066</v>
      </c>
      <c r="V55" s="7">
        <v>15692</v>
      </c>
      <c r="W55" s="7">
        <v>7549</v>
      </c>
      <c r="X55" s="7">
        <v>8966</v>
      </c>
      <c r="Y55" s="7">
        <v>53</v>
      </c>
      <c r="Z55" s="40"/>
      <c r="AA55" s="40"/>
      <c r="AB55" s="40"/>
      <c r="AC55" s="40"/>
      <c r="AD55" s="40"/>
    </row>
    <row r="56" spans="1:30" ht="15" customHeight="1" x14ac:dyDescent="0.25">
      <c r="A56" s="7" t="s">
        <v>5</v>
      </c>
      <c r="B56" s="7">
        <v>1</v>
      </c>
      <c r="C56" s="7">
        <v>2823</v>
      </c>
      <c r="D56" s="73">
        <v>15.63</v>
      </c>
      <c r="E56" s="7">
        <v>1358</v>
      </c>
      <c r="F56" s="7">
        <v>1175</v>
      </c>
      <c r="G56" s="7">
        <v>179</v>
      </c>
      <c r="H56" s="7">
        <v>78</v>
      </c>
      <c r="I56" s="7">
        <v>27</v>
      </c>
      <c r="J56" s="7">
        <v>2</v>
      </c>
      <c r="K56" s="7">
        <v>4</v>
      </c>
      <c r="L56" s="7">
        <v>0</v>
      </c>
      <c r="M56" s="7">
        <v>58</v>
      </c>
      <c r="N56" s="7">
        <v>340</v>
      </c>
      <c r="O56" s="7">
        <v>1246</v>
      </c>
      <c r="P56" s="7">
        <v>1169</v>
      </c>
      <c r="Q56" s="7">
        <v>10</v>
      </c>
      <c r="R56" s="7">
        <v>45</v>
      </c>
      <c r="S56" s="7">
        <v>670</v>
      </c>
      <c r="T56" s="7">
        <v>1092</v>
      </c>
      <c r="U56" s="7">
        <v>890</v>
      </c>
      <c r="V56" s="7">
        <v>98</v>
      </c>
      <c r="W56" s="7">
        <v>12</v>
      </c>
      <c r="X56" s="7">
        <v>6</v>
      </c>
      <c r="Y56" s="7">
        <v>10</v>
      </c>
      <c r="Z56" s="40"/>
      <c r="AA56" s="40"/>
      <c r="AB56" s="40"/>
      <c r="AC56" s="40"/>
      <c r="AD56" s="40"/>
    </row>
    <row r="57" spans="1:30" ht="15" customHeight="1" x14ac:dyDescent="0.25">
      <c r="A57" s="7" t="s">
        <v>5</v>
      </c>
      <c r="B57" s="7">
        <v>2</v>
      </c>
      <c r="C57" s="7">
        <v>3644</v>
      </c>
      <c r="D57" s="73">
        <v>15.6</v>
      </c>
      <c r="E57" s="7">
        <v>1854</v>
      </c>
      <c r="F57" s="7">
        <v>1385</v>
      </c>
      <c r="G57" s="7">
        <v>163</v>
      </c>
      <c r="H57" s="7">
        <v>101</v>
      </c>
      <c r="I57" s="7">
        <v>102</v>
      </c>
      <c r="J57" s="7">
        <v>29</v>
      </c>
      <c r="K57" s="7">
        <v>10</v>
      </c>
      <c r="L57" s="7">
        <v>0</v>
      </c>
      <c r="M57" s="7">
        <v>174</v>
      </c>
      <c r="N57" s="7">
        <v>705</v>
      </c>
      <c r="O57" s="7">
        <v>1282</v>
      </c>
      <c r="P57" s="7">
        <v>1464</v>
      </c>
      <c r="Q57" s="7">
        <v>19</v>
      </c>
      <c r="R57" s="7">
        <v>56</v>
      </c>
      <c r="S57" s="7">
        <v>537</v>
      </c>
      <c r="T57" s="7">
        <v>1617</v>
      </c>
      <c r="U57" s="7">
        <v>1163</v>
      </c>
      <c r="V57" s="7">
        <v>198</v>
      </c>
      <c r="W57" s="7">
        <v>32</v>
      </c>
      <c r="X57" s="7">
        <v>21</v>
      </c>
      <c r="Y57" s="7">
        <v>20</v>
      </c>
      <c r="Z57" s="40"/>
      <c r="AA57" s="40"/>
      <c r="AB57" s="40"/>
      <c r="AC57" s="40"/>
      <c r="AD57" s="40"/>
    </row>
    <row r="58" spans="1:30" ht="15" customHeight="1" x14ac:dyDescent="0.25">
      <c r="A58" s="7" t="s">
        <v>5</v>
      </c>
      <c r="B58" s="7">
        <v>3</v>
      </c>
      <c r="C58" s="7">
        <v>3624</v>
      </c>
      <c r="D58" s="73">
        <v>4.5199999999999996</v>
      </c>
      <c r="E58" s="7">
        <v>1202</v>
      </c>
      <c r="F58" s="7">
        <v>1597</v>
      </c>
      <c r="G58" s="7">
        <v>284</v>
      </c>
      <c r="H58" s="7">
        <v>151</v>
      </c>
      <c r="I58" s="7">
        <v>312</v>
      </c>
      <c r="J58" s="7">
        <v>60</v>
      </c>
      <c r="K58" s="7">
        <v>18</v>
      </c>
      <c r="L58" s="7">
        <v>0</v>
      </c>
      <c r="M58" s="7">
        <v>357</v>
      </c>
      <c r="N58" s="7">
        <v>876</v>
      </c>
      <c r="O58" s="7">
        <v>1262</v>
      </c>
      <c r="P58" s="7">
        <v>1115</v>
      </c>
      <c r="Q58" s="7">
        <v>14</v>
      </c>
      <c r="R58" s="7">
        <v>15</v>
      </c>
      <c r="S58" s="7">
        <v>463</v>
      </c>
      <c r="T58" s="7">
        <v>1581</v>
      </c>
      <c r="U58" s="7">
        <v>1239</v>
      </c>
      <c r="V58" s="7">
        <v>178</v>
      </c>
      <c r="W58" s="7">
        <v>83</v>
      </c>
      <c r="X58" s="7">
        <v>51</v>
      </c>
      <c r="Y58" s="7">
        <v>14</v>
      </c>
      <c r="Z58" s="40"/>
      <c r="AA58" s="40"/>
      <c r="AB58" s="40"/>
      <c r="AC58" s="40"/>
      <c r="AD58" s="40"/>
    </row>
    <row r="59" spans="1:30" ht="15" customHeight="1" x14ac:dyDescent="0.25">
      <c r="A59" s="7" t="s">
        <v>5</v>
      </c>
      <c r="B59" s="7">
        <v>4</v>
      </c>
      <c r="C59" s="7">
        <v>2660</v>
      </c>
      <c r="D59" s="73">
        <v>2.06</v>
      </c>
      <c r="E59" s="7">
        <v>844</v>
      </c>
      <c r="F59" s="7">
        <v>962</v>
      </c>
      <c r="G59" s="7">
        <v>201</v>
      </c>
      <c r="H59" s="7">
        <v>262</v>
      </c>
      <c r="I59" s="7">
        <v>256</v>
      </c>
      <c r="J59" s="7">
        <v>109</v>
      </c>
      <c r="K59" s="7">
        <v>26</v>
      </c>
      <c r="L59" s="7">
        <v>0</v>
      </c>
      <c r="M59" s="7">
        <v>379</v>
      </c>
      <c r="N59" s="7">
        <v>642</v>
      </c>
      <c r="O59" s="7">
        <v>818</v>
      </c>
      <c r="P59" s="7">
        <v>818</v>
      </c>
      <c r="Q59" s="7">
        <v>3</v>
      </c>
      <c r="R59" s="7">
        <v>9</v>
      </c>
      <c r="S59" s="7">
        <v>466</v>
      </c>
      <c r="T59" s="7">
        <v>1056</v>
      </c>
      <c r="U59" s="7">
        <v>777</v>
      </c>
      <c r="V59" s="7">
        <v>211</v>
      </c>
      <c r="W59" s="7">
        <v>95</v>
      </c>
      <c r="X59" s="7">
        <v>42</v>
      </c>
      <c r="Y59" s="7">
        <v>4</v>
      </c>
      <c r="Z59" s="40"/>
      <c r="AA59" s="40"/>
      <c r="AB59" s="40"/>
      <c r="AC59" s="40"/>
      <c r="AD59" s="40"/>
    </row>
    <row r="60" spans="1:30" ht="15" customHeight="1" x14ac:dyDescent="0.25">
      <c r="A60" s="7" t="s">
        <v>5</v>
      </c>
      <c r="B60" s="7">
        <v>5</v>
      </c>
      <c r="C60" s="7">
        <v>2818</v>
      </c>
      <c r="D60" s="73">
        <v>0.7</v>
      </c>
      <c r="E60" s="7">
        <v>491</v>
      </c>
      <c r="F60" s="7">
        <v>808</v>
      </c>
      <c r="G60" s="7">
        <v>363</v>
      </c>
      <c r="H60" s="7">
        <v>480</v>
      </c>
      <c r="I60" s="7">
        <v>477</v>
      </c>
      <c r="J60" s="7">
        <v>147</v>
      </c>
      <c r="K60" s="7">
        <v>49</v>
      </c>
      <c r="L60" s="7">
        <v>3</v>
      </c>
      <c r="M60" s="7">
        <v>563</v>
      </c>
      <c r="N60" s="7">
        <v>796</v>
      </c>
      <c r="O60" s="7">
        <v>500</v>
      </c>
      <c r="P60" s="7">
        <v>946</v>
      </c>
      <c r="Q60" s="7">
        <v>13</v>
      </c>
      <c r="R60" s="7">
        <v>2</v>
      </c>
      <c r="S60" s="7">
        <v>313</v>
      </c>
      <c r="T60" s="7">
        <v>1083</v>
      </c>
      <c r="U60" s="7">
        <v>927</v>
      </c>
      <c r="V60" s="7">
        <v>250</v>
      </c>
      <c r="W60" s="7">
        <v>137</v>
      </c>
      <c r="X60" s="7">
        <v>93</v>
      </c>
      <c r="Y60" s="7">
        <v>13</v>
      </c>
      <c r="Z60" s="40"/>
      <c r="AA60" s="40"/>
      <c r="AB60" s="40"/>
      <c r="AC60" s="40"/>
      <c r="AD60" s="40"/>
    </row>
    <row r="61" spans="1:30" ht="15" customHeight="1" x14ac:dyDescent="0.25">
      <c r="A61" s="7" t="s">
        <v>5</v>
      </c>
      <c r="B61" s="7">
        <v>6</v>
      </c>
      <c r="C61" s="7">
        <v>1231</v>
      </c>
      <c r="D61" s="73">
        <v>3.98</v>
      </c>
      <c r="E61" s="7">
        <v>269</v>
      </c>
      <c r="F61" s="7">
        <v>307</v>
      </c>
      <c r="G61" s="7">
        <v>98</v>
      </c>
      <c r="H61" s="7">
        <v>105</v>
      </c>
      <c r="I61" s="7">
        <v>262</v>
      </c>
      <c r="J61" s="7">
        <v>170</v>
      </c>
      <c r="K61" s="7">
        <v>19</v>
      </c>
      <c r="L61" s="7">
        <v>1</v>
      </c>
      <c r="M61" s="7">
        <v>424</v>
      </c>
      <c r="N61" s="7">
        <v>284</v>
      </c>
      <c r="O61" s="7">
        <v>238</v>
      </c>
      <c r="P61" s="7">
        <v>284</v>
      </c>
      <c r="Q61" s="7">
        <v>1</v>
      </c>
      <c r="R61" s="7">
        <v>5</v>
      </c>
      <c r="S61" s="7">
        <v>95</v>
      </c>
      <c r="T61" s="7">
        <v>458</v>
      </c>
      <c r="U61" s="7">
        <v>370</v>
      </c>
      <c r="V61" s="7">
        <v>195</v>
      </c>
      <c r="W61" s="7">
        <v>80</v>
      </c>
      <c r="X61" s="7">
        <v>27</v>
      </c>
      <c r="Y61" s="7">
        <v>1</v>
      </c>
      <c r="Z61" s="40"/>
      <c r="AA61" s="40"/>
      <c r="AB61" s="40"/>
      <c r="AC61" s="40"/>
      <c r="AD61" s="40"/>
    </row>
    <row r="62" spans="1:30" ht="15" customHeight="1" x14ac:dyDescent="0.25">
      <c r="A62" s="7" t="s">
        <v>5</v>
      </c>
      <c r="B62" s="7">
        <v>7</v>
      </c>
      <c r="C62" s="7">
        <v>1776</v>
      </c>
      <c r="D62" s="73">
        <v>0.82</v>
      </c>
      <c r="E62" s="7">
        <v>194</v>
      </c>
      <c r="F62" s="7">
        <v>407</v>
      </c>
      <c r="G62" s="7">
        <v>236</v>
      </c>
      <c r="H62" s="7">
        <v>304</v>
      </c>
      <c r="I62" s="7">
        <v>397</v>
      </c>
      <c r="J62" s="7">
        <v>194</v>
      </c>
      <c r="K62" s="7">
        <v>41</v>
      </c>
      <c r="L62" s="7">
        <v>3</v>
      </c>
      <c r="M62" s="7">
        <v>666</v>
      </c>
      <c r="N62" s="7">
        <v>555</v>
      </c>
      <c r="O62" s="7">
        <v>362</v>
      </c>
      <c r="P62" s="7">
        <v>188</v>
      </c>
      <c r="Q62" s="7">
        <v>5</v>
      </c>
      <c r="R62" s="7">
        <v>0</v>
      </c>
      <c r="S62" s="7">
        <v>213</v>
      </c>
      <c r="T62" s="7">
        <v>571</v>
      </c>
      <c r="U62" s="7">
        <v>555</v>
      </c>
      <c r="V62" s="7">
        <v>247</v>
      </c>
      <c r="W62" s="7">
        <v>125</v>
      </c>
      <c r="X62" s="7">
        <v>59</v>
      </c>
      <c r="Y62" s="7">
        <v>6</v>
      </c>
      <c r="Z62" s="40"/>
      <c r="AA62" s="40"/>
      <c r="AB62" s="40"/>
      <c r="AC62" s="40"/>
      <c r="AD62" s="40"/>
    </row>
    <row r="63" spans="1:30" ht="15" customHeight="1" x14ac:dyDescent="0.25">
      <c r="A63" s="7" t="s">
        <v>5</v>
      </c>
      <c r="B63" s="7">
        <v>8</v>
      </c>
      <c r="C63" s="7">
        <v>1155</v>
      </c>
      <c r="D63" s="73">
        <v>0.35</v>
      </c>
      <c r="E63" s="7">
        <v>114</v>
      </c>
      <c r="F63" s="7">
        <v>187</v>
      </c>
      <c r="G63" s="7">
        <v>143</v>
      </c>
      <c r="H63" s="7">
        <v>184</v>
      </c>
      <c r="I63" s="7">
        <v>203</v>
      </c>
      <c r="J63" s="7">
        <v>164</v>
      </c>
      <c r="K63" s="7">
        <v>143</v>
      </c>
      <c r="L63" s="7">
        <v>17</v>
      </c>
      <c r="M63" s="7">
        <v>440</v>
      </c>
      <c r="N63" s="7">
        <v>454</v>
      </c>
      <c r="O63" s="7">
        <v>104</v>
      </c>
      <c r="P63" s="7">
        <v>132</v>
      </c>
      <c r="Q63" s="7">
        <v>25</v>
      </c>
      <c r="R63" s="7">
        <v>0</v>
      </c>
      <c r="S63" s="7">
        <v>98</v>
      </c>
      <c r="T63" s="7">
        <v>207</v>
      </c>
      <c r="U63" s="7">
        <v>307</v>
      </c>
      <c r="V63" s="7">
        <v>220</v>
      </c>
      <c r="W63" s="7">
        <v>197</v>
      </c>
      <c r="X63" s="7">
        <v>100</v>
      </c>
      <c r="Y63" s="7">
        <v>26</v>
      </c>
      <c r="Z63" s="40"/>
      <c r="AA63" s="40"/>
      <c r="AB63" s="40"/>
      <c r="AC63" s="40"/>
      <c r="AD63" s="40"/>
    </row>
    <row r="64" spans="1:30" ht="15" customHeight="1" x14ac:dyDescent="0.25">
      <c r="A64" s="7" t="s">
        <v>5</v>
      </c>
      <c r="B64" s="7">
        <v>9</v>
      </c>
      <c r="C64" s="7">
        <v>2519</v>
      </c>
      <c r="D64" s="73">
        <v>1.31</v>
      </c>
      <c r="E64" s="7">
        <v>52</v>
      </c>
      <c r="F64" s="7">
        <v>231</v>
      </c>
      <c r="G64" s="7">
        <v>177</v>
      </c>
      <c r="H64" s="7">
        <v>484</v>
      </c>
      <c r="I64" s="7">
        <v>659</v>
      </c>
      <c r="J64" s="7">
        <v>651</v>
      </c>
      <c r="K64" s="7">
        <v>255</v>
      </c>
      <c r="L64" s="7">
        <v>10</v>
      </c>
      <c r="M64" s="7">
        <v>1445</v>
      </c>
      <c r="N64" s="7">
        <v>609</v>
      </c>
      <c r="O64" s="7">
        <v>160</v>
      </c>
      <c r="P64" s="7">
        <v>271</v>
      </c>
      <c r="Q64" s="7">
        <v>34</v>
      </c>
      <c r="R64" s="7">
        <v>3</v>
      </c>
      <c r="S64" s="7">
        <v>98</v>
      </c>
      <c r="T64" s="7">
        <v>465</v>
      </c>
      <c r="U64" s="7">
        <v>828</v>
      </c>
      <c r="V64" s="7">
        <v>428</v>
      </c>
      <c r="W64" s="7">
        <v>435</v>
      </c>
      <c r="X64" s="7">
        <v>231</v>
      </c>
      <c r="Y64" s="7">
        <v>31</v>
      </c>
      <c r="Z64" s="40"/>
      <c r="AA64" s="40"/>
      <c r="AB64" s="40"/>
      <c r="AC64" s="40"/>
      <c r="AD64" s="40"/>
    </row>
    <row r="65" spans="1:30" ht="15" customHeight="1" x14ac:dyDescent="0.25">
      <c r="A65" s="7" t="s">
        <v>5</v>
      </c>
      <c r="B65" s="7">
        <v>10</v>
      </c>
      <c r="C65" s="7">
        <v>1015</v>
      </c>
      <c r="D65" s="73">
        <v>0.63</v>
      </c>
      <c r="E65" s="7">
        <v>11</v>
      </c>
      <c r="F65" s="7">
        <v>64</v>
      </c>
      <c r="G65" s="7">
        <v>72</v>
      </c>
      <c r="H65" s="7">
        <v>194</v>
      </c>
      <c r="I65" s="7">
        <v>351</v>
      </c>
      <c r="J65" s="7">
        <v>137</v>
      </c>
      <c r="K65" s="7">
        <v>178</v>
      </c>
      <c r="L65" s="7">
        <v>8</v>
      </c>
      <c r="M65" s="7">
        <v>622</v>
      </c>
      <c r="N65" s="7">
        <v>249</v>
      </c>
      <c r="O65" s="7">
        <v>133</v>
      </c>
      <c r="P65" s="7">
        <v>10</v>
      </c>
      <c r="Q65" s="7">
        <v>1</v>
      </c>
      <c r="R65" s="7">
        <v>0</v>
      </c>
      <c r="S65" s="7">
        <v>21</v>
      </c>
      <c r="T65" s="7">
        <v>134</v>
      </c>
      <c r="U65" s="7">
        <v>367</v>
      </c>
      <c r="V65" s="7">
        <v>193</v>
      </c>
      <c r="W65" s="7">
        <v>172</v>
      </c>
      <c r="X65" s="7">
        <v>126</v>
      </c>
      <c r="Y65" s="7">
        <v>2</v>
      </c>
      <c r="Z65" s="40"/>
      <c r="AA65" s="40"/>
      <c r="AB65" s="40"/>
      <c r="AC65" s="40"/>
      <c r="AD65" s="40"/>
    </row>
    <row r="66" spans="1:30" ht="15" customHeight="1" x14ac:dyDescent="0.25">
      <c r="A66" s="7" t="s">
        <v>6</v>
      </c>
      <c r="B66" s="7">
        <v>1</v>
      </c>
      <c r="C66" s="7">
        <v>4523</v>
      </c>
      <c r="D66" s="73">
        <v>21.3</v>
      </c>
      <c r="E66" s="7">
        <v>1859</v>
      </c>
      <c r="F66" s="7">
        <v>2202</v>
      </c>
      <c r="G66" s="7">
        <v>332</v>
      </c>
      <c r="H66" s="7">
        <v>91</v>
      </c>
      <c r="I66" s="7">
        <v>23</v>
      </c>
      <c r="J66" s="7">
        <v>11</v>
      </c>
      <c r="K66" s="7">
        <v>4</v>
      </c>
      <c r="L66" s="7">
        <v>1</v>
      </c>
      <c r="M66" s="7">
        <v>52</v>
      </c>
      <c r="N66" s="7">
        <v>459</v>
      </c>
      <c r="O66" s="7">
        <v>1349</v>
      </c>
      <c r="P66" s="7">
        <v>2663</v>
      </c>
      <c r="Q66" s="7">
        <v>0</v>
      </c>
      <c r="R66" s="7">
        <v>87</v>
      </c>
      <c r="S66" s="7">
        <v>901</v>
      </c>
      <c r="T66" s="7">
        <v>2220</v>
      </c>
      <c r="U66" s="7">
        <v>932</v>
      </c>
      <c r="V66" s="7">
        <v>236</v>
      </c>
      <c r="W66" s="7">
        <v>137</v>
      </c>
      <c r="X66" s="7">
        <v>0</v>
      </c>
      <c r="Y66" s="7">
        <v>10</v>
      </c>
      <c r="Z66" s="40"/>
      <c r="AA66" s="40"/>
      <c r="AB66" s="40"/>
      <c r="AC66" s="40"/>
      <c r="AD66" s="40"/>
    </row>
    <row r="67" spans="1:30" ht="15" customHeight="1" x14ac:dyDescent="0.25">
      <c r="A67" s="7" t="s">
        <v>6</v>
      </c>
      <c r="B67" s="7">
        <v>2</v>
      </c>
      <c r="C67" s="7">
        <v>2561</v>
      </c>
      <c r="D67" s="73">
        <v>0.51</v>
      </c>
      <c r="E67" s="7">
        <v>798</v>
      </c>
      <c r="F67" s="7">
        <v>1257</v>
      </c>
      <c r="G67" s="7">
        <v>311</v>
      </c>
      <c r="H67" s="7">
        <v>83</v>
      </c>
      <c r="I67" s="7">
        <v>57</v>
      </c>
      <c r="J67" s="7">
        <v>37</v>
      </c>
      <c r="K67" s="7">
        <v>18</v>
      </c>
      <c r="L67" s="7">
        <v>0</v>
      </c>
      <c r="M67" s="7">
        <v>229</v>
      </c>
      <c r="N67" s="7">
        <v>581</v>
      </c>
      <c r="O67" s="7">
        <v>1095</v>
      </c>
      <c r="P67" s="7">
        <v>655</v>
      </c>
      <c r="Q67" s="7">
        <v>1</v>
      </c>
      <c r="R67" s="7">
        <v>54</v>
      </c>
      <c r="S67" s="7">
        <v>246</v>
      </c>
      <c r="T67" s="7">
        <v>918</v>
      </c>
      <c r="U67" s="7">
        <v>976</v>
      </c>
      <c r="V67" s="7">
        <v>245</v>
      </c>
      <c r="W67" s="7">
        <v>114</v>
      </c>
      <c r="X67" s="7">
        <v>0</v>
      </c>
      <c r="Y67" s="7">
        <v>8</v>
      </c>
      <c r="Z67" s="40"/>
      <c r="AA67" s="40"/>
      <c r="AB67" s="40"/>
      <c r="AC67" s="40"/>
      <c r="AD67" s="40"/>
    </row>
    <row r="68" spans="1:30" ht="15" customHeight="1" x14ac:dyDescent="0.25">
      <c r="A68" s="7" t="s">
        <v>6</v>
      </c>
      <c r="B68" s="7">
        <v>3</v>
      </c>
      <c r="C68" s="7">
        <v>7911</v>
      </c>
      <c r="D68" s="73">
        <v>0.21</v>
      </c>
      <c r="E68" s="7">
        <v>2095</v>
      </c>
      <c r="F68" s="7">
        <v>3682</v>
      </c>
      <c r="G68" s="7">
        <v>981</v>
      </c>
      <c r="H68" s="7">
        <v>603</v>
      </c>
      <c r="I68" s="7">
        <v>410</v>
      </c>
      <c r="J68" s="7">
        <v>109</v>
      </c>
      <c r="K68" s="7">
        <v>27</v>
      </c>
      <c r="L68" s="7">
        <v>4</v>
      </c>
      <c r="M68" s="7">
        <v>1078</v>
      </c>
      <c r="N68" s="7">
        <v>1950</v>
      </c>
      <c r="O68" s="7">
        <v>2681</v>
      </c>
      <c r="P68" s="7">
        <v>2160</v>
      </c>
      <c r="Q68" s="7">
        <v>42</v>
      </c>
      <c r="R68" s="7">
        <v>56</v>
      </c>
      <c r="S68" s="7">
        <v>1181</v>
      </c>
      <c r="T68" s="7">
        <v>3028</v>
      </c>
      <c r="U68" s="7">
        <v>2229</v>
      </c>
      <c r="V68" s="7">
        <v>903</v>
      </c>
      <c r="W68" s="7">
        <v>457</v>
      </c>
      <c r="X68" s="7">
        <v>0</v>
      </c>
      <c r="Y68" s="7">
        <v>57</v>
      </c>
      <c r="Z68" s="40"/>
      <c r="AA68" s="40"/>
      <c r="AB68" s="40"/>
      <c r="AC68" s="40"/>
      <c r="AD68" s="40"/>
    </row>
    <row r="69" spans="1:30" ht="15" customHeight="1" x14ac:dyDescent="0.25">
      <c r="A69" s="7" t="s">
        <v>6</v>
      </c>
      <c r="B69" s="7">
        <v>4</v>
      </c>
      <c r="C69" s="7">
        <v>10618</v>
      </c>
      <c r="D69" s="73">
        <v>0.15</v>
      </c>
      <c r="E69" s="7">
        <v>2109</v>
      </c>
      <c r="F69" s="7">
        <v>4809</v>
      </c>
      <c r="G69" s="7">
        <v>1644</v>
      </c>
      <c r="H69" s="7">
        <v>912</v>
      </c>
      <c r="I69" s="7">
        <v>803</v>
      </c>
      <c r="J69" s="7">
        <v>256</v>
      </c>
      <c r="K69" s="7">
        <v>78</v>
      </c>
      <c r="L69" s="7">
        <v>7</v>
      </c>
      <c r="M69" s="7">
        <v>2092</v>
      </c>
      <c r="N69" s="7">
        <v>2789</v>
      </c>
      <c r="O69" s="7">
        <v>4300</v>
      </c>
      <c r="P69" s="7">
        <v>1413</v>
      </c>
      <c r="Q69" s="7">
        <v>24</v>
      </c>
      <c r="R69" s="7">
        <v>69</v>
      </c>
      <c r="S69" s="7">
        <v>1140</v>
      </c>
      <c r="T69" s="7">
        <v>3394</v>
      </c>
      <c r="U69" s="7">
        <v>3527</v>
      </c>
      <c r="V69" s="7">
        <v>1354</v>
      </c>
      <c r="W69" s="7">
        <v>1088</v>
      </c>
      <c r="X69" s="7">
        <v>0</v>
      </c>
      <c r="Y69" s="7">
        <v>46</v>
      </c>
      <c r="Z69" s="40"/>
      <c r="AA69" s="40"/>
      <c r="AB69" s="40"/>
      <c r="AC69" s="40"/>
      <c r="AD69" s="40"/>
    </row>
    <row r="70" spans="1:30" ht="15" customHeight="1" x14ac:dyDescent="0.25">
      <c r="A70" s="7" t="s">
        <v>6</v>
      </c>
      <c r="B70" s="7">
        <v>5</v>
      </c>
      <c r="C70" s="7">
        <v>15627</v>
      </c>
      <c r="D70" s="73">
        <v>0.06</v>
      </c>
      <c r="E70" s="7">
        <v>2385</v>
      </c>
      <c r="F70" s="7">
        <v>4621</v>
      </c>
      <c r="G70" s="7">
        <v>2545</v>
      </c>
      <c r="H70" s="7">
        <v>2165</v>
      </c>
      <c r="I70" s="7">
        <v>2237</v>
      </c>
      <c r="J70" s="7">
        <v>1085</v>
      </c>
      <c r="K70" s="7">
        <v>540</v>
      </c>
      <c r="L70" s="7">
        <v>49</v>
      </c>
      <c r="M70" s="7">
        <v>5946</v>
      </c>
      <c r="N70" s="7">
        <v>3679</v>
      </c>
      <c r="O70" s="7">
        <v>4240</v>
      </c>
      <c r="P70" s="7">
        <v>1703</v>
      </c>
      <c r="Q70" s="7">
        <v>59</v>
      </c>
      <c r="R70" s="7">
        <v>54</v>
      </c>
      <c r="S70" s="7">
        <v>1441</v>
      </c>
      <c r="T70" s="7">
        <v>3905</v>
      </c>
      <c r="U70" s="7">
        <v>4690</v>
      </c>
      <c r="V70" s="7">
        <v>2426</v>
      </c>
      <c r="W70" s="7">
        <v>2982</v>
      </c>
      <c r="X70" s="7">
        <v>0</v>
      </c>
      <c r="Y70" s="7">
        <v>129</v>
      </c>
      <c r="Z70" s="40"/>
      <c r="AA70" s="40"/>
      <c r="AB70" s="40"/>
      <c r="AC70" s="40"/>
      <c r="AD70" s="40"/>
    </row>
    <row r="71" spans="1:30" ht="15" customHeight="1" x14ac:dyDescent="0.25">
      <c r="A71" s="7" t="s">
        <v>6</v>
      </c>
      <c r="B71" s="7">
        <v>6</v>
      </c>
      <c r="C71" s="7">
        <v>11812</v>
      </c>
      <c r="D71" s="73">
        <v>0.09</v>
      </c>
      <c r="E71" s="7">
        <v>1121</v>
      </c>
      <c r="F71" s="7">
        <v>3113</v>
      </c>
      <c r="G71" s="7">
        <v>1854</v>
      </c>
      <c r="H71" s="7">
        <v>1814</v>
      </c>
      <c r="I71" s="7">
        <v>2065</v>
      </c>
      <c r="J71" s="7">
        <v>1085</v>
      </c>
      <c r="K71" s="7">
        <v>705</v>
      </c>
      <c r="L71" s="7">
        <v>55</v>
      </c>
      <c r="M71" s="7">
        <v>5031</v>
      </c>
      <c r="N71" s="7">
        <v>3039</v>
      </c>
      <c r="O71" s="7">
        <v>2593</v>
      </c>
      <c r="P71" s="7">
        <v>1075</v>
      </c>
      <c r="Q71" s="7">
        <v>74</v>
      </c>
      <c r="R71" s="7">
        <v>41</v>
      </c>
      <c r="S71" s="7">
        <v>953</v>
      </c>
      <c r="T71" s="7">
        <v>2711</v>
      </c>
      <c r="U71" s="7">
        <v>3255</v>
      </c>
      <c r="V71" s="7">
        <v>2178</v>
      </c>
      <c r="W71" s="7">
        <v>2553</v>
      </c>
      <c r="X71" s="7">
        <v>0</v>
      </c>
      <c r="Y71" s="7">
        <v>121</v>
      </c>
      <c r="Z71" s="40"/>
      <c r="AA71" s="40"/>
      <c r="AB71" s="40"/>
      <c r="AC71" s="40"/>
      <c r="AD71" s="40"/>
    </row>
    <row r="72" spans="1:30" ht="15" customHeight="1" x14ac:dyDescent="0.25">
      <c r="A72" s="7" t="s">
        <v>6</v>
      </c>
      <c r="B72" s="7">
        <v>7</v>
      </c>
      <c r="C72" s="7">
        <v>7502</v>
      </c>
      <c r="D72" s="73">
        <v>0.06</v>
      </c>
      <c r="E72" s="7">
        <v>587</v>
      </c>
      <c r="F72" s="7">
        <v>1634</v>
      </c>
      <c r="G72" s="7">
        <v>1133</v>
      </c>
      <c r="H72" s="7">
        <v>1242</v>
      </c>
      <c r="I72" s="7">
        <v>1591</v>
      </c>
      <c r="J72" s="7">
        <v>831</v>
      </c>
      <c r="K72" s="7">
        <v>450</v>
      </c>
      <c r="L72" s="7">
        <v>34</v>
      </c>
      <c r="M72" s="7">
        <v>4006</v>
      </c>
      <c r="N72" s="7">
        <v>1779</v>
      </c>
      <c r="O72" s="7">
        <v>1309</v>
      </c>
      <c r="P72" s="7">
        <v>374</v>
      </c>
      <c r="Q72" s="7">
        <v>34</v>
      </c>
      <c r="R72" s="7">
        <v>3</v>
      </c>
      <c r="S72" s="7">
        <v>405</v>
      </c>
      <c r="T72" s="7">
        <v>1440</v>
      </c>
      <c r="U72" s="7">
        <v>2259</v>
      </c>
      <c r="V72" s="7">
        <v>1522</v>
      </c>
      <c r="W72" s="7">
        <v>1803</v>
      </c>
      <c r="X72" s="7">
        <v>0</v>
      </c>
      <c r="Y72" s="7">
        <v>70</v>
      </c>
      <c r="Z72" s="40"/>
      <c r="AA72" s="40"/>
      <c r="AB72" s="40"/>
      <c r="AC72" s="40"/>
      <c r="AD72" s="40"/>
    </row>
    <row r="73" spans="1:30" ht="15" customHeight="1" x14ac:dyDescent="0.25">
      <c r="A73" s="7" t="s">
        <v>6</v>
      </c>
      <c r="B73" s="7">
        <v>8</v>
      </c>
      <c r="C73" s="7">
        <v>5691</v>
      </c>
      <c r="D73" s="73">
        <v>0.51</v>
      </c>
      <c r="E73" s="7">
        <v>504</v>
      </c>
      <c r="F73" s="7">
        <v>988</v>
      </c>
      <c r="G73" s="7">
        <v>1299</v>
      </c>
      <c r="H73" s="7">
        <v>1229</v>
      </c>
      <c r="I73" s="7">
        <v>1083</v>
      </c>
      <c r="J73" s="7">
        <v>441</v>
      </c>
      <c r="K73" s="7">
        <v>142</v>
      </c>
      <c r="L73" s="7">
        <v>5</v>
      </c>
      <c r="M73" s="7">
        <v>2268</v>
      </c>
      <c r="N73" s="7">
        <v>1801</v>
      </c>
      <c r="O73" s="7">
        <v>1000</v>
      </c>
      <c r="P73" s="7">
        <v>609</v>
      </c>
      <c r="Q73" s="7">
        <v>13</v>
      </c>
      <c r="R73" s="7">
        <v>21</v>
      </c>
      <c r="S73" s="7">
        <v>359</v>
      </c>
      <c r="T73" s="7">
        <v>1352</v>
      </c>
      <c r="U73" s="7">
        <v>1745</v>
      </c>
      <c r="V73" s="7">
        <v>1316</v>
      </c>
      <c r="W73" s="7">
        <v>876</v>
      </c>
      <c r="X73" s="7">
        <v>0</v>
      </c>
      <c r="Y73" s="7">
        <v>22</v>
      </c>
      <c r="Z73" s="40"/>
      <c r="AA73" s="40"/>
      <c r="AB73" s="40"/>
      <c r="AC73" s="40"/>
      <c r="AD73" s="40"/>
    </row>
    <row r="74" spans="1:30" ht="15" customHeight="1" x14ac:dyDescent="0.25">
      <c r="A74" s="7" t="s">
        <v>6</v>
      </c>
      <c r="B74" s="7">
        <v>9</v>
      </c>
      <c r="C74" s="7">
        <v>3268</v>
      </c>
      <c r="D74" s="73">
        <v>11.25</v>
      </c>
      <c r="E74" s="7">
        <v>45</v>
      </c>
      <c r="F74" s="7">
        <v>321</v>
      </c>
      <c r="G74" s="7">
        <v>779</v>
      </c>
      <c r="H74" s="7">
        <v>767</v>
      </c>
      <c r="I74" s="7">
        <v>909</v>
      </c>
      <c r="J74" s="7">
        <v>337</v>
      </c>
      <c r="K74" s="7">
        <v>110</v>
      </c>
      <c r="L74" s="7">
        <v>0</v>
      </c>
      <c r="M74" s="7">
        <v>1625</v>
      </c>
      <c r="N74" s="7">
        <v>1249</v>
      </c>
      <c r="O74" s="7">
        <v>289</v>
      </c>
      <c r="P74" s="7">
        <v>105</v>
      </c>
      <c r="Q74" s="7">
        <v>0</v>
      </c>
      <c r="R74" s="7">
        <v>0</v>
      </c>
      <c r="S74" s="7">
        <v>87</v>
      </c>
      <c r="T74" s="7">
        <v>477</v>
      </c>
      <c r="U74" s="7">
        <v>978</v>
      </c>
      <c r="V74" s="7">
        <v>1093</v>
      </c>
      <c r="W74" s="7">
        <v>628</v>
      </c>
      <c r="X74" s="7">
        <v>0</v>
      </c>
      <c r="Y74" s="7">
        <v>5</v>
      </c>
      <c r="Z74" s="40"/>
      <c r="AA74" s="40"/>
      <c r="AB74" s="40"/>
      <c r="AC74" s="40"/>
      <c r="AD74" s="40"/>
    </row>
    <row r="75" spans="1:30" ht="15" customHeight="1" x14ac:dyDescent="0.25">
      <c r="A75" s="7" t="s">
        <v>6</v>
      </c>
      <c r="B75" s="7">
        <v>10</v>
      </c>
      <c r="C75" s="7">
        <v>1891</v>
      </c>
      <c r="D75" s="73">
        <v>1.61</v>
      </c>
      <c r="E75" s="7">
        <v>38</v>
      </c>
      <c r="F75" s="7">
        <v>122</v>
      </c>
      <c r="G75" s="7">
        <v>294</v>
      </c>
      <c r="H75" s="7">
        <v>392</v>
      </c>
      <c r="I75" s="7">
        <v>692</v>
      </c>
      <c r="J75" s="7">
        <v>262</v>
      </c>
      <c r="K75" s="7">
        <v>91</v>
      </c>
      <c r="L75" s="7">
        <v>0</v>
      </c>
      <c r="M75" s="7">
        <v>981</v>
      </c>
      <c r="N75" s="7">
        <v>695</v>
      </c>
      <c r="O75" s="7">
        <v>141</v>
      </c>
      <c r="P75" s="7">
        <v>73</v>
      </c>
      <c r="Q75" s="7">
        <v>1</v>
      </c>
      <c r="R75" s="7">
        <v>0</v>
      </c>
      <c r="S75" s="7">
        <v>43</v>
      </c>
      <c r="T75" s="7">
        <v>151</v>
      </c>
      <c r="U75" s="7">
        <v>532</v>
      </c>
      <c r="V75" s="7">
        <v>703</v>
      </c>
      <c r="W75" s="7">
        <v>458</v>
      </c>
      <c r="X75" s="7">
        <v>0</v>
      </c>
      <c r="Y75" s="7">
        <v>4</v>
      </c>
      <c r="Z75" s="40"/>
      <c r="AA75" s="40"/>
      <c r="AB75" s="40"/>
      <c r="AC75" s="40"/>
      <c r="AD75" s="40"/>
    </row>
    <row r="76" spans="1:30" ht="15" customHeight="1" x14ac:dyDescent="0.25">
      <c r="A76" s="7" t="s">
        <v>7</v>
      </c>
      <c r="B76" s="7">
        <v>1</v>
      </c>
      <c r="C76" s="7">
        <v>19832</v>
      </c>
      <c r="D76" s="73">
        <v>23.01</v>
      </c>
      <c r="E76" s="7">
        <v>14227</v>
      </c>
      <c r="F76" s="7">
        <v>3780</v>
      </c>
      <c r="G76" s="7">
        <v>1468</v>
      </c>
      <c r="H76" s="7">
        <v>294</v>
      </c>
      <c r="I76" s="7">
        <v>57</v>
      </c>
      <c r="J76" s="7">
        <v>3</v>
      </c>
      <c r="K76" s="7">
        <v>2</v>
      </c>
      <c r="L76" s="7">
        <v>1</v>
      </c>
      <c r="M76" s="7">
        <v>160</v>
      </c>
      <c r="N76" s="7">
        <v>2071</v>
      </c>
      <c r="O76" s="7">
        <v>3977</v>
      </c>
      <c r="P76" s="7">
        <v>13622</v>
      </c>
      <c r="Q76" s="7">
        <v>2</v>
      </c>
      <c r="R76" s="7">
        <v>300</v>
      </c>
      <c r="S76" s="7">
        <v>5218</v>
      </c>
      <c r="T76" s="7">
        <v>9320</v>
      </c>
      <c r="U76" s="7">
        <v>3660</v>
      </c>
      <c r="V76" s="7">
        <v>1036</v>
      </c>
      <c r="W76" s="7">
        <v>235</v>
      </c>
      <c r="X76" s="7">
        <v>61</v>
      </c>
      <c r="Y76" s="7">
        <v>2</v>
      </c>
      <c r="Z76" s="40"/>
      <c r="AA76" s="40"/>
      <c r="AB76" s="40"/>
      <c r="AC76" s="40"/>
      <c r="AD76" s="40"/>
    </row>
    <row r="77" spans="1:30" ht="15" customHeight="1" x14ac:dyDescent="0.25">
      <c r="A77" s="7" t="s">
        <v>7</v>
      </c>
      <c r="B77" s="7">
        <v>2</v>
      </c>
      <c r="C77" s="7">
        <v>10189</v>
      </c>
      <c r="D77" s="73">
        <v>23.12</v>
      </c>
      <c r="E77" s="7">
        <v>5644</v>
      </c>
      <c r="F77" s="7">
        <v>3191</v>
      </c>
      <c r="G77" s="7">
        <v>1024</v>
      </c>
      <c r="H77" s="7">
        <v>266</v>
      </c>
      <c r="I77" s="7">
        <v>52</v>
      </c>
      <c r="J77" s="7">
        <v>10</v>
      </c>
      <c r="K77" s="7">
        <v>2</v>
      </c>
      <c r="L77" s="7">
        <v>0</v>
      </c>
      <c r="M77" s="7">
        <v>134</v>
      </c>
      <c r="N77" s="7">
        <v>1059</v>
      </c>
      <c r="O77" s="7">
        <v>2532</v>
      </c>
      <c r="P77" s="7">
        <v>6464</v>
      </c>
      <c r="Q77" s="7">
        <v>0</v>
      </c>
      <c r="R77" s="7">
        <v>135</v>
      </c>
      <c r="S77" s="7">
        <v>2361</v>
      </c>
      <c r="T77" s="7">
        <v>4536</v>
      </c>
      <c r="U77" s="7">
        <v>2151</v>
      </c>
      <c r="V77" s="7">
        <v>778</v>
      </c>
      <c r="W77" s="7">
        <v>180</v>
      </c>
      <c r="X77" s="7">
        <v>47</v>
      </c>
      <c r="Y77" s="7">
        <v>1</v>
      </c>
      <c r="Z77" s="40"/>
      <c r="AA77" s="40"/>
      <c r="AB77" s="40"/>
      <c r="AC77" s="40"/>
      <c r="AD77" s="40"/>
    </row>
    <row r="78" spans="1:30" ht="15" customHeight="1" x14ac:dyDescent="0.25">
      <c r="A78" s="7" t="s">
        <v>7</v>
      </c>
      <c r="B78" s="7">
        <v>3</v>
      </c>
      <c r="C78" s="7">
        <v>10925</v>
      </c>
      <c r="D78" s="73">
        <v>25.2</v>
      </c>
      <c r="E78" s="7">
        <v>5584</v>
      </c>
      <c r="F78" s="7">
        <v>3766</v>
      </c>
      <c r="G78" s="7">
        <v>770</v>
      </c>
      <c r="H78" s="7">
        <v>420</v>
      </c>
      <c r="I78" s="7">
        <v>332</v>
      </c>
      <c r="J78" s="7">
        <v>34</v>
      </c>
      <c r="K78" s="7">
        <v>19</v>
      </c>
      <c r="L78" s="7">
        <v>0</v>
      </c>
      <c r="M78" s="7">
        <v>281</v>
      </c>
      <c r="N78" s="7">
        <v>1426</v>
      </c>
      <c r="O78" s="7">
        <v>2613</v>
      </c>
      <c r="P78" s="7">
        <v>6605</v>
      </c>
      <c r="Q78" s="7">
        <v>0</v>
      </c>
      <c r="R78" s="7">
        <v>200</v>
      </c>
      <c r="S78" s="7">
        <v>2260</v>
      </c>
      <c r="T78" s="7">
        <v>5263</v>
      </c>
      <c r="U78" s="7">
        <v>2394</v>
      </c>
      <c r="V78" s="7">
        <v>579</v>
      </c>
      <c r="W78" s="7">
        <v>136</v>
      </c>
      <c r="X78" s="7">
        <v>93</v>
      </c>
      <c r="Y78" s="7">
        <v>0</v>
      </c>
      <c r="Z78" s="40"/>
      <c r="AA78" s="40"/>
      <c r="AB78" s="40"/>
      <c r="AC78" s="40"/>
      <c r="AD78" s="40"/>
    </row>
    <row r="79" spans="1:30" ht="15" customHeight="1" x14ac:dyDescent="0.25">
      <c r="A79" s="7" t="s">
        <v>7</v>
      </c>
      <c r="B79" s="7">
        <v>4</v>
      </c>
      <c r="C79" s="7">
        <v>3996</v>
      </c>
      <c r="D79" s="73">
        <v>13.81</v>
      </c>
      <c r="E79" s="7">
        <v>1592</v>
      </c>
      <c r="F79" s="7">
        <v>1336</v>
      </c>
      <c r="G79" s="7">
        <v>617</v>
      </c>
      <c r="H79" s="7">
        <v>233</v>
      </c>
      <c r="I79" s="7">
        <v>173</v>
      </c>
      <c r="J79" s="7">
        <v>35</v>
      </c>
      <c r="K79" s="7">
        <v>10</v>
      </c>
      <c r="L79" s="7">
        <v>0</v>
      </c>
      <c r="M79" s="7">
        <v>291</v>
      </c>
      <c r="N79" s="7">
        <v>585</v>
      </c>
      <c r="O79" s="7">
        <v>912</v>
      </c>
      <c r="P79" s="7">
        <v>2206</v>
      </c>
      <c r="Q79" s="7">
        <v>2</v>
      </c>
      <c r="R79" s="7">
        <v>35</v>
      </c>
      <c r="S79" s="7">
        <v>637</v>
      </c>
      <c r="T79" s="7">
        <v>1398</v>
      </c>
      <c r="U79" s="7">
        <v>1253</v>
      </c>
      <c r="V79" s="7">
        <v>408</v>
      </c>
      <c r="W79" s="7">
        <v>227</v>
      </c>
      <c r="X79" s="7">
        <v>37</v>
      </c>
      <c r="Y79" s="7">
        <v>1</v>
      </c>
      <c r="Z79" s="40"/>
      <c r="AA79" s="40"/>
      <c r="AB79" s="40"/>
      <c r="AC79" s="40"/>
      <c r="AD79" s="40"/>
    </row>
    <row r="80" spans="1:30" ht="15" customHeight="1" x14ac:dyDescent="0.25">
      <c r="A80" s="7" t="s">
        <v>7</v>
      </c>
      <c r="B80" s="7">
        <v>5</v>
      </c>
      <c r="C80" s="7">
        <v>3372</v>
      </c>
      <c r="D80" s="73">
        <v>27.38</v>
      </c>
      <c r="E80" s="7">
        <v>1185</v>
      </c>
      <c r="F80" s="7">
        <v>1181</v>
      </c>
      <c r="G80" s="7">
        <v>421</v>
      </c>
      <c r="H80" s="7">
        <v>322</v>
      </c>
      <c r="I80" s="7">
        <v>225</v>
      </c>
      <c r="J80" s="7">
        <v>26</v>
      </c>
      <c r="K80" s="7">
        <v>12</v>
      </c>
      <c r="L80" s="7">
        <v>0</v>
      </c>
      <c r="M80" s="7">
        <v>155</v>
      </c>
      <c r="N80" s="7">
        <v>501</v>
      </c>
      <c r="O80" s="7">
        <v>407</v>
      </c>
      <c r="P80" s="7">
        <v>2309</v>
      </c>
      <c r="Q80" s="7">
        <v>0</v>
      </c>
      <c r="R80" s="7">
        <v>78</v>
      </c>
      <c r="S80" s="7">
        <v>737</v>
      </c>
      <c r="T80" s="7">
        <v>1368</v>
      </c>
      <c r="U80" s="7">
        <v>711</v>
      </c>
      <c r="V80" s="7">
        <v>264</v>
      </c>
      <c r="W80" s="7">
        <v>86</v>
      </c>
      <c r="X80" s="7">
        <v>128</v>
      </c>
      <c r="Y80" s="7">
        <v>0</v>
      </c>
      <c r="Z80" s="40"/>
      <c r="AA80" s="40"/>
      <c r="AB80" s="40"/>
      <c r="AC80" s="40"/>
      <c r="AD80" s="40"/>
    </row>
    <row r="81" spans="1:30" ht="15" customHeight="1" x14ac:dyDescent="0.25">
      <c r="A81" s="7" t="s">
        <v>7</v>
      </c>
      <c r="B81" s="7">
        <v>6</v>
      </c>
      <c r="C81" s="7">
        <v>4757</v>
      </c>
      <c r="D81" s="73">
        <v>6.08</v>
      </c>
      <c r="E81" s="7">
        <v>1069</v>
      </c>
      <c r="F81" s="7">
        <v>1286</v>
      </c>
      <c r="G81" s="7">
        <v>804</v>
      </c>
      <c r="H81" s="7">
        <v>715</v>
      </c>
      <c r="I81" s="7">
        <v>649</v>
      </c>
      <c r="J81" s="7">
        <v>100</v>
      </c>
      <c r="K81" s="7">
        <v>127</v>
      </c>
      <c r="L81" s="7">
        <v>7</v>
      </c>
      <c r="M81" s="7">
        <v>535</v>
      </c>
      <c r="N81" s="7">
        <v>906</v>
      </c>
      <c r="O81" s="7">
        <v>569</v>
      </c>
      <c r="P81" s="7">
        <v>2743</v>
      </c>
      <c r="Q81" s="7">
        <v>4</v>
      </c>
      <c r="R81" s="7">
        <v>55</v>
      </c>
      <c r="S81" s="7">
        <v>882</v>
      </c>
      <c r="T81" s="7">
        <v>1694</v>
      </c>
      <c r="U81" s="7">
        <v>735</v>
      </c>
      <c r="V81" s="7">
        <v>641</v>
      </c>
      <c r="W81" s="7">
        <v>312</v>
      </c>
      <c r="X81" s="7">
        <v>432</v>
      </c>
      <c r="Y81" s="7">
        <v>6</v>
      </c>
      <c r="Z81" s="40"/>
      <c r="AA81" s="40"/>
      <c r="AB81" s="40"/>
      <c r="AC81" s="40"/>
      <c r="AD81" s="40"/>
    </row>
    <row r="82" spans="1:30" ht="15" customHeight="1" x14ac:dyDescent="0.25">
      <c r="A82" s="7" t="s">
        <v>7</v>
      </c>
      <c r="B82" s="7">
        <v>7</v>
      </c>
      <c r="C82" s="7">
        <v>5772</v>
      </c>
      <c r="D82" s="73">
        <v>8.01</v>
      </c>
      <c r="E82" s="7">
        <v>843</v>
      </c>
      <c r="F82" s="7">
        <v>1330</v>
      </c>
      <c r="G82" s="7">
        <v>1293</v>
      </c>
      <c r="H82" s="7">
        <v>1163</v>
      </c>
      <c r="I82" s="7">
        <v>767</v>
      </c>
      <c r="J82" s="7">
        <v>283</v>
      </c>
      <c r="K82" s="7">
        <v>85</v>
      </c>
      <c r="L82" s="7">
        <v>8</v>
      </c>
      <c r="M82" s="7">
        <v>852</v>
      </c>
      <c r="N82" s="7">
        <v>1510</v>
      </c>
      <c r="O82" s="7">
        <v>736</v>
      </c>
      <c r="P82" s="7">
        <v>2673</v>
      </c>
      <c r="Q82" s="7">
        <v>1</v>
      </c>
      <c r="R82" s="7">
        <v>55</v>
      </c>
      <c r="S82" s="7">
        <v>767</v>
      </c>
      <c r="T82" s="7">
        <v>1791</v>
      </c>
      <c r="U82" s="7">
        <v>1272</v>
      </c>
      <c r="V82" s="7">
        <v>1033</v>
      </c>
      <c r="W82" s="7">
        <v>457</v>
      </c>
      <c r="X82" s="7">
        <v>396</v>
      </c>
      <c r="Y82" s="7">
        <v>1</v>
      </c>
      <c r="Z82" s="40"/>
      <c r="AA82" s="40"/>
      <c r="AB82" s="40"/>
      <c r="AC82" s="40"/>
      <c r="AD82" s="40"/>
    </row>
    <row r="83" spans="1:30" ht="15" customHeight="1" x14ac:dyDescent="0.25">
      <c r="A83" s="7" t="s">
        <v>7</v>
      </c>
      <c r="B83" s="7">
        <v>8</v>
      </c>
      <c r="C83" s="7">
        <v>4553</v>
      </c>
      <c r="D83" s="73">
        <v>4.46</v>
      </c>
      <c r="E83" s="7">
        <v>231</v>
      </c>
      <c r="F83" s="7">
        <v>363</v>
      </c>
      <c r="G83" s="7">
        <v>797</v>
      </c>
      <c r="H83" s="7">
        <v>1543</v>
      </c>
      <c r="I83" s="7">
        <v>1080</v>
      </c>
      <c r="J83" s="7">
        <v>335</v>
      </c>
      <c r="K83" s="7">
        <v>192</v>
      </c>
      <c r="L83" s="7">
        <v>12</v>
      </c>
      <c r="M83" s="7">
        <v>1294</v>
      </c>
      <c r="N83" s="7">
        <v>1590</v>
      </c>
      <c r="O83" s="7">
        <v>416</v>
      </c>
      <c r="P83" s="7">
        <v>1250</v>
      </c>
      <c r="Q83" s="7">
        <v>3</v>
      </c>
      <c r="R83" s="7">
        <v>60</v>
      </c>
      <c r="S83" s="7">
        <v>268</v>
      </c>
      <c r="T83" s="7">
        <v>1054</v>
      </c>
      <c r="U83" s="7">
        <v>1015</v>
      </c>
      <c r="V83" s="7">
        <v>1164</v>
      </c>
      <c r="W83" s="7">
        <v>584</v>
      </c>
      <c r="X83" s="7">
        <v>407</v>
      </c>
      <c r="Y83" s="7">
        <v>1</v>
      </c>
      <c r="Z83" s="40"/>
      <c r="AA83" s="40"/>
      <c r="AB83" s="40"/>
      <c r="AC83" s="40"/>
      <c r="AD83" s="40"/>
    </row>
    <row r="84" spans="1:30" ht="15" customHeight="1" x14ac:dyDescent="0.25">
      <c r="A84" s="7" t="s">
        <v>7</v>
      </c>
      <c r="B84" s="7">
        <v>9</v>
      </c>
      <c r="C84" s="7">
        <v>5410</v>
      </c>
      <c r="D84" s="73">
        <v>5.65</v>
      </c>
      <c r="E84" s="7">
        <v>136</v>
      </c>
      <c r="F84" s="7">
        <v>304</v>
      </c>
      <c r="G84" s="7">
        <v>486</v>
      </c>
      <c r="H84" s="7">
        <v>1814</v>
      </c>
      <c r="I84" s="7">
        <v>1760</v>
      </c>
      <c r="J84" s="7">
        <v>665</v>
      </c>
      <c r="K84" s="7">
        <v>238</v>
      </c>
      <c r="L84" s="7">
        <v>7</v>
      </c>
      <c r="M84" s="7">
        <v>2244</v>
      </c>
      <c r="N84" s="7">
        <v>2044</v>
      </c>
      <c r="O84" s="7">
        <v>259</v>
      </c>
      <c r="P84" s="7">
        <v>861</v>
      </c>
      <c r="Q84" s="7">
        <v>2</v>
      </c>
      <c r="R84" s="7">
        <v>3</v>
      </c>
      <c r="S84" s="7">
        <v>204</v>
      </c>
      <c r="T84" s="7">
        <v>768</v>
      </c>
      <c r="U84" s="7">
        <v>1145</v>
      </c>
      <c r="V84" s="7">
        <v>1620</v>
      </c>
      <c r="W84" s="7">
        <v>1003</v>
      </c>
      <c r="X84" s="7">
        <v>662</v>
      </c>
      <c r="Y84" s="7">
        <v>5</v>
      </c>
      <c r="Z84" s="40"/>
      <c r="AA84" s="40"/>
      <c r="AB84" s="40"/>
      <c r="AC84" s="40"/>
      <c r="AD84" s="40"/>
    </row>
    <row r="85" spans="1:30" ht="15" customHeight="1" x14ac:dyDescent="0.25">
      <c r="A85" s="7" t="s">
        <v>7</v>
      </c>
      <c r="B85" s="7">
        <v>10</v>
      </c>
      <c r="C85" s="7">
        <v>4278</v>
      </c>
      <c r="D85" s="73">
        <v>12.29</v>
      </c>
      <c r="E85" s="7">
        <v>35</v>
      </c>
      <c r="F85" s="7">
        <v>202</v>
      </c>
      <c r="G85" s="7">
        <v>438</v>
      </c>
      <c r="H85" s="7">
        <v>1358</v>
      </c>
      <c r="I85" s="7">
        <v>1394</v>
      </c>
      <c r="J85" s="7">
        <v>591</v>
      </c>
      <c r="K85" s="7">
        <v>251</v>
      </c>
      <c r="L85" s="7">
        <v>9</v>
      </c>
      <c r="M85" s="7">
        <v>1566</v>
      </c>
      <c r="N85" s="7">
        <v>1551</v>
      </c>
      <c r="O85" s="7">
        <v>259</v>
      </c>
      <c r="P85" s="7">
        <v>901</v>
      </c>
      <c r="Q85" s="7">
        <v>1</v>
      </c>
      <c r="R85" s="7">
        <v>6</v>
      </c>
      <c r="S85" s="7">
        <v>106</v>
      </c>
      <c r="T85" s="7">
        <v>563</v>
      </c>
      <c r="U85" s="7">
        <v>805</v>
      </c>
      <c r="V85" s="7">
        <v>1332</v>
      </c>
      <c r="W85" s="7">
        <v>733</v>
      </c>
      <c r="X85" s="7">
        <v>731</v>
      </c>
      <c r="Y85" s="7">
        <v>2</v>
      </c>
      <c r="Z85" s="40"/>
      <c r="AA85" s="40"/>
      <c r="AB85" s="40"/>
      <c r="AC85" s="40"/>
      <c r="AD85" s="40"/>
    </row>
    <row r="86" spans="1:30" ht="15" customHeight="1" x14ac:dyDescent="0.25">
      <c r="A86" s="7" t="s">
        <v>8</v>
      </c>
      <c r="B86" s="7">
        <v>1</v>
      </c>
      <c r="C86" s="7">
        <v>8955</v>
      </c>
      <c r="D86" s="73">
        <v>18.3</v>
      </c>
      <c r="E86" s="7">
        <v>6926</v>
      </c>
      <c r="F86" s="7">
        <v>1389</v>
      </c>
      <c r="G86" s="7">
        <v>275</v>
      </c>
      <c r="H86" s="7">
        <v>292</v>
      </c>
      <c r="I86" s="7">
        <v>62</v>
      </c>
      <c r="J86" s="7">
        <v>10</v>
      </c>
      <c r="K86" s="7">
        <v>1</v>
      </c>
      <c r="L86" s="7">
        <v>0</v>
      </c>
      <c r="M86" s="7">
        <v>162</v>
      </c>
      <c r="N86" s="7">
        <v>2797</v>
      </c>
      <c r="O86" s="7">
        <v>2702</v>
      </c>
      <c r="P86" s="7">
        <v>3290</v>
      </c>
      <c r="Q86" s="7">
        <v>4</v>
      </c>
      <c r="R86" s="7">
        <v>29</v>
      </c>
      <c r="S86" s="7">
        <v>990</v>
      </c>
      <c r="T86" s="7">
        <v>3035</v>
      </c>
      <c r="U86" s="7">
        <v>3646</v>
      </c>
      <c r="V86" s="7">
        <v>1176</v>
      </c>
      <c r="W86" s="7">
        <v>44</v>
      </c>
      <c r="X86" s="7">
        <v>31</v>
      </c>
      <c r="Y86" s="7">
        <v>4</v>
      </c>
      <c r="Z86" s="40"/>
      <c r="AA86" s="40"/>
      <c r="AB86" s="40"/>
      <c r="AC86" s="40"/>
      <c r="AD86" s="40"/>
    </row>
    <row r="87" spans="1:30" ht="15" customHeight="1" x14ac:dyDescent="0.25">
      <c r="A87" s="7" t="s">
        <v>8</v>
      </c>
      <c r="B87" s="7">
        <v>2</v>
      </c>
      <c r="C87" s="7">
        <v>9918</v>
      </c>
      <c r="D87" s="73">
        <v>12.69</v>
      </c>
      <c r="E87" s="7">
        <v>6869</v>
      </c>
      <c r="F87" s="7">
        <v>1799</v>
      </c>
      <c r="G87" s="7">
        <v>514</v>
      </c>
      <c r="H87" s="7">
        <v>471</v>
      </c>
      <c r="I87" s="7">
        <v>199</v>
      </c>
      <c r="J87" s="7">
        <v>56</v>
      </c>
      <c r="K87" s="7">
        <v>8</v>
      </c>
      <c r="L87" s="7">
        <v>2</v>
      </c>
      <c r="M87" s="7">
        <v>624</v>
      </c>
      <c r="N87" s="7">
        <v>2563</v>
      </c>
      <c r="O87" s="7">
        <v>3386</v>
      </c>
      <c r="P87" s="7">
        <v>3334</v>
      </c>
      <c r="Q87" s="7">
        <v>11</v>
      </c>
      <c r="R87" s="7">
        <v>12</v>
      </c>
      <c r="S87" s="7">
        <v>1112</v>
      </c>
      <c r="T87" s="7">
        <v>3165</v>
      </c>
      <c r="U87" s="7">
        <v>3632</v>
      </c>
      <c r="V87" s="7">
        <v>1688</v>
      </c>
      <c r="W87" s="7">
        <v>208</v>
      </c>
      <c r="X87" s="7">
        <v>91</v>
      </c>
      <c r="Y87" s="7">
        <v>10</v>
      </c>
      <c r="Z87" s="40"/>
      <c r="AA87" s="40"/>
      <c r="AB87" s="40"/>
      <c r="AC87" s="40"/>
      <c r="AD87" s="40"/>
    </row>
    <row r="88" spans="1:30" ht="15" customHeight="1" x14ac:dyDescent="0.25">
      <c r="A88" s="7" t="s">
        <v>8</v>
      </c>
      <c r="B88" s="7">
        <v>3</v>
      </c>
      <c r="C88" s="7">
        <v>7642</v>
      </c>
      <c r="D88" s="73">
        <v>1.26</v>
      </c>
      <c r="E88" s="7">
        <v>4813</v>
      </c>
      <c r="F88" s="7">
        <v>1754</v>
      </c>
      <c r="G88" s="7">
        <v>471</v>
      </c>
      <c r="H88" s="7">
        <v>353</v>
      </c>
      <c r="I88" s="7">
        <v>210</v>
      </c>
      <c r="J88" s="7">
        <v>32</v>
      </c>
      <c r="K88" s="7">
        <v>9</v>
      </c>
      <c r="L88" s="7">
        <v>0</v>
      </c>
      <c r="M88" s="7">
        <v>474</v>
      </c>
      <c r="N88" s="7">
        <v>1891</v>
      </c>
      <c r="O88" s="7">
        <v>2462</v>
      </c>
      <c r="P88" s="7">
        <v>2814</v>
      </c>
      <c r="Q88" s="7">
        <v>1</v>
      </c>
      <c r="R88" s="7">
        <v>31</v>
      </c>
      <c r="S88" s="7">
        <v>1207</v>
      </c>
      <c r="T88" s="7">
        <v>2426</v>
      </c>
      <c r="U88" s="7">
        <v>2474</v>
      </c>
      <c r="V88" s="7">
        <v>1252</v>
      </c>
      <c r="W88" s="7">
        <v>155</v>
      </c>
      <c r="X88" s="7">
        <v>96</v>
      </c>
      <c r="Y88" s="7">
        <v>1</v>
      </c>
      <c r="Z88" s="40"/>
      <c r="AA88" s="40"/>
      <c r="AB88" s="40"/>
      <c r="AC88" s="40"/>
      <c r="AD88" s="40"/>
    </row>
    <row r="89" spans="1:30" ht="15" customHeight="1" x14ac:dyDescent="0.25">
      <c r="A89" s="7" t="s">
        <v>8</v>
      </c>
      <c r="B89" s="7">
        <v>4</v>
      </c>
      <c r="C89" s="7">
        <v>7418</v>
      </c>
      <c r="D89" s="73">
        <v>0.36</v>
      </c>
      <c r="E89" s="7">
        <v>4204</v>
      </c>
      <c r="F89" s="7">
        <v>1736</v>
      </c>
      <c r="G89" s="7">
        <v>480</v>
      </c>
      <c r="H89" s="7">
        <v>510</v>
      </c>
      <c r="I89" s="7">
        <v>354</v>
      </c>
      <c r="J89" s="7">
        <v>113</v>
      </c>
      <c r="K89" s="7">
        <v>21</v>
      </c>
      <c r="L89" s="7">
        <v>0</v>
      </c>
      <c r="M89" s="7">
        <v>764</v>
      </c>
      <c r="N89" s="7">
        <v>1783</v>
      </c>
      <c r="O89" s="7">
        <v>2855</v>
      </c>
      <c r="P89" s="7">
        <v>2015</v>
      </c>
      <c r="Q89" s="7">
        <v>1</v>
      </c>
      <c r="R89" s="7">
        <v>3</v>
      </c>
      <c r="S89" s="7">
        <v>747</v>
      </c>
      <c r="T89" s="7">
        <v>2398</v>
      </c>
      <c r="U89" s="7">
        <v>2429</v>
      </c>
      <c r="V89" s="7">
        <v>1519</v>
      </c>
      <c r="W89" s="7">
        <v>184</v>
      </c>
      <c r="X89" s="7">
        <v>136</v>
      </c>
      <c r="Y89" s="7">
        <v>2</v>
      </c>
      <c r="Z89" s="40"/>
      <c r="AA89" s="40"/>
      <c r="AB89" s="40"/>
      <c r="AC89" s="40"/>
      <c r="AD89" s="40"/>
    </row>
    <row r="90" spans="1:30" ht="15" customHeight="1" x14ac:dyDescent="0.25">
      <c r="A90" s="7" t="s">
        <v>8</v>
      </c>
      <c r="B90" s="7">
        <v>5</v>
      </c>
      <c r="C90" s="7">
        <v>4458</v>
      </c>
      <c r="D90" s="73">
        <v>0.8</v>
      </c>
      <c r="E90" s="7">
        <v>1760</v>
      </c>
      <c r="F90" s="7">
        <v>868</v>
      </c>
      <c r="G90" s="7">
        <v>532</v>
      </c>
      <c r="H90" s="7">
        <v>613</v>
      </c>
      <c r="I90" s="7">
        <v>477</v>
      </c>
      <c r="J90" s="7">
        <v>167</v>
      </c>
      <c r="K90" s="7">
        <v>35</v>
      </c>
      <c r="L90" s="7">
        <v>6</v>
      </c>
      <c r="M90" s="7">
        <v>1045</v>
      </c>
      <c r="N90" s="7">
        <v>1271</v>
      </c>
      <c r="O90" s="7">
        <v>1454</v>
      </c>
      <c r="P90" s="7">
        <v>685</v>
      </c>
      <c r="Q90" s="7">
        <v>3</v>
      </c>
      <c r="R90" s="7">
        <v>18</v>
      </c>
      <c r="S90" s="7">
        <v>315</v>
      </c>
      <c r="T90" s="7">
        <v>990</v>
      </c>
      <c r="U90" s="7">
        <v>1584</v>
      </c>
      <c r="V90" s="7">
        <v>1083</v>
      </c>
      <c r="W90" s="7">
        <v>258</v>
      </c>
      <c r="X90" s="7">
        <v>208</v>
      </c>
      <c r="Y90" s="7">
        <v>2</v>
      </c>
      <c r="Z90" s="40"/>
      <c r="AA90" s="40"/>
      <c r="AB90" s="40"/>
      <c r="AC90" s="40"/>
      <c r="AD90" s="40"/>
    </row>
    <row r="91" spans="1:30" ht="15" customHeight="1" x14ac:dyDescent="0.25">
      <c r="A91" s="7" t="s">
        <v>8</v>
      </c>
      <c r="B91" s="7">
        <v>6</v>
      </c>
      <c r="C91" s="7">
        <v>4151</v>
      </c>
      <c r="D91" s="73">
        <v>0.1</v>
      </c>
      <c r="E91" s="7">
        <v>1116</v>
      </c>
      <c r="F91" s="7">
        <v>504</v>
      </c>
      <c r="G91" s="7">
        <v>561</v>
      </c>
      <c r="H91" s="7">
        <v>901</v>
      </c>
      <c r="I91" s="7">
        <v>656</v>
      </c>
      <c r="J91" s="7">
        <v>331</v>
      </c>
      <c r="K91" s="7">
        <v>74</v>
      </c>
      <c r="L91" s="7">
        <v>8</v>
      </c>
      <c r="M91" s="7">
        <v>1414</v>
      </c>
      <c r="N91" s="7">
        <v>1209</v>
      </c>
      <c r="O91" s="7">
        <v>762</v>
      </c>
      <c r="P91" s="7">
        <v>753</v>
      </c>
      <c r="Q91" s="7">
        <v>13</v>
      </c>
      <c r="R91" s="7">
        <v>9</v>
      </c>
      <c r="S91" s="7">
        <v>301</v>
      </c>
      <c r="T91" s="7">
        <v>1031</v>
      </c>
      <c r="U91" s="7">
        <v>1248</v>
      </c>
      <c r="V91" s="7">
        <v>765</v>
      </c>
      <c r="W91" s="7">
        <v>375</v>
      </c>
      <c r="X91" s="7">
        <v>410</v>
      </c>
      <c r="Y91" s="7">
        <v>12</v>
      </c>
      <c r="Z91" s="40"/>
      <c r="AA91" s="40"/>
      <c r="AB91" s="40"/>
      <c r="AC91" s="40"/>
      <c r="AD91" s="40"/>
    </row>
    <row r="92" spans="1:30" ht="15" customHeight="1" x14ac:dyDescent="0.25">
      <c r="A92" s="7" t="s">
        <v>8</v>
      </c>
      <c r="B92" s="7">
        <v>7</v>
      </c>
      <c r="C92" s="7">
        <v>4351</v>
      </c>
      <c r="D92" s="73">
        <v>0.12</v>
      </c>
      <c r="E92" s="7">
        <v>664</v>
      </c>
      <c r="F92" s="7">
        <v>845</v>
      </c>
      <c r="G92" s="7">
        <v>712</v>
      </c>
      <c r="H92" s="7">
        <v>551</v>
      </c>
      <c r="I92" s="7">
        <v>927</v>
      </c>
      <c r="J92" s="7">
        <v>447</v>
      </c>
      <c r="K92" s="7">
        <v>192</v>
      </c>
      <c r="L92" s="7">
        <v>13</v>
      </c>
      <c r="M92" s="7">
        <v>1413</v>
      </c>
      <c r="N92" s="7">
        <v>1516</v>
      </c>
      <c r="O92" s="7">
        <v>598</v>
      </c>
      <c r="P92" s="7">
        <v>818</v>
      </c>
      <c r="Q92" s="7">
        <v>6</v>
      </c>
      <c r="R92" s="7">
        <v>13</v>
      </c>
      <c r="S92" s="7">
        <v>329</v>
      </c>
      <c r="T92" s="7">
        <v>891</v>
      </c>
      <c r="U92" s="7">
        <v>1325</v>
      </c>
      <c r="V92" s="7">
        <v>761</v>
      </c>
      <c r="W92" s="7">
        <v>513</v>
      </c>
      <c r="X92" s="7">
        <v>513</v>
      </c>
      <c r="Y92" s="7">
        <v>6</v>
      </c>
      <c r="Z92" s="40"/>
      <c r="AA92" s="40"/>
      <c r="AB92" s="40"/>
      <c r="AC92" s="40"/>
      <c r="AD92" s="40"/>
    </row>
    <row r="93" spans="1:30" ht="15" customHeight="1" x14ac:dyDescent="0.25">
      <c r="A93" s="7" t="s">
        <v>8</v>
      </c>
      <c r="B93" s="7">
        <v>8</v>
      </c>
      <c r="C93" s="7">
        <v>3353</v>
      </c>
      <c r="D93" s="73">
        <v>0.23</v>
      </c>
      <c r="E93" s="7">
        <v>140</v>
      </c>
      <c r="F93" s="7">
        <v>326</v>
      </c>
      <c r="G93" s="7">
        <v>450</v>
      </c>
      <c r="H93" s="7">
        <v>966</v>
      </c>
      <c r="I93" s="7">
        <v>820</v>
      </c>
      <c r="J93" s="7">
        <v>504</v>
      </c>
      <c r="K93" s="7">
        <v>139</v>
      </c>
      <c r="L93" s="7">
        <v>8</v>
      </c>
      <c r="M93" s="7">
        <v>1519</v>
      </c>
      <c r="N93" s="7">
        <v>1284</v>
      </c>
      <c r="O93" s="7">
        <v>318</v>
      </c>
      <c r="P93" s="7">
        <v>230</v>
      </c>
      <c r="Q93" s="7">
        <v>2</v>
      </c>
      <c r="R93" s="7">
        <v>4</v>
      </c>
      <c r="S93" s="7">
        <v>86</v>
      </c>
      <c r="T93" s="7">
        <v>515</v>
      </c>
      <c r="U93" s="7">
        <v>825</v>
      </c>
      <c r="V93" s="7">
        <v>1023</v>
      </c>
      <c r="W93" s="7">
        <v>563</v>
      </c>
      <c r="X93" s="7">
        <v>335</v>
      </c>
      <c r="Y93" s="7">
        <v>2</v>
      </c>
      <c r="Z93" s="40"/>
      <c r="AA93" s="40"/>
      <c r="AB93" s="40"/>
      <c r="AC93" s="40"/>
      <c r="AD93" s="40"/>
    </row>
    <row r="94" spans="1:30" ht="15" customHeight="1" x14ac:dyDescent="0.25">
      <c r="A94" s="7" t="s">
        <v>8</v>
      </c>
      <c r="B94" s="7">
        <v>9</v>
      </c>
      <c r="C94" s="7">
        <v>2468</v>
      </c>
      <c r="D94" s="73">
        <v>8.9499999999999993</v>
      </c>
      <c r="E94" s="7">
        <v>66</v>
      </c>
      <c r="F94" s="7">
        <v>70</v>
      </c>
      <c r="G94" s="7">
        <v>255</v>
      </c>
      <c r="H94" s="7">
        <v>725</v>
      </c>
      <c r="I94" s="7">
        <v>857</v>
      </c>
      <c r="J94" s="7">
        <v>429</v>
      </c>
      <c r="K94" s="7">
        <v>66</v>
      </c>
      <c r="L94" s="7">
        <v>0</v>
      </c>
      <c r="M94" s="7">
        <v>1448</v>
      </c>
      <c r="N94" s="7">
        <v>787</v>
      </c>
      <c r="O94" s="7">
        <v>106</v>
      </c>
      <c r="P94" s="7">
        <v>127</v>
      </c>
      <c r="Q94" s="7">
        <v>0</v>
      </c>
      <c r="R94" s="7">
        <v>0</v>
      </c>
      <c r="S94" s="7">
        <v>17</v>
      </c>
      <c r="T94" s="7">
        <v>337</v>
      </c>
      <c r="U94" s="7">
        <v>464</v>
      </c>
      <c r="V94" s="7">
        <v>941</v>
      </c>
      <c r="W94" s="7">
        <v>537</v>
      </c>
      <c r="X94" s="7">
        <v>172</v>
      </c>
      <c r="Y94" s="7">
        <v>0</v>
      </c>
      <c r="Z94" s="40"/>
      <c r="AA94" s="40"/>
      <c r="AB94" s="40"/>
      <c r="AC94" s="40"/>
      <c r="AD94" s="40"/>
    </row>
    <row r="95" spans="1:30" ht="15" customHeight="1" x14ac:dyDescent="0.25">
      <c r="A95" s="7" t="s">
        <v>8</v>
      </c>
      <c r="B95" s="7">
        <v>10</v>
      </c>
      <c r="C95" s="7">
        <v>2488</v>
      </c>
      <c r="D95" s="73">
        <v>10.09</v>
      </c>
      <c r="E95" s="7">
        <v>101</v>
      </c>
      <c r="F95" s="7">
        <v>72</v>
      </c>
      <c r="G95" s="7">
        <v>201</v>
      </c>
      <c r="H95" s="7">
        <v>417</v>
      </c>
      <c r="I95" s="7">
        <v>1090</v>
      </c>
      <c r="J95" s="7">
        <v>513</v>
      </c>
      <c r="K95" s="7">
        <v>92</v>
      </c>
      <c r="L95" s="7">
        <v>2</v>
      </c>
      <c r="M95" s="7">
        <v>1308</v>
      </c>
      <c r="N95" s="7">
        <v>801</v>
      </c>
      <c r="O95" s="7">
        <v>131</v>
      </c>
      <c r="P95" s="7">
        <v>247</v>
      </c>
      <c r="Q95" s="7">
        <v>1</v>
      </c>
      <c r="R95" s="7">
        <v>0</v>
      </c>
      <c r="S95" s="7">
        <v>74</v>
      </c>
      <c r="T95" s="7">
        <v>318</v>
      </c>
      <c r="U95" s="7">
        <v>555</v>
      </c>
      <c r="V95" s="7">
        <v>693</v>
      </c>
      <c r="W95" s="7">
        <v>464</v>
      </c>
      <c r="X95" s="7">
        <v>383</v>
      </c>
      <c r="Y95" s="7">
        <v>1</v>
      </c>
      <c r="Z95" s="40"/>
      <c r="AA95" s="40"/>
      <c r="AB95" s="40"/>
      <c r="AC95" s="40"/>
      <c r="AD95" s="40"/>
    </row>
    <row r="96" spans="1:30" ht="15" customHeight="1" x14ac:dyDescent="0.25">
      <c r="A96" s="7" t="s">
        <v>9</v>
      </c>
      <c r="B96" s="7">
        <v>1</v>
      </c>
      <c r="C96" s="7">
        <v>1311</v>
      </c>
      <c r="D96" s="73">
        <v>26.01</v>
      </c>
      <c r="E96" s="7">
        <v>130</v>
      </c>
      <c r="F96" s="7">
        <v>538</v>
      </c>
      <c r="G96" s="7">
        <v>489</v>
      </c>
      <c r="H96" s="7">
        <v>102</v>
      </c>
      <c r="I96" s="7">
        <v>31</v>
      </c>
      <c r="J96" s="7">
        <v>19</v>
      </c>
      <c r="K96" s="7">
        <v>2</v>
      </c>
      <c r="L96" s="7">
        <v>0</v>
      </c>
      <c r="M96" s="7">
        <v>44</v>
      </c>
      <c r="N96" s="7">
        <v>240</v>
      </c>
      <c r="O96" s="7">
        <v>357</v>
      </c>
      <c r="P96" s="7">
        <v>670</v>
      </c>
      <c r="Q96" s="7">
        <v>0</v>
      </c>
      <c r="R96" s="7">
        <v>0</v>
      </c>
      <c r="S96" s="7">
        <v>140</v>
      </c>
      <c r="T96" s="7">
        <v>571</v>
      </c>
      <c r="U96" s="7">
        <v>452</v>
      </c>
      <c r="V96" s="7">
        <v>114</v>
      </c>
      <c r="W96" s="7">
        <v>20</v>
      </c>
      <c r="X96" s="7">
        <v>7</v>
      </c>
      <c r="Y96" s="7">
        <v>7</v>
      </c>
      <c r="Z96" s="40"/>
      <c r="AA96" s="40"/>
      <c r="AB96" s="40"/>
      <c r="AC96" s="40"/>
      <c r="AD96" s="40"/>
    </row>
    <row r="97" spans="1:30" ht="15" customHeight="1" x14ac:dyDescent="0.25">
      <c r="A97" s="7" t="s">
        <v>9</v>
      </c>
      <c r="B97" s="7">
        <v>2</v>
      </c>
      <c r="C97" s="7">
        <v>740</v>
      </c>
      <c r="D97" s="73">
        <v>13.91</v>
      </c>
      <c r="E97" s="7">
        <v>70</v>
      </c>
      <c r="F97" s="7">
        <v>170</v>
      </c>
      <c r="G97" s="7">
        <v>377</v>
      </c>
      <c r="H97" s="7">
        <v>109</v>
      </c>
      <c r="I97" s="7">
        <v>11</v>
      </c>
      <c r="J97" s="7">
        <v>3</v>
      </c>
      <c r="K97" s="7">
        <v>0</v>
      </c>
      <c r="L97" s="7">
        <v>0</v>
      </c>
      <c r="M97" s="7">
        <v>6</v>
      </c>
      <c r="N97" s="7">
        <v>182</v>
      </c>
      <c r="O97" s="7">
        <v>163</v>
      </c>
      <c r="P97" s="7">
        <v>389</v>
      </c>
      <c r="Q97" s="7">
        <v>0</v>
      </c>
      <c r="R97" s="7">
        <v>1</v>
      </c>
      <c r="S97" s="7">
        <v>132</v>
      </c>
      <c r="T97" s="7">
        <v>302</v>
      </c>
      <c r="U97" s="7">
        <v>257</v>
      </c>
      <c r="V97" s="7">
        <v>43</v>
      </c>
      <c r="W97" s="7">
        <v>0</v>
      </c>
      <c r="X97" s="7">
        <v>2</v>
      </c>
      <c r="Y97" s="7">
        <v>3</v>
      </c>
      <c r="Z97" s="40"/>
      <c r="AA97" s="40"/>
      <c r="AB97" s="40"/>
      <c r="AC97" s="40"/>
      <c r="AD97" s="40"/>
    </row>
    <row r="98" spans="1:30" ht="15" customHeight="1" x14ac:dyDescent="0.25">
      <c r="A98" s="7" t="s">
        <v>9</v>
      </c>
      <c r="B98" s="7">
        <v>3</v>
      </c>
      <c r="C98" s="7">
        <v>4593</v>
      </c>
      <c r="D98" s="73">
        <v>17.239999999999998</v>
      </c>
      <c r="E98" s="7">
        <v>365</v>
      </c>
      <c r="F98" s="7">
        <v>1202</v>
      </c>
      <c r="G98" s="7">
        <v>2178</v>
      </c>
      <c r="H98" s="7">
        <v>412</v>
      </c>
      <c r="I98" s="7">
        <v>297</v>
      </c>
      <c r="J98" s="7">
        <v>91</v>
      </c>
      <c r="K98" s="7">
        <v>46</v>
      </c>
      <c r="L98" s="7">
        <v>2</v>
      </c>
      <c r="M98" s="7">
        <v>211</v>
      </c>
      <c r="N98" s="7">
        <v>760</v>
      </c>
      <c r="O98" s="7">
        <v>1466</v>
      </c>
      <c r="P98" s="7">
        <v>2126</v>
      </c>
      <c r="Q98" s="7">
        <v>30</v>
      </c>
      <c r="R98" s="7">
        <v>25</v>
      </c>
      <c r="S98" s="7">
        <v>910</v>
      </c>
      <c r="T98" s="7">
        <v>1726</v>
      </c>
      <c r="U98" s="7">
        <v>1316</v>
      </c>
      <c r="V98" s="7">
        <v>391</v>
      </c>
      <c r="W98" s="7">
        <v>86</v>
      </c>
      <c r="X98" s="7">
        <v>49</v>
      </c>
      <c r="Y98" s="7">
        <v>90</v>
      </c>
      <c r="Z98" s="40"/>
      <c r="AA98" s="40"/>
      <c r="AB98" s="40"/>
      <c r="AC98" s="40"/>
      <c r="AD98" s="40"/>
    </row>
    <row r="99" spans="1:30" ht="15" customHeight="1" x14ac:dyDescent="0.25">
      <c r="A99" s="7" t="s">
        <v>9</v>
      </c>
      <c r="B99" s="7">
        <v>4</v>
      </c>
      <c r="C99" s="7">
        <v>4463</v>
      </c>
      <c r="D99" s="73">
        <v>3.09</v>
      </c>
      <c r="E99" s="7">
        <v>534</v>
      </c>
      <c r="F99" s="7">
        <v>1121</v>
      </c>
      <c r="G99" s="7">
        <v>1739</v>
      </c>
      <c r="H99" s="7">
        <v>537</v>
      </c>
      <c r="I99" s="7">
        <v>178</v>
      </c>
      <c r="J99" s="7">
        <v>236</v>
      </c>
      <c r="K99" s="7">
        <v>115</v>
      </c>
      <c r="L99" s="7">
        <v>3</v>
      </c>
      <c r="M99" s="7">
        <v>393</v>
      </c>
      <c r="N99" s="7">
        <v>1076</v>
      </c>
      <c r="O99" s="7">
        <v>1141</v>
      </c>
      <c r="P99" s="7">
        <v>1853</v>
      </c>
      <c r="Q99" s="7">
        <v>0</v>
      </c>
      <c r="R99" s="7">
        <v>39</v>
      </c>
      <c r="S99" s="7">
        <v>688</v>
      </c>
      <c r="T99" s="7">
        <v>1533</v>
      </c>
      <c r="U99" s="7">
        <v>1335</v>
      </c>
      <c r="V99" s="7">
        <v>469</v>
      </c>
      <c r="W99" s="7">
        <v>166</v>
      </c>
      <c r="X99" s="7">
        <v>111</v>
      </c>
      <c r="Y99" s="7">
        <v>122</v>
      </c>
      <c r="Z99" s="40"/>
      <c r="AA99" s="40"/>
      <c r="AB99" s="40"/>
      <c r="AC99" s="40"/>
      <c r="AD99" s="40"/>
    </row>
    <row r="100" spans="1:30" ht="15" customHeight="1" x14ac:dyDescent="0.25">
      <c r="A100" s="7" t="s">
        <v>9</v>
      </c>
      <c r="B100" s="7">
        <v>5</v>
      </c>
      <c r="C100" s="7">
        <v>1365</v>
      </c>
      <c r="D100" s="73">
        <v>1.66</v>
      </c>
      <c r="E100" s="7">
        <v>77</v>
      </c>
      <c r="F100" s="7">
        <v>145</v>
      </c>
      <c r="G100" s="7">
        <v>658</v>
      </c>
      <c r="H100" s="7">
        <v>278</v>
      </c>
      <c r="I100" s="7">
        <v>118</v>
      </c>
      <c r="J100" s="7">
        <v>72</v>
      </c>
      <c r="K100" s="7">
        <v>13</v>
      </c>
      <c r="L100" s="7">
        <v>4</v>
      </c>
      <c r="M100" s="7">
        <v>211</v>
      </c>
      <c r="N100" s="7">
        <v>343</v>
      </c>
      <c r="O100" s="7">
        <v>624</v>
      </c>
      <c r="P100" s="7">
        <v>186</v>
      </c>
      <c r="Q100" s="7">
        <v>1</v>
      </c>
      <c r="R100" s="7">
        <v>0</v>
      </c>
      <c r="S100" s="7">
        <v>129</v>
      </c>
      <c r="T100" s="7">
        <v>315</v>
      </c>
      <c r="U100" s="7">
        <v>568</v>
      </c>
      <c r="V100" s="7">
        <v>263</v>
      </c>
      <c r="W100" s="7">
        <v>57</v>
      </c>
      <c r="X100" s="7">
        <v>25</v>
      </c>
      <c r="Y100" s="7">
        <v>8</v>
      </c>
      <c r="Z100" s="40"/>
      <c r="AA100" s="40"/>
      <c r="AB100" s="40"/>
      <c r="AC100" s="40"/>
      <c r="AD100" s="40"/>
    </row>
    <row r="101" spans="1:30" ht="15" customHeight="1" x14ac:dyDescent="0.25">
      <c r="A101" s="7" t="s">
        <v>9</v>
      </c>
      <c r="B101" s="7">
        <v>6</v>
      </c>
      <c r="C101" s="7">
        <v>1218</v>
      </c>
      <c r="D101" s="73">
        <v>0.43</v>
      </c>
      <c r="E101" s="7">
        <v>99</v>
      </c>
      <c r="F101" s="7">
        <v>121</v>
      </c>
      <c r="G101" s="7">
        <v>366</v>
      </c>
      <c r="H101" s="7">
        <v>295</v>
      </c>
      <c r="I101" s="7">
        <v>208</v>
      </c>
      <c r="J101" s="7">
        <v>97</v>
      </c>
      <c r="K101" s="7">
        <v>32</v>
      </c>
      <c r="L101" s="7">
        <v>0</v>
      </c>
      <c r="M101" s="7">
        <v>187</v>
      </c>
      <c r="N101" s="7">
        <v>479</v>
      </c>
      <c r="O101" s="7">
        <v>366</v>
      </c>
      <c r="P101" s="7">
        <v>185</v>
      </c>
      <c r="Q101" s="7">
        <v>1</v>
      </c>
      <c r="R101" s="7">
        <v>0</v>
      </c>
      <c r="S101" s="7">
        <v>75</v>
      </c>
      <c r="T101" s="7">
        <v>391</v>
      </c>
      <c r="U101" s="7">
        <v>398</v>
      </c>
      <c r="V101" s="7">
        <v>239</v>
      </c>
      <c r="W101" s="7">
        <v>57</v>
      </c>
      <c r="X101" s="7">
        <v>39</v>
      </c>
      <c r="Y101" s="7">
        <v>19</v>
      </c>
      <c r="Z101" s="40"/>
      <c r="AA101" s="40"/>
      <c r="AB101" s="40"/>
      <c r="AC101" s="40"/>
      <c r="AD101" s="40"/>
    </row>
    <row r="102" spans="1:30" ht="15" customHeight="1" x14ac:dyDescent="0.25">
      <c r="A102" s="7" t="s">
        <v>9</v>
      </c>
      <c r="B102" s="7">
        <v>7</v>
      </c>
      <c r="C102" s="7">
        <v>4806</v>
      </c>
      <c r="D102" s="73">
        <v>2.63</v>
      </c>
      <c r="E102" s="7">
        <v>31</v>
      </c>
      <c r="F102" s="7">
        <v>323</v>
      </c>
      <c r="G102" s="7">
        <v>1037</v>
      </c>
      <c r="H102" s="7">
        <v>1358</v>
      </c>
      <c r="I102" s="7">
        <v>1162</v>
      </c>
      <c r="J102" s="7">
        <v>640</v>
      </c>
      <c r="K102" s="7">
        <v>239</v>
      </c>
      <c r="L102" s="7">
        <v>16</v>
      </c>
      <c r="M102" s="7">
        <v>1271</v>
      </c>
      <c r="N102" s="7">
        <v>1654</v>
      </c>
      <c r="O102" s="7">
        <v>1002</v>
      </c>
      <c r="P102" s="7">
        <v>851</v>
      </c>
      <c r="Q102" s="7">
        <v>28</v>
      </c>
      <c r="R102" s="7">
        <v>20</v>
      </c>
      <c r="S102" s="7">
        <v>330</v>
      </c>
      <c r="T102" s="7">
        <v>1122</v>
      </c>
      <c r="U102" s="7">
        <v>1717</v>
      </c>
      <c r="V102" s="7">
        <v>841</v>
      </c>
      <c r="W102" s="7">
        <v>454</v>
      </c>
      <c r="X102" s="7">
        <v>242</v>
      </c>
      <c r="Y102" s="7">
        <v>80</v>
      </c>
      <c r="Z102" s="40"/>
      <c r="AA102" s="40"/>
      <c r="AB102" s="40"/>
      <c r="AC102" s="40"/>
      <c r="AD102" s="40"/>
    </row>
    <row r="103" spans="1:30" ht="15" customHeight="1" x14ac:dyDescent="0.25">
      <c r="A103" s="7" t="s">
        <v>9</v>
      </c>
      <c r="B103" s="7">
        <v>8</v>
      </c>
      <c r="C103" s="7">
        <v>4533</v>
      </c>
      <c r="D103" s="73">
        <v>0.86</v>
      </c>
      <c r="E103" s="7">
        <v>23</v>
      </c>
      <c r="F103" s="7">
        <v>87</v>
      </c>
      <c r="G103" s="7">
        <v>497</v>
      </c>
      <c r="H103" s="7">
        <v>677</v>
      </c>
      <c r="I103" s="7">
        <v>1805</v>
      </c>
      <c r="J103" s="7">
        <v>889</v>
      </c>
      <c r="K103" s="7">
        <v>518</v>
      </c>
      <c r="L103" s="7">
        <v>37</v>
      </c>
      <c r="M103" s="7">
        <v>1874</v>
      </c>
      <c r="N103" s="7">
        <v>1410</v>
      </c>
      <c r="O103" s="7">
        <v>422</v>
      </c>
      <c r="P103" s="7">
        <v>804</v>
      </c>
      <c r="Q103" s="7">
        <v>23</v>
      </c>
      <c r="R103" s="7">
        <v>1</v>
      </c>
      <c r="S103" s="7">
        <v>257</v>
      </c>
      <c r="T103" s="7">
        <v>706</v>
      </c>
      <c r="U103" s="7">
        <v>834</v>
      </c>
      <c r="V103" s="7">
        <v>1646</v>
      </c>
      <c r="W103" s="7">
        <v>661</v>
      </c>
      <c r="X103" s="7">
        <v>378</v>
      </c>
      <c r="Y103" s="7">
        <v>50</v>
      </c>
      <c r="Z103" s="40"/>
      <c r="AA103" s="40"/>
      <c r="AB103" s="40"/>
      <c r="AC103" s="40"/>
      <c r="AD103" s="40"/>
    </row>
    <row r="104" spans="1:30" ht="15" customHeight="1" x14ac:dyDescent="0.25">
      <c r="A104" s="7" t="s">
        <v>9</v>
      </c>
      <c r="B104" s="7">
        <v>9</v>
      </c>
      <c r="C104" s="7">
        <v>9069</v>
      </c>
      <c r="D104" s="73">
        <v>2.35</v>
      </c>
      <c r="E104" s="7">
        <v>6</v>
      </c>
      <c r="F104" s="7">
        <v>52</v>
      </c>
      <c r="G104" s="7">
        <v>438</v>
      </c>
      <c r="H104" s="7">
        <v>1998</v>
      </c>
      <c r="I104" s="7">
        <v>3067</v>
      </c>
      <c r="J104" s="7">
        <v>1670</v>
      </c>
      <c r="K104" s="7">
        <v>1678</v>
      </c>
      <c r="L104" s="7">
        <v>160</v>
      </c>
      <c r="M104" s="7">
        <v>3463</v>
      </c>
      <c r="N104" s="7">
        <v>3797</v>
      </c>
      <c r="O104" s="7">
        <v>850</v>
      </c>
      <c r="P104" s="7">
        <v>912</v>
      </c>
      <c r="Q104" s="7">
        <v>47</v>
      </c>
      <c r="R104" s="7">
        <v>56</v>
      </c>
      <c r="S104" s="7">
        <v>386</v>
      </c>
      <c r="T104" s="7">
        <v>890</v>
      </c>
      <c r="U104" s="7">
        <v>2400</v>
      </c>
      <c r="V104" s="7">
        <v>3019</v>
      </c>
      <c r="W104" s="7">
        <v>1310</v>
      </c>
      <c r="X104" s="7">
        <v>913</v>
      </c>
      <c r="Y104" s="7">
        <v>95</v>
      </c>
      <c r="Z104" s="40"/>
      <c r="AA104" s="40"/>
      <c r="AB104" s="40"/>
      <c r="AC104" s="40"/>
      <c r="AD104" s="40"/>
    </row>
    <row r="105" spans="1:30" ht="15" customHeight="1" x14ac:dyDescent="0.25">
      <c r="A105" s="7" t="s">
        <v>9</v>
      </c>
      <c r="B105" s="7">
        <v>10</v>
      </c>
      <c r="C105" s="7">
        <v>11709</v>
      </c>
      <c r="D105" s="73">
        <v>11.4</v>
      </c>
      <c r="E105" s="7">
        <v>1</v>
      </c>
      <c r="F105" s="7">
        <v>44</v>
      </c>
      <c r="G105" s="7">
        <v>215</v>
      </c>
      <c r="H105" s="7">
        <v>1236</v>
      </c>
      <c r="I105" s="7">
        <v>3964</v>
      </c>
      <c r="J105" s="7">
        <v>2813</v>
      </c>
      <c r="K105" s="7">
        <v>3167</v>
      </c>
      <c r="L105" s="7">
        <v>269</v>
      </c>
      <c r="M105" s="7">
        <v>5481</v>
      </c>
      <c r="N105" s="7">
        <v>4823</v>
      </c>
      <c r="O105" s="7">
        <v>445</v>
      </c>
      <c r="P105" s="7">
        <v>951</v>
      </c>
      <c r="Q105" s="7">
        <v>9</v>
      </c>
      <c r="R105" s="7">
        <v>3</v>
      </c>
      <c r="S105" s="7">
        <v>184</v>
      </c>
      <c r="T105" s="7">
        <v>1006</v>
      </c>
      <c r="U105" s="7">
        <v>2137</v>
      </c>
      <c r="V105" s="7">
        <v>4782</v>
      </c>
      <c r="W105" s="7">
        <v>1975</v>
      </c>
      <c r="X105" s="7">
        <v>1509</v>
      </c>
      <c r="Y105" s="7">
        <v>113</v>
      </c>
      <c r="Z105" s="40"/>
      <c r="AA105" s="40"/>
      <c r="AB105" s="40"/>
      <c r="AC105" s="40"/>
      <c r="AD105" s="40"/>
    </row>
    <row r="106" spans="1:30" ht="15" customHeight="1" x14ac:dyDescent="0.25">
      <c r="A106" s="7" t="s">
        <v>10</v>
      </c>
      <c r="B106" s="7">
        <v>1</v>
      </c>
      <c r="C106" s="7">
        <v>617</v>
      </c>
      <c r="D106" s="73">
        <v>21.86</v>
      </c>
      <c r="E106" s="7">
        <v>46</v>
      </c>
      <c r="F106" s="7">
        <v>373</v>
      </c>
      <c r="G106" s="7">
        <v>144</v>
      </c>
      <c r="H106" s="7">
        <v>27</v>
      </c>
      <c r="I106" s="7">
        <v>17</v>
      </c>
      <c r="J106" s="7">
        <v>6</v>
      </c>
      <c r="K106" s="7">
        <v>4</v>
      </c>
      <c r="L106" s="7">
        <v>0</v>
      </c>
      <c r="M106" s="7">
        <v>21</v>
      </c>
      <c r="N106" s="7">
        <v>70</v>
      </c>
      <c r="O106" s="7">
        <v>33</v>
      </c>
      <c r="P106" s="7">
        <v>493</v>
      </c>
      <c r="Q106" s="7">
        <v>0</v>
      </c>
      <c r="R106" s="7">
        <v>3</v>
      </c>
      <c r="S106" s="7">
        <v>75</v>
      </c>
      <c r="T106" s="7">
        <v>290</v>
      </c>
      <c r="U106" s="7">
        <v>189</v>
      </c>
      <c r="V106" s="7">
        <v>46</v>
      </c>
      <c r="W106" s="7">
        <v>7</v>
      </c>
      <c r="X106" s="7">
        <v>7</v>
      </c>
      <c r="Y106" s="7">
        <v>0</v>
      </c>
      <c r="Z106" s="40"/>
      <c r="AA106" s="40"/>
      <c r="AB106" s="40"/>
      <c r="AC106" s="40"/>
      <c r="AD106" s="40"/>
    </row>
    <row r="107" spans="1:30" ht="15" customHeight="1" x14ac:dyDescent="0.25">
      <c r="A107" s="7" t="s">
        <v>10</v>
      </c>
      <c r="B107" s="7">
        <v>2</v>
      </c>
      <c r="C107" s="7">
        <v>1811</v>
      </c>
      <c r="D107" s="73">
        <v>18.940000000000001</v>
      </c>
      <c r="E107" s="7">
        <v>98</v>
      </c>
      <c r="F107" s="7">
        <v>752</v>
      </c>
      <c r="G107" s="7">
        <v>823</v>
      </c>
      <c r="H107" s="7">
        <v>86</v>
      </c>
      <c r="I107" s="7">
        <v>18</v>
      </c>
      <c r="J107" s="7">
        <v>11</v>
      </c>
      <c r="K107" s="7">
        <v>20</v>
      </c>
      <c r="L107" s="7">
        <v>3</v>
      </c>
      <c r="M107" s="7">
        <v>24</v>
      </c>
      <c r="N107" s="7">
        <v>347</v>
      </c>
      <c r="O107" s="7">
        <v>972</v>
      </c>
      <c r="P107" s="7">
        <v>468</v>
      </c>
      <c r="Q107" s="7">
        <v>0</v>
      </c>
      <c r="R107" s="7">
        <v>0</v>
      </c>
      <c r="S107" s="7">
        <v>189</v>
      </c>
      <c r="T107" s="7">
        <v>549</v>
      </c>
      <c r="U107" s="7">
        <v>796</v>
      </c>
      <c r="V107" s="7">
        <v>245</v>
      </c>
      <c r="W107" s="7">
        <v>16</v>
      </c>
      <c r="X107" s="7">
        <v>16</v>
      </c>
      <c r="Y107" s="7">
        <v>0</v>
      </c>
      <c r="Z107" s="40"/>
      <c r="AA107" s="40"/>
      <c r="AB107" s="40"/>
      <c r="AC107" s="40"/>
      <c r="AD107" s="40"/>
    </row>
    <row r="108" spans="1:30" ht="15" customHeight="1" x14ac:dyDescent="0.25">
      <c r="A108" s="7" t="s">
        <v>10</v>
      </c>
      <c r="B108" s="7">
        <v>3</v>
      </c>
      <c r="C108" s="7">
        <v>7161</v>
      </c>
      <c r="D108" s="73">
        <v>10.43</v>
      </c>
      <c r="E108" s="7">
        <v>372</v>
      </c>
      <c r="F108" s="7">
        <v>2699</v>
      </c>
      <c r="G108" s="7">
        <v>3329</v>
      </c>
      <c r="H108" s="7">
        <v>463</v>
      </c>
      <c r="I108" s="7">
        <v>168</v>
      </c>
      <c r="J108" s="7">
        <v>65</v>
      </c>
      <c r="K108" s="7">
        <v>57</v>
      </c>
      <c r="L108" s="7">
        <v>8</v>
      </c>
      <c r="M108" s="7">
        <v>123</v>
      </c>
      <c r="N108" s="7">
        <v>1290</v>
      </c>
      <c r="O108" s="7">
        <v>2763</v>
      </c>
      <c r="P108" s="7">
        <v>2980</v>
      </c>
      <c r="Q108" s="7">
        <v>5</v>
      </c>
      <c r="R108" s="7">
        <v>31</v>
      </c>
      <c r="S108" s="7">
        <v>1086</v>
      </c>
      <c r="T108" s="7">
        <v>2177</v>
      </c>
      <c r="U108" s="7">
        <v>2776</v>
      </c>
      <c r="V108" s="7">
        <v>899</v>
      </c>
      <c r="W108" s="7">
        <v>124</v>
      </c>
      <c r="X108" s="7">
        <v>63</v>
      </c>
      <c r="Y108" s="7">
        <v>5</v>
      </c>
      <c r="Z108" s="40"/>
      <c r="AA108" s="40"/>
      <c r="AB108" s="40"/>
      <c r="AC108" s="40"/>
      <c r="AD108" s="40"/>
    </row>
    <row r="109" spans="1:30" ht="15" customHeight="1" x14ac:dyDescent="0.25">
      <c r="A109" s="7" t="s">
        <v>10</v>
      </c>
      <c r="B109" s="7">
        <v>4</v>
      </c>
      <c r="C109" s="7">
        <v>6623</v>
      </c>
      <c r="D109" s="73">
        <v>1.62</v>
      </c>
      <c r="E109" s="7">
        <v>226</v>
      </c>
      <c r="F109" s="7">
        <v>2114</v>
      </c>
      <c r="G109" s="7">
        <v>2774</v>
      </c>
      <c r="H109" s="7">
        <v>580</v>
      </c>
      <c r="I109" s="7">
        <v>494</v>
      </c>
      <c r="J109" s="7">
        <v>274</v>
      </c>
      <c r="K109" s="7">
        <v>152</v>
      </c>
      <c r="L109" s="7">
        <v>9</v>
      </c>
      <c r="M109" s="7">
        <v>648</v>
      </c>
      <c r="N109" s="7">
        <v>1947</v>
      </c>
      <c r="O109" s="7">
        <v>1916</v>
      </c>
      <c r="P109" s="7">
        <v>2101</v>
      </c>
      <c r="Q109" s="7">
        <v>11</v>
      </c>
      <c r="R109" s="7">
        <v>11</v>
      </c>
      <c r="S109" s="7">
        <v>869</v>
      </c>
      <c r="T109" s="7">
        <v>2382</v>
      </c>
      <c r="U109" s="7">
        <v>2004</v>
      </c>
      <c r="V109" s="7">
        <v>828</v>
      </c>
      <c r="W109" s="7">
        <v>316</v>
      </c>
      <c r="X109" s="7">
        <v>203</v>
      </c>
      <c r="Y109" s="7">
        <v>10</v>
      </c>
      <c r="Z109" s="40"/>
      <c r="AA109" s="40"/>
      <c r="AB109" s="40"/>
      <c r="AC109" s="40"/>
      <c r="AD109" s="40"/>
    </row>
    <row r="110" spans="1:30" ht="15" customHeight="1" x14ac:dyDescent="0.25">
      <c r="A110" s="7" t="s">
        <v>10</v>
      </c>
      <c r="B110" s="7">
        <v>5</v>
      </c>
      <c r="C110" s="7">
        <v>3013</v>
      </c>
      <c r="D110" s="73">
        <v>22.78</v>
      </c>
      <c r="E110" s="7">
        <v>137</v>
      </c>
      <c r="F110" s="7">
        <v>946</v>
      </c>
      <c r="G110" s="7">
        <v>1087</v>
      </c>
      <c r="H110" s="7">
        <v>362</v>
      </c>
      <c r="I110" s="7">
        <v>301</v>
      </c>
      <c r="J110" s="7">
        <v>124</v>
      </c>
      <c r="K110" s="7">
        <v>50</v>
      </c>
      <c r="L110" s="7">
        <v>6</v>
      </c>
      <c r="M110" s="7">
        <v>165</v>
      </c>
      <c r="N110" s="7">
        <v>418</v>
      </c>
      <c r="O110" s="7">
        <v>741</v>
      </c>
      <c r="P110" s="7">
        <v>1689</v>
      </c>
      <c r="Q110" s="7">
        <v>0</v>
      </c>
      <c r="R110" s="7">
        <v>2</v>
      </c>
      <c r="S110" s="7">
        <v>743</v>
      </c>
      <c r="T110" s="7">
        <v>998</v>
      </c>
      <c r="U110" s="7">
        <v>756</v>
      </c>
      <c r="V110" s="7">
        <v>283</v>
      </c>
      <c r="W110" s="7">
        <v>136</v>
      </c>
      <c r="X110" s="7">
        <v>95</v>
      </c>
      <c r="Y110" s="7">
        <v>0</v>
      </c>
      <c r="Z110" s="40"/>
      <c r="AA110" s="40"/>
      <c r="AB110" s="40"/>
      <c r="AC110" s="40"/>
      <c r="AD110" s="40"/>
    </row>
    <row r="111" spans="1:30" ht="15" customHeight="1" x14ac:dyDescent="0.25">
      <c r="A111" s="7" t="s">
        <v>10</v>
      </c>
      <c r="B111" s="7">
        <v>6</v>
      </c>
      <c r="C111" s="7">
        <v>7359</v>
      </c>
      <c r="D111" s="73">
        <v>0.27</v>
      </c>
      <c r="E111" s="7">
        <v>180</v>
      </c>
      <c r="F111" s="7">
        <v>1350</v>
      </c>
      <c r="G111" s="7">
        <v>2687</v>
      </c>
      <c r="H111" s="7">
        <v>1149</v>
      </c>
      <c r="I111" s="7">
        <v>869</v>
      </c>
      <c r="J111" s="7">
        <v>537</v>
      </c>
      <c r="K111" s="7">
        <v>511</v>
      </c>
      <c r="L111" s="7">
        <v>76</v>
      </c>
      <c r="M111" s="7">
        <v>1298</v>
      </c>
      <c r="N111" s="7">
        <v>2247</v>
      </c>
      <c r="O111" s="7">
        <v>2181</v>
      </c>
      <c r="P111" s="7">
        <v>1623</v>
      </c>
      <c r="Q111" s="7">
        <v>10</v>
      </c>
      <c r="R111" s="7">
        <v>25</v>
      </c>
      <c r="S111" s="7">
        <v>772</v>
      </c>
      <c r="T111" s="7">
        <v>1980</v>
      </c>
      <c r="U111" s="7">
        <v>2301</v>
      </c>
      <c r="V111" s="7">
        <v>1216</v>
      </c>
      <c r="W111" s="7">
        <v>519</v>
      </c>
      <c r="X111" s="7">
        <v>543</v>
      </c>
      <c r="Y111" s="7">
        <v>3</v>
      </c>
      <c r="Z111" s="40"/>
      <c r="AA111" s="40"/>
      <c r="AB111" s="40"/>
      <c r="AC111" s="40"/>
      <c r="AD111" s="40"/>
    </row>
    <row r="112" spans="1:30" ht="15" customHeight="1" x14ac:dyDescent="0.25">
      <c r="A112" s="7" t="s">
        <v>10</v>
      </c>
      <c r="B112" s="7">
        <v>7</v>
      </c>
      <c r="C112" s="7">
        <v>2779</v>
      </c>
      <c r="D112" s="73">
        <v>0.24</v>
      </c>
      <c r="E112" s="7">
        <v>41</v>
      </c>
      <c r="F112" s="7">
        <v>348</v>
      </c>
      <c r="G112" s="7">
        <v>881</v>
      </c>
      <c r="H112" s="7">
        <v>407</v>
      </c>
      <c r="I112" s="7">
        <v>440</v>
      </c>
      <c r="J112" s="7">
        <v>285</v>
      </c>
      <c r="K112" s="7">
        <v>275</v>
      </c>
      <c r="L112" s="7">
        <v>102</v>
      </c>
      <c r="M112" s="7">
        <v>730</v>
      </c>
      <c r="N112" s="7">
        <v>651</v>
      </c>
      <c r="O112" s="7">
        <v>753</v>
      </c>
      <c r="P112" s="7">
        <v>640</v>
      </c>
      <c r="Q112" s="7">
        <v>5</v>
      </c>
      <c r="R112" s="7">
        <v>15</v>
      </c>
      <c r="S112" s="7">
        <v>211</v>
      </c>
      <c r="T112" s="7">
        <v>693</v>
      </c>
      <c r="U112" s="7">
        <v>779</v>
      </c>
      <c r="V112" s="7">
        <v>509</v>
      </c>
      <c r="W112" s="7">
        <v>239</v>
      </c>
      <c r="X112" s="7">
        <v>329</v>
      </c>
      <c r="Y112" s="7">
        <v>4</v>
      </c>
      <c r="Z112" s="40"/>
      <c r="AA112" s="40"/>
      <c r="AB112" s="40"/>
      <c r="AC112" s="40"/>
      <c r="AD112" s="40"/>
    </row>
    <row r="113" spans="1:30" ht="15" customHeight="1" x14ac:dyDescent="0.25">
      <c r="A113" s="7" t="s">
        <v>10</v>
      </c>
      <c r="B113" s="7">
        <v>8</v>
      </c>
      <c r="C113" s="7">
        <v>6655</v>
      </c>
      <c r="D113" s="73">
        <v>0.35</v>
      </c>
      <c r="E113" s="7">
        <v>57</v>
      </c>
      <c r="F113" s="7">
        <v>647</v>
      </c>
      <c r="G113" s="7">
        <v>1439</v>
      </c>
      <c r="H113" s="7">
        <v>1341</v>
      </c>
      <c r="I113" s="7">
        <v>1103</v>
      </c>
      <c r="J113" s="7">
        <v>980</v>
      </c>
      <c r="K113" s="7">
        <v>946</v>
      </c>
      <c r="L113" s="7">
        <v>142</v>
      </c>
      <c r="M113" s="7">
        <v>2405</v>
      </c>
      <c r="N113" s="7">
        <v>1712</v>
      </c>
      <c r="O113" s="7">
        <v>1613</v>
      </c>
      <c r="P113" s="7">
        <v>920</v>
      </c>
      <c r="Q113" s="7">
        <v>5</v>
      </c>
      <c r="R113" s="7">
        <v>20</v>
      </c>
      <c r="S113" s="7">
        <v>451</v>
      </c>
      <c r="T113" s="7">
        <v>1425</v>
      </c>
      <c r="U113" s="7">
        <v>1685</v>
      </c>
      <c r="V113" s="7">
        <v>1383</v>
      </c>
      <c r="W113" s="7">
        <v>823</v>
      </c>
      <c r="X113" s="7">
        <v>861</v>
      </c>
      <c r="Y113" s="7">
        <v>7</v>
      </c>
      <c r="Z113" s="40"/>
      <c r="AA113" s="40"/>
      <c r="AB113" s="40"/>
      <c r="AC113" s="40"/>
      <c r="AD113" s="40"/>
    </row>
    <row r="114" spans="1:30" ht="15" customHeight="1" x14ac:dyDescent="0.25">
      <c r="A114" s="7" t="s">
        <v>10</v>
      </c>
      <c r="B114" s="7">
        <v>9</v>
      </c>
      <c r="C114" s="7">
        <v>2550</v>
      </c>
      <c r="D114" s="73">
        <v>0.78</v>
      </c>
      <c r="E114" s="7">
        <v>16</v>
      </c>
      <c r="F114" s="7">
        <v>101</v>
      </c>
      <c r="G114" s="7">
        <v>298</v>
      </c>
      <c r="H114" s="7">
        <v>359</v>
      </c>
      <c r="I114" s="7">
        <v>832</v>
      </c>
      <c r="J114" s="7">
        <v>587</v>
      </c>
      <c r="K114" s="7">
        <v>335</v>
      </c>
      <c r="L114" s="7">
        <v>22</v>
      </c>
      <c r="M114" s="7">
        <v>1279</v>
      </c>
      <c r="N114" s="7">
        <v>633</v>
      </c>
      <c r="O114" s="7">
        <v>449</v>
      </c>
      <c r="P114" s="7">
        <v>178</v>
      </c>
      <c r="Q114" s="7">
        <v>11</v>
      </c>
      <c r="R114" s="7">
        <v>1</v>
      </c>
      <c r="S114" s="7">
        <v>50</v>
      </c>
      <c r="T114" s="7">
        <v>400</v>
      </c>
      <c r="U114" s="7">
        <v>431</v>
      </c>
      <c r="V114" s="7">
        <v>791</v>
      </c>
      <c r="W114" s="7">
        <v>495</v>
      </c>
      <c r="X114" s="7">
        <v>373</v>
      </c>
      <c r="Y114" s="7">
        <v>9</v>
      </c>
      <c r="Z114" s="40"/>
      <c r="AA114" s="40"/>
      <c r="AB114" s="40"/>
      <c r="AC114" s="40"/>
      <c r="AD114" s="40"/>
    </row>
    <row r="115" spans="1:30" ht="15" customHeight="1" x14ac:dyDescent="0.25">
      <c r="A115" s="7" t="s">
        <v>10</v>
      </c>
      <c r="B115" s="7">
        <v>10</v>
      </c>
      <c r="C115" s="7">
        <v>4522</v>
      </c>
      <c r="D115" s="73">
        <v>3.8</v>
      </c>
      <c r="E115" s="7">
        <v>4</v>
      </c>
      <c r="F115" s="7">
        <v>46</v>
      </c>
      <c r="G115" s="7">
        <v>424</v>
      </c>
      <c r="H115" s="7">
        <v>450</v>
      </c>
      <c r="I115" s="7">
        <v>1177</v>
      </c>
      <c r="J115" s="7">
        <v>1206</v>
      </c>
      <c r="K115" s="7">
        <v>1043</v>
      </c>
      <c r="L115" s="7">
        <v>172</v>
      </c>
      <c r="M115" s="7">
        <v>2320</v>
      </c>
      <c r="N115" s="7">
        <v>970</v>
      </c>
      <c r="O115" s="7">
        <v>409</v>
      </c>
      <c r="P115" s="7">
        <v>819</v>
      </c>
      <c r="Q115" s="7">
        <v>4</v>
      </c>
      <c r="R115" s="7">
        <v>2</v>
      </c>
      <c r="S115" s="7">
        <v>175</v>
      </c>
      <c r="T115" s="7">
        <v>552</v>
      </c>
      <c r="U115" s="7">
        <v>729</v>
      </c>
      <c r="V115" s="7">
        <v>1170</v>
      </c>
      <c r="W115" s="7">
        <v>1083</v>
      </c>
      <c r="X115" s="7">
        <v>808</v>
      </c>
      <c r="Y115" s="7">
        <v>3</v>
      </c>
      <c r="Z115" s="40"/>
      <c r="AA115" s="40"/>
      <c r="AB115" s="40"/>
      <c r="AC115" s="40"/>
      <c r="AD115" s="40"/>
    </row>
    <row r="116" spans="1:30" ht="15" customHeight="1" x14ac:dyDescent="0.25">
      <c r="A116" s="7" t="s">
        <v>11</v>
      </c>
      <c r="B116" s="7">
        <v>1</v>
      </c>
      <c r="C116" s="7">
        <v>715</v>
      </c>
      <c r="D116" s="73">
        <v>26.87</v>
      </c>
      <c r="E116" s="7">
        <v>39</v>
      </c>
      <c r="F116" s="7">
        <v>480</v>
      </c>
      <c r="G116" s="7">
        <v>163</v>
      </c>
      <c r="H116" s="7">
        <v>27</v>
      </c>
      <c r="I116" s="7">
        <v>5</v>
      </c>
      <c r="J116" s="7">
        <v>1</v>
      </c>
      <c r="K116" s="7">
        <v>0</v>
      </c>
      <c r="L116" s="7">
        <v>0</v>
      </c>
      <c r="M116" s="7">
        <v>4</v>
      </c>
      <c r="N116" s="7">
        <v>119</v>
      </c>
      <c r="O116" s="7">
        <v>67</v>
      </c>
      <c r="P116" s="7">
        <v>522</v>
      </c>
      <c r="Q116" s="7">
        <v>3</v>
      </c>
      <c r="R116" s="7">
        <v>2</v>
      </c>
      <c r="S116" s="7">
        <v>155</v>
      </c>
      <c r="T116" s="7">
        <v>329</v>
      </c>
      <c r="U116" s="7">
        <v>167</v>
      </c>
      <c r="V116" s="7">
        <v>50</v>
      </c>
      <c r="W116" s="7">
        <v>7</v>
      </c>
      <c r="X116" s="7">
        <v>2</v>
      </c>
      <c r="Y116" s="7">
        <v>3</v>
      </c>
      <c r="Z116" s="40"/>
      <c r="AA116" s="40"/>
      <c r="AB116" s="40"/>
      <c r="AC116" s="40"/>
      <c r="AD116" s="40"/>
    </row>
    <row r="117" spans="1:30" ht="15" customHeight="1" x14ac:dyDescent="0.25">
      <c r="A117" s="7" t="s">
        <v>11</v>
      </c>
      <c r="B117" s="7">
        <v>2</v>
      </c>
      <c r="C117" s="7">
        <v>1780</v>
      </c>
      <c r="D117" s="73">
        <v>19.420000000000002</v>
      </c>
      <c r="E117" s="7">
        <v>340</v>
      </c>
      <c r="F117" s="7">
        <v>1011</v>
      </c>
      <c r="G117" s="7">
        <v>275</v>
      </c>
      <c r="H117" s="7">
        <v>59</v>
      </c>
      <c r="I117" s="7">
        <v>54</v>
      </c>
      <c r="J117" s="7">
        <v>28</v>
      </c>
      <c r="K117" s="7">
        <v>13</v>
      </c>
      <c r="L117" s="7">
        <v>0</v>
      </c>
      <c r="M117" s="7">
        <v>72</v>
      </c>
      <c r="N117" s="7">
        <v>265</v>
      </c>
      <c r="O117" s="7">
        <v>394</v>
      </c>
      <c r="P117" s="7">
        <v>1047</v>
      </c>
      <c r="Q117" s="7">
        <v>2</v>
      </c>
      <c r="R117" s="7">
        <v>10</v>
      </c>
      <c r="S117" s="7">
        <v>257</v>
      </c>
      <c r="T117" s="7">
        <v>695</v>
      </c>
      <c r="U117" s="7">
        <v>456</v>
      </c>
      <c r="V117" s="7">
        <v>300</v>
      </c>
      <c r="W117" s="7">
        <v>40</v>
      </c>
      <c r="X117" s="7">
        <v>20</v>
      </c>
      <c r="Y117" s="7">
        <v>2</v>
      </c>
      <c r="Z117" s="40"/>
      <c r="AA117" s="40"/>
      <c r="AB117" s="40"/>
      <c r="AC117" s="40"/>
      <c r="AD117" s="40"/>
    </row>
    <row r="118" spans="1:30" ht="15" customHeight="1" x14ac:dyDescent="0.25">
      <c r="A118" s="7" t="s">
        <v>11</v>
      </c>
      <c r="B118" s="7">
        <v>3</v>
      </c>
      <c r="C118" s="7">
        <v>1131</v>
      </c>
      <c r="D118" s="73">
        <v>4.47</v>
      </c>
      <c r="E118" s="7">
        <v>170</v>
      </c>
      <c r="F118" s="7">
        <v>416</v>
      </c>
      <c r="G118" s="7">
        <v>276</v>
      </c>
      <c r="H118" s="7">
        <v>160</v>
      </c>
      <c r="I118" s="7">
        <v>63</v>
      </c>
      <c r="J118" s="7">
        <v>29</v>
      </c>
      <c r="K118" s="7">
        <v>15</v>
      </c>
      <c r="L118" s="7">
        <v>2</v>
      </c>
      <c r="M118" s="7">
        <v>59</v>
      </c>
      <c r="N118" s="7">
        <v>353</v>
      </c>
      <c r="O118" s="7">
        <v>95</v>
      </c>
      <c r="P118" s="7">
        <v>602</v>
      </c>
      <c r="Q118" s="7">
        <v>22</v>
      </c>
      <c r="R118" s="7">
        <v>8</v>
      </c>
      <c r="S118" s="7">
        <v>237</v>
      </c>
      <c r="T118" s="7">
        <v>352</v>
      </c>
      <c r="U118" s="7">
        <v>370</v>
      </c>
      <c r="V118" s="7">
        <v>107</v>
      </c>
      <c r="W118" s="7">
        <v>29</v>
      </c>
      <c r="X118" s="7">
        <v>26</v>
      </c>
      <c r="Y118" s="7">
        <v>2</v>
      </c>
      <c r="Z118" s="40"/>
      <c r="AA118" s="40"/>
      <c r="AB118" s="40"/>
      <c r="AC118" s="40"/>
      <c r="AD118" s="40"/>
    </row>
    <row r="119" spans="1:30" ht="15" customHeight="1" x14ac:dyDescent="0.25">
      <c r="A119" s="7" t="s">
        <v>11</v>
      </c>
      <c r="B119" s="7">
        <v>4</v>
      </c>
      <c r="C119" s="7">
        <v>3215</v>
      </c>
      <c r="D119" s="73">
        <v>15.52</v>
      </c>
      <c r="E119" s="7">
        <v>393</v>
      </c>
      <c r="F119" s="7">
        <v>1389</v>
      </c>
      <c r="G119" s="7">
        <v>688</v>
      </c>
      <c r="H119" s="7">
        <v>286</v>
      </c>
      <c r="I119" s="7">
        <v>169</v>
      </c>
      <c r="J119" s="7">
        <v>160</v>
      </c>
      <c r="K119" s="7">
        <v>127</v>
      </c>
      <c r="L119" s="7">
        <v>3</v>
      </c>
      <c r="M119" s="7">
        <v>337</v>
      </c>
      <c r="N119" s="7">
        <v>917</v>
      </c>
      <c r="O119" s="7">
        <v>754</v>
      </c>
      <c r="P119" s="7">
        <v>1202</v>
      </c>
      <c r="Q119" s="7">
        <v>5</v>
      </c>
      <c r="R119" s="7">
        <v>5</v>
      </c>
      <c r="S119" s="7">
        <v>469</v>
      </c>
      <c r="T119" s="7">
        <v>1017</v>
      </c>
      <c r="U119" s="7">
        <v>959</v>
      </c>
      <c r="V119" s="7">
        <v>546</v>
      </c>
      <c r="W119" s="7">
        <v>128</v>
      </c>
      <c r="X119" s="7">
        <v>86</v>
      </c>
      <c r="Y119" s="7">
        <v>5</v>
      </c>
      <c r="Z119" s="40"/>
      <c r="AA119" s="40"/>
      <c r="AB119" s="40"/>
      <c r="AC119" s="40"/>
      <c r="AD119" s="40"/>
    </row>
    <row r="120" spans="1:30" ht="15" customHeight="1" x14ac:dyDescent="0.25">
      <c r="A120" s="7" t="s">
        <v>11</v>
      </c>
      <c r="B120" s="7">
        <v>5</v>
      </c>
      <c r="C120" s="7">
        <v>2773</v>
      </c>
      <c r="D120" s="73">
        <v>16.13</v>
      </c>
      <c r="E120" s="7">
        <v>148</v>
      </c>
      <c r="F120" s="7">
        <v>835</v>
      </c>
      <c r="G120" s="7">
        <v>639</v>
      </c>
      <c r="H120" s="7">
        <v>368</v>
      </c>
      <c r="I120" s="7">
        <v>450</v>
      </c>
      <c r="J120" s="7">
        <v>178</v>
      </c>
      <c r="K120" s="7">
        <v>149</v>
      </c>
      <c r="L120" s="7">
        <v>6</v>
      </c>
      <c r="M120" s="7">
        <v>401</v>
      </c>
      <c r="N120" s="7">
        <v>965</v>
      </c>
      <c r="O120" s="7">
        <v>496</v>
      </c>
      <c r="P120" s="7">
        <v>911</v>
      </c>
      <c r="Q120" s="7">
        <v>0</v>
      </c>
      <c r="R120" s="7">
        <v>41</v>
      </c>
      <c r="S120" s="7">
        <v>367</v>
      </c>
      <c r="T120" s="7">
        <v>690</v>
      </c>
      <c r="U120" s="7">
        <v>935</v>
      </c>
      <c r="V120" s="7">
        <v>463</v>
      </c>
      <c r="W120" s="7">
        <v>163</v>
      </c>
      <c r="X120" s="7">
        <v>114</v>
      </c>
      <c r="Y120" s="7">
        <v>0</v>
      </c>
      <c r="Z120" s="40"/>
      <c r="AA120" s="40"/>
      <c r="AB120" s="40"/>
      <c r="AC120" s="40"/>
      <c r="AD120" s="40"/>
    </row>
    <row r="121" spans="1:30" ht="15" customHeight="1" x14ac:dyDescent="0.25">
      <c r="A121" s="7" t="s">
        <v>11</v>
      </c>
      <c r="B121" s="7">
        <v>6</v>
      </c>
      <c r="C121" s="7">
        <v>750</v>
      </c>
      <c r="D121" s="73">
        <v>9.01</v>
      </c>
      <c r="E121" s="7">
        <v>97</v>
      </c>
      <c r="F121" s="7">
        <v>117</v>
      </c>
      <c r="G121" s="7">
        <v>99</v>
      </c>
      <c r="H121" s="7">
        <v>127</v>
      </c>
      <c r="I121" s="7">
        <v>101</v>
      </c>
      <c r="J121" s="7">
        <v>108</v>
      </c>
      <c r="K121" s="7">
        <v>92</v>
      </c>
      <c r="L121" s="7">
        <v>9</v>
      </c>
      <c r="M121" s="7">
        <v>161</v>
      </c>
      <c r="N121" s="7">
        <v>173</v>
      </c>
      <c r="O121" s="7">
        <v>86</v>
      </c>
      <c r="P121" s="7">
        <v>328</v>
      </c>
      <c r="Q121" s="7">
        <v>2</v>
      </c>
      <c r="R121" s="7">
        <v>46</v>
      </c>
      <c r="S121" s="7">
        <v>123</v>
      </c>
      <c r="T121" s="7">
        <v>183</v>
      </c>
      <c r="U121" s="7">
        <v>159</v>
      </c>
      <c r="V121" s="7">
        <v>86</v>
      </c>
      <c r="W121" s="7">
        <v>80</v>
      </c>
      <c r="X121" s="7">
        <v>71</v>
      </c>
      <c r="Y121" s="7">
        <v>2</v>
      </c>
      <c r="Z121" s="40"/>
      <c r="AA121" s="40"/>
      <c r="AB121" s="40"/>
      <c r="AC121" s="40"/>
      <c r="AD121" s="40"/>
    </row>
    <row r="122" spans="1:30" ht="15" customHeight="1" x14ac:dyDescent="0.25">
      <c r="A122" s="7" t="s">
        <v>11</v>
      </c>
      <c r="B122" s="7">
        <v>7</v>
      </c>
      <c r="C122" s="7">
        <v>2356</v>
      </c>
      <c r="D122" s="73">
        <v>0.49</v>
      </c>
      <c r="E122" s="7">
        <v>98</v>
      </c>
      <c r="F122" s="7">
        <v>462</v>
      </c>
      <c r="G122" s="7">
        <v>480</v>
      </c>
      <c r="H122" s="7">
        <v>295</v>
      </c>
      <c r="I122" s="7">
        <v>435</v>
      </c>
      <c r="J122" s="7">
        <v>239</v>
      </c>
      <c r="K122" s="7">
        <v>319</v>
      </c>
      <c r="L122" s="7">
        <v>28</v>
      </c>
      <c r="M122" s="7">
        <v>413</v>
      </c>
      <c r="N122" s="7">
        <v>677</v>
      </c>
      <c r="O122" s="7">
        <v>559</v>
      </c>
      <c r="P122" s="7">
        <v>669</v>
      </c>
      <c r="Q122" s="7">
        <v>38</v>
      </c>
      <c r="R122" s="7">
        <v>32</v>
      </c>
      <c r="S122" s="7">
        <v>392</v>
      </c>
      <c r="T122" s="7">
        <v>470</v>
      </c>
      <c r="U122" s="7">
        <v>617</v>
      </c>
      <c r="V122" s="7">
        <v>422</v>
      </c>
      <c r="W122" s="7">
        <v>194</v>
      </c>
      <c r="X122" s="7">
        <v>225</v>
      </c>
      <c r="Y122" s="7">
        <v>4</v>
      </c>
      <c r="Z122" s="40"/>
      <c r="AA122" s="40"/>
      <c r="AB122" s="40"/>
      <c r="AC122" s="40"/>
      <c r="AD122" s="40"/>
    </row>
    <row r="123" spans="1:30" ht="15" customHeight="1" x14ac:dyDescent="0.25">
      <c r="A123" s="7" t="s">
        <v>11</v>
      </c>
      <c r="B123" s="7">
        <v>8</v>
      </c>
      <c r="C123" s="7">
        <v>3886</v>
      </c>
      <c r="D123" s="73">
        <v>0.74</v>
      </c>
      <c r="E123" s="7">
        <v>50</v>
      </c>
      <c r="F123" s="7">
        <v>226</v>
      </c>
      <c r="G123" s="7">
        <v>444</v>
      </c>
      <c r="H123" s="7">
        <v>1149</v>
      </c>
      <c r="I123" s="7">
        <v>888</v>
      </c>
      <c r="J123" s="7">
        <v>499</v>
      </c>
      <c r="K123" s="7">
        <v>591</v>
      </c>
      <c r="L123" s="7">
        <v>39</v>
      </c>
      <c r="M123" s="7">
        <v>1267</v>
      </c>
      <c r="N123" s="7">
        <v>1033</v>
      </c>
      <c r="O123" s="7">
        <v>889</v>
      </c>
      <c r="P123" s="7">
        <v>691</v>
      </c>
      <c r="Q123" s="7">
        <v>6</v>
      </c>
      <c r="R123" s="7">
        <v>14</v>
      </c>
      <c r="S123" s="7">
        <v>262</v>
      </c>
      <c r="T123" s="7">
        <v>934</v>
      </c>
      <c r="U123" s="7">
        <v>932</v>
      </c>
      <c r="V123" s="7">
        <v>968</v>
      </c>
      <c r="W123" s="7">
        <v>445</v>
      </c>
      <c r="X123" s="7">
        <v>326</v>
      </c>
      <c r="Y123" s="7">
        <v>5</v>
      </c>
      <c r="Z123" s="40"/>
      <c r="AA123" s="40"/>
      <c r="AB123" s="40"/>
      <c r="AC123" s="40"/>
      <c r="AD123" s="40"/>
    </row>
    <row r="124" spans="1:30" ht="15" customHeight="1" x14ac:dyDescent="0.25">
      <c r="A124" s="7" t="s">
        <v>11</v>
      </c>
      <c r="B124" s="7">
        <v>9</v>
      </c>
      <c r="C124" s="7">
        <v>6637</v>
      </c>
      <c r="D124" s="73">
        <v>1.31</v>
      </c>
      <c r="E124" s="7">
        <v>25</v>
      </c>
      <c r="F124" s="7">
        <v>214</v>
      </c>
      <c r="G124" s="7">
        <v>491</v>
      </c>
      <c r="H124" s="7">
        <v>1945</v>
      </c>
      <c r="I124" s="7">
        <v>2200</v>
      </c>
      <c r="J124" s="7">
        <v>969</v>
      </c>
      <c r="K124" s="7">
        <v>762</v>
      </c>
      <c r="L124" s="7">
        <v>31</v>
      </c>
      <c r="M124" s="7">
        <v>1663</v>
      </c>
      <c r="N124" s="7">
        <v>2528</v>
      </c>
      <c r="O124" s="7">
        <v>1234</v>
      </c>
      <c r="P124" s="7">
        <v>1204</v>
      </c>
      <c r="Q124" s="7">
        <v>8</v>
      </c>
      <c r="R124" s="7">
        <v>3</v>
      </c>
      <c r="S124" s="7">
        <v>319</v>
      </c>
      <c r="T124" s="7">
        <v>1582</v>
      </c>
      <c r="U124" s="7">
        <v>1751</v>
      </c>
      <c r="V124" s="7">
        <v>1953</v>
      </c>
      <c r="W124" s="7">
        <v>690</v>
      </c>
      <c r="X124" s="7">
        <v>331</v>
      </c>
      <c r="Y124" s="7">
        <v>8</v>
      </c>
      <c r="Z124" s="40"/>
      <c r="AA124" s="40"/>
      <c r="AB124" s="40"/>
      <c r="AC124" s="40"/>
      <c r="AD124" s="40"/>
    </row>
    <row r="125" spans="1:30" ht="15" customHeight="1" x14ac:dyDescent="0.25">
      <c r="A125" s="7" t="s">
        <v>11</v>
      </c>
      <c r="B125" s="7">
        <v>10</v>
      </c>
      <c r="C125" s="7">
        <v>13443</v>
      </c>
      <c r="D125" s="73">
        <v>9.65</v>
      </c>
      <c r="E125" s="7">
        <v>8</v>
      </c>
      <c r="F125" s="7">
        <v>53</v>
      </c>
      <c r="G125" s="7">
        <v>273</v>
      </c>
      <c r="H125" s="7">
        <v>1656</v>
      </c>
      <c r="I125" s="7">
        <v>3597</v>
      </c>
      <c r="J125" s="7">
        <v>3645</v>
      </c>
      <c r="K125" s="7">
        <v>3658</v>
      </c>
      <c r="L125" s="7">
        <v>553</v>
      </c>
      <c r="M125" s="7">
        <v>5730</v>
      </c>
      <c r="N125" s="7">
        <v>4067</v>
      </c>
      <c r="O125" s="7">
        <v>1756</v>
      </c>
      <c r="P125" s="7">
        <v>1885</v>
      </c>
      <c r="Q125" s="7">
        <v>5</v>
      </c>
      <c r="R125" s="7">
        <v>6</v>
      </c>
      <c r="S125" s="7">
        <v>405</v>
      </c>
      <c r="T125" s="7">
        <v>1179</v>
      </c>
      <c r="U125" s="7">
        <v>3185</v>
      </c>
      <c r="V125" s="7">
        <v>4482</v>
      </c>
      <c r="W125" s="7">
        <v>2213</v>
      </c>
      <c r="X125" s="7">
        <v>1968</v>
      </c>
      <c r="Y125" s="7">
        <v>5</v>
      </c>
      <c r="Z125" s="40"/>
      <c r="AA125" s="40"/>
      <c r="AB125" s="40"/>
      <c r="AC125" s="40"/>
      <c r="AD125" s="40"/>
    </row>
    <row r="126" spans="1:30" ht="15" customHeight="1" x14ac:dyDescent="0.25">
      <c r="A126" s="7" t="s">
        <v>12</v>
      </c>
      <c r="B126" s="7">
        <v>1</v>
      </c>
      <c r="C126" s="7">
        <v>4396</v>
      </c>
      <c r="D126" s="73">
        <v>24.15</v>
      </c>
      <c r="E126" s="7">
        <v>3001</v>
      </c>
      <c r="F126" s="7">
        <v>1167</v>
      </c>
      <c r="G126" s="7">
        <v>193</v>
      </c>
      <c r="H126" s="7">
        <v>18</v>
      </c>
      <c r="I126" s="7">
        <v>15</v>
      </c>
      <c r="J126" s="7">
        <v>2</v>
      </c>
      <c r="K126" s="7">
        <v>0</v>
      </c>
      <c r="L126" s="7">
        <v>0</v>
      </c>
      <c r="M126" s="7">
        <v>27</v>
      </c>
      <c r="N126" s="7">
        <v>419</v>
      </c>
      <c r="O126" s="7">
        <v>1107</v>
      </c>
      <c r="P126" s="7">
        <v>2792</v>
      </c>
      <c r="Q126" s="7">
        <v>51</v>
      </c>
      <c r="R126" s="7">
        <v>53</v>
      </c>
      <c r="S126" s="7">
        <v>583</v>
      </c>
      <c r="T126" s="7">
        <v>2516</v>
      </c>
      <c r="U126" s="7">
        <v>1020</v>
      </c>
      <c r="V126" s="7">
        <v>161</v>
      </c>
      <c r="W126" s="7">
        <v>10</v>
      </c>
      <c r="X126" s="7">
        <v>2</v>
      </c>
      <c r="Y126" s="7">
        <v>51</v>
      </c>
      <c r="Z126" s="40"/>
      <c r="AA126" s="40"/>
      <c r="AB126" s="40"/>
      <c r="AC126" s="40"/>
      <c r="AD126" s="40"/>
    </row>
    <row r="127" spans="1:30" ht="15" customHeight="1" x14ac:dyDescent="0.25">
      <c r="A127" s="7" t="s">
        <v>12</v>
      </c>
      <c r="B127" s="7">
        <v>2</v>
      </c>
      <c r="C127" s="7">
        <v>8447</v>
      </c>
      <c r="D127" s="73">
        <v>5.0599999999999996</v>
      </c>
      <c r="E127" s="7">
        <v>4824</v>
      </c>
      <c r="F127" s="7">
        <v>2643</v>
      </c>
      <c r="G127" s="7">
        <v>579</v>
      </c>
      <c r="H127" s="7">
        <v>205</v>
      </c>
      <c r="I127" s="7">
        <v>106</v>
      </c>
      <c r="J127" s="7">
        <v>68</v>
      </c>
      <c r="K127" s="7">
        <v>22</v>
      </c>
      <c r="L127" s="7">
        <v>0</v>
      </c>
      <c r="M127" s="7">
        <v>214</v>
      </c>
      <c r="N127" s="7">
        <v>1318</v>
      </c>
      <c r="O127" s="7">
        <v>1995</v>
      </c>
      <c r="P127" s="7">
        <v>4886</v>
      </c>
      <c r="Q127" s="7">
        <v>34</v>
      </c>
      <c r="R127" s="7">
        <v>69</v>
      </c>
      <c r="S127" s="7">
        <v>1568</v>
      </c>
      <c r="T127" s="7">
        <v>3819</v>
      </c>
      <c r="U127" s="7">
        <v>2450</v>
      </c>
      <c r="V127" s="7">
        <v>410</v>
      </c>
      <c r="W127" s="7">
        <v>59</v>
      </c>
      <c r="X127" s="7">
        <v>38</v>
      </c>
      <c r="Y127" s="7">
        <v>34</v>
      </c>
      <c r="Z127" s="40"/>
      <c r="AA127" s="40"/>
      <c r="AB127" s="40"/>
      <c r="AC127" s="40"/>
      <c r="AD127" s="40"/>
    </row>
    <row r="128" spans="1:30" ht="15" customHeight="1" x14ac:dyDescent="0.25">
      <c r="A128" s="7" t="s">
        <v>12</v>
      </c>
      <c r="B128" s="7">
        <v>3</v>
      </c>
      <c r="C128" s="7">
        <v>9367</v>
      </c>
      <c r="D128" s="73">
        <v>4.53</v>
      </c>
      <c r="E128" s="7">
        <v>4604</v>
      </c>
      <c r="F128" s="7">
        <v>3335</v>
      </c>
      <c r="G128" s="7">
        <v>685</v>
      </c>
      <c r="H128" s="7">
        <v>354</v>
      </c>
      <c r="I128" s="7">
        <v>252</v>
      </c>
      <c r="J128" s="7">
        <v>85</v>
      </c>
      <c r="K128" s="7">
        <v>50</v>
      </c>
      <c r="L128" s="7">
        <v>2</v>
      </c>
      <c r="M128" s="7">
        <v>386</v>
      </c>
      <c r="N128" s="7">
        <v>1867</v>
      </c>
      <c r="O128" s="7">
        <v>3066</v>
      </c>
      <c r="P128" s="7">
        <v>4025</v>
      </c>
      <c r="Q128" s="7">
        <v>23</v>
      </c>
      <c r="R128" s="7">
        <v>141</v>
      </c>
      <c r="S128" s="7">
        <v>1308</v>
      </c>
      <c r="T128" s="7">
        <v>3802</v>
      </c>
      <c r="U128" s="7">
        <v>3439</v>
      </c>
      <c r="V128" s="7">
        <v>494</v>
      </c>
      <c r="W128" s="7">
        <v>93</v>
      </c>
      <c r="X128" s="7">
        <v>67</v>
      </c>
      <c r="Y128" s="7">
        <v>23</v>
      </c>
      <c r="Z128" s="40"/>
      <c r="AA128" s="40"/>
      <c r="AB128" s="40"/>
      <c r="AC128" s="40"/>
      <c r="AD128" s="40"/>
    </row>
    <row r="129" spans="1:30" ht="15" customHeight="1" x14ac:dyDescent="0.25">
      <c r="A129" s="7" t="s">
        <v>12</v>
      </c>
      <c r="B129" s="7">
        <v>4</v>
      </c>
      <c r="C129" s="7">
        <v>7638</v>
      </c>
      <c r="D129" s="73">
        <v>1.97</v>
      </c>
      <c r="E129" s="7">
        <v>3270</v>
      </c>
      <c r="F129" s="7">
        <v>3020</v>
      </c>
      <c r="G129" s="7">
        <v>327</v>
      </c>
      <c r="H129" s="7">
        <v>473</v>
      </c>
      <c r="I129" s="7">
        <v>371</v>
      </c>
      <c r="J129" s="7">
        <v>136</v>
      </c>
      <c r="K129" s="7">
        <v>41</v>
      </c>
      <c r="L129" s="7">
        <v>0</v>
      </c>
      <c r="M129" s="7">
        <v>662</v>
      </c>
      <c r="N129" s="7">
        <v>1818</v>
      </c>
      <c r="O129" s="7">
        <v>2913</v>
      </c>
      <c r="P129" s="7">
        <v>2228</v>
      </c>
      <c r="Q129" s="7">
        <v>17</v>
      </c>
      <c r="R129" s="7">
        <v>36</v>
      </c>
      <c r="S129" s="7">
        <v>724</v>
      </c>
      <c r="T129" s="7">
        <v>3122</v>
      </c>
      <c r="U129" s="7">
        <v>2999</v>
      </c>
      <c r="V129" s="7">
        <v>558</v>
      </c>
      <c r="W129" s="7">
        <v>131</v>
      </c>
      <c r="X129" s="7">
        <v>51</v>
      </c>
      <c r="Y129" s="7">
        <v>17</v>
      </c>
      <c r="Z129" s="40"/>
      <c r="AA129" s="40"/>
      <c r="AB129" s="40"/>
      <c r="AC129" s="40"/>
      <c r="AD129" s="40"/>
    </row>
    <row r="130" spans="1:30" ht="15" customHeight="1" x14ac:dyDescent="0.25">
      <c r="A130" s="7" t="s">
        <v>12</v>
      </c>
      <c r="B130" s="7">
        <v>5</v>
      </c>
      <c r="C130" s="7">
        <v>10371</v>
      </c>
      <c r="D130" s="73">
        <v>6.21</v>
      </c>
      <c r="E130" s="7">
        <v>3179</v>
      </c>
      <c r="F130" s="7">
        <v>4134</v>
      </c>
      <c r="G130" s="7">
        <v>956</v>
      </c>
      <c r="H130" s="7">
        <v>1095</v>
      </c>
      <c r="I130" s="7">
        <v>640</v>
      </c>
      <c r="J130" s="7">
        <v>242</v>
      </c>
      <c r="K130" s="7">
        <v>119</v>
      </c>
      <c r="L130" s="7">
        <v>6</v>
      </c>
      <c r="M130" s="7">
        <v>925</v>
      </c>
      <c r="N130" s="7">
        <v>2887</v>
      </c>
      <c r="O130" s="7">
        <v>3662</v>
      </c>
      <c r="P130" s="7">
        <v>2802</v>
      </c>
      <c r="Q130" s="7">
        <v>95</v>
      </c>
      <c r="R130" s="7">
        <v>45</v>
      </c>
      <c r="S130" s="7">
        <v>875</v>
      </c>
      <c r="T130" s="7">
        <v>4245</v>
      </c>
      <c r="U130" s="7">
        <v>3933</v>
      </c>
      <c r="V130" s="7">
        <v>765</v>
      </c>
      <c r="W130" s="7">
        <v>278</v>
      </c>
      <c r="X130" s="7">
        <v>133</v>
      </c>
      <c r="Y130" s="7">
        <v>97</v>
      </c>
      <c r="Z130" s="40"/>
      <c r="AA130" s="40"/>
      <c r="AB130" s="40"/>
      <c r="AC130" s="40"/>
      <c r="AD130" s="40"/>
    </row>
    <row r="131" spans="1:30" ht="15" customHeight="1" x14ac:dyDescent="0.25">
      <c r="A131" s="7" t="s">
        <v>12</v>
      </c>
      <c r="B131" s="7">
        <v>6</v>
      </c>
      <c r="C131" s="7">
        <v>7850</v>
      </c>
      <c r="D131" s="73">
        <v>0.99</v>
      </c>
      <c r="E131" s="7">
        <v>2004</v>
      </c>
      <c r="F131" s="7">
        <v>2080</v>
      </c>
      <c r="G131" s="7">
        <v>822</v>
      </c>
      <c r="H131" s="7">
        <v>1318</v>
      </c>
      <c r="I131" s="7">
        <v>982</v>
      </c>
      <c r="J131" s="7">
        <v>468</v>
      </c>
      <c r="K131" s="7">
        <v>163</v>
      </c>
      <c r="L131" s="7">
        <v>13</v>
      </c>
      <c r="M131" s="7">
        <v>1574</v>
      </c>
      <c r="N131" s="7">
        <v>2317</v>
      </c>
      <c r="O131" s="7">
        <v>2014</v>
      </c>
      <c r="P131" s="7">
        <v>1859</v>
      </c>
      <c r="Q131" s="7">
        <v>86</v>
      </c>
      <c r="R131" s="7">
        <v>63</v>
      </c>
      <c r="S131" s="7">
        <v>490</v>
      </c>
      <c r="T131" s="7">
        <v>3030</v>
      </c>
      <c r="U131" s="7">
        <v>2686</v>
      </c>
      <c r="V131" s="7">
        <v>860</v>
      </c>
      <c r="W131" s="7">
        <v>416</v>
      </c>
      <c r="X131" s="7">
        <v>217</v>
      </c>
      <c r="Y131" s="7">
        <v>88</v>
      </c>
      <c r="Z131" s="40"/>
      <c r="AA131" s="40"/>
      <c r="AB131" s="40"/>
      <c r="AC131" s="40"/>
      <c r="AD131" s="40"/>
    </row>
    <row r="132" spans="1:30" ht="15" customHeight="1" x14ac:dyDescent="0.25">
      <c r="A132" s="7" t="s">
        <v>12</v>
      </c>
      <c r="B132" s="7">
        <v>7</v>
      </c>
      <c r="C132" s="7">
        <v>4105</v>
      </c>
      <c r="D132" s="73">
        <v>2.25</v>
      </c>
      <c r="E132" s="7">
        <v>588</v>
      </c>
      <c r="F132" s="7">
        <v>581</v>
      </c>
      <c r="G132" s="7">
        <v>438</v>
      </c>
      <c r="H132" s="7">
        <v>808</v>
      </c>
      <c r="I132" s="7">
        <v>1005</v>
      </c>
      <c r="J132" s="7">
        <v>431</v>
      </c>
      <c r="K132" s="7">
        <v>248</v>
      </c>
      <c r="L132" s="7">
        <v>6</v>
      </c>
      <c r="M132" s="7">
        <v>1457</v>
      </c>
      <c r="N132" s="7">
        <v>1054</v>
      </c>
      <c r="O132" s="7">
        <v>572</v>
      </c>
      <c r="P132" s="7">
        <v>909</v>
      </c>
      <c r="Q132" s="7">
        <v>113</v>
      </c>
      <c r="R132" s="7">
        <v>31</v>
      </c>
      <c r="S132" s="7">
        <v>337</v>
      </c>
      <c r="T132" s="7">
        <v>1093</v>
      </c>
      <c r="U132" s="7">
        <v>1488</v>
      </c>
      <c r="V132" s="7">
        <v>562</v>
      </c>
      <c r="W132" s="7">
        <v>280</v>
      </c>
      <c r="X132" s="7">
        <v>200</v>
      </c>
      <c r="Y132" s="7">
        <v>114</v>
      </c>
      <c r="Z132" s="40"/>
      <c r="AA132" s="40"/>
      <c r="AB132" s="40"/>
      <c r="AC132" s="40"/>
      <c r="AD132" s="40"/>
    </row>
    <row r="133" spans="1:30" ht="15" customHeight="1" x14ac:dyDescent="0.25">
      <c r="A133" s="7" t="s">
        <v>12</v>
      </c>
      <c r="B133" s="7">
        <v>8</v>
      </c>
      <c r="C133" s="7">
        <v>6589</v>
      </c>
      <c r="D133" s="73">
        <v>1.1399999999999999</v>
      </c>
      <c r="E133" s="7">
        <v>664</v>
      </c>
      <c r="F133" s="7">
        <v>1239</v>
      </c>
      <c r="G133" s="7">
        <v>930</v>
      </c>
      <c r="H133" s="7">
        <v>1284</v>
      </c>
      <c r="I133" s="7">
        <v>1509</v>
      </c>
      <c r="J133" s="7">
        <v>623</v>
      </c>
      <c r="K133" s="7">
        <v>321</v>
      </c>
      <c r="L133" s="7">
        <v>19</v>
      </c>
      <c r="M133" s="7">
        <v>2389</v>
      </c>
      <c r="N133" s="7">
        <v>1993</v>
      </c>
      <c r="O133" s="7">
        <v>1226</v>
      </c>
      <c r="P133" s="7">
        <v>956</v>
      </c>
      <c r="Q133" s="7">
        <v>25</v>
      </c>
      <c r="R133" s="7">
        <v>36</v>
      </c>
      <c r="S133" s="7">
        <v>443</v>
      </c>
      <c r="T133" s="7">
        <v>1721</v>
      </c>
      <c r="U133" s="7">
        <v>2500</v>
      </c>
      <c r="V133" s="7">
        <v>1070</v>
      </c>
      <c r="W133" s="7">
        <v>518</v>
      </c>
      <c r="X133" s="7">
        <v>277</v>
      </c>
      <c r="Y133" s="7">
        <v>24</v>
      </c>
      <c r="Z133" s="40"/>
      <c r="AA133" s="40"/>
      <c r="AB133" s="40"/>
      <c r="AC133" s="40"/>
      <c r="AD133" s="40"/>
    </row>
    <row r="134" spans="1:30" ht="15" customHeight="1" x14ac:dyDescent="0.25">
      <c r="A134" s="7" t="s">
        <v>12</v>
      </c>
      <c r="B134" s="7">
        <v>9</v>
      </c>
      <c r="C134" s="7">
        <v>7337</v>
      </c>
      <c r="D134" s="73">
        <v>1.81</v>
      </c>
      <c r="E134" s="7">
        <v>276</v>
      </c>
      <c r="F134" s="7">
        <v>561</v>
      </c>
      <c r="G134" s="7">
        <v>896</v>
      </c>
      <c r="H134" s="7">
        <v>1793</v>
      </c>
      <c r="I134" s="7">
        <v>1966</v>
      </c>
      <c r="J134" s="7">
        <v>1307</v>
      </c>
      <c r="K134" s="7">
        <v>530</v>
      </c>
      <c r="L134" s="7">
        <v>8</v>
      </c>
      <c r="M134" s="7">
        <v>3586</v>
      </c>
      <c r="N134" s="7">
        <v>2119</v>
      </c>
      <c r="O134" s="7">
        <v>574</v>
      </c>
      <c r="P134" s="7">
        <v>1005</v>
      </c>
      <c r="Q134" s="7">
        <v>53</v>
      </c>
      <c r="R134" s="7">
        <v>37</v>
      </c>
      <c r="S134" s="7">
        <v>243</v>
      </c>
      <c r="T134" s="7">
        <v>2206</v>
      </c>
      <c r="U134" s="7">
        <v>2074</v>
      </c>
      <c r="V134" s="7">
        <v>1306</v>
      </c>
      <c r="W134" s="7">
        <v>946</v>
      </c>
      <c r="X134" s="7">
        <v>470</v>
      </c>
      <c r="Y134" s="7">
        <v>55</v>
      </c>
      <c r="Z134" s="40"/>
      <c r="AA134" s="40"/>
      <c r="AB134" s="40"/>
      <c r="AC134" s="40"/>
      <c r="AD134" s="40"/>
    </row>
    <row r="135" spans="1:30" ht="15" customHeight="1" x14ac:dyDescent="0.25">
      <c r="A135" s="7" t="s">
        <v>12</v>
      </c>
      <c r="B135" s="7">
        <v>10</v>
      </c>
      <c r="C135" s="7">
        <v>3591</v>
      </c>
      <c r="D135" s="73">
        <v>5.28</v>
      </c>
      <c r="E135" s="7">
        <v>52</v>
      </c>
      <c r="F135" s="7">
        <v>54</v>
      </c>
      <c r="G135" s="7">
        <v>248</v>
      </c>
      <c r="H135" s="7">
        <v>657</v>
      </c>
      <c r="I135" s="7">
        <v>1019</v>
      </c>
      <c r="J135" s="7">
        <v>1114</v>
      </c>
      <c r="K135" s="7">
        <v>446</v>
      </c>
      <c r="L135" s="7">
        <v>1</v>
      </c>
      <c r="M135" s="7">
        <v>2169</v>
      </c>
      <c r="N135" s="7">
        <v>948</v>
      </c>
      <c r="O135" s="7">
        <v>98</v>
      </c>
      <c r="P135" s="7">
        <v>316</v>
      </c>
      <c r="Q135" s="7">
        <v>60</v>
      </c>
      <c r="R135" s="7">
        <v>5</v>
      </c>
      <c r="S135" s="7">
        <v>49</v>
      </c>
      <c r="T135" s="7">
        <v>627</v>
      </c>
      <c r="U135" s="7">
        <v>839</v>
      </c>
      <c r="V135" s="7">
        <v>830</v>
      </c>
      <c r="W135" s="7">
        <v>846</v>
      </c>
      <c r="X135" s="7">
        <v>333</v>
      </c>
      <c r="Y135" s="7">
        <v>62</v>
      </c>
      <c r="Z135" s="40"/>
      <c r="AA135" s="40"/>
      <c r="AB135" s="40"/>
      <c r="AC135" s="40"/>
      <c r="AD135" s="40"/>
    </row>
    <row r="136" spans="1:30" ht="15" customHeight="1" x14ac:dyDescent="0.25">
      <c r="A136" s="7" t="s">
        <v>13</v>
      </c>
      <c r="B136" s="7">
        <v>1</v>
      </c>
      <c r="C136" s="7">
        <v>14859</v>
      </c>
      <c r="D136" s="73">
        <v>18.53</v>
      </c>
      <c r="E136" s="7">
        <v>9149</v>
      </c>
      <c r="F136" s="7">
        <v>4210</v>
      </c>
      <c r="G136" s="7">
        <v>971</v>
      </c>
      <c r="H136" s="7">
        <v>309</v>
      </c>
      <c r="I136" s="7">
        <v>181</v>
      </c>
      <c r="J136" s="7">
        <v>33</v>
      </c>
      <c r="K136" s="7">
        <v>6</v>
      </c>
      <c r="L136" s="7">
        <v>0</v>
      </c>
      <c r="M136" s="7">
        <v>326</v>
      </c>
      <c r="N136" s="7">
        <v>1989</v>
      </c>
      <c r="O136" s="7">
        <v>4156</v>
      </c>
      <c r="P136" s="7">
        <v>8387</v>
      </c>
      <c r="Q136" s="7">
        <v>1</v>
      </c>
      <c r="R136" s="7">
        <v>157</v>
      </c>
      <c r="S136" s="7">
        <v>2567</v>
      </c>
      <c r="T136" s="7">
        <v>6808</v>
      </c>
      <c r="U136" s="7">
        <v>3688</v>
      </c>
      <c r="V136" s="7">
        <v>1445</v>
      </c>
      <c r="W136" s="7">
        <v>129</v>
      </c>
      <c r="X136" s="7">
        <v>64</v>
      </c>
      <c r="Y136" s="7">
        <v>1</v>
      </c>
      <c r="Z136" s="40"/>
      <c r="AA136" s="40"/>
      <c r="AB136" s="40"/>
      <c r="AC136" s="40"/>
      <c r="AD136" s="40"/>
    </row>
    <row r="137" spans="1:30" ht="15" customHeight="1" x14ac:dyDescent="0.25">
      <c r="A137" s="7" t="s">
        <v>13</v>
      </c>
      <c r="B137" s="7">
        <v>2</v>
      </c>
      <c r="C137" s="7">
        <v>22358</v>
      </c>
      <c r="D137" s="73">
        <v>5.92</v>
      </c>
      <c r="E137" s="7">
        <v>11002</v>
      </c>
      <c r="F137" s="7">
        <v>8347</v>
      </c>
      <c r="G137" s="7">
        <v>1721</v>
      </c>
      <c r="H137" s="7">
        <v>591</v>
      </c>
      <c r="I137" s="7">
        <v>502</v>
      </c>
      <c r="J137" s="7">
        <v>138</v>
      </c>
      <c r="K137" s="7">
        <v>54</v>
      </c>
      <c r="L137" s="7">
        <v>3</v>
      </c>
      <c r="M137" s="7">
        <v>1071</v>
      </c>
      <c r="N137" s="7">
        <v>4362</v>
      </c>
      <c r="O137" s="7">
        <v>7506</v>
      </c>
      <c r="P137" s="7">
        <v>9387</v>
      </c>
      <c r="Q137" s="7">
        <v>32</v>
      </c>
      <c r="R137" s="7">
        <v>149</v>
      </c>
      <c r="S137" s="7">
        <v>3037</v>
      </c>
      <c r="T137" s="7">
        <v>9890</v>
      </c>
      <c r="U137" s="7">
        <v>7129</v>
      </c>
      <c r="V137" s="7">
        <v>1713</v>
      </c>
      <c r="W137" s="7">
        <v>248</v>
      </c>
      <c r="X137" s="7">
        <v>159</v>
      </c>
      <c r="Y137" s="7">
        <v>33</v>
      </c>
      <c r="Z137" s="40"/>
      <c r="AA137" s="40"/>
      <c r="AB137" s="40"/>
      <c r="AC137" s="40"/>
      <c r="AD137" s="40"/>
    </row>
    <row r="138" spans="1:30" ht="15" customHeight="1" x14ac:dyDescent="0.25">
      <c r="A138" s="7" t="s">
        <v>13</v>
      </c>
      <c r="B138" s="7">
        <v>3</v>
      </c>
      <c r="C138" s="7">
        <v>17546</v>
      </c>
      <c r="D138" s="73">
        <v>2.3199999999999998</v>
      </c>
      <c r="E138" s="7">
        <v>5996</v>
      </c>
      <c r="F138" s="7">
        <v>8491</v>
      </c>
      <c r="G138" s="7">
        <v>1539</v>
      </c>
      <c r="H138" s="7">
        <v>639</v>
      </c>
      <c r="I138" s="7">
        <v>624</v>
      </c>
      <c r="J138" s="7">
        <v>197</v>
      </c>
      <c r="K138" s="7">
        <v>59</v>
      </c>
      <c r="L138" s="7">
        <v>1</v>
      </c>
      <c r="M138" s="7">
        <v>1196</v>
      </c>
      <c r="N138" s="7">
        <v>3594</v>
      </c>
      <c r="O138" s="7">
        <v>7702</v>
      </c>
      <c r="P138" s="7">
        <v>5047</v>
      </c>
      <c r="Q138" s="7">
        <v>7</v>
      </c>
      <c r="R138" s="7">
        <v>164</v>
      </c>
      <c r="S138" s="7">
        <v>2276</v>
      </c>
      <c r="T138" s="7">
        <v>6833</v>
      </c>
      <c r="U138" s="7">
        <v>6529</v>
      </c>
      <c r="V138" s="7">
        <v>1245</v>
      </c>
      <c r="W138" s="7">
        <v>308</v>
      </c>
      <c r="X138" s="7">
        <v>184</v>
      </c>
      <c r="Y138" s="7">
        <v>7</v>
      </c>
      <c r="Z138" s="40"/>
      <c r="AA138" s="40"/>
      <c r="AB138" s="40"/>
      <c r="AC138" s="40"/>
      <c r="AD138" s="40"/>
    </row>
    <row r="139" spans="1:30" ht="15" customHeight="1" x14ac:dyDescent="0.25">
      <c r="A139" s="7" t="s">
        <v>13</v>
      </c>
      <c r="B139" s="7">
        <v>4</v>
      </c>
      <c r="C139" s="7">
        <v>18633</v>
      </c>
      <c r="D139" s="73">
        <v>3</v>
      </c>
      <c r="E139" s="7">
        <v>5315</v>
      </c>
      <c r="F139" s="7">
        <v>8132</v>
      </c>
      <c r="G139" s="7">
        <v>2214</v>
      </c>
      <c r="H139" s="7">
        <v>1342</v>
      </c>
      <c r="I139" s="7">
        <v>1178</v>
      </c>
      <c r="J139" s="7">
        <v>328</v>
      </c>
      <c r="K139" s="7">
        <v>115</v>
      </c>
      <c r="L139" s="7">
        <v>9</v>
      </c>
      <c r="M139" s="7">
        <v>1636</v>
      </c>
      <c r="N139" s="7">
        <v>3355</v>
      </c>
      <c r="O139" s="7">
        <v>7345</v>
      </c>
      <c r="P139" s="7">
        <v>6264</v>
      </c>
      <c r="Q139" s="7">
        <v>33</v>
      </c>
      <c r="R139" s="7">
        <v>106</v>
      </c>
      <c r="S139" s="7">
        <v>2425</v>
      </c>
      <c r="T139" s="7">
        <v>7966</v>
      </c>
      <c r="U139" s="7">
        <v>5647</v>
      </c>
      <c r="V139" s="7">
        <v>1590</v>
      </c>
      <c r="W139" s="7">
        <v>525</v>
      </c>
      <c r="X139" s="7">
        <v>341</v>
      </c>
      <c r="Y139" s="7">
        <v>33</v>
      </c>
      <c r="Z139" s="40"/>
      <c r="AA139" s="40"/>
      <c r="AB139" s="40"/>
      <c r="AC139" s="40"/>
      <c r="AD139" s="40"/>
    </row>
    <row r="140" spans="1:30" ht="15" customHeight="1" x14ac:dyDescent="0.25">
      <c r="A140" s="7" t="s">
        <v>13</v>
      </c>
      <c r="B140" s="7">
        <v>5</v>
      </c>
      <c r="C140" s="7">
        <v>19359</v>
      </c>
      <c r="D140" s="73">
        <v>1.39</v>
      </c>
      <c r="E140" s="7">
        <v>4270</v>
      </c>
      <c r="F140" s="7">
        <v>7634</v>
      </c>
      <c r="G140" s="7">
        <v>3147</v>
      </c>
      <c r="H140" s="7">
        <v>1772</v>
      </c>
      <c r="I140" s="7">
        <v>1708</v>
      </c>
      <c r="J140" s="7">
        <v>610</v>
      </c>
      <c r="K140" s="7">
        <v>197</v>
      </c>
      <c r="L140" s="7">
        <v>21</v>
      </c>
      <c r="M140" s="7">
        <v>2864</v>
      </c>
      <c r="N140" s="7">
        <v>3749</v>
      </c>
      <c r="O140" s="7">
        <v>8017</v>
      </c>
      <c r="P140" s="7">
        <v>4679</v>
      </c>
      <c r="Q140" s="7">
        <v>50</v>
      </c>
      <c r="R140" s="7">
        <v>79</v>
      </c>
      <c r="S140" s="7">
        <v>1878</v>
      </c>
      <c r="T140" s="7">
        <v>7215</v>
      </c>
      <c r="U140" s="7">
        <v>6998</v>
      </c>
      <c r="V140" s="7">
        <v>2035</v>
      </c>
      <c r="W140" s="7">
        <v>655</v>
      </c>
      <c r="X140" s="7">
        <v>448</v>
      </c>
      <c r="Y140" s="7">
        <v>51</v>
      </c>
      <c r="Z140" s="40"/>
      <c r="AA140" s="40"/>
      <c r="AB140" s="40"/>
      <c r="AC140" s="40"/>
      <c r="AD140" s="40"/>
    </row>
    <row r="141" spans="1:30" ht="15" customHeight="1" x14ac:dyDescent="0.25">
      <c r="A141" s="7" t="s">
        <v>13</v>
      </c>
      <c r="B141" s="7">
        <v>6</v>
      </c>
      <c r="C141" s="7">
        <v>12673</v>
      </c>
      <c r="D141" s="73">
        <v>0.72</v>
      </c>
      <c r="E141" s="7">
        <v>2300</v>
      </c>
      <c r="F141" s="7">
        <v>3681</v>
      </c>
      <c r="G141" s="7">
        <v>2180</v>
      </c>
      <c r="H141" s="7">
        <v>1595</v>
      </c>
      <c r="I141" s="7">
        <v>1676</v>
      </c>
      <c r="J141" s="7">
        <v>804</v>
      </c>
      <c r="K141" s="7">
        <v>414</v>
      </c>
      <c r="L141" s="7">
        <v>23</v>
      </c>
      <c r="M141" s="7">
        <v>3113</v>
      </c>
      <c r="N141" s="7">
        <v>2831</v>
      </c>
      <c r="O141" s="7">
        <v>3252</v>
      </c>
      <c r="P141" s="7">
        <v>3291</v>
      </c>
      <c r="Q141" s="7">
        <v>186</v>
      </c>
      <c r="R141" s="7">
        <v>27</v>
      </c>
      <c r="S141" s="7">
        <v>1190</v>
      </c>
      <c r="T141" s="7">
        <v>4031</v>
      </c>
      <c r="U141" s="7">
        <v>4262</v>
      </c>
      <c r="V141" s="7">
        <v>1632</v>
      </c>
      <c r="W141" s="7">
        <v>806</v>
      </c>
      <c r="X141" s="7">
        <v>536</v>
      </c>
      <c r="Y141" s="7">
        <v>189</v>
      </c>
      <c r="Z141" s="40"/>
      <c r="AA141" s="40"/>
      <c r="AB141" s="40"/>
      <c r="AC141" s="40"/>
      <c r="AD141" s="40"/>
    </row>
    <row r="142" spans="1:30" ht="15" customHeight="1" x14ac:dyDescent="0.25">
      <c r="A142" s="7" t="s">
        <v>13</v>
      </c>
      <c r="B142" s="7">
        <v>7</v>
      </c>
      <c r="C142" s="7">
        <v>15540</v>
      </c>
      <c r="D142" s="73">
        <v>0.35</v>
      </c>
      <c r="E142" s="7">
        <v>1387</v>
      </c>
      <c r="F142" s="7">
        <v>3540</v>
      </c>
      <c r="G142" s="7">
        <v>2945</v>
      </c>
      <c r="H142" s="7">
        <v>2792</v>
      </c>
      <c r="I142" s="7">
        <v>2719</v>
      </c>
      <c r="J142" s="7">
        <v>1289</v>
      </c>
      <c r="K142" s="7">
        <v>780</v>
      </c>
      <c r="L142" s="7">
        <v>88</v>
      </c>
      <c r="M142" s="7">
        <v>4901</v>
      </c>
      <c r="N142" s="7">
        <v>3413</v>
      </c>
      <c r="O142" s="7">
        <v>4126</v>
      </c>
      <c r="P142" s="7">
        <v>3008</v>
      </c>
      <c r="Q142" s="7">
        <v>92</v>
      </c>
      <c r="R142" s="7">
        <v>77</v>
      </c>
      <c r="S142" s="7">
        <v>1338</v>
      </c>
      <c r="T142" s="7">
        <v>4759</v>
      </c>
      <c r="U142" s="7">
        <v>4764</v>
      </c>
      <c r="V142" s="7">
        <v>2184</v>
      </c>
      <c r="W142" s="7">
        <v>1230</v>
      </c>
      <c r="X142" s="7">
        <v>1086</v>
      </c>
      <c r="Y142" s="7">
        <v>102</v>
      </c>
      <c r="Z142" s="40"/>
      <c r="AA142" s="40"/>
      <c r="AB142" s="40"/>
      <c r="AC142" s="40"/>
      <c r="AD142" s="40"/>
    </row>
    <row r="143" spans="1:30" ht="15" customHeight="1" x14ac:dyDescent="0.25">
      <c r="A143" s="7" t="s">
        <v>13</v>
      </c>
      <c r="B143" s="7">
        <v>8</v>
      </c>
      <c r="C143" s="7">
        <v>17852</v>
      </c>
      <c r="D143" s="73">
        <v>0.61</v>
      </c>
      <c r="E143" s="7">
        <v>1476</v>
      </c>
      <c r="F143" s="7">
        <v>2491</v>
      </c>
      <c r="G143" s="7">
        <v>2842</v>
      </c>
      <c r="H143" s="7">
        <v>3649</v>
      </c>
      <c r="I143" s="7">
        <v>4030</v>
      </c>
      <c r="J143" s="7">
        <v>2056</v>
      </c>
      <c r="K143" s="7">
        <v>1206</v>
      </c>
      <c r="L143" s="7">
        <v>102</v>
      </c>
      <c r="M143" s="7">
        <v>7072</v>
      </c>
      <c r="N143" s="7">
        <v>4562</v>
      </c>
      <c r="O143" s="7">
        <v>3108</v>
      </c>
      <c r="P143" s="7">
        <v>3032</v>
      </c>
      <c r="Q143" s="7">
        <v>78</v>
      </c>
      <c r="R143" s="7">
        <v>58</v>
      </c>
      <c r="S143" s="7">
        <v>1340</v>
      </c>
      <c r="T143" s="7">
        <v>4381</v>
      </c>
      <c r="U143" s="7">
        <v>5534</v>
      </c>
      <c r="V143" s="7">
        <v>3036</v>
      </c>
      <c r="W143" s="7">
        <v>1802</v>
      </c>
      <c r="X143" s="7">
        <v>1549</v>
      </c>
      <c r="Y143" s="7">
        <v>152</v>
      </c>
      <c r="Z143" s="40"/>
      <c r="AA143" s="40"/>
      <c r="AB143" s="40"/>
      <c r="AC143" s="40"/>
      <c r="AD143" s="40"/>
    </row>
    <row r="144" spans="1:30" ht="15" customHeight="1" x14ac:dyDescent="0.25">
      <c r="A144" s="7" t="s">
        <v>13</v>
      </c>
      <c r="B144" s="7">
        <v>9</v>
      </c>
      <c r="C144" s="7">
        <v>14259</v>
      </c>
      <c r="D144" s="73">
        <v>2.2200000000000002</v>
      </c>
      <c r="E144" s="7">
        <v>356</v>
      </c>
      <c r="F144" s="7">
        <v>899</v>
      </c>
      <c r="G144" s="7">
        <v>1965</v>
      </c>
      <c r="H144" s="7">
        <v>3503</v>
      </c>
      <c r="I144" s="7">
        <v>4239</v>
      </c>
      <c r="J144" s="7">
        <v>2418</v>
      </c>
      <c r="K144" s="7">
        <v>839</v>
      </c>
      <c r="L144" s="7">
        <v>40</v>
      </c>
      <c r="M144" s="7">
        <v>6947</v>
      </c>
      <c r="N144" s="7">
        <v>4007</v>
      </c>
      <c r="O144" s="7">
        <v>1414</v>
      </c>
      <c r="P144" s="7">
        <v>1635</v>
      </c>
      <c r="Q144" s="7">
        <v>256</v>
      </c>
      <c r="R144" s="7">
        <v>20</v>
      </c>
      <c r="S144" s="7">
        <v>530</v>
      </c>
      <c r="T144" s="7">
        <v>2811</v>
      </c>
      <c r="U144" s="7">
        <v>4910</v>
      </c>
      <c r="V144" s="7">
        <v>3011</v>
      </c>
      <c r="W144" s="7">
        <v>1789</v>
      </c>
      <c r="X144" s="7">
        <v>931</v>
      </c>
      <c r="Y144" s="7">
        <v>257</v>
      </c>
      <c r="Z144" s="40"/>
      <c r="AA144" s="40"/>
      <c r="AB144" s="40"/>
      <c r="AC144" s="40"/>
      <c r="AD144" s="40"/>
    </row>
    <row r="145" spans="1:30" ht="15" customHeight="1" x14ac:dyDescent="0.25">
      <c r="A145" s="7" t="s">
        <v>13</v>
      </c>
      <c r="B145" s="7">
        <v>10</v>
      </c>
      <c r="C145" s="7">
        <v>13539</v>
      </c>
      <c r="D145" s="73">
        <v>6.24</v>
      </c>
      <c r="E145" s="7">
        <v>164</v>
      </c>
      <c r="F145" s="7">
        <v>475</v>
      </c>
      <c r="G145" s="7">
        <v>1199</v>
      </c>
      <c r="H145" s="7">
        <v>2206</v>
      </c>
      <c r="I145" s="7">
        <v>4016</v>
      </c>
      <c r="J145" s="7">
        <v>3457</v>
      </c>
      <c r="K145" s="7">
        <v>1897</v>
      </c>
      <c r="L145" s="7">
        <v>125</v>
      </c>
      <c r="M145" s="7">
        <v>7472</v>
      </c>
      <c r="N145" s="7">
        <v>2792</v>
      </c>
      <c r="O145" s="7">
        <v>966</v>
      </c>
      <c r="P145" s="7">
        <v>2110</v>
      </c>
      <c r="Q145" s="7">
        <v>199</v>
      </c>
      <c r="R145" s="7">
        <v>59</v>
      </c>
      <c r="S145" s="7">
        <v>599</v>
      </c>
      <c r="T145" s="7">
        <v>2150</v>
      </c>
      <c r="U145" s="7">
        <v>3822</v>
      </c>
      <c r="V145" s="7">
        <v>2926</v>
      </c>
      <c r="W145" s="7">
        <v>2324</v>
      </c>
      <c r="X145" s="7">
        <v>1458</v>
      </c>
      <c r="Y145" s="7">
        <v>201</v>
      </c>
      <c r="Z145" s="40"/>
      <c r="AA145" s="40"/>
      <c r="AB145" s="40"/>
      <c r="AC145" s="40"/>
      <c r="AD145" s="40"/>
    </row>
    <row r="146" spans="1:30" ht="15" customHeight="1" x14ac:dyDescent="0.25">
      <c r="A146" s="7" t="s">
        <v>14</v>
      </c>
      <c r="B146" s="7">
        <v>1</v>
      </c>
      <c r="C146" s="7">
        <v>94982</v>
      </c>
      <c r="D146" s="73">
        <v>20.39</v>
      </c>
      <c r="E146" s="7">
        <v>44671</v>
      </c>
      <c r="F146" s="7">
        <v>32719</v>
      </c>
      <c r="G146" s="7">
        <v>13486</v>
      </c>
      <c r="H146" s="7">
        <v>3177</v>
      </c>
      <c r="I146" s="7">
        <v>671</v>
      </c>
      <c r="J146" s="7">
        <v>199</v>
      </c>
      <c r="K146" s="7">
        <v>53</v>
      </c>
      <c r="L146" s="7">
        <v>6</v>
      </c>
      <c r="M146" s="7">
        <v>503</v>
      </c>
      <c r="N146" s="7">
        <v>6540</v>
      </c>
      <c r="O146" s="7">
        <v>10423</v>
      </c>
      <c r="P146" s="7">
        <v>76735</v>
      </c>
      <c r="Q146" s="7">
        <v>781</v>
      </c>
      <c r="R146" s="7">
        <v>165</v>
      </c>
      <c r="S146" s="7">
        <v>19195</v>
      </c>
      <c r="T146" s="7">
        <v>45571</v>
      </c>
      <c r="U146" s="7">
        <v>21128</v>
      </c>
      <c r="V146" s="7">
        <v>4970</v>
      </c>
      <c r="W146" s="7">
        <v>953</v>
      </c>
      <c r="X146" s="7">
        <v>283</v>
      </c>
      <c r="Y146" s="7">
        <v>2717</v>
      </c>
      <c r="Z146" s="40"/>
      <c r="AA146" s="40"/>
      <c r="AB146" s="40"/>
      <c r="AC146" s="40"/>
      <c r="AD146" s="40"/>
    </row>
    <row r="147" spans="1:30" ht="15" customHeight="1" x14ac:dyDescent="0.25">
      <c r="A147" s="7" t="s">
        <v>14</v>
      </c>
      <c r="B147" s="7">
        <v>2</v>
      </c>
      <c r="C147" s="7">
        <v>50572</v>
      </c>
      <c r="D147" s="73">
        <v>21.18</v>
      </c>
      <c r="E147" s="7">
        <v>16725</v>
      </c>
      <c r="F147" s="7">
        <v>16746</v>
      </c>
      <c r="G147" s="7">
        <v>11897</v>
      </c>
      <c r="H147" s="7">
        <v>3677</v>
      </c>
      <c r="I147" s="7">
        <v>1047</v>
      </c>
      <c r="J147" s="7">
        <v>278</v>
      </c>
      <c r="K147" s="7">
        <v>186</v>
      </c>
      <c r="L147" s="7">
        <v>16</v>
      </c>
      <c r="M147" s="7">
        <v>358</v>
      </c>
      <c r="N147" s="7">
        <v>4028</v>
      </c>
      <c r="O147" s="7">
        <v>5190</v>
      </c>
      <c r="P147" s="7">
        <v>40827</v>
      </c>
      <c r="Q147" s="7">
        <v>169</v>
      </c>
      <c r="R147" s="7">
        <v>411</v>
      </c>
      <c r="S147" s="7">
        <v>10261</v>
      </c>
      <c r="T147" s="7">
        <v>22361</v>
      </c>
      <c r="U147" s="7">
        <v>12345</v>
      </c>
      <c r="V147" s="7">
        <v>2857</v>
      </c>
      <c r="W147" s="7">
        <v>400</v>
      </c>
      <c r="X147" s="7">
        <v>356</v>
      </c>
      <c r="Y147" s="7">
        <v>1581</v>
      </c>
      <c r="Z147" s="40"/>
      <c r="AA147" s="40"/>
      <c r="AB147" s="40"/>
      <c r="AC147" s="40"/>
      <c r="AD147" s="40"/>
    </row>
    <row r="148" spans="1:30" ht="15" customHeight="1" x14ac:dyDescent="0.25">
      <c r="A148" s="7" t="s">
        <v>14</v>
      </c>
      <c r="B148" s="7">
        <v>3</v>
      </c>
      <c r="C148" s="7">
        <v>30883</v>
      </c>
      <c r="D148" s="73">
        <v>13.5</v>
      </c>
      <c r="E148" s="7">
        <v>5622</v>
      </c>
      <c r="F148" s="7">
        <v>9412</v>
      </c>
      <c r="G148" s="7">
        <v>9125</v>
      </c>
      <c r="H148" s="7">
        <v>5231</v>
      </c>
      <c r="I148" s="7">
        <v>1218</v>
      </c>
      <c r="J148" s="7">
        <v>238</v>
      </c>
      <c r="K148" s="7">
        <v>35</v>
      </c>
      <c r="L148" s="7">
        <v>2</v>
      </c>
      <c r="M148" s="7">
        <v>327</v>
      </c>
      <c r="N148" s="7">
        <v>4385</v>
      </c>
      <c r="O148" s="7">
        <v>4265</v>
      </c>
      <c r="P148" s="7">
        <v>21698</v>
      </c>
      <c r="Q148" s="7">
        <v>208</v>
      </c>
      <c r="R148" s="7">
        <v>58</v>
      </c>
      <c r="S148" s="7">
        <v>3981</v>
      </c>
      <c r="T148" s="7">
        <v>13712</v>
      </c>
      <c r="U148" s="7">
        <v>9578</v>
      </c>
      <c r="V148" s="7">
        <v>2016</v>
      </c>
      <c r="W148" s="7">
        <v>450</v>
      </c>
      <c r="X148" s="7">
        <v>306</v>
      </c>
      <c r="Y148" s="7">
        <v>782</v>
      </c>
      <c r="Z148" s="40"/>
      <c r="AA148" s="40"/>
      <c r="AB148" s="40"/>
      <c r="AC148" s="40"/>
      <c r="AD148" s="40"/>
    </row>
    <row r="149" spans="1:30" ht="15" customHeight="1" x14ac:dyDescent="0.25">
      <c r="A149" s="7" t="s">
        <v>14</v>
      </c>
      <c r="B149" s="7">
        <v>4</v>
      </c>
      <c r="C149" s="7">
        <v>18618</v>
      </c>
      <c r="D149" s="73">
        <v>12.43</v>
      </c>
      <c r="E149" s="7">
        <v>2179</v>
      </c>
      <c r="F149" s="7">
        <v>4544</v>
      </c>
      <c r="G149" s="7">
        <v>6377</v>
      </c>
      <c r="H149" s="7">
        <v>3448</v>
      </c>
      <c r="I149" s="7">
        <v>1303</v>
      </c>
      <c r="J149" s="7">
        <v>382</v>
      </c>
      <c r="K149" s="7">
        <v>368</v>
      </c>
      <c r="L149" s="7">
        <v>17</v>
      </c>
      <c r="M149" s="7">
        <v>413</v>
      </c>
      <c r="N149" s="7">
        <v>2805</v>
      </c>
      <c r="O149" s="7">
        <v>2019</v>
      </c>
      <c r="P149" s="7">
        <v>13317</v>
      </c>
      <c r="Q149" s="7">
        <v>64</v>
      </c>
      <c r="R149" s="7">
        <v>114</v>
      </c>
      <c r="S149" s="7">
        <v>2680</v>
      </c>
      <c r="T149" s="7">
        <v>6989</v>
      </c>
      <c r="U149" s="7">
        <v>5331</v>
      </c>
      <c r="V149" s="7">
        <v>1824</v>
      </c>
      <c r="W149" s="7">
        <v>408</v>
      </c>
      <c r="X149" s="7">
        <v>419</v>
      </c>
      <c r="Y149" s="7">
        <v>853</v>
      </c>
      <c r="Z149" s="40"/>
      <c r="AA149" s="40"/>
      <c r="AB149" s="40"/>
      <c r="AC149" s="40"/>
      <c r="AD149" s="40"/>
    </row>
    <row r="150" spans="1:30" ht="15" customHeight="1" x14ac:dyDescent="0.25">
      <c r="A150" s="7" t="s">
        <v>14</v>
      </c>
      <c r="B150" s="7">
        <v>5</v>
      </c>
      <c r="C150" s="7">
        <v>21070</v>
      </c>
      <c r="D150" s="73">
        <v>21.45</v>
      </c>
      <c r="E150" s="7">
        <v>2629</v>
      </c>
      <c r="F150" s="7">
        <v>5280</v>
      </c>
      <c r="G150" s="7">
        <v>6479</v>
      </c>
      <c r="H150" s="7">
        <v>3834</v>
      </c>
      <c r="I150" s="7">
        <v>1933</v>
      </c>
      <c r="J150" s="7">
        <v>608</v>
      </c>
      <c r="K150" s="7">
        <v>268</v>
      </c>
      <c r="L150" s="7">
        <v>39</v>
      </c>
      <c r="M150" s="7">
        <v>803</v>
      </c>
      <c r="N150" s="7">
        <v>2134</v>
      </c>
      <c r="O150" s="7">
        <v>2491</v>
      </c>
      <c r="P150" s="7">
        <v>15338</v>
      </c>
      <c r="Q150" s="7">
        <v>304</v>
      </c>
      <c r="R150" s="7">
        <v>36</v>
      </c>
      <c r="S150" s="7">
        <v>3036</v>
      </c>
      <c r="T150" s="7">
        <v>7004</v>
      </c>
      <c r="U150" s="7">
        <v>6902</v>
      </c>
      <c r="V150" s="7">
        <v>1817</v>
      </c>
      <c r="W150" s="7">
        <v>857</v>
      </c>
      <c r="X150" s="7">
        <v>600</v>
      </c>
      <c r="Y150" s="7">
        <v>818</v>
      </c>
      <c r="Z150" s="40"/>
      <c r="AA150" s="40"/>
      <c r="AB150" s="40"/>
      <c r="AC150" s="40"/>
      <c r="AD150" s="40"/>
    </row>
    <row r="151" spans="1:30" ht="15" customHeight="1" x14ac:dyDescent="0.25">
      <c r="A151" s="7" t="s">
        <v>14</v>
      </c>
      <c r="B151" s="7">
        <v>6</v>
      </c>
      <c r="C151" s="7">
        <v>17231</v>
      </c>
      <c r="D151" s="73">
        <v>16.04</v>
      </c>
      <c r="E151" s="7">
        <v>1087</v>
      </c>
      <c r="F151" s="7">
        <v>3890</v>
      </c>
      <c r="G151" s="7">
        <v>4603</v>
      </c>
      <c r="H151" s="7">
        <v>4055</v>
      </c>
      <c r="I151" s="7">
        <v>2416</v>
      </c>
      <c r="J151" s="7">
        <v>970</v>
      </c>
      <c r="K151" s="7">
        <v>197</v>
      </c>
      <c r="L151" s="7">
        <v>13</v>
      </c>
      <c r="M151" s="7">
        <v>813</v>
      </c>
      <c r="N151" s="7">
        <v>2219</v>
      </c>
      <c r="O151" s="7">
        <v>1099</v>
      </c>
      <c r="P151" s="7">
        <v>13058</v>
      </c>
      <c r="Q151" s="7">
        <v>42</v>
      </c>
      <c r="R151" s="7">
        <v>28</v>
      </c>
      <c r="S151" s="7">
        <v>2385</v>
      </c>
      <c r="T151" s="7">
        <v>6293</v>
      </c>
      <c r="U151" s="7">
        <v>5580</v>
      </c>
      <c r="V151" s="7">
        <v>1492</v>
      </c>
      <c r="W151" s="7">
        <v>534</v>
      </c>
      <c r="X151" s="7">
        <v>350</v>
      </c>
      <c r="Y151" s="7">
        <v>569</v>
      </c>
      <c r="Z151" s="40"/>
      <c r="AA151" s="40"/>
      <c r="AB151" s="40"/>
      <c r="AC151" s="40"/>
      <c r="AD151" s="40"/>
    </row>
    <row r="152" spans="1:30" ht="15" customHeight="1" x14ac:dyDescent="0.25">
      <c r="A152" s="7" t="s">
        <v>14</v>
      </c>
      <c r="B152" s="7">
        <v>7</v>
      </c>
      <c r="C152" s="7">
        <v>15884</v>
      </c>
      <c r="D152" s="73">
        <v>22.92</v>
      </c>
      <c r="E152" s="7">
        <v>238</v>
      </c>
      <c r="F152" s="7">
        <v>2206</v>
      </c>
      <c r="G152" s="7">
        <v>4022</v>
      </c>
      <c r="H152" s="7">
        <v>4417</v>
      </c>
      <c r="I152" s="7">
        <v>3369</v>
      </c>
      <c r="J152" s="7">
        <v>1245</v>
      </c>
      <c r="K152" s="7">
        <v>356</v>
      </c>
      <c r="L152" s="7">
        <v>31</v>
      </c>
      <c r="M152" s="7">
        <v>2040</v>
      </c>
      <c r="N152" s="7">
        <v>3004</v>
      </c>
      <c r="O152" s="7">
        <v>1843</v>
      </c>
      <c r="P152" s="7">
        <v>8953</v>
      </c>
      <c r="Q152" s="7">
        <v>44</v>
      </c>
      <c r="R152" s="7">
        <v>67</v>
      </c>
      <c r="S152" s="7">
        <v>1399</v>
      </c>
      <c r="T152" s="7">
        <v>5064</v>
      </c>
      <c r="U152" s="7">
        <v>4274</v>
      </c>
      <c r="V152" s="7">
        <v>2897</v>
      </c>
      <c r="W152" s="7">
        <v>1005</v>
      </c>
      <c r="X152" s="7">
        <v>505</v>
      </c>
      <c r="Y152" s="7">
        <v>673</v>
      </c>
      <c r="Z152" s="40"/>
      <c r="AA152" s="40"/>
      <c r="AB152" s="40"/>
      <c r="AC152" s="40"/>
      <c r="AD152" s="40"/>
    </row>
    <row r="153" spans="1:30" ht="15" customHeight="1" x14ac:dyDescent="0.25">
      <c r="A153" s="7" t="s">
        <v>14</v>
      </c>
      <c r="B153" s="7">
        <v>8</v>
      </c>
      <c r="C153" s="7">
        <v>16399</v>
      </c>
      <c r="D153" s="73">
        <v>6.54</v>
      </c>
      <c r="E153" s="7">
        <v>837</v>
      </c>
      <c r="F153" s="7">
        <v>1486</v>
      </c>
      <c r="G153" s="7">
        <v>2758</v>
      </c>
      <c r="H153" s="7">
        <v>3214</v>
      </c>
      <c r="I153" s="7">
        <v>4828</v>
      </c>
      <c r="J153" s="7">
        <v>1922</v>
      </c>
      <c r="K153" s="7">
        <v>1182</v>
      </c>
      <c r="L153" s="7">
        <v>172</v>
      </c>
      <c r="M153" s="7">
        <v>1914</v>
      </c>
      <c r="N153" s="7">
        <v>2602</v>
      </c>
      <c r="O153" s="7">
        <v>1995</v>
      </c>
      <c r="P153" s="7">
        <v>9657</v>
      </c>
      <c r="Q153" s="7">
        <v>231</v>
      </c>
      <c r="R153" s="7">
        <v>234</v>
      </c>
      <c r="S153" s="7">
        <v>1734</v>
      </c>
      <c r="T153" s="7">
        <v>4570</v>
      </c>
      <c r="U153" s="7">
        <v>3756</v>
      </c>
      <c r="V153" s="7">
        <v>2892</v>
      </c>
      <c r="W153" s="7">
        <v>1467</v>
      </c>
      <c r="X153" s="7">
        <v>1144</v>
      </c>
      <c r="Y153" s="7">
        <v>602</v>
      </c>
      <c r="Z153" s="40"/>
      <c r="AA153" s="40"/>
      <c r="AB153" s="40"/>
      <c r="AC153" s="40"/>
      <c r="AD153" s="40"/>
    </row>
    <row r="154" spans="1:30" ht="15" customHeight="1" x14ac:dyDescent="0.25">
      <c r="A154" s="7" t="s">
        <v>14</v>
      </c>
      <c r="B154" s="7">
        <v>9</v>
      </c>
      <c r="C154" s="7">
        <v>18229</v>
      </c>
      <c r="D154" s="73">
        <v>22</v>
      </c>
      <c r="E154" s="7">
        <v>1331</v>
      </c>
      <c r="F154" s="7">
        <v>1043</v>
      </c>
      <c r="G154" s="7">
        <v>2986</v>
      </c>
      <c r="H154" s="7">
        <v>3733</v>
      </c>
      <c r="I154" s="7">
        <v>5220</v>
      </c>
      <c r="J154" s="7">
        <v>2741</v>
      </c>
      <c r="K154" s="7">
        <v>1121</v>
      </c>
      <c r="L154" s="7">
        <v>54</v>
      </c>
      <c r="M154" s="7">
        <v>1679</v>
      </c>
      <c r="N154" s="7">
        <v>2798</v>
      </c>
      <c r="O154" s="7">
        <v>2346</v>
      </c>
      <c r="P154" s="7">
        <v>11063</v>
      </c>
      <c r="Q154" s="7">
        <v>343</v>
      </c>
      <c r="R154" s="7">
        <v>482</v>
      </c>
      <c r="S154" s="7">
        <v>1683</v>
      </c>
      <c r="T154" s="7">
        <v>4709</v>
      </c>
      <c r="U154" s="7">
        <v>4592</v>
      </c>
      <c r="V154" s="7">
        <v>3035</v>
      </c>
      <c r="W154" s="7">
        <v>1820</v>
      </c>
      <c r="X154" s="7">
        <v>1423</v>
      </c>
      <c r="Y154" s="7">
        <v>485</v>
      </c>
      <c r="Z154" s="40"/>
      <c r="AA154" s="40"/>
      <c r="AB154" s="40"/>
      <c r="AC154" s="40"/>
      <c r="AD154" s="40"/>
    </row>
    <row r="155" spans="1:30" ht="15" customHeight="1" x14ac:dyDescent="0.25">
      <c r="A155" s="7" t="s">
        <v>14</v>
      </c>
      <c r="B155" s="7">
        <v>10</v>
      </c>
      <c r="C155" s="7">
        <v>15196</v>
      </c>
      <c r="D155" s="73">
        <v>27.57</v>
      </c>
      <c r="E155" s="7">
        <v>32</v>
      </c>
      <c r="F155" s="7">
        <v>268</v>
      </c>
      <c r="G155" s="7">
        <v>1033</v>
      </c>
      <c r="H155" s="7">
        <v>3623</v>
      </c>
      <c r="I155" s="7">
        <v>4831</v>
      </c>
      <c r="J155" s="7">
        <v>2931</v>
      </c>
      <c r="K155" s="7">
        <v>2178</v>
      </c>
      <c r="L155" s="7">
        <v>300</v>
      </c>
      <c r="M155" s="7">
        <v>537</v>
      </c>
      <c r="N155" s="7">
        <v>1651</v>
      </c>
      <c r="O155" s="7">
        <v>1904</v>
      </c>
      <c r="P155" s="7">
        <v>11077</v>
      </c>
      <c r="Q155" s="7">
        <v>27</v>
      </c>
      <c r="R155" s="7">
        <v>59</v>
      </c>
      <c r="S155" s="7">
        <v>868</v>
      </c>
      <c r="T155" s="7">
        <v>4327</v>
      </c>
      <c r="U155" s="7">
        <v>3508</v>
      </c>
      <c r="V155" s="7">
        <v>2557</v>
      </c>
      <c r="W155" s="7">
        <v>1602</v>
      </c>
      <c r="X155" s="7">
        <v>2007</v>
      </c>
      <c r="Y155" s="7">
        <v>268</v>
      </c>
      <c r="Z155" s="40"/>
      <c r="AA155" s="40"/>
      <c r="AB155" s="40"/>
      <c r="AC155" s="40"/>
      <c r="AD155" s="40"/>
    </row>
    <row r="156" spans="1:30" ht="15" customHeight="1" x14ac:dyDescent="0.25">
      <c r="A156" s="7" t="s">
        <v>15</v>
      </c>
      <c r="B156" s="7">
        <v>1</v>
      </c>
      <c r="C156" s="7">
        <v>4433</v>
      </c>
      <c r="D156" s="73">
        <v>18.53</v>
      </c>
      <c r="E156" s="7">
        <v>2571</v>
      </c>
      <c r="F156" s="7">
        <v>1163</v>
      </c>
      <c r="G156" s="7">
        <v>450</v>
      </c>
      <c r="H156" s="7">
        <v>121</v>
      </c>
      <c r="I156" s="7">
        <v>83</v>
      </c>
      <c r="J156" s="7">
        <v>32</v>
      </c>
      <c r="K156" s="7">
        <v>9</v>
      </c>
      <c r="L156" s="7">
        <v>4</v>
      </c>
      <c r="M156" s="7">
        <v>171</v>
      </c>
      <c r="N156" s="7">
        <v>561</v>
      </c>
      <c r="O156" s="7">
        <v>1754</v>
      </c>
      <c r="P156" s="7">
        <v>1752</v>
      </c>
      <c r="Q156" s="7">
        <v>195</v>
      </c>
      <c r="R156" s="7">
        <v>98</v>
      </c>
      <c r="S156" s="7">
        <v>901</v>
      </c>
      <c r="T156" s="7">
        <v>1606</v>
      </c>
      <c r="U156" s="7">
        <v>1284</v>
      </c>
      <c r="V156" s="7">
        <v>211</v>
      </c>
      <c r="W156" s="7">
        <v>84</v>
      </c>
      <c r="X156" s="7">
        <v>41</v>
      </c>
      <c r="Y156" s="7">
        <v>208</v>
      </c>
      <c r="Z156" s="40"/>
      <c r="AA156" s="40"/>
      <c r="AB156" s="40"/>
      <c r="AC156" s="40"/>
      <c r="AD156" s="40"/>
    </row>
    <row r="157" spans="1:30" ht="15" customHeight="1" x14ac:dyDescent="0.25">
      <c r="A157" s="7" t="s">
        <v>15</v>
      </c>
      <c r="B157" s="7">
        <v>2</v>
      </c>
      <c r="C157" s="7">
        <v>5723</v>
      </c>
      <c r="D157" s="73">
        <v>1.86</v>
      </c>
      <c r="E157" s="7">
        <v>2205</v>
      </c>
      <c r="F157" s="7">
        <v>1971</v>
      </c>
      <c r="G157" s="7">
        <v>1048</v>
      </c>
      <c r="H157" s="7">
        <v>239</v>
      </c>
      <c r="I157" s="7">
        <v>185</v>
      </c>
      <c r="J157" s="7">
        <v>53</v>
      </c>
      <c r="K157" s="7">
        <v>18</v>
      </c>
      <c r="L157" s="7">
        <v>4</v>
      </c>
      <c r="M157" s="7">
        <v>424</v>
      </c>
      <c r="N157" s="7">
        <v>1006</v>
      </c>
      <c r="O157" s="7">
        <v>2566</v>
      </c>
      <c r="P157" s="7">
        <v>1555</v>
      </c>
      <c r="Q157" s="7">
        <v>172</v>
      </c>
      <c r="R157" s="7">
        <v>91</v>
      </c>
      <c r="S157" s="7">
        <v>804</v>
      </c>
      <c r="T157" s="7">
        <v>2066</v>
      </c>
      <c r="U157" s="7">
        <v>1852</v>
      </c>
      <c r="V157" s="7">
        <v>476</v>
      </c>
      <c r="W157" s="7">
        <v>157</v>
      </c>
      <c r="X157" s="7">
        <v>80</v>
      </c>
      <c r="Y157" s="7">
        <v>197</v>
      </c>
      <c r="Z157" s="40"/>
      <c r="AA157" s="40"/>
      <c r="AB157" s="40"/>
      <c r="AC157" s="40"/>
      <c r="AD157" s="40"/>
    </row>
    <row r="158" spans="1:30" ht="15" customHeight="1" x14ac:dyDescent="0.25">
      <c r="A158" s="7" t="s">
        <v>15</v>
      </c>
      <c r="B158" s="7">
        <v>3</v>
      </c>
      <c r="C158" s="7">
        <v>7088</v>
      </c>
      <c r="D158" s="73">
        <v>1.19</v>
      </c>
      <c r="E158" s="7">
        <v>2615</v>
      </c>
      <c r="F158" s="7">
        <v>2508</v>
      </c>
      <c r="G158" s="7">
        <v>878</v>
      </c>
      <c r="H158" s="7">
        <v>551</v>
      </c>
      <c r="I158" s="7">
        <v>388</v>
      </c>
      <c r="J158" s="7">
        <v>102</v>
      </c>
      <c r="K158" s="7">
        <v>43</v>
      </c>
      <c r="L158" s="7">
        <v>3</v>
      </c>
      <c r="M158" s="7">
        <v>1069</v>
      </c>
      <c r="N158" s="7">
        <v>1752</v>
      </c>
      <c r="O158" s="7">
        <v>2553</v>
      </c>
      <c r="P158" s="7">
        <v>1581</v>
      </c>
      <c r="Q158" s="7">
        <v>133</v>
      </c>
      <c r="R158" s="7">
        <v>96</v>
      </c>
      <c r="S158" s="7">
        <v>964</v>
      </c>
      <c r="T158" s="7">
        <v>2177</v>
      </c>
      <c r="U158" s="7">
        <v>2564</v>
      </c>
      <c r="V158" s="7">
        <v>694</v>
      </c>
      <c r="W158" s="7">
        <v>225</v>
      </c>
      <c r="X158" s="7">
        <v>188</v>
      </c>
      <c r="Y158" s="7">
        <v>180</v>
      </c>
      <c r="Z158" s="40"/>
      <c r="AA158" s="40"/>
      <c r="AB158" s="40"/>
      <c r="AC158" s="40"/>
      <c r="AD158" s="40"/>
    </row>
    <row r="159" spans="1:30" ht="15" customHeight="1" x14ac:dyDescent="0.25">
      <c r="A159" s="7" t="s">
        <v>15</v>
      </c>
      <c r="B159" s="7">
        <v>4</v>
      </c>
      <c r="C159" s="7">
        <v>12435</v>
      </c>
      <c r="D159" s="73">
        <v>0.05</v>
      </c>
      <c r="E159" s="7">
        <v>3201</v>
      </c>
      <c r="F159" s="7">
        <v>3834</v>
      </c>
      <c r="G159" s="7">
        <v>2667</v>
      </c>
      <c r="H159" s="7">
        <v>1213</v>
      </c>
      <c r="I159" s="7">
        <v>963</v>
      </c>
      <c r="J159" s="7">
        <v>421</v>
      </c>
      <c r="K159" s="7">
        <v>122</v>
      </c>
      <c r="L159" s="7">
        <v>14</v>
      </c>
      <c r="M159" s="7">
        <v>3208</v>
      </c>
      <c r="N159" s="7">
        <v>3167</v>
      </c>
      <c r="O159" s="7">
        <v>3390</v>
      </c>
      <c r="P159" s="7">
        <v>2038</v>
      </c>
      <c r="Q159" s="7">
        <v>632</v>
      </c>
      <c r="R159" s="7">
        <v>182</v>
      </c>
      <c r="S159" s="7">
        <v>1633</v>
      </c>
      <c r="T159" s="7">
        <v>3455</v>
      </c>
      <c r="U159" s="7">
        <v>3702</v>
      </c>
      <c r="V159" s="7">
        <v>1421</v>
      </c>
      <c r="W159" s="7">
        <v>662</v>
      </c>
      <c r="X159" s="7">
        <v>522</v>
      </c>
      <c r="Y159" s="7">
        <v>858</v>
      </c>
      <c r="Z159" s="40"/>
      <c r="AA159" s="40"/>
      <c r="AB159" s="40"/>
      <c r="AC159" s="40"/>
      <c r="AD159" s="40"/>
    </row>
    <row r="160" spans="1:30" ht="15" customHeight="1" x14ac:dyDescent="0.25">
      <c r="A160" s="7" t="s">
        <v>15</v>
      </c>
      <c r="B160" s="7">
        <v>5</v>
      </c>
      <c r="C160" s="7">
        <v>17960</v>
      </c>
      <c r="D160" s="73">
        <v>0.03</v>
      </c>
      <c r="E160" s="7">
        <v>3693</v>
      </c>
      <c r="F160" s="7">
        <v>4223</v>
      </c>
      <c r="G160" s="7">
        <v>4025</v>
      </c>
      <c r="H160" s="7">
        <v>2525</v>
      </c>
      <c r="I160" s="7">
        <v>2197</v>
      </c>
      <c r="J160" s="7">
        <v>867</v>
      </c>
      <c r="K160" s="7">
        <v>386</v>
      </c>
      <c r="L160" s="7">
        <v>44</v>
      </c>
      <c r="M160" s="7">
        <v>7343</v>
      </c>
      <c r="N160" s="7">
        <v>4374</v>
      </c>
      <c r="O160" s="7">
        <v>3741</v>
      </c>
      <c r="P160" s="7">
        <v>1701</v>
      </c>
      <c r="Q160" s="7">
        <v>801</v>
      </c>
      <c r="R160" s="7">
        <v>118</v>
      </c>
      <c r="S160" s="7">
        <v>1363</v>
      </c>
      <c r="T160" s="7">
        <v>4091</v>
      </c>
      <c r="U160" s="7">
        <v>6207</v>
      </c>
      <c r="V160" s="7">
        <v>2772</v>
      </c>
      <c r="W160" s="7">
        <v>1225</v>
      </c>
      <c r="X160" s="7">
        <v>1069</v>
      </c>
      <c r="Y160" s="7">
        <v>1115</v>
      </c>
      <c r="Z160" s="40"/>
      <c r="AA160" s="40"/>
      <c r="AB160" s="40"/>
      <c r="AC160" s="40"/>
      <c r="AD160" s="40"/>
    </row>
    <row r="161" spans="1:30" ht="15" customHeight="1" x14ac:dyDescent="0.25">
      <c r="A161" s="7" t="s">
        <v>15</v>
      </c>
      <c r="B161" s="7">
        <v>6</v>
      </c>
      <c r="C161" s="7">
        <v>21423</v>
      </c>
      <c r="D161" s="73">
        <v>0.02</v>
      </c>
      <c r="E161" s="7">
        <v>2821</v>
      </c>
      <c r="F161" s="7">
        <v>4296</v>
      </c>
      <c r="G161" s="7">
        <v>4440</v>
      </c>
      <c r="H161" s="7">
        <v>3568</v>
      </c>
      <c r="I161" s="7">
        <v>3834</v>
      </c>
      <c r="J161" s="7">
        <v>1576</v>
      </c>
      <c r="K161" s="7">
        <v>795</v>
      </c>
      <c r="L161" s="7">
        <v>93</v>
      </c>
      <c r="M161" s="7">
        <v>11876</v>
      </c>
      <c r="N161" s="7">
        <v>4576</v>
      </c>
      <c r="O161" s="7">
        <v>2924</v>
      </c>
      <c r="P161" s="7">
        <v>912</v>
      </c>
      <c r="Q161" s="7">
        <v>1135</v>
      </c>
      <c r="R161" s="7">
        <v>106</v>
      </c>
      <c r="S161" s="7">
        <v>1140</v>
      </c>
      <c r="T161" s="7">
        <v>3993</v>
      </c>
      <c r="U161" s="7">
        <v>7068</v>
      </c>
      <c r="V161" s="7">
        <v>3782</v>
      </c>
      <c r="W161" s="7">
        <v>1945</v>
      </c>
      <c r="X161" s="7">
        <v>1923</v>
      </c>
      <c r="Y161" s="7">
        <v>1466</v>
      </c>
      <c r="Z161" s="40"/>
      <c r="AA161" s="40"/>
      <c r="AB161" s="40"/>
      <c r="AC161" s="40"/>
      <c r="AD161" s="40"/>
    </row>
    <row r="162" spans="1:30" ht="15" customHeight="1" x14ac:dyDescent="0.25">
      <c r="A162" s="7" t="s">
        <v>15</v>
      </c>
      <c r="B162" s="7">
        <v>7</v>
      </c>
      <c r="C162" s="7">
        <v>19286</v>
      </c>
      <c r="D162" s="73">
        <v>0.04</v>
      </c>
      <c r="E162" s="7">
        <v>1764</v>
      </c>
      <c r="F162" s="7">
        <v>3065</v>
      </c>
      <c r="G162" s="7">
        <v>4438</v>
      </c>
      <c r="H162" s="7">
        <v>2986</v>
      </c>
      <c r="I162" s="7">
        <v>3777</v>
      </c>
      <c r="J162" s="7">
        <v>2074</v>
      </c>
      <c r="K162" s="7">
        <v>1096</v>
      </c>
      <c r="L162" s="7">
        <v>86</v>
      </c>
      <c r="M162" s="7">
        <v>9455</v>
      </c>
      <c r="N162" s="7">
        <v>4821</v>
      </c>
      <c r="O162" s="7">
        <v>2351</v>
      </c>
      <c r="P162" s="7">
        <v>1953</v>
      </c>
      <c r="Q162" s="7">
        <v>706</v>
      </c>
      <c r="R162" s="7">
        <v>149</v>
      </c>
      <c r="S162" s="7">
        <v>1304</v>
      </c>
      <c r="T162" s="7">
        <v>3867</v>
      </c>
      <c r="U162" s="7">
        <v>5593</v>
      </c>
      <c r="V162" s="7">
        <v>3403</v>
      </c>
      <c r="W162" s="7">
        <v>1971</v>
      </c>
      <c r="X162" s="7">
        <v>2103</v>
      </c>
      <c r="Y162" s="7">
        <v>896</v>
      </c>
      <c r="Z162" s="40"/>
      <c r="AA162" s="40"/>
      <c r="AB162" s="40"/>
      <c r="AC162" s="40"/>
      <c r="AD162" s="40"/>
    </row>
    <row r="163" spans="1:30" ht="15" customHeight="1" x14ac:dyDescent="0.25">
      <c r="A163" s="7" t="s">
        <v>15</v>
      </c>
      <c r="B163" s="7">
        <v>8</v>
      </c>
      <c r="C163" s="7">
        <v>12176</v>
      </c>
      <c r="D163" s="73">
        <v>0.14000000000000001</v>
      </c>
      <c r="E163" s="7">
        <v>707</v>
      </c>
      <c r="F163" s="7">
        <v>1358</v>
      </c>
      <c r="G163" s="7">
        <v>2297</v>
      </c>
      <c r="H163" s="7">
        <v>2994</v>
      </c>
      <c r="I163" s="7">
        <v>2679</v>
      </c>
      <c r="J163" s="7">
        <v>1390</v>
      </c>
      <c r="K163" s="7">
        <v>701</v>
      </c>
      <c r="L163" s="7">
        <v>50</v>
      </c>
      <c r="M163" s="7">
        <v>6434</v>
      </c>
      <c r="N163" s="7">
        <v>3222</v>
      </c>
      <c r="O163" s="7">
        <v>836</v>
      </c>
      <c r="P163" s="7">
        <v>1361</v>
      </c>
      <c r="Q163" s="7">
        <v>323</v>
      </c>
      <c r="R163" s="7">
        <v>55</v>
      </c>
      <c r="S163" s="7">
        <v>876</v>
      </c>
      <c r="T163" s="7">
        <v>2356</v>
      </c>
      <c r="U163" s="7">
        <v>3131</v>
      </c>
      <c r="V163" s="7">
        <v>2466</v>
      </c>
      <c r="W163" s="7">
        <v>1334</v>
      </c>
      <c r="X163" s="7">
        <v>1292</v>
      </c>
      <c r="Y163" s="7">
        <v>666</v>
      </c>
      <c r="Z163" s="40"/>
      <c r="AA163" s="40"/>
      <c r="AB163" s="40"/>
      <c r="AC163" s="40"/>
      <c r="AD163" s="40"/>
    </row>
    <row r="164" spans="1:30" ht="15" customHeight="1" x14ac:dyDescent="0.25">
      <c r="A164" s="7" t="s">
        <v>15</v>
      </c>
      <c r="B164" s="7">
        <v>9</v>
      </c>
      <c r="C164" s="7">
        <v>4438</v>
      </c>
      <c r="D164" s="73">
        <v>8.14</v>
      </c>
      <c r="E164" s="7">
        <v>42</v>
      </c>
      <c r="F164" s="7">
        <v>165</v>
      </c>
      <c r="G164" s="7">
        <v>621</v>
      </c>
      <c r="H164" s="7">
        <v>1344</v>
      </c>
      <c r="I164" s="7">
        <v>1349</v>
      </c>
      <c r="J164" s="7">
        <v>676</v>
      </c>
      <c r="K164" s="7">
        <v>239</v>
      </c>
      <c r="L164" s="7">
        <v>2</v>
      </c>
      <c r="M164" s="7">
        <v>2649</v>
      </c>
      <c r="N164" s="7">
        <v>1253</v>
      </c>
      <c r="O164" s="7">
        <v>76</v>
      </c>
      <c r="P164" s="7">
        <v>412</v>
      </c>
      <c r="Q164" s="7">
        <v>48</v>
      </c>
      <c r="R164" s="7">
        <v>2</v>
      </c>
      <c r="S164" s="7">
        <v>126</v>
      </c>
      <c r="T164" s="7">
        <v>897</v>
      </c>
      <c r="U164" s="7">
        <v>1077</v>
      </c>
      <c r="V164" s="7">
        <v>1189</v>
      </c>
      <c r="W164" s="7">
        <v>554</v>
      </c>
      <c r="X164" s="7">
        <v>522</v>
      </c>
      <c r="Y164" s="7">
        <v>71</v>
      </c>
      <c r="Z164" s="40"/>
      <c r="AA164" s="40"/>
      <c r="AB164" s="40"/>
      <c r="AC164" s="40"/>
      <c r="AD164" s="40"/>
    </row>
    <row r="165" spans="1:30" ht="15" customHeight="1" x14ac:dyDescent="0.25">
      <c r="A165" s="7" t="s">
        <v>15</v>
      </c>
      <c r="B165" s="7">
        <v>10</v>
      </c>
      <c r="C165" s="7">
        <v>2619</v>
      </c>
      <c r="D165" s="73">
        <v>6.11</v>
      </c>
      <c r="E165" s="7">
        <v>12</v>
      </c>
      <c r="F165" s="7">
        <v>32</v>
      </c>
      <c r="G165" s="7">
        <v>359</v>
      </c>
      <c r="H165" s="7">
        <v>861</v>
      </c>
      <c r="I165" s="7">
        <v>736</v>
      </c>
      <c r="J165" s="7">
        <v>411</v>
      </c>
      <c r="K165" s="7">
        <v>197</v>
      </c>
      <c r="L165" s="7">
        <v>11</v>
      </c>
      <c r="M165" s="7">
        <v>1561</v>
      </c>
      <c r="N165" s="7">
        <v>930</v>
      </c>
      <c r="O165" s="7">
        <v>16</v>
      </c>
      <c r="P165" s="7">
        <v>85</v>
      </c>
      <c r="Q165" s="7">
        <v>27</v>
      </c>
      <c r="R165" s="7">
        <v>2</v>
      </c>
      <c r="S165" s="7">
        <v>37</v>
      </c>
      <c r="T165" s="7">
        <v>428</v>
      </c>
      <c r="U165" s="7">
        <v>473</v>
      </c>
      <c r="V165" s="7">
        <v>1018</v>
      </c>
      <c r="W165" s="7">
        <v>357</v>
      </c>
      <c r="X165" s="7">
        <v>269</v>
      </c>
      <c r="Y165" s="7">
        <v>35</v>
      </c>
      <c r="Z165" s="40"/>
      <c r="AA165" s="40"/>
      <c r="AB165" s="40"/>
      <c r="AC165" s="40"/>
      <c r="AD165" s="40"/>
    </row>
    <row r="166" spans="1:30" ht="15" customHeight="1" x14ac:dyDescent="0.25">
      <c r="A166" s="7" t="s">
        <v>16</v>
      </c>
      <c r="B166" s="7">
        <v>1</v>
      </c>
      <c r="C166" s="7">
        <v>14451</v>
      </c>
      <c r="D166" s="73">
        <v>21.82</v>
      </c>
      <c r="E166" s="7">
        <v>11812</v>
      </c>
      <c r="F166" s="7">
        <v>1866</v>
      </c>
      <c r="G166" s="7">
        <v>488</v>
      </c>
      <c r="H166" s="7">
        <v>216</v>
      </c>
      <c r="I166" s="7">
        <v>39</v>
      </c>
      <c r="J166" s="7">
        <v>10</v>
      </c>
      <c r="K166" s="7">
        <v>19</v>
      </c>
      <c r="L166" s="7">
        <v>1</v>
      </c>
      <c r="M166" s="7">
        <v>83</v>
      </c>
      <c r="N166" s="7">
        <v>1617</v>
      </c>
      <c r="O166" s="7">
        <v>2050</v>
      </c>
      <c r="P166" s="7">
        <v>10685</v>
      </c>
      <c r="Q166" s="7">
        <v>16</v>
      </c>
      <c r="R166" s="7">
        <v>66</v>
      </c>
      <c r="S166" s="7">
        <v>3009</v>
      </c>
      <c r="T166" s="7">
        <v>5899</v>
      </c>
      <c r="U166" s="7">
        <v>3699</v>
      </c>
      <c r="V166" s="7">
        <v>1642</v>
      </c>
      <c r="W166" s="7">
        <v>80</v>
      </c>
      <c r="X166" s="7">
        <v>49</v>
      </c>
      <c r="Y166" s="7">
        <v>7</v>
      </c>
      <c r="Z166" s="40"/>
      <c r="AA166" s="40"/>
      <c r="AB166" s="40"/>
      <c r="AC166" s="40"/>
      <c r="AD166" s="40"/>
    </row>
    <row r="167" spans="1:30" ht="15" customHeight="1" x14ac:dyDescent="0.25">
      <c r="A167" s="7" t="s">
        <v>16</v>
      </c>
      <c r="B167" s="7">
        <v>2</v>
      </c>
      <c r="C167" s="7">
        <v>5404</v>
      </c>
      <c r="D167" s="73">
        <v>20.98</v>
      </c>
      <c r="E167" s="7">
        <v>4413</v>
      </c>
      <c r="F167" s="7">
        <v>460</v>
      </c>
      <c r="G167" s="7">
        <v>241</v>
      </c>
      <c r="H167" s="7">
        <v>201</v>
      </c>
      <c r="I167" s="7">
        <v>71</v>
      </c>
      <c r="J167" s="7">
        <v>17</v>
      </c>
      <c r="K167" s="7">
        <v>0</v>
      </c>
      <c r="L167" s="7">
        <v>1</v>
      </c>
      <c r="M167" s="7">
        <v>50</v>
      </c>
      <c r="N167" s="7">
        <v>1020</v>
      </c>
      <c r="O167" s="7">
        <v>1925</v>
      </c>
      <c r="P167" s="7">
        <v>2408</v>
      </c>
      <c r="Q167" s="7">
        <v>1</v>
      </c>
      <c r="R167" s="7">
        <v>28</v>
      </c>
      <c r="S167" s="7">
        <v>635</v>
      </c>
      <c r="T167" s="7">
        <v>1609</v>
      </c>
      <c r="U167" s="7">
        <v>1981</v>
      </c>
      <c r="V167" s="7">
        <v>968</v>
      </c>
      <c r="W167" s="7">
        <v>132</v>
      </c>
      <c r="X167" s="7">
        <v>50</v>
      </c>
      <c r="Y167" s="7">
        <v>1</v>
      </c>
      <c r="Z167" s="40"/>
      <c r="AA167" s="40"/>
      <c r="AB167" s="40"/>
      <c r="AC167" s="40"/>
      <c r="AD167" s="40"/>
    </row>
    <row r="168" spans="1:30" ht="15" customHeight="1" x14ac:dyDescent="0.25">
      <c r="A168" s="7" t="s">
        <v>16</v>
      </c>
      <c r="B168" s="7">
        <v>3</v>
      </c>
      <c r="C168" s="7">
        <v>2941</v>
      </c>
      <c r="D168" s="73">
        <v>19.04</v>
      </c>
      <c r="E168" s="7">
        <v>1800</v>
      </c>
      <c r="F168" s="7">
        <v>552</v>
      </c>
      <c r="G168" s="7">
        <v>334</v>
      </c>
      <c r="H168" s="7">
        <v>124</v>
      </c>
      <c r="I168" s="7">
        <v>96</v>
      </c>
      <c r="J168" s="7">
        <v>33</v>
      </c>
      <c r="K168" s="7">
        <v>2</v>
      </c>
      <c r="L168" s="7">
        <v>0</v>
      </c>
      <c r="M168" s="7">
        <v>49</v>
      </c>
      <c r="N168" s="7">
        <v>617</v>
      </c>
      <c r="O168" s="7">
        <v>623</v>
      </c>
      <c r="P168" s="7">
        <v>1650</v>
      </c>
      <c r="Q168" s="7">
        <v>2</v>
      </c>
      <c r="R168" s="7">
        <v>2</v>
      </c>
      <c r="S168" s="7">
        <v>278</v>
      </c>
      <c r="T168" s="7">
        <v>743</v>
      </c>
      <c r="U168" s="7">
        <v>1373</v>
      </c>
      <c r="V168" s="7">
        <v>417</v>
      </c>
      <c r="W168" s="7">
        <v>61</v>
      </c>
      <c r="X168" s="7">
        <v>65</v>
      </c>
      <c r="Y168" s="7">
        <v>2</v>
      </c>
      <c r="Z168" s="40"/>
      <c r="AA168" s="40"/>
      <c r="AB168" s="40"/>
      <c r="AC168" s="40"/>
      <c r="AD168" s="40"/>
    </row>
    <row r="169" spans="1:30" ht="15" customHeight="1" x14ac:dyDescent="0.25">
      <c r="A169" s="7" t="s">
        <v>16</v>
      </c>
      <c r="B169" s="7">
        <v>4</v>
      </c>
      <c r="C169" s="7">
        <v>2202</v>
      </c>
      <c r="D169" s="73">
        <v>10.9</v>
      </c>
      <c r="E169" s="7">
        <v>1252</v>
      </c>
      <c r="F169" s="7">
        <v>436</v>
      </c>
      <c r="G169" s="7">
        <v>173</v>
      </c>
      <c r="H169" s="7">
        <v>174</v>
      </c>
      <c r="I169" s="7">
        <v>136</v>
      </c>
      <c r="J169" s="7">
        <v>28</v>
      </c>
      <c r="K169" s="7">
        <v>2</v>
      </c>
      <c r="L169" s="7">
        <v>1</v>
      </c>
      <c r="M169" s="7">
        <v>127</v>
      </c>
      <c r="N169" s="7">
        <v>418</v>
      </c>
      <c r="O169" s="7">
        <v>772</v>
      </c>
      <c r="P169" s="7">
        <v>883</v>
      </c>
      <c r="Q169" s="7">
        <v>2</v>
      </c>
      <c r="R169" s="7">
        <v>10</v>
      </c>
      <c r="S169" s="7">
        <v>153</v>
      </c>
      <c r="T169" s="7">
        <v>759</v>
      </c>
      <c r="U169" s="7">
        <v>725</v>
      </c>
      <c r="V169" s="7">
        <v>439</v>
      </c>
      <c r="W169" s="7">
        <v>81</v>
      </c>
      <c r="X169" s="7">
        <v>33</v>
      </c>
      <c r="Y169" s="7">
        <v>2</v>
      </c>
      <c r="Z169" s="40"/>
      <c r="AA169" s="40"/>
      <c r="AB169" s="40"/>
      <c r="AC169" s="40"/>
      <c r="AD169" s="40"/>
    </row>
    <row r="170" spans="1:30" ht="15" customHeight="1" x14ac:dyDescent="0.25">
      <c r="A170" s="7" t="s">
        <v>16</v>
      </c>
      <c r="B170" s="7">
        <v>5</v>
      </c>
      <c r="C170" s="7">
        <v>1494</v>
      </c>
      <c r="D170" s="73">
        <v>0.93</v>
      </c>
      <c r="E170" s="7">
        <v>614</v>
      </c>
      <c r="F170" s="7">
        <v>193</v>
      </c>
      <c r="G170" s="7">
        <v>146</v>
      </c>
      <c r="H170" s="7">
        <v>231</v>
      </c>
      <c r="I170" s="7">
        <v>138</v>
      </c>
      <c r="J170" s="7">
        <v>47</v>
      </c>
      <c r="K170" s="7">
        <v>99</v>
      </c>
      <c r="L170" s="7">
        <v>26</v>
      </c>
      <c r="M170" s="7">
        <v>237</v>
      </c>
      <c r="N170" s="7">
        <v>398</v>
      </c>
      <c r="O170" s="7">
        <v>389</v>
      </c>
      <c r="P170" s="7">
        <v>468</v>
      </c>
      <c r="Q170" s="7">
        <v>2</v>
      </c>
      <c r="R170" s="7">
        <v>9</v>
      </c>
      <c r="S170" s="7">
        <v>102</v>
      </c>
      <c r="T170" s="7">
        <v>486</v>
      </c>
      <c r="U170" s="7">
        <v>413</v>
      </c>
      <c r="V170" s="7">
        <v>327</v>
      </c>
      <c r="W170" s="7">
        <v>61</v>
      </c>
      <c r="X170" s="7">
        <v>93</v>
      </c>
      <c r="Y170" s="7">
        <v>3</v>
      </c>
      <c r="Z170" s="40"/>
      <c r="AA170" s="40"/>
      <c r="AB170" s="40"/>
      <c r="AC170" s="40"/>
      <c r="AD170" s="40"/>
    </row>
    <row r="171" spans="1:30" ht="15" customHeight="1" x14ac:dyDescent="0.25">
      <c r="A171" s="7" t="s">
        <v>16</v>
      </c>
      <c r="B171" s="7">
        <v>6</v>
      </c>
      <c r="C171" s="7">
        <v>2928</v>
      </c>
      <c r="D171" s="73">
        <v>0.41</v>
      </c>
      <c r="E171" s="7">
        <v>592</v>
      </c>
      <c r="F171" s="7">
        <v>466</v>
      </c>
      <c r="G171" s="7">
        <v>439</v>
      </c>
      <c r="H171" s="7">
        <v>339</v>
      </c>
      <c r="I171" s="7">
        <v>521</v>
      </c>
      <c r="J171" s="7">
        <v>275</v>
      </c>
      <c r="K171" s="7">
        <v>268</v>
      </c>
      <c r="L171" s="7">
        <v>28</v>
      </c>
      <c r="M171" s="7">
        <v>590</v>
      </c>
      <c r="N171" s="7">
        <v>636</v>
      </c>
      <c r="O171" s="7">
        <v>445</v>
      </c>
      <c r="P171" s="7">
        <v>1250</v>
      </c>
      <c r="Q171" s="7">
        <v>7</v>
      </c>
      <c r="R171" s="7">
        <v>1</v>
      </c>
      <c r="S171" s="7">
        <v>301</v>
      </c>
      <c r="T171" s="7">
        <v>805</v>
      </c>
      <c r="U171" s="7">
        <v>640</v>
      </c>
      <c r="V171" s="7">
        <v>571</v>
      </c>
      <c r="W171" s="7">
        <v>332</v>
      </c>
      <c r="X171" s="7">
        <v>272</v>
      </c>
      <c r="Y171" s="7">
        <v>6</v>
      </c>
      <c r="Z171" s="40"/>
      <c r="AA171" s="40"/>
      <c r="AB171" s="40"/>
      <c r="AC171" s="40"/>
      <c r="AD171" s="40"/>
    </row>
    <row r="172" spans="1:30" ht="15" customHeight="1" x14ac:dyDescent="0.25">
      <c r="A172" s="7" t="s">
        <v>16</v>
      </c>
      <c r="B172" s="7">
        <v>7</v>
      </c>
      <c r="C172" s="7">
        <v>3363</v>
      </c>
      <c r="D172" s="73">
        <v>1.07</v>
      </c>
      <c r="E172" s="7">
        <v>791</v>
      </c>
      <c r="F172" s="7">
        <v>845</v>
      </c>
      <c r="G172" s="7">
        <v>430</v>
      </c>
      <c r="H172" s="7">
        <v>536</v>
      </c>
      <c r="I172" s="7">
        <v>547</v>
      </c>
      <c r="J172" s="7">
        <v>173</v>
      </c>
      <c r="K172" s="7">
        <v>40</v>
      </c>
      <c r="L172" s="7">
        <v>1</v>
      </c>
      <c r="M172" s="7">
        <v>308</v>
      </c>
      <c r="N172" s="7">
        <v>620</v>
      </c>
      <c r="O172" s="7">
        <v>644</v>
      </c>
      <c r="P172" s="7">
        <v>1774</v>
      </c>
      <c r="Q172" s="7">
        <v>17</v>
      </c>
      <c r="R172" s="7">
        <v>13</v>
      </c>
      <c r="S172" s="7">
        <v>161</v>
      </c>
      <c r="T172" s="7">
        <v>959</v>
      </c>
      <c r="U172" s="7">
        <v>1078</v>
      </c>
      <c r="V172" s="7">
        <v>800</v>
      </c>
      <c r="W172" s="7">
        <v>202</v>
      </c>
      <c r="X172" s="7">
        <v>147</v>
      </c>
      <c r="Y172" s="7">
        <v>3</v>
      </c>
      <c r="Z172" s="40"/>
      <c r="AA172" s="40"/>
      <c r="AB172" s="40"/>
      <c r="AC172" s="40"/>
      <c r="AD172" s="40"/>
    </row>
    <row r="173" spans="1:30" ht="15" customHeight="1" x14ac:dyDescent="0.25">
      <c r="A173" s="7" t="s">
        <v>16</v>
      </c>
      <c r="B173" s="7">
        <v>8</v>
      </c>
      <c r="C173" s="7">
        <v>1643</v>
      </c>
      <c r="D173" s="73">
        <v>11.37</v>
      </c>
      <c r="E173" s="7">
        <v>52</v>
      </c>
      <c r="F173" s="7">
        <v>60</v>
      </c>
      <c r="G173" s="7">
        <v>153</v>
      </c>
      <c r="H173" s="7">
        <v>380</v>
      </c>
      <c r="I173" s="7">
        <v>524</v>
      </c>
      <c r="J173" s="7">
        <v>260</v>
      </c>
      <c r="K173" s="7">
        <v>208</v>
      </c>
      <c r="L173" s="7">
        <v>6</v>
      </c>
      <c r="M173" s="7">
        <v>769</v>
      </c>
      <c r="N173" s="7">
        <v>228</v>
      </c>
      <c r="O173" s="7">
        <v>50</v>
      </c>
      <c r="P173" s="7">
        <v>556</v>
      </c>
      <c r="Q173" s="7">
        <v>40</v>
      </c>
      <c r="R173" s="7">
        <v>36</v>
      </c>
      <c r="S173" s="7">
        <v>36</v>
      </c>
      <c r="T173" s="7">
        <v>233</v>
      </c>
      <c r="U173" s="7">
        <v>382</v>
      </c>
      <c r="V173" s="7">
        <v>455</v>
      </c>
      <c r="W173" s="7">
        <v>290</v>
      </c>
      <c r="X173" s="7">
        <v>207</v>
      </c>
      <c r="Y173" s="7">
        <v>4</v>
      </c>
      <c r="Z173" s="40"/>
      <c r="AA173" s="40"/>
      <c r="AB173" s="40"/>
      <c r="AC173" s="40"/>
      <c r="AD173" s="40"/>
    </row>
    <row r="174" spans="1:30" ht="15" customHeight="1" x14ac:dyDescent="0.25">
      <c r="A174" s="7" t="s">
        <v>16</v>
      </c>
      <c r="B174" s="7">
        <v>9</v>
      </c>
      <c r="C174" s="7">
        <v>3939</v>
      </c>
      <c r="D174" s="73">
        <v>2.42</v>
      </c>
      <c r="E174" s="7">
        <v>143</v>
      </c>
      <c r="F174" s="7">
        <v>279</v>
      </c>
      <c r="G174" s="7">
        <v>498</v>
      </c>
      <c r="H174" s="7">
        <v>745</v>
      </c>
      <c r="I174" s="7">
        <v>1042</v>
      </c>
      <c r="J174" s="7">
        <v>645</v>
      </c>
      <c r="K174" s="7">
        <v>548</v>
      </c>
      <c r="L174" s="7">
        <v>39</v>
      </c>
      <c r="M174" s="7">
        <v>1532</v>
      </c>
      <c r="N174" s="7">
        <v>922</v>
      </c>
      <c r="O174" s="7">
        <v>308</v>
      </c>
      <c r="P174" s="7">
        <v>1157</v>
      </c>
      <c r="Q174" s="7">
        <v>20</v>
      </c>
      <c r="R174" s="7">
        <v>11</v>
      </c>
      <c r="S174" s="7">
        <v>206</v>
      </c>
      <c r="T174" s="7">
        <v>564</v>
      </c>
      <c r="U174" s="7">
        <v>758</v>
      </c>
      <c r="V174" s="7">
        <v>1097</v>
      </c>
      <c r="W174" s="7">
        <v>774</v>
      </c>
      <c r="X174" s="7">
        <v>523</v>
      </c>
      <c r="Y174" s="7">
        <v>6</v>
      </c>
      <c r="Z174" s="40"/>
      <c r="AA174" s="40"/>
      <c r="AB174" s="40"/>
      <c r="AC174" s="40"/>
      <c r="AD174" s="40"/>
    </row>
    <row r="175" spans="1:30" ht="15" customHeight="1" x14ac:dyDescent="0.25">
      <c r="A175" s="7" t="s">
        <v>16</v>
      </c>
      <c r="B175" s="7">
        <v>10</v>
      </c>
      <c r="C175" s="7">
        <v>829</v>
      </c>
      <c r="D175" s="73">
        <v>0.7</v>
      </c>
      <c r="E175" s="7">
        <v>27</v>
      </c>
      <c r="F175" s="7">
        <v>6</v>
      </c>
      <c r="G175" s="7">
        <v>35</v>
      </c>
      <c r="H175" s="7">
        <v>95</v>
      </c>
      <c r="I175" s="7">
        <v>179</v>
      </c>
      <c r="J175" s="7">
        <v>230</v>
      </c>
      <c r="K175" s="7">
        <v>162</v>
      </c>
      <c r="L175" s="7">
        <v>95</v>
      </c>
      <c r="M175" s="7">
        <v>371</v>
      </c>
      <c r="N175" s="7">
        <v>155</v>
      </c>
      <c r="O175" s="7">
        <v>34</v>
      </c>
      <c r="P175" s="7">
        <v>268</v>
      </c>
      <c r="Q175" s="7">
        <v>1</v>
      </c>
      <c r="R175" s="7">
        <v>0</v>
      </c>
      <c r="S175" s="7">
        <v>53</v>
      </c>
      <c r="T175" s="7">
        <v>51</v>
      </c>
      <c r="U175" s="7">
        <v>93</v>
      </c>
      <c r="V175" s="7">
        <v>179</v>
      </c>
      <c r="W175" s="7">
        <v>162</v>
      </c>
      <c r="X175" s="7">
        <v>290</v>
      </c>
      <c r="Y175" s="7">
        <v>1</v>
      </c>
      <c r="Z175" s="40"/>
      <c r="AA175" s="40"/>
      <c r="AB175" s="40"/>
      <c r="AC175" s="40"/>
      <c r="AD175" s="40"/>
    </row>
    <row r="176" spans="1:30" ht="15" customHeight="1" x14ac:dyDescent="0.25">
      <c r="A176" s="7" t="s">
        <v>17</v>
      </c>
      <c r="B176" s="7">
        <v>1</v>
      </c>
      <c r="C176" s="7">
        <v>1104</v>
      </c>
      <c r="D176" s="73">
        <v>28.13</v>
      </c>
      <c r="E176" s="7">
        <v>4</v>
      </c>
      <c r="F176" s="7">
        <v>712</v>
      </c>
      <c r="G176" s="7">
        <v>290</v>
      </c>
      <c r="H176" s="7">
        <v>63</v>
      </c>
      <c r="I176" s="7">
        <v>26</v>
      </c>
      <c r="J176" s="7">
        <v>4</v>
      </c>
      <c r="K176" s="7">
        <v>4</v>
      </c>
      <c r="L176" s="7">
        <v>1</v>
      </c>
      <c r="M176" s="7">
        <v>11</v>
      </c>
      <c r="N176" s="7">
        <v>55</v>
      </c>
      <c r="O176" s="7">
        <v>78</v>
      </c>
      <c r="P176" s="7">
        <v>959</v>
      </c>
      <c r="Q176" s="7">
        <v>1</v>
      </c>
      <c r="R176" s="7">
        <v>0</v>
      </c>
      <c r="S176" s="7">
        <v>184</v>
      </c>
      <c r="T176" s="7">
        <v>576</v>
      </c>
      <c r="U176" s="7">
        <v>259</v>
      </c>
      <c r="V176" s="7">
        <v>60</v>
      </c>
      <c r="W176" s="7">
        <v>14</v>
      </c>
      <c r="X176" s="7">
        <v>10</v>
      </c>
      <c r="Y176" s="7">
        <v>1</v>
      </c>
      <c r="Z176" s="40"/>
      <c r="AA176" s="40"/>
      <c r="AB176" s="40"/>
      <c r="AC176" s="40"/>
      <c r="AD176" s="40"/>
    </row>
    <row r="177" spans="1:30" ht="15" customHeight="1" x14ac:dyDescent="0.25">
      <c r="A177" s="7" t="s">
        <v>17</v>
      </c>
      <c r="B177" s="7">
        <v>2</v>
      </c>
      <c r="C177" s="7">
        <v>2069</v>
      </c>
      <c r="D177" s="73">
        <v>23.18</v>
      </c>
      <c r="E177" s="7">
        <v>166</v>
      </c>
      <c r="F177" s="7">
        <v>1570</v>
      </c>
      <c r="G177" s="7">
        <v>229</v>
      </c>
      <c r="H177" s="7">
        <v>56</v>
      </c>
      <c r="I177" s="7">
        <v>37</v>
      </c>
      <c r="J177" s="7">
        <v>11</v>
      </c>
      <c r="K177" s="7">
        <v>0</v>
      </c>
      <c r="L177" s="7">
        <v>0</v>
      </c>
      <c r="M177" s="7">
        <v>77</v>
      </c>
      <c r="N177" s="7">
        <v>285</v>
      </c>
      <c r="O177" s="7">
        <v>944</v>
      </c>
      <c r="P177" s="7">
        <v>762</v>
      </c>
      <c r="Q177" s="7">
        <v>1</v>
      </c>
      <c r="R177" s="7">
        <v>1</v>
      </c>
      <c r="S177" s="7">
        <v>96</v>
      </c>
      <c r="T177" s="7">
        <v>595</v>
      </c>
      <c r="U177" s="7">
        <v>593</v>
      </c>
      <c r="V177" s="7">
        <v>718</v>
      </c>
      <c r="W177" s="7">
        <v>59</v>
      </c>
      <c r="X177" s="7">
        <v>6</v>
      </c>
      <c r="Y177" s="7">
        <v>1</v>
      </c>
      <c r="Z177" s="40"/>
      <c r="AA177" s="40"/>
      <c r="AB177" s="40"/>
      <c r="AC177" s="40"/>
      <c r="AD177" s="40"/>
    </row>
    <row r="178" spans="1:30" ht="15" customHeight="1" x14ac:dyDescent="0.25">
      <c r="A178" s="7" t="s">
        <v>17</v>
      </c>
      <c r="B178" s="7">
        <v>3</v>
      </c>
      <c r="C178" s="7">
        <v>7180</v>
      </c>
      <c r="D178" s="73">
        <v>16.68</v>
      </c>
      <c r="E178" s="7">
        <v>150</v>
      </c>
      <c r="F178" s="7">
        <v>4096</v>
      </c>
      <c r="G178" s="7">
        <v>2395</v>
      </c>
      <c r="H178" s="7">
        <v>258</v>
      </c>
      <c r="I178" s="7">
        <v>168</v>
      </c>
      <c r="J178" s="7">
        <v>68</v>
      </c>
      <c r="K178" s="7">
        <v>44</v>
      </c>
      <c r="L178" s="7">
        <v>1</v>
      </c>
      <c r="M178" s="7">
        <v>271</v>
      </c>
      <c r="N178" s="7">
        <v>1477</v>
      </c>
      <c r="O178" s="7">
        <v>3490</v>
      </c>
      <c r="P178" s="7">
        <v>1942</v>
      </c>
      <c r="Q178" s="7">
        <v>0</v>
      </c>
      <c r="R178" s="7">
        <v>25</v>
      </c>
      <c r="S178" s="7">
        <v>648</v>
      </c>
      <c r="T178" s="7">
        <v>2341</v>
      </c>
      <c r="U178" s="7">
        <v>2789</v>
      </c>
      <c r="V178" s="7">
        <v>1124</v>
      </c>
      <c r="W178" s="7">
        <v>181</v>
      </c>
      <c r="X178" s="7">
        <v>72</v>
      </c>
      <c r="Y178" s="7">
        <v>0</v>
      </c>
      <c r="Z178" s="40"/>
      <c r="AA178" s="40"/>
      <c r="AB178" s="40"/>
      <c r="AC178" s="40"/>
      <c r="AD178" s="40"/>
    </row>
    <row r="179" spans="1:30" ht="15" customHeight="1" x14ac:dyDescent="0.25">
      <c r="A179" s="7" t="s">
        <v>17</v>
      </c>
      <c r="B179" s="7">
        <v>4</v>
      </c>
      <c r="C179" s="7">
        <v>5777</v>
      </c>
      <c r="D179" s="73">
        <v>3.87</v>
      </c>
      <c r="E179" s="7">
        <v>111</v>
      </c>
      <c r="F179" s="7">
        <v>2337</v>
      </c>
      <c r="G179" s="7">
        <v>2600</v>
      </c>
      <c r="H179" s="7">
        <v>324</v>
      </c>
      <c r="I179" s="7">
        <v>145</v>
      </c>
      <c r="J179" s="7">
        <v>150</v>
      </c>
      <c r="K179" s="7">
        <v>106</v>
      </c>
      <c r="L179" s="7">
        <v>4</v>
      </c>
      <c r="M179" s="7">
        <v>424</v>
      </c>
      <c r="N179" s="7">
        <v>1228</v>
      </c>
      <c r="O179" s="7">
        <v>2866</v>
      </c>
      <c r="P179" s="7">
        <v>1238</v>
      </c>
      <c r="Q179" s="7">
        <v>21</v>
      </c>
      <c r="R179" s="7">
        <v>2</v>
      </c>
      <c r="S179" s="7">
        <v>383</v>
      </c>
      <c r="T179" s="7">
        <v>1799</v>
      </c>
      <c r="U179" s="7">
        <v>2048</v>
      </c>
      <c r="V179" s="7">
        <v>1210</v>
      </c>
      <c r="W179" s="7">
        <v>200</v>
      </c>
      <c r="X179" s="7">
        <v>114</v>
      </c>
      <c r="Y179" s="7">
        <v>21</v>
      </c>
      <c r="Z179" s="40"/>
      <c r="AA179" s="40"/>
      <c r="AB179" s="40"/>
      <c r="AC179" s="40"/>
      <c r="AD179" s="40"/>
    </row>
    <row r="180" spans="1:30" ht="15" customHeight="1" x14ac:dyDescent="0.25">
      <c r="A180" s="7" t="s">
        <v>17</v>
      </c>
      <c r="B180" s="7">
        <v>5</v>
      </c>
      <c r="C180" s="7">
        <v>4240</v>
      </c>
      <c r="D180" s="73">
        <v>1.53</v>
      </c>
      <c r="E180" s="7">
        <v>350</v>
      </c>
      <c r="F180" s="7">
        <v>1334</v>
      </c>
      <c r="G180" s="7">
        <v>1351</v>
      </c>
      <c r="H180" s="7">
        <v>437</v>
      </c>
      <c r="I180" s="7">
        <v>455</v>
      </c>
      <c r="J180" s="7">
        <v>198</v>
      </c>
      <c r="K180" s="7">
        <v>103</v>
      </c>
      <c r="L180" s="7">
        <v>12</v>
      </c>
      <c r="M180" s="7">
        <v>885</v>
      </c>
      <c r="N180" s="7">
        <v>1306</v>
      </c>
      <c r="O180" s="7">
        <v>1190</v>
      </c>
      <c r="P180" s="7">
        <v>854</v>
      </c>
      <c r="Q180" s="7">
        <v>5</v>
      </c>
      <c r="R180" s="7">
        <v>289</v>
      </c>
      <c r="S180" s="7">
        <v>309</v>
      </c>
      <c r="T180" s="7">
        <v>945</v>
      </c>
      <c r="U180" s="7">
        <v>1441</v>
      </c>
      <c r="V180" s="7">
        <v>920</v>
      </c>
      <c r="W180" s="7">
        <v>193</v>
      </c>
      <c r="X180" s="7">
        <v>117</v>
      </c>
      <c r="Y180" s="7">
        <v>26</v>
      </c>
      <c r="Z180" s="40"/>
      <c r="AA180" s="40"/>
      <c r="AB180" s="40"/>
      <c r="AC180" s="40"/>
      <c r="AD180" s="40"/>
    </row>
    <row r="181" spans="1:30" ht="15" customHeight="1" x14ac:dyDescent="0.25">
      <c r="A181" s="7" t="s">
        <v>17</v>
      </c>
      <c r="B181" s="7">
        <v>6</v>
      </c>
      <c r="C181" s="7">
        <v>4190</v>
      </c>
      <c r="D181" s="73">
        <v>0.53</v>
      </c>
      <c r="E181" s="7">
        <v>84</v>
      </c>
      <c r="F181" s="7">
        <v>1028</v>
      </c>
      <c r="G181" s="7">
        <v>1589</v>
      </c>
      <c r="H181" s="7">
        <v>621</v>
      </c>
      <c r="I181" s="7">
        <v>494</v>
      </c>
      <c r="J181" s="7">
        <v>230</v>
      </c>
      <c r="K181" s="7">
        <v>115</v>
      </c>
      <c r="L181" s="7">
        <v>29</v>
      </c>
      <c r="M181" s="7">
        <v>816</v>
      </c>
      <c r="N181" s="7">
        <v>1253</v>
      </c>
      <c r="O181" s="7">
        <v>1432</v>
      </c>
      <c r="P181" s="7">
        <v>686</v>
      </c>
      <c r="Q181" s="7">
        <v>3</v>
      </c>
      <c r="R181" s="7">
        <v>43</v>
      </c>
      <c r="S181" s="7">
        <v>233</v>
      </c>
      <c r="T181" s="7">
        <v>847</v>
      </c>
      <c r="U181" s="7">
        <v>1334</v>
      </c>
      <c r="V181" s="7">
        <v>1281</v>
      </c>
      <c r="W181" s="7">
        <v>290</v>
      </c>
      <c r="X181" s="7">
        <v>158</v>
      </c>
      <c r="Y181" s="7">
        <v>4</v>
      </c>
      <c r="Z181" s="40"/>
      <c r="AA181" s="40"/>
      <c r="AB181" s="40"/>
      <c r="AC181" s="40"/>
      <c r="AD181" s="40"/>
    </row>
    <row r="182" spans="1:30" ht="15" customHeight="1" x14ac:dyDescent="0.25">
      <c r="A182" s="7" t="s">
        <v>17</v>
      </c>
      <c r="B182" s="7">
        <v>7</v>
      </c>
      <c r="C182" s="7">
        <v>2535</v>
      </c>
      <c r="D182" s="73">
        <v>0.57999999999999996</v>
      </c>
      <c r="E182" s="7">
        <v>137</v>
      </c>
      <c r="F182" s="7">
        <v>347</v>
      </c>
      <c r="G182" s="7">
        <v>456</v>
      </c>
      <c r="H182" s="7">
        <v>324</v>
      </c>
      <c r="I182" s="7">
        <v>625</v>
      </c>
      <c r="J182" s="7">
        <v>307</v>
      </c>
      <c r="K182" s="7">
        <v>289</v>
      </c>
      <c r="L182" s="7">
        <v>50</v>
      </c>
      <c r="M182" s="7">
        <v>996</v>
      </c>
      <c r="N182" s="7">
        <v>659</v>
      </c>
      <c r="O182" s="7">
        <v>336</v>
      </c>
      <c r="P182" s="7">
        <v>486</v>
      </c>
      <c r="Q182" s="7">
        <v>58</v>
      </c>
      <c r="R182" s="7">
        <v>5</v>
      </c>
      <c r="S182" s="7">
        <v>148</v>
      </c>
      <c r="T182" s="7">
        <v>432</v>
      </c>
      <c r="U182" s="7">
        <v>633</v>
      </c>
      <c r="V182" s="7">
        <v>715</v>
      </c>
      <c r="W182" s="7">
        <v>240</v>
      </c>
      <c r="X182" s="7">
        <v>304</v>
      </c>
      <c r="Y182" s="7">
        <v>58</v>
      </c>
      <c r="Z182" s="40"/>
      <c r="AA182" s="40"/>
      <c r="AB182" s="40"/>
      <c r="AC182" s="40"/>
      <c r="AD182" s="40"/>
    </row>
    <row r="183" spans="1:30" ht="15" customHeight="1" x14ac:dyDescent="0.25">
      <c r="A183" s="7" t="s">
        <v>17</v>
      </c>
      <c r="B183" s="7">
        <v>8</v>
      </c>
      <c r="C183" s="7">
        <v>3098</v>
      </c>
      <c r="D183" s="73">
        <v>0.19</v>
      </c>
      <c r="E183" s="7">
        <v>15</v>
      </c>
      <c r="F183" s="7">
        <v>328</v>
      </c>
      <c r="G183" s="7">
        <v>536</v>
      </c>
      <c r="H183" s="7">
        <v>662</v>
      </c>
      <c r="I183" s="7">
        <v>751</v>
      </c>
      <c r="J183" s="7">
        <v>464</v>
      </c>
      <c r="K183" s="7">
        <v>306</v>
      </c>
      <c r="L183" s="7">
        <v>36</v>
      </c>
      <c r="M183" s="7">
        <v>1128</v>
      </c>
      <c r="N183" s="7">
        <v>912</v>
      </c>
      <c r="O183" s="7">
        <v>589</v>
      </c>
      <c r="P183" s="7">
        <v>467</v>
      </c>
      <c r="Q183" s="7">
        <v>2</v>
      </c>
      <c r="R183" s="7">
        <v>8</v>
      </c>
      <c r="S183" s="7">
        <v>175</v>
      </c>
      <c r="T183" s="7">
        <v>495</v>
      </c>
      <c r="U183" s="7">
        <v>772</v>
      </c>
      <c r="V183" s="7">
        <v>948</v>
      </c>
      <c r="W183" s="7">
        <v>311</v>
      </c>
      <c r="X183" s="7">
        <v>387</v>
      </c>
      <c r="Y183" s="7">
        <v>2</v>
      </c>
      <c r="Z183" s="40"/>
      <c r="AA183" s="40"/>
      <c r="AB183" s="40"/>
      <c r="AC183" s="40"/>
      <c r="AD183" s="40"/>
    </row>
    <row r="184" spans="1:30" ht="15" customHeight="1" x14ac:dyDescent="0.25">
      <c r="A184" s="7" t="s">
        <v>17</v>
      </c>
      <c r="B184" s="7">
        <v>9</v>
      </c>
      <c r="C184" s="7">
        <v>2688</v>
      </c>
      <c r="D184" s="73">
        <v>1.34</v>
      </c>
      <c r="E184" s="7">
        <v>4</v>
      </c>
      <c r="F184" s="7">
        <v>117</v>
      </c>
      <c r="G184" s="7">
        <v>290</v>
      </c>
      <c r="H184" s="7">
        <v>730</v>
      </c>
      <c r="I184" s="7">
        <v>732</v>
      </c>
      <c r="J184" s="7">
        <v>415</v>
      </c>
      <c r="K184" s="7">
        <v>378</v>
      </c>
      <c r="L184" s="7">
        <v>22</v>
      </c>
      <c r="M184" s="7">
        <v>1021</v>
      </c>
      <c r="N184" s="7">
        <v>1040</v>
      </c>
      <c r="O184" s="7">
        <v>334</v>
      </c>
      <c r="P184" s="7">
        <v>292</v>
      </c>
      <c r="Q184" s="7">
        <v>1</v>
      </c>
      <c r="R184" s="7">
        <v>0</v>
      </c>
      <c r="S184" s="7">
        <v>82</v>
      </c>
      <c r="T184" s="7">
        <v>291</v>
      </c>
      <c r="U184" s="7">
        <v>417</v>
      </c>
      <c r="V184" s="7">
        <v>1136</v>
      </c>
      <c r="W184" s="7">
        <v>382</v>
      </c>
      <c r="X184" s="7">
        <v>378</v>
      </c>
      <c r="Y184" s="7">
        <v>2</v>
      </c>
      <c r="Z184" s="40"/>
      <c r="AA184" s="40"/>
      <c r="AB184" s="40"/>
      <c r="AC184" s="40"/>
      <c r="AD184" s="40"/>
    </row>
    <row r="185" spans="1:30" ht="15" customHeight="1" x14ac:dyDescent="0.25">
      <c r="A185" s="7" t="s">
        <v>17</v>
      </c>
      <c r="B185" s="7">
        <v>10</v>
      </c>
      <c r="C185" s="7">
        <v>1555</v>
      </c>
      <c r="D185" s="73">
        <v>14.03</v>
      </c>
      <c r="E185" s="7">
        <v>0</v>
      </c>
      <c r="F185" s="7">
        <v>0</v>
      </c>
      <c r="G185" s="7">
        <v>19</v>
      </c>
      <c r="H185" s="7">
        <v>449</v>
      </c>
      <c r="I185" s="7">
        <v>671</v>
      </c>
      <c r="J185" s="7">
        <v>296</v>
      </c>
      <c r="K185" s="7">
        <v>119</v>
      </c>
      <c r="L185" s="7">
        <v>1</v>
      </c>
      <c r="M185" s="7">
        <v>806</v>
      </c>
      <c r="N185" s="7">
        <v>667</v>
      </c>
      <c r="O185" s="7">
        <v>72</v>
      </c>
      <c r="P185" s="7">
        <v>10</v>
      </c>
      <c r="Q185" s="7">
        <v>0</v>
      </c>
      <c r="R185" s="7">
        <v>0</v>
      </c>
      <c r="S185" s="7">
        <v>0</v>
      </c>
      <c r="T185" s="7">
        <v>93</v>
      </c>
      <c r="U185" s="7">
        <v>221</v>
      </c>
      <c r="V185" s="7">
        <v>866</v>
      </c>
      <c r="W185" s="7">
        <v>224</v>
      </c>
      <c r="X185" s="7">
        <v>151</v>
      </c>
      <c r="Y185" s="7">
        <v>0</v>
      </c>
      <c r="Z185" s="40"/>
      <c r="AA185" s="40"/>
      <c r="AB185" s="40"/>
      <c r="AC185" s="40"/>
      <c r="AD185" s="40"/>
    </row>
    <row r="186" spans="1:30" ht="15" customHeight="1" x14ac:dyDescent="0.25">
      <c r="A186" s="7" t="s">
        <v>18</v>
      </c>
      <c r="B186" s="7">
        <v>1</v>
      </c>
      <c r="C186" s="7">
        <v>110</v>
      </c>
      <c r="D186" s="73">
        <v>0.34</v>
      </c>
      <c r="E186" s="7">
        <v>6</v>
      </c>
      <c r="F186" s="7">
        <v>28</v>
      </c>
      <c r="G186" s="7">
        <v>49</v>
      </c>
      <c r="H186" s="7">
        <v>14</v>
      </c>
      <c r="I186" s="7">
        <v>1</v>
      </c>
      <c r="J186" s="7">
        <v>5</v>
      </c>
      <c r="K186" s="7">
        <v>7</v>
      </c>
      <c r="L186" s="7">
        <v>0</v>
      </c>
      <c r="M186" s="7">
        <v>32</v>
      </c>
      <c r="N186" s="7">
        <v>59</v>
      </c>
      <c r="O186" s="7">
        <v>3</v>
      </c>
      <c r="P186" s="7">
        <v>16</v>
      </c>
      <c r="Q186" s="7">
        <v>0</v>
      </c>
      <c r="R186" s="7">
        <v>4</v>
      </c>
      <c r="S186" s="7">
        <v>20</v>
      </c>
      <c r="T186" s="7">
        <v>31</v>
      </c>
      <c r="U186" s="7">
        <v>31</v>
      </c>
      <c r="V186" s="7">
        <v>9</v>
      </c>
      <c r="W186" s="7">
        <v>2</v>
      </c>
      <c r="X186" s="7">
        <v>13</v>
      </c>
      <c r="Y186" s="7">
        <v>0</v>
      </c>
      <c r="Z186" s="40"/>
      <c r="AA186" s="40"/>
      <c r="AB186" s="40"/>
      <c r="AC186" s="40"/>
      <c r="AD186" s="40"/>
    </row>
    <row r="187" spans="1:30" ht="15" customHeight="1" x14ac:dyDescent="0.25">
      <c r="A187" s="7" t="s">
        <v>18</v>
      </c>
      <c r="B187" s="7">
        <v>2</v>
      </c>
      <c r="C187" s="7">
        <v>1050</v>
      </c>
      <c r="D187" s="73">
        <v>23.2</v>
      </c>
      <c r="E187" s="7">
        <v>503</v>
      </c>
      <c r="F187" s="7">
        <v>379</v>
      </c>
      <c r="G187" s="7">
        <v>86</v>
      </c>
      <c r="H187" s="7">
        <v>49</v>
      </c>
      <c r="I187" s="7">
        <v>23</v>
      </c>
      <c r="J187" s="7">
        <v>10</v>
      </c>
      <c r="K187" s="7">
        <v>0</v>
      </c>
      <c r="L187" s="7">
        <v>0</v>
      </c>
      <c r="M187" s="7">
        <v>61</v>
      </c>
      <c r="N187" s="7">
        <v>189</v>
      </c>
      <c r="O187" s="7">
        <v>344</v>
      </c>
      <c r="P187" s="7">
        <v>456</v>
      </c>
      <c r="Q187" s="7">
        <v>0</v>
      </c>
      <c r="R187" s="7">
        <v>6</v>
      </c>
      <c r="S187" s="7">
        <v>231</v>
      </c>
      <c r="T187" s="7">
        <v>299</v>
      </c>
      <c r="U187" s="7">
        <v>282</v>
      </c>
      <c r="V187" s="7">
        <v>171</v>
      </c>
      <c r="W187" s="7">
        <v>37</v>
      </c>
      <c r="X187" s="7">
        <v>24</v>
      </c>
      <c r="Y187" s="7">
        <v>0</v>
      </c>
      <c r="Z187" s="40"/>
      <c r="AA187" s="40"/>
      <c r="AB187" s="40"/>
      <c r="AC187" s="40"/>
      <c r="AD187" s="40"/>
    </row>
    <row r="188" spans="1:30" ht="15" customHeight="1" x14ac:dyDescent="0.25">
      <c r="A188" s="7" t="s">
        <v>18</v>
      </c>
      <c r="B188" s="7">
        <v>3</v>
      </c>
      <c r="C188" s="7">
        <v>2378</v>
      </c>
      <c r="D188" s="73">
        <v>11.99</v>
      </c>
      <c r="E188" s="7">
        <v>1408</v>
      </c>
      <c r="F188" s="7">
        <v>637</v>
      </c>
      <c r="G188" s="7">
        <v>202</v>
      </c>
      <c r="H188" s="7">
        <v>60</v>
      </c>
      <c r="I188" s="7">
        <v>51</v>
      </c>
      <c r="J188" s="7">
        <v>15</v>
      </c>
      <c r="K188" s="7">
        <v>4</v>
      </c>
      <c r="L188" s="7">
        <v>1</v>
      </c>
      <c r="M188" s="7">
        <v>149</v>
      </c>
      <c r="N188" s="7">
        <v>546</v>
      </c>
      <c r="O188" s="7">
        <v>888</v>
      </c>
      <c r="P188" s="7">
        <v>795</v>
      </c>
      <c r="Q188" s="7">
        <v>0</v>
      </c>
      <c r="R188" s="7">
        <v>35</v>
      </c>
      <c r="S188" s="7">
        <v>346</v>
      </c>
      <c r="T188" s="7">
        <v>959</v>
      </c>
      <c r="U188" s="7">
        <v>590</v>
      </c>
      <c r="V188" s="7">
        <v>332</v>
      </c>
      <c r="W188" s="7">
        <v>63</v>
      </c>
      <c r="X188" s="7">
        <v>53</v>
      </c>
      <c r="Y188" s="7">
        <v>0</v>
      </c>
      <c r="Z188" s="40"/>
      <c r="AA188" s="40"/>
      <c r="AB188" s="40"/>
      <c r="AC188" s="40"/>
      <c r="AD188" s="40"/>
    </row>
    <row r="189" spans="1:30" ht="15" customHeight="1" x14ac:dyDescent="0.25">
      <c r="A189" s="7" t="s">
        <v>18</v>
      </c>
      <c r="B189" s="7">
        <v>4</v>
      </c>
      <c r="C189" s="7">
        <v>4439</v>
      </c>
      <c r="D189" s="73">
        <v>13</v>
      </c>
      <c r="E189" s="7">
        <v>1908</v>
      </c>
      <c r="F189" s="7">
        <v>1808</v>
      </c>
      <c r="G189" s="7">
        <v>331</v>
      </c>
      <c r="H189" s="7">
        <v>172</v>
      </c>
      <c r="I189" s="7">
        <v>172</v>
      </c>
      <c r="J189" s="7">
        <v>44</v>
      </c>
      <c r="K189" s="7">
        <v>4</v>
      </c>
      <c r="L189" s="7">
        <v>0</v>
      </c>
      <c r="M189" s="7">
        <v>466</v>
      </c>
      <c r="N189" s="7">
        <v>1313</v>
      </c>
      <c r="O189" s="7">
        <v>1901</v>
      </c>
      <c r="P189" s="7">
        <v>759</v>
      </c>
      <c r="Q189" s="7">
        <v>0</v>
      </c>
      <c r="R189" s="7">
        <v>70</v>
      </c>
      <c r="S189" s="7">
        <v>878</v>
      </c>
      <c r="T189" s="7">
        <v>779</v>
      </c>
      <c r="U189" s="7">
        <v>1478</v>
      </c>
      <c r="V189" s="7">
        <v>852</v>
      </c>
      <c r="W189" s="7">
        <v>244</v>
      </c>
      <c r="X189" s="7">
        <v>138</v>
      </c>
      <c r="Y189" s="7">
        <v>0</v>
      </c>
      <c r="Z189" s="40"/>
      <c r="AA189" s="40"/>
      <c r="AB189" s="40"/>
      <c r="AC189" s="40"/>
      <c r="AD189" s="40"/>
    </row>
    <row r="190" spans="1:30" ht="15" customHeight="1" x14ac:dyDescent="0.25">
      <c r="A190" s="7" t="s">
        <v>18</v>
      </c>
      <c r="B190" s="7">
        <v>5</v>
      </c>
      <c r="C190" s="7">
        <v>5504</v>
      </c>
      <c r="D190" s="73">
        <v>0.96</v>
      </c>
      <c r="E190" s="7">
        <v>1803</v>
      </c>
      <c r="F190" s="7">
        <v>1547</v>
      </c>
      <c r="G190" s="7">
        <v>644</v>
      </c>
      <c r="H190" s="7">
        <v>840</v>
      </c>
      <c r="I190" s="7">
        <v>503</v>
      </c>
      <c r="J190" s="7">
        <v>117</v>
      </c>
      <c r="K190" s="7">
        <v>46</v>
      </c>
      <c r="L190" s="7">
        <v>4</v>
      </c>
      <c r="M190" s="7">
        <v>1361</v>
      </c>
      <c r="N190" s="7">
        <v>1891</v>
      </c>
      <c r="O190" s="7">
        <v>1310</v>
      </c>
      <c r="P190" s="7">
        <v>942</v>
      </c>
      <c r="Q190" s="7">
        <v>0</v>
      </c>
      <c r="R190" s="7">
        <v>51</v>
      </c>
      <c r="S190" s="7">
        <v>661</v>
      </c>
      <c r="T190" s="7">
        <v>970</v>
      </c>
      <c r="U190" s="7">
        <v>1566</v>
      </c>
      <c r="V190" s="7">
        <v>1161</v>
      </c>
      <c r="W190" s="7">
        <v>609</v>
      </c>
      <c r="X190" s="7">
        <v>486</v>
      </c>
      <c r="Y190" s="7">
        <v>0</v>
      </c>
      <c r="Z190" s="40"/>
      <c r="AA190" s="40"/>
      <c r="AB190" s="40"/>
      <c r="AC190" s="40"/>
      <c r="AD190" s="40"/>
    </row>
    <row r="191" spans="1:30" ht="15" customHeight="1" x14ac:dyDescent="0.25">
      <c r="A191" s="7" t="s">
        <v>18</v>
      </c>
      <c r="B191" s="7">
        <v>6</v>
      </c>
      <c r="C191" s="7">
        <v>7763</v>
      </c>
      <c r="D191" s="73">
        <v>0.06</v>
      </c>
      <c r="E191" s="7">
        <v>2257</v>
      </c>
      <c r="F191" s="7">
        <v>2150</v>
      </c>
      <c r="G191" s="7">
        <v>1175</v>
      </c>
      <c r="H191" s="7">
        <v>1021</v>
      </c>
      <c r="I191" s="7">
        <v>785</v>
      </c>
      <c r="J191" s="7">
        <v>282</v>
      </c>
      <c r="K191" s="7">
        <v>73</v>
      </c>
      <c r="L191" s="7">
        <v>20</v>
      </c>
      <c r="M191" s="7">
        <v>3234</v>
      </c>
      <c r="N191" s="7">
        <v>2689</v>
      </c>
      <c r="O191" s="7">
        <v>1325</v>
      </c>
      <c r="P191" s="7">
        <v>515</v>
      </c>
      <c r="Q191" s="7">
        <v>0</v>
      </c>
      <c r="R191" s="7">
        <v>136</v>
      </c>
      <c r="S191" s="7">
        <v>601</v>
      </c>
      <c r="T191" s="7">
        <v>1524</v>
      </c>
      <c r="U191" s="7">
        <v>2162</v>
      </c>
      <c r="V191" s="7">
        <v>1517</v>
      </c>
      <c r="W191" s="7">
        <v>841</v>
      </c>
      <c r="X191" s="7">
        <v>982</v>
      </c>
      <c r="Y191" s="7">
        <v>0</v>
      </c>
      <c r="Z191" s="40"/>
      <c r="AA191" s="40"/>
      <c r="AB191" s="40"/>
      <c r="AC191" s="40"/>
      <c r="AD191" s="40"/>
    </row>
    <row r="192" spans="1:30" ht="15" customHeight="1" x14ac:dyDescent="0.25">
      <c r="A192" s="7" t="s">
        <v>18</v>
      </c>
      <c r="B192" s="7">
        <v>7</v>
      </c>
      <c r="C192" s="7">
        <v>9535</v>
      </c>
      <c r="D192" s="73">
        <v>0.14000000000000001</v>
      </c>
      <c r="E192" s="7">
        <v>2719</v>
      </c>
      <c r="F192" s="7">
        <v>2112</v>
      </c>
      <c r="G192" s="7">
        <v>1666</v>
      </c>
      <c r="H192" s="7">
        <v>1571</v>
      </c>
      <c r="I192" s="7">
        <v>1017</v>
      </c>
      <c r="J192" s="7">
        <v>330</v>
      </c>
      <c r="K192" s="7">
        <v>104</v>
      </c>
      <c r="L192" s="7">
        <v>16</v>
      </c>
      <c r="M192" s="7">
        <v>3652</v>
      </c>
      <c r="N192" s="7">
        <v>3104</v>
      </c>
      <c r="O192" s="7">
        <v>1686</v>
      </c>
      <c r="P192" s="7">
        <v>1093</v>
      </c>
      <c r="Q192" s="7">
        <v>0</v>
      </c>
      <c r="R192" s="7">
        <v>151</v>
      </c>
      <c r="S192" s="7">
        <v>802</v>
      </c>
      <c r="T192" s="7">
        <v>1965</v>
      </c>
      <c r="U192" s="7">
        <v>2366</v>
      </c>
      <c r="V192" s="7">
        <v>1928</v>
      </c>
      <c r="W192" s="7">
        <v>1107</v>
      </c>
      <c r="X192" s="7">
        <v>1216</v>
      </c>
      <c r="Y192" s="7">
        <v>0</v>
      </c>
      <c r="Z192" s="40"/>
      <c r="AA192" s="40"/>
      <c r="AB192" s="40"/>
      <c r="AC192" s="40"/>
      <c r="AD192" s="40"/>
    </row>
    <row r="193" spans="1:30" ht="15" customHeight="1" x14ac:dyDescent="0.25">
      <c r="A193" s="7" t="s">
        <v>18</v>
      </c>
      <c r="B193" s="7">
        <v>8</v>
      </c>
      <c r="C193" s="7">
        <v>6123</v>
      </c>
      <c r="D193" s="73">
        <v>0.28000000000000003</v>
      </c>
      <c r="E193" s="7">
        <v>1102</v>
      </c>
      <c r="F193" s="7">
        <v>862</v>
      </c>
      <c r="G193" s="7">
        <v>1192</v>
      </c>
      <c r="H193" s="7">
        <v>1079</v>
      </c>
      <c r="I193" s="7">
        <v>1271</v>
      </c>
      <c r="J193" s="7">
        <v>464</v>
      </c>
      <c r="K193" s="7">
        <v>124</v>
      </c>
      <c r="L193" s="7">
        <v>29</v>
      </c>
      <c r="M193" s="7">
        <v>3248</v>
      </c>
      <c r="N193" s="7">
        <v>1785</v>
      </c>
      <c r="O193" s="7">
        <v>714</v>
      </c>
      <c r="P193" s="7">
        <v>376</v>
      </c>
      <c r="Q193" s="7">
        <v>0</v>
      </c>
      <c r="R193" s="7">
        <v>146</v>
      </c>
      <c r="S193" s="7">
        <v>389</v>
      </c>
      <c r="T193" s="7">
        <v>890</v>
      </c>
      <c r="U193" s="7">
        <v>1249</v>
      </c>
      <c r="V193" s="7">
        <v>1285</v>
      </c>
      <c r="W193" s="7">
        <v>971</v>
      </c>
      <c r="X193" s="7">
        <v>1193</v>
      </c>
      <c r="Y193" s="7">
        <v>0</v>
      </c>
      <c r="Z193" s="40"/>
      <c r="AA193" s="40"/>
      <c r="AB193" s="40"/>
      <c r="AC193" s="40"/>
      <c r="AD193" s="40"/>
    </row>
    <row r="194" spans="1:30" ht="15" customHeight="1" x14ac:dyDescent="0.25">
      <c r="A194" s="7" t="s">
        <v>18</v>
      </c>
      <c r="B194" s="7">
        <v>9</v>
      </c>
      <c r="C194" s="7">
        <v>2115</v>
      </c>
      <c r="D194" s="73">
        <v>0.37</v>
      </c>
      <c r="E194" s="7">
        <v>183</v>
      </c>
      <c r="F194" s="7">
        <v>265</v>
      </c>
      <c r="G194" s="7">
        <v>366</v>
      </c>
      <c r="H194" s="7">
        <v>475</v>
      </c>
      <c r="I194" s="7">
        <v>497</v>
      </c>
      <c r="J194" s="7">
        <v>217</v>
      </c>
      <c r="K194" s="7">
        <v>104</v>
      </c>
      <c r="L194" s="7">
        <v>8</v>
      </c>
      <c r="M194" s="7">
        <v>1209</v>
      </c>
      <c r="N194" s="7">
        <v>554</v>
      </c>
      <c r="O194" s="7">
        <v>110</v>
      </c>
      <c r="P194" s="7">
        <v>242</v>
      </c>
      <c r="Q194" s="7">
        <v>0</v>
      </c>
      <c r="R194" s="7">
        <v>45</v>
      </c>
      <c r="S194" s="7">
        <v>129</v>
      </c>
      <c r="T194" s="7">
        <v>267</v>
      </c>
      <c r="U194" s="7">
        <v>420</v>
      </c>
      <c r="V194" s="7">
        <v>447</v>
      </c>
      <c r="W194" s="7">
        <v>304</v>
      </c>
      <c r="X194" s="7">
        <v>503</v>
      </c>
      <c r="Y194" s="7">
        <v>0</v>
      </c>
      <c r="Z194" s="40"/>
      <c r="AA194" s="40"/>
      <c r="AB194" s="40"/>
      <c r="AC194" s="40"/>
      <c r="AD194" s="40"/>
    </row>
    <row r="195" spans="1:30" ht="15" customHeight="1" x14ac:dyDescent="0.25">
      <c r="A195" s="7" t="s">
        <v>18</v>
      </c>
      <c r="B195" s="7">
        <v>10</v>
      </c>
      <c r="C195" s="7">
        <v>2310</v>
      </c>
      <c r="D195" s="73">
        <v>6.87</v>
      </c>
      <c r="E195" s="7">
        <v>105</v>
      </c>
      <c r="F195" s="7">
        <v>296</v>
      </c>
      <c r="G195" s="7">
        <v>365</v>
      </c>
      <c r="H195" s="7">
        <v>556</v>
      </c>
      <c r="I195" s="7">
        <v>666</v>
      </c>
      <c r="J195" s="7">
        <v>210</v>
      </c>
      <c r="K195" s="7">
        <v>82</v>
      </c>
      <c r="L195" s="7">
        <v>30</v>
      </c>
      <c r="M195" s="7">
        <v>1393</v>
      </c>
      <c r="N195" s="7">
        <v>716</v>
      </c>
      <c r="O195" s="7">
        <v>102</v>
      </c>
      <c r="P195" s="7">
        <v>99</v>
      </c>
      <c r="Q195" s="7">
        <v>0</v>
      </c>
      <c r="R195" s="7">
        <v>51</v>
      </c>
      <c r="S195" s="7">
        <v>65</v>
      </c>
      <c r="T195" s="7">
        <v>292</v>
      </c>
      <c r="U195" s="7">
        <v>305</v>
      </c>
      <c r="V195" s="7">
        <v>571</v>
      </c>
      <c r="W195" s="7">
        <v>549</v>
      </c>
      <c r="X195" s="7">
        <v>477</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870</v>
      </c>
      <c r="D198" s="73">
        <v>10.5</v>
      </c>
      <c r="E198" s="7">
        <v>471</v>
      </c>
      <c r="F198" s="7">
        <v>111</v>
      </c>
      <c r="G198" s="7">
        <v>70</v>
      </c>
      <c r="H198" s="7">
        <v>76</v>
      </c>
      <c r="I198" s="7">
        <v>88</v>
      </c>
      <c r="J198" s="7">
        <v>43</v>
      </c>
      <c r="K198" s="7">
        <v>10</v>
      </c>
      <c r="L198" s="7">
        <v>1</v>
      </c>
      <c r="M198" s="7">
        <v>153</v>
      </c>
      <c r="N198" s="7">
        <v>140</v>
      </c>
      <c r="O198" s="7">
        <v>252</v>
      </c>
      <c r="P198" s="7">
        <v>276</v>
      </c>
      <c r="Q198" s="7">
        <v>49</v>
      </c>
      <c r="R198" s="7">
        <v>44</v>
      </c>
      <c r="S198" s="7">
        <v>153</v>
      </c>
      <c r="T198" s="7">
        <v>201</v>
      </c>
      <c r="U198" s="7">
        <v>170</v>
      </c>
      <c r="V198" s="7">
        <v>97</v>
      </c>
      <c r="W198" s="7">
        <v>71</v>
      </c>
      <c r="X198" s="7">
        <v>73</v>
      </c>
      <c r="Y198" s="7">
        <v>61</v>
      </c>
      <c r="Z198" s="40"/>
      <c r="AA198" s="40"/>
      <c r="AB198" s="40"/>
      <c r="AC198" s="40"/>
      <c r="AD198" s="40"/>
    </row>
    <row r="199" spans="1:30" ht="15" customHeight="1" x14ac:dyDescent="0.25">
      <c r="A199" s="7" t="s">
        <v>19</v>
      </c>
      <c r="B199" s="7">
        <v>4</v>
      </c>
      <c r="C199" s="7">
        <v>1537</v>
      </c>
      <c r="D199" s="73">
        <v>0.02</v>
      </c>
      <c r="E199" s="7">
        <v>563</v>
      </c>
      <c r="F199" s="7">
        <v>377</v>
      </c>
      <c r="G199" s="7">
        <v>350</v>
      </c>
      <c r="H199" s="7">
        <v>181</v>
      </c>
      <c r="I199" s="7">
        <v>62</v>
      </c>
      <c r="J199" s="7">
        <v>3</v>
      </c>
      <c r="K199" s="7">
        <v>1</v>
      </c>
      <c r="L199" s="7">
        <v>0</v>
      </c>
      <c r="M199" s="7">
        <v>1205</v>
      </c>
      <c r="N199" s="7">
        <v>174</v>
      </c>
      <c r="O199" s="7">
        <v>18</v>
      </c>
      <c r="P199" s="7">
        <v>7</v>
      </c>
      <c r="Q199" s="7">
        <v>133</v>
      </c>
      <c r="R199" s="7">
        <v>4</v>
      </c>
      <c r="S199" s="7">
        <v>81</v>
      </c>
      <c r="T199" s="7">
        <v>243</v>
      </c>
      <c r="U199" s="7">
        <v>657</v>
      </c>
      <c r="V199" s="7">
        <v>236</v>
      </c>
      <c r="W199" s="7">
        <v>115</v>
      </c>
      <c r="X199" s="7">
        <v>47</v>
      </c>
      <c r="Y199" s="7">
        <v>154</v>
      </c>
      <c r="Z199" s="40"/>
      <c r="AA199" s="40"/>
      <c r="AB199" s="40"/>
      <c r="AC199" s="40"/>
      <c r="AD199" s="40"/>
    </row>
    <row r="200" spans="1:30" ht="15" customHeight="1" x14ac:dyDescent="0.25">
      <c r="A200" s="7" t="s">
        <v>19</v>
      </c>
      <c r="B200" s="7">
        <v>5</v>
      </c>
      <c r="C200" s="7">
        <v>5568</v>
      </c>
      <c r="D200" s="73">
        <v>0.03</v>
      </c>
      <c r="E200" s="7">
        <v>1998</v>
      </c>
      <c r="F200" s="7">
        <v>1673</v>
      </c>
      <c r="G200" s="7">
        <v>1082</v>
      </c>
      <c r="H200" s="7">
        <v>532</v>
      </c>
      <c r="I200" s="7">
        <v>248</v>
      </c>
      <c r="J200" s="7">
        <v>24</v>
      </c>
      <c r="K200" s="7">
        <v>8</v>
      </c>
      <c r="L200" s="7">
        <v>3</v>
      </c>
      <c r="M200" s="7">
        <v>4007</v>
      </c>
      <c r="N200" s="7">
        <v>717</v>
      </c>
      <c r="O200" s="7">
        <v>324</v>
      </c>
      <c r="P200" s="7">
        <v>123</v>
      </c>
      <c r="Q200" s="7">
        <v>397</v>
      </c>
      <c r="R200" s="7">
        <v>27</v>
      </c>
      <c r="S200" s="7">
        <v>376</v>
      </c>
      <c r="T200" s="7">
        <v>919</v>
      </c>
      <c r="U200" s="7">
        <v>2269</v>
      </c>
      <c r="V200" s="7">
        <v>877</v>
      </c>
      <c r="W200" s="7">
        <v>394</v>
      </c>
      <c r="X200" s="7">
        <v>234</v>
      </c>
      <c r="Y200" s="7">
        <v>472</v>
      </c>
      <c r="Z200" s="40"/>
      <c r="AA200" s="40"/>
      <c r="AB200" s="40"/>
      <c r="AC200" s="40"/>
      <c r="AD200" s="40"/>
    </row>
    <row r="201" spans="1:30" ht="15" customHeight="1" x14ac:dyDescent="0.25">
      <c r="A201" s="7" t="s">
        <v>19</v>
      </c>
      <c r="B201" s="7">
        <v>6</v>
      </c>
      <c r="C201" s="7">
        <v>5965</v>
      </c>
      <c r="D201" s="73">
        <v>0.09</v>
      </c>
      <c r="E201" s="7">
        <v>1810</v>
      </c>
      <c r="F201" s="7">
        <v>1577</v>
      </c>
      <c r="G201" s="7">
        <v>1198</v>
      </c>
      <c r="H201" s="7">
        <v>764</v>
      </c>
      <c r="I201" s="7">
        <v>536</v>
      </c>
      <c r="J201" s="7">
        <v>68</v>
      </c>
      <c r="K201" s="7">
        <v>12</v>
      </c>
      <c r="L201" s="7">
        <v>0</v>
      </c>
      <c r="M201" s="7">
        <v>3507</v>
      </c>
      <c r="N201" s="7">
        <v>991</v>
      </c>
      <c r="O201" s="7">
        <v>802</v>
      </c>
      <c r="P201" s="7">
        <v>252</v>
      </c>
      <c r="Q201" s="7">
        <v>413</v>
      </c>
      <c r="R201" s="7">
        <v>16</v>
      </c>
      <c r="S201" s="7">
        <v>305</v>
      </c>
      <c r="T201" s="7">
        <v>1075</v>
      </c>
      <c r="U201" s="7">
        <v>2370</v>
      </c>
      <c r="V201" s="7">
        <v>986</v>
      </c>
      <c r="W201" s="7">
        <v>461</v>
      </c>
      <c r="X201" s="7">
        <v>273</v>
      </c>
      <c r="Y201" s="7">
        <v>479</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12177</v>
      </c>
      <c r="D206" s="73">
        <v>14.86</v>
      </c>
      <c r="E206" s="7">
        <v>7039</v>
      </c>
      <c r="F206" s="7">
        <v>3837</v>
      </c>
      <c r="G206" s="7">
        <v>746</v>
      </c>
      <c r="H206" s="7">
        <v>291</v>
      </c>
      <c r="I206" s="7">
        <v>205</v>
      </c>
      <c r="J206" s="7">
        <v>52</v>
      </c>
      <c r="K206" s="7">
        <v>7</v>
      </c>
      <c r="L206" s="7">
        <v>0</v>
      </c>
      <c r="M206" s="7">
        <v>313</v>
      </c>
      <c r="N206" s="7">
        <v>1581</v>
      </c>
      <c r="O206" s="7">
        <v>3756</v>
      </c>
      <c r="P206" s="7">
        <v>6515</v>
      </c>
      <c r="Q206" s="7">
        <v>12</v>
      </c>
      <c r="R206" s="7">
        <v>49</v>
      </c>
      <c r="S206" s="7">
        <v>2250</v>
      </c>
      <c r="T206" s="7">
        <v>4117</v>
      </c>
      <c r="U206" s="7">
        <v>3985</v>
      </c>
      <c r="V206" s="7">
        <v>1479</v>
      </c>
      <c r="W206" s="7">
        <v>179</v>
      </c>
      <c r="X206" s="7">
        <v>101</v>
      </c>
      <c r="Y206" s="7">
        <v>17</v>
      </c>
      <c r="Z206" s="40"/>
      <c r="AA206" s="40"/>
      <c r="AB206" s="40"/>
      <c r="AC206" s="40"/>
      <c r="AD206" s="40"/>
    </row>
    <row r="207" spans="1:30" ht="15" customHeight="1" x14ac:dyDescent="0.25">
      <c r="A207" s="7" t="s">
        <v>20</v>
      </c>
      <c r="B207" s="7">
        <v>2</v>
      </c>
      <c r="C207" s="7">
        <v>16347</v>
      </c>
      <c r="D207" s="73">
        <v>14.79</v>
      </c>
      <c r="E207" s="7">
        <v>8185</v>
      </c>
      <c r="F207" s="7">
        <v>6017</v>
      </c>
      <c r="G207" s="7">
        <v>789</v>
      </c>
      <c r="H207" s="7">
        <v>753</v>
      </c>
      <c r="I207" s="7">
        <v>446</v>
      </c>
      <c r="J207" s="7">
        <v>131</v>
      </c>
      <c r="K207" s="7">
        <v>26</v>
      </c>
      <c r="L207" s="7">
        <v>0</v>
      </c>
      <c r="M207" s="7">
        <v>644</v>
      </c>
      <c r="N207" s="7">
        <v>3244</v>
      </c>
      <c r="O207" s="7">
        <v>7845</v>
      </c>
      <c r="P207" s="7">
        <v>4561</v>
      </c>
      <c r="Q207" s="7">
        <v>53</v>
      </c>
      <c r="R207" s="7">
        <v>74</v>
      </c>
      <c r="S207" s="7">
        <v>1661</v>
      </c>
      <c r="T207" s="7">
        <v>3657</v>
      </c>
      <c r="U207" s="7">
        <v>7220</v>
      </c>
      <c r="V207" s="7">
        <v>3048</v>
      </c>
      <c r="W207" s="7">
        <v>439</v>
      </c>
      <c r="X207" s="7">
        <v>193</v>
      </c>
      <c r="Y207" s="7">
        <v>55</v>
      </c>
      <c r="Z207" s="40"/>
      <c r="AA207" s="40"/>
      <c r="AB207" s="40"/>
      <c r="AC207" s="40"/>
      <c r="AD207" s="40"/>
    </row>
    <row r="208" spans="1:30" ht="15" customHeight="1" x14ac:dyDescent="0.25">
      <c r="A208" s="7" t="s">
        <v>20</v>
      </c>
      <c r="B208" s="7">
        <v>3</v>
      </c>
      <c r="C208" s="7">
        <v>6913</v>
      </c>
      <c r="D208" s="73">
        <v>13.11</v>
      </c>
      <c r="E208" s="7">
        <v>2449</v>
      </c>
      <c r="F208" s="7">
        <v>3202</v>
      </c>
      <c r="G208" s="7">
        <v>494</v>
      </c>
      <c r="H208" s="7">
        <v>388</v>
      </c>
      <c r="I208" s="7">
        <v>294</v>
      </c>
      <c r="J208" s="7">
        <v>76</v>
      </c>
      <c r="K208" s="7">
        <v>10</v>
      </c>
      <c r="L208" s="7">
        <v>0</v>
      </c>
      <c r="M208" s="7">
        <v>412</v>
      </c>
      <c r="N208" s="7">
        <v>1756</v>
      </c>
      <c r="O208" s="7">
        <v>3351</v>
      </c>
      <c r="P208" s="7">
        <v>1383</v>
      </c>
      <c r="Q208" s="7">
        <v>11</v>
      </c>
      <c r="R208" s="7">
        <v>13</v>
      </c>
      <c r="S208" s="7">
        <v>667</v>
      </c>
      <c r="T208" s="7">
        <v>1837</v>
      </c>
      <c r="U208" s="7">
        <v>2542</v>
      </c>
      <c r="V208" s="7">
        <v>1524</v>
      </c>
      <c r="W208" s="7">
        <v>214</v>
      </c>
      <c r="X208" s="7">
        <v>102</v>
      </c>
      <c r="Y208" s="7">
        <v>14</v>
      </c>
      <c r="Z208" s="40"/>
      <c r="AA208" s="40"/>
      <c r="AB208" s="40"/>
      <c r="AC208" s="40"/>
      <c r="AD208" s="40"/>
    </row>
    <row r="209" spans="1:30" ht="15" customHeight="1" x14ac:dyDescent="0.25">
      <c r="A209" s="7" t="s">
        <v>20</v>
      </c>
      <c r="B209" s="7">
        <v>4</v>
      </c>
      <c r="C209" s="7">
        <v>5260</v>
      </c>
      <c r="D209" s="73">
        <v>3.45</v>
      </c>
      <c r="E209" s="7">
        <v>1137</v>
      </c>
      <c r="F209" s="7">
        <v>2205</v>
      </c>
      <c r="G209" s="7">
        <v>575</v>
      </c>
      <c r="H209" s="7">
        <v>511</v>
      </c>
      <c r="I209" s="7">
        <v>623</v>
      </c>
      <c r="J209" s="7">
        <v>178</v>
      </c>
      <c r="K209" s="7">
        <v>31</v>
      </c>
      <c r="L209" s="7">
        <v>0</v>
      </c>
      <c r="M209" s="7">
        <v>781</v>
      </c>
      <c r="N209" s="7">
        <v>975</v>
      </c>
      <c r="O209" s="7">
        <v>2311</v>
      </c>
      <c r="P209" s="7">
        <v>1167</v>
      </c>
      <c r="Q209" s="7">
        <v>26</v>
      </c>
      <c r="R209" s="7">
        <v>4</v>
      </c>
      <c r="S209" s="7">
        <v>631</v>
      </c>
      <c r="T209" s="7">
        <v>1342</v>
      </c>
      <c r="U209" s="7">
        <v>1722</v>
      </c>
      <c r="V209" s="7">
        <v>1046</v>
      </c>
      <c r="W209" s="7">
        <v>352</v>
      </c>
      <c r="X209" s="7">
        <v>137</v>
      </c>
      <c r="Y209" s="7">
        <v>26</v>
      </c>
      <c r="Z209" s="40"/>
      <c r="AA209" s="40"/>
      <c r="AB209" s="40"/>
      <c r="AC209" s="40"/>
      <c r="AD209" s="40"/>
    </row>
    <row r="210" spans="1:30" ht="15" customHeight="1" x14ac:dyDescent="0.25">
      <c r="A210" s="7" t="s">
        <v>20</v>
      </c>
      <c r="B210" s="7">
        <v>5</v>
      </c>
      <c r="C210" s="7">
        <v>5456</v>
      </c>
      <c r="D210" s="73">
        <v>0.19</v>
      </c>
      <c r="E210" s="7">
        <v>1501</v>
      </c>
      <c r="F210" s="7">
        <v>1220</v>
      </c>
      <c r="G210" s="7">
        <v>767</v>
      </c>
      <c r="H210" s="7">
        <v>623</v>
      </c>
      <c r="I210" s="7">
        <v>862</v>
      </c>
      <c r="J210" s="7">
        <v>288</v>
      </c>
      <c r="K210" s="7">
        <v>189</v>
      </c>
      <c r="L210" s="7">
        <v>6</v>
      </c>
      <c r="M210" s="7">
        <v>1538</v>
      </c>
      <c r="N210" s="7">
        <v>1473</v>
      </c>
      <c r="O210" s="7">
        <v>1135</v>
      </c>
      <c r="P210" s="7">
        <v>1288</v>
      </c>
      <c r="Q210" s="7">
        <v>22</v>
      </c>
      <c r="R210" s="7">
        <v>21</v>
      </c>
      <c r="S210" s="7">
        <v>456</v>
      </c>
      <c r="T210" s="7">
        <v>1276</v>
      </c>
      <c r="U210" s="7">
        <v>1543</v>
      </c>
      <c r="V210" s="7">
        <v>1239</v>
      </c>
      <c r="W210" s="7">
        <v>517</v>
      </c>
      <c r="X210" s="7">
        <v>379</v>
      </c>
      <c r="Y210" s="7">
        <v>25</v>
      </c>
      <c r="Z210" s="40"/>
      <c r="AA210" s="40"/>
      <c r="AB210" s="40"/>
      <c r="AC210" s="40"/>
      <c r="AD210" s="40"/>
    </row>
    <row r="211" spans="1:30" ht="15" customHeight="1" x14ac:dyDescent="0.25">
      <c r="A211" s="7" t="s">
        <v>20</v>
      </c>
      <c r="B211" s="7">
        <v>6</v>
      </c>
      <c r="C211" s="7">
        <v>3840</v>
      </c>
      <c r="D211" s="73">
        <v>0.43</v>
      </c>
      <c r="E211" s="7">
        <v>789</v>
      </c>
      <c r="F211" s="7">
        <v>541</v>
      </c>
      <c r="G211" s="7">
        <v>569</v>
      </c>
      <c r="H211" s="7">
        <v>589</v>
      </c>
      <c r="I211" s="7">
        <v>959</v>
      </c>
      <c r="J211" s="7">
        <v>325</v>
      </c>
      <c r="K211" s="7">
        <v>62</v>
      </c>
      <c r="L211" s="7">
        <v>6</v>
      </c>
      <c r="M211" s="7">
        <v>1334</v>
      </c>
      <c r="N211" s="7">
        <v>795</v>
      </c>
      <c r="O211" s="7">
        <v>665</v>
      </c>
      <c r="P211" s="7">
        <v>1034</v>
      </c>
      <c r="Q211" s="7">
        <v>12</v>
      </c>
      <c r="R211" s="7">
        <v>4</v>
      </c>
      <c r="S211" s="7">
        <v>413</v>
      </c>
      <c r="T211" s="7">
        <v>834</v>
      </c>
      <c r="U211" s="7">
        <v>938</v>
      </c>
      <c r="V211" s="7">
        <v>907</v>
      </c>
      <c r="W211" s="7">
        <v>422</v>
      </c>
      <c r="X211" s="7">
        <v>308</v>
      </c>
      <c r="Y211" s="7">
        <v>14</v>
      </c>
      <c r="Z211" s="40"/>
      <c r="AA211" s="40"/>
      <c r="AB211" s="40"/>
      <c r="AC211" s="40"/>
      <c r="AD211" s="40"/>
    </row>
    <row r="212" spans="1:30" ht="15" customHeight="1" x14ac:dyDescent="0.25">
      <c r="A212" s="7" t="s">
        <v>20</v>
      </c>
      <c r="B212" s="7">
        <v>7</v>
      </c>
      <c r="C212" s="7">
        <v>4976</v>
      </c>
      <c r="D212" s="73">
        <v>0.15</v>
      </c>
      <c r="E212" s="7">
        <v>444</v>
      </c>
      <c r="F212" s="7">
        <v>712</v>
      </c>
      <c r="G212" s="7">
        <v>890</v>
      </c>
      <c r="H212" s="7">
        <v>1035</v>
      </c>
      <c r="I212" s="7">
        <v>1471</v>
      </c>
      <c r="J212" s="7">
        <v>335</v>
      </c>
      <c r="K212" s="7">
        <v>84</v>
      </c>
      <c r="L212" s="7">
        <v>5</v>
      </c>
      <c r="M212" s="7">
        <v>2060</v>
      </c>
      <c r="N212" s="7">
        <v>1418</v>
      </c>
      <c r="O212" s="7">
        <v>589</v>
      </c>
      <c r="P212" s="7">
        <v>774</v>
      </c>
      <c r="Q212" s="7">
        <v>135</v>
      </c>
      <c r="R212" s="7">
        <v>20</v>
      </c>
      <c r="S212" s="7">
        <v>307</v>
      </c>
      <c r="T212" s="7">
        <v>992</v>
      </c>
      <c r="U212" s="7">
        <v>1295</v>
      </c>
      <c r="V212" s="7">
        <v>1204</v>
      </c>
      <c r="W212" s="7">
        <v>623</v>
      </c>
      <c r="X212" s="7">
        <v>398</v>
      </c>
      <c r="Y212" s="7">
        <v>137</v>
      </c>
      <c r="Z212" s="40"/>
      <c r="AA212" s="40"/>
      <c r="AB212" s="40"/>
      <c r="AC212" s="40"/>
      <c r="AD212" s="40"/>
    </row>
    <row r="213" spans="1:30" ht="15" customHeight="1" x14ac:dyDescent="0.25">
      <c r="A213" s="7" t="s">
        <v>20</v>
      </c>
      <c r="B213" s="7">
        <v>8</v>
      </c>
      <c r="C213" s="7">
        <v>4336</v>
      </c>
      <c r="D213" s="73">
        <v>0.35</v>
      </c>
      <c r="E213" s="7">
        <v>305</v>
      </c>
      <c r="F213" s="7">
        <v>456</v>
      </c>
      <c r="G213" s="7">
        <v>647</v>
      </c>
      <c r="H213" s="7">
        <v>907</v>
      </c>
      <c r="I213" s="7">
        <v>1187</v>
      </c>
      <c r="J213" s="7">
        <v>635</v>
      </c>
      <c r="K213" s="7">
        <v>185</v>
      </c>
      <c r="L213" s="7">
        <v>14</v>
      </c>
      <c r="M213" s="7">
        <v>2212</v>
      </c>
      <c r="N213" s="7">
        <v>1061</v>
      </c>
      <c r="O213" s="7">
        <v>555</v>
      </c>
      <c r="P213" s="7">
        <v>471</v>
      </c>
      <c r="Q213" s="7">
        <v>37</v>
      </c>
      <c r="R213" s="7">
        <v>25</v>
      </c>
      <c r="S213" s="7">
        <v>242</v>
      </c>
      <c r="T213" s="7">
        <v>690</v>
      </c>
      <c r="U213" s="7">
        <v>1127</v>
      </c>
      <c r="V213" s="7">
        <v>1184</v>
      </c>
      <c r="W213" s="7">
        <v>593</v>
      </c>
      <c r="X213" s="7">
        <v>437</v>
      </c>
      <c r="Y213" s="7">
        <v>38</v>
      </c>
      <c r="Z213" s="40"/>
      <c r="AA213" s="40"/>
      <c r="AB213" s="40"/>
      <c r="AC213" s="40"/>
      <c r="AD213" s="40"/>
    </row>
    <row r="214" spans="1:30" ht="15" customHeight="1" x14ac:dyDescent="0.25">
      <c r="A214" s="7" t="s">
        <v>20</v>
      </c>
      <c r="B214" s="7">
        <v>9</v>
      </c>
      <c r="C214" s="7">
        <v>5528</v>
      </c>
      <c r="D214" s="73">
        <v>8.5500000000000007</v>
      </c>
      <c r="E214" s="7">
        <v>74</v>
      </c>
      <c r="F214" s="7">
        <v>173</v>
      </c>
      <c r="G214" s="7">
        <v>664</v>
      </c>
      <c r="H214" s="7">
        <v>924</v>
      </c>
      <c r="I214" s="7">
        <v>2170</v>
      </c>
      <c r="J214" s="7">
        <v>1024</v>
      </c>
      <c r="K214" s="7">
        <v>482</v>
      </c>
      <c r="L214" s="7">
        <v>17</v>
      </c>
      <c r="M214" s="7">
        <v>3061</v>
      </c>
      <c r="N214" s="7">
        <v>1198</v>
      </c>
      <c r="O214" s="7">
        <v>353</v>
      </c>
      <c r="P214" s="7">
        <v>906</v>
      </c>
      <c r="Q214" s="7">
        <v>10</v>
      </c>
      <c r="R214" s="7">
        <v>0</v>
      </c>
      <c r="S214" s="7">
        <v>168</v>
      </c>
      <c r="T214" s="7">
        <v>864</v>
      </c>
      <c r="U214" s="7">
        <v>1226</v>
      </c>
      <c r="V214" s="7">
        <v>1634</v>
      </c>
      <c r="W214" s="7">
        <v>1008</v>
      </c>
      <c r="X214" s="7">
        <v>617</v>
      </c>
      <c r="Y214" s="7">
        <v>11</v>
      </c>
      <c r="Z214" s="40"/>
      <c r="AA214" s="40"/>
      <c r="AB214" s="40"/>
      <c r="AC214" s="40"/>
      <c r="AD214" s="40"/>
    </row>
    <row r="215" spans="1:30" ht="15" customHeight="1" x14ac:dyDescent="0.25">
      <c r="A215" s="7" t="s">
        <v>20</v>
      </c>
      <c r="B215" s="7">
        <v>10</v>
      </c>
      <c r="C215" s="7">
        <v>717</v>
      </c>
      <c r="D215" s="73">
        <v>14.81</v>
      </c>
      <c r="E215" s="7">
        <v>14</v>
      </c>
      <c r="F215" s="7">
        <v>43</v>
      </c>
      <c r="G215" s="7">
        <v>105</v>
      </c>
      <c r="H215" s="7">
        <v>149</v>
      </c>
      <c r="I215" s="7">
        <v>237</v>
      </c>
      <c r="J215" s="7">
        <v>148</v>
      </c>
      <c r="K215" s="7">
        <v>21</v>
      </c>
      <c r="L215" s="7">
        <v>0</v>
      </c>
      <c r="M215" s="7">
        <v>367</v>
      </c>
      <c r="N215" s="7">
        <v>151</v>
      </c>
      <c r="O215" s="7">
        <v>44</v>
      </c>
      <c r="P215" s="7">
        <v>155</v>
      </c>
      <c r="Q215" s="7">
        <v>0</v>
      </c>
      <c r="R215" s="7">
        <v>0</v>
      </c>
      <c r="S215" s="7">
        <v>101</v>
      </c>
      <c r="T215" s="7">
        <v>82</v>
      </c>
      <c r="U215" s="7">
        <v>158</v>
      </c>
      <c r="V215" s="7">
        <v>202</v>
      </c>
      <c r="W215" s="7">
        <v>100</v>
      </c>
      <c r="X215" s="7">
        <v>74</v>
      </c>
      <c r="Y215" s="7">
        <v>0</v>
      </c>
      <c r="Z215" s="40"/>
      <c r="AA215" s="40"/>
      <c r="AB215" s="40"/>
      <c r="AC215" s="40"/>
      <c r="AD215" s="40"/>
    </row>
    <row r="216" spans="1:30" ht="15" customHeight="1" x14ac:dyDescent="0.25">
      <c r="A216" s="7" t="s">
        <v>21</v>
      </c>
      <c r="B216" s="7">
        <v>1</v>
      </c>
      <c r="C216" s="7">
        <v>21883</v>
      </c>
      <c r="D216" s="73">
        <v>19.440000000000001</v>
      </c>
      <c r="E216" s="7">
        <v>13877</v>
      </c>
      <c r="F216" s="7">
        <v>5248</v>
      </c>
      <c r="G216" s="7">
        <v>1970</v>
      </c>
      <c r="H216" s="7">
        <v>441</v>
      </c>
      <c r="I216" s="7">
        <v>208</v>
      </c>
      <c r="J216" s="7">
        <v>107</v>
      </c>
      <c r="K216" s="7">
        <v>30</v>
      </c>
      <c r="L216" s="7">
        <v>2</v>
      </c>
      <c r="M216" s="7">
        <v>339</v>
      </c>
      <c r="N216" s="7">
        <v>1983</v>
      </c>
      <c r="O216" s="7">
        <v>5907</v>
      </c>
      <c r="P216" s="7">
        <v>13645</v>
      </c>
      <c r="Q216" s="7">
        <v>9</v>
      </c>
      <c r="R216" s="7">
        <v>134</v>
      </c>
      <c r="S216" s="7">
        <v>3158</v>
      </c>
      <c r="T216" s="7">
        <v>9325</v>
      </c>
      <c r="U216" s="7">
        <v>6521</v>
      </c>
      <c r="V216" s="7">
        <v>2430</v>
      </c>
      <c r="W216" s="7">
        <v>204</v>
      </c>
      <c r="X216" s="7">
        <v>103</v>
      </c>
      <c r="Y216" s="7">
        <v>8</v>
      </c>
      <c r="Z216" s="40"/>
      <c r="AA216" s="40"/>
      <c r="AB216" s="40"/>
      <c r="AC216" s="40"/>
      <c r="AD216" s="40"/>
    </row>
    <row r="217" spans="1:30" ht="15" customHeight="1" x14ac:dyDescent="0.25">
      <c r="A217" s="7" t="s">
        <v>21</v>
      </c>
      <c r="B217" s="7">
        <v>2</v>
      </c>
      <c r="C217" s="7">
        <v>31307</v>
      </c>
      <c r="D217" s="73">
        <v>4.72</v>
      </c>
      <c r="E217" s="7">
        <v>17170</v>
      </c>
      <c r="F217" s="7">
        <v>8846</v>
      </c>
      <c r="G217" s="7">
        <v>3181</v>
      </c>
      <c r="H217" s="7">
        <v>992</v>
      </c>
      <c r="I217" s="7">
        <v>781</v>
      </c>
      <c r="J217" s="7">
        <v>262</v>
      </c>
      <c r="K217" s="7">
        <v>73</v>
      </c>
      <c r="L217" s="7">
        <v>2</v>
      </c>
      <c r="M217" s="7">
        <v>1127</v>
      </c>
      <c r="N217" s="7">
        <v>4515</v>
      </c>
      <c r="O217" s="7">
        <v>12664</v>
      </c>
      <c r="P217" s="7">
        <v>12981</v>
      </c>
      <c r="Q217" s="7">
        <v>20</v>
      </c>
      <c r="R217" s="7">
        <v>149</v>
      </c>
      <c r="S217" s="7">
        <v>3409</v>
      </c>
      <c r="T217" s="7">
        <v>11305</v>
      </c>
      <c r="U217" s="7">
        <v>10546</v>
      </c>
      <c r="V217" s="7">
        <v>4969</v>
      </c>
      <c r="W217" s="7">
        <v>571</v>
      </c>
      <c r="X217" s="7">
        <v>289</v>
      </c>
      <c r="Y217" s="7">
        <v>69</v>
      </c>
      <c r="Z217" s="40"/>
      <c r="AA217" s="40"/>
      <c r="AB217" s="40"/>
      <c r="AC217" s="40"/>
      <c r="AD217" s="40"/>
    </row>
    <row r="218" spans="1:30" ht="15" customHeight="1" x14ac:dyDescent="0.25">
      <c r="A218" s="7" t="s">
        <v>21</v>
      </c>
      <c r="B218" s="7">
        <v>3</v>
      </c>
      <c r="C218" s="7">
        <v>22251</v>
      </c>
      <c r="D218" s="73">
        <v>3.16</v>
      </c>
      <c r="E218" s="7">
        <v>10256</v>
      </c>
      <c r="F218" s="7">
        <v>7359</v>
      </c>
      <c r="G218" s="7">
        <v>2338</v>
      </c>
      <c r="H218" s="7">
        <v>1034</v>
      </c>
      <c r="I218" s="7">
        <v>832</v>
      </c>
      <c r="J218" s="7">
        <v>358</v>
      </c>
      <c r="K218" s="7">
        <v>73</v>
      </c>
      <c r="L218" s="7">
        <v>1</v>
      </c>
      <c r="M218" s="7">
        <v>1312</v>
      </c>
      <c r="N218" s="7">
        <v>3761</v>
      </c>
      <c r="O218" s="7">
        <v>9409</v>
      </c>
      <c r="P218" s="7">
        <v>7757</v>
      </c>
      <c r="Q218" s="7">
        <v>12</v>
      </c>
      <c r="R218" s="7">
        <v>109</v>
      </c>
      <c r="S218" s="7">
        <v>2453</v>
      </c>
      <c r="T218" s="7">
        <v>6992</v>
      </c>
      <c r="U218" s="7">
        <v>7778</v>
      </c>
      <c r="V218" s="7">
        <v>3914</v>
      </c>
      <c r="W218" s="7">
        <v>651</v>
      </c>
      <c r="X218" s="7">
        <v>306</v>
      </c>
      <c r="Y218" s="7">
        <v>48</v>
      </c>
      <c r="Z218" s="40"/>
      <c r="AA218" s="40"/>
      <c r="AB218" s="40"/>
      <c r="AC218" s="40"/>
      <c r="AD218" s="40"/>
    </row>
    <row r="219" spans="1:30" ht="15" customHeight="1" x14ac:dyDescent="0.25">
      <c r="A219" s="7" t="s">
        <v>21</v>
      </c>
      <c r="B219" s="7">
        <v>4</v>
      </c>
      <c r="C219" s="7">
        <v>18824</v>
      </c>
      <c r="D219" s="73">
        <v>2.0099999999999998</v>
      </c>
      <c r="E219" s="7">
        <v>7063</v>
      </c>
      <c r="F219" s="7">
        <v>5505</v>
      </c>
      <c r="G219" s="7">
        <v>2634</v>
      </c>
      <c r="H219" s="7">
        <v>1583</v>
      </c>
      <c r="I219" s="7">
        <v>1360</v>
      </c>
      <c r="J219" s="7">
        <v>527</v>
      </c>
      <c r="K219" s="7">
        <v>151</v>
      </c>
      <c r="L219" s="7">
        <v>1</v>
      </c>
      <c r="M219" s="7">
        <v>2045</v>
      </c>
      <c r="N219" s="7">
        <v>3957</v>
      </c>
      <c r="O219" s="7">
        <v>6876</v>
      </c>
      <c r="P219" s="7">
        <v>5919</v>
      </c>
      <c r="Q219" s="7">
        <v>27</v>
      </c>
      <c r="R219" s="7">
        <v>117</v>
      </c>
      <c r="S219" s="7">
        <v>1659</v>
      </c>
      <c r="T219" s="7">
        <v>5352</v>
      </c>
      <c r="U219" s="7">
        <v>6763</v>
      </c>
      <c r="V219" s="7">
        <v>3628</v>
      </c>
      <c r="W219" s="7">
        <v>754</v>
      </c>
      <c r="X219" s="7">
        <v>465</v>
      </c>
      <c r="Y219" s="7">
        <v>86</v>
      </c>
      <c r="Z219" s="40"/>
      <c r="AA219" s="40"/>
      <c r="AB219" s="40"/>
      <c r="AC219" s="40"/>
      <c r="AD219" s="40"/>
    </row>
    <row r="220" spans="1:30" ht="15" customHeight="1" x14ac:dyDescent="0.25">
      <c r="A220" s="7" t="s">
        <v>21</v>
      </c>
      <c r="B220" s="7">
        <v>5</v>
      </c>
      <c r="C220" s="7">
        <v>13345</v>
      </c>
      <c r="D220" s="73">
        <v>9.66</v>
      </c>
      <c r="E220" s="7">
        <v>3518</v>
      </c>
      <c r="F220" s="7">
        <v>4621</v>
      </c>
      <c r="G220" s="7">
        <v>2274</v>
      </c>
      <c r="H220" s="7">
        <v>1502</v>
      </c>
      <c r="I220" s="7">
        <v>916</v>
      </c>
      <c r="J220" s="7">
        <v>459</v>
      </c>
      <c r="K220" s="7">
        <v>54</v>
      </c>
      <c r="L220" s="7">
        <v>1</v>
      </c>
      <c r="M220" s="7">
        <v>1376</v>
      </c>
      <c r="N220" s="7">
        <v>3089</v>
      </c>
      <c r="O220" s="7">
        <v>5180</v>
      </c>
      <c r="P220" s="7">
        <v>3668</v>
      </c>
      <c r="Q220" s="7">
        <v>32</v>
      </c>
      <c r="R220" s="7">
        <v>95</v>
      </c>
      <c r="S220" s="7">
        <v>1265</v>
      </c>
      <c r="T220" s="7">
        <v>3353</v>
      </c>
      <c r="U220" s="7">
        <v>4195</v>
      </c>
      <c r="V220" s="7">
        <v>3319</v>
      </c>
      <c r="W220" s="7">
        <v>739</v>
      </c>
      <c r="X220" s="7">
        <v>336</v>
      </c>
      <c r="Y220" s="7">
        <v>43</v>
      </c>
      <c r="Z220" s="40"/>
      <c r="AA220" s="40"/>
      <c r="AB220" s="40"/>
      <c r="AC220" s="40"/>
      <c r="AD220" s="40"/>
    </row>
    <row r="221" spans="1:30" ht="15" customHeight="1" x14ac:dyDescent="0.25">
      <c r="A221" s="7" t="s">
        <v>21</v>
      </c>
      <c r="B221" s="7">
        <v>6</v>
      </c>
      <c r="C221" s="7">
        <v>6467</v>
      </c>
      <c r="D221" s="73">
        <v>1.6</v>
      </c>
      <c r="E221" s="7">
        <v>993</v>
      </c>
      <c r="F221" s="7">
        <v>1787</v>
      </c>
      <c r="G221" s="7">
        <v>1325</v>
      </c>
      <c r="H221" s="7">
        <v>973</v>
      </c>
      <c r="I221" s="7">
        <v>990</v>
      </c>
      <c r="J221" s="7">
        <v>293</v>
      </c>
      <c r="K221" s="7">
        <v>104</v>
      </c>
      <c r="L221" s="7">
        <v>2</v>
      </c>
      <c r="M221" s="7">
        <v>1347</v>
      </c>
      <c r="N221" s="7">
        <v>1935</v>
      </c>
      <c r="O221" s="7">
        <v>1866</v>
      </c>
      <c r="P221" s="7">
        <v>1318</v>
      </c>
      <c r="Q221" s="7">
        <v>1</v>
      </c>
      <c r="R221" s="7">
        <v>33</v>
      </c>
      <c r="S221" s="7">
        <v>562</v>
      </c>
      <c r="T221" s="7">
        <v>1441</v>
      </c>
      <c r="U221" s="7">
        <v>2103</v>
      </c>
      <c r="V221" s="7">
        <v>1407</v>
      </c>
      <c r="W221" s="7">
        <v>587</v>
      </c>
      <c r="X221" s="7">
        <v>331</v>
      </c>
      <c r="Y221" s="7">
        <v>3</v>
      </c>
      <c r="Z221" s="40"/>
      <c r="AA221" s="40"/>
      <c r="AB221" s="40"/>
      <c r="AC221" s="40"/>
      <c r="AD221" s="40"/>
    </row>
    <row r="222" spans="1:30" ht="15" customHeight="1" x14ac:dyDescent="0.25">
      <c r="A222" s="7" t="s">
        <v>21</v>
      </c>
      <c r="B222" s="7">
        <v>7</v>
      </c>
      <c r="C222" s="7">
        <v>10536</v>
      </c>
      <c r="D222" s="73">
        <v>1.4</v>
      </c>
      <c r="E222" s="7">
        <v>1112</v>
      </c>
      <c r="F222" s="7">
        <v>2118</v>
      </c>
      <c r="G222" s="7">
        <v>1500</v>
      </c>
      <c r="H222" s="7">
        <v>2209</v>
      </c>
      <c r="I222" s="7">
        <v>2442</v>
      </c>
      <c r="J222" s="7">
        <v>813</v>
      </c>
      <c r="K222" s="7">
        <v>327</v>
      </c>
      <c r="L222" s="7">
        <v>15</v>
      </c>
      <c r="M222" s="7">
        <v>3356</v>
      </c>
      <c r="N222" s="7">
        <v>3489</v>
      </c>
      <c r="O222" s="7">
        <v>2248</v>
      </c>
      <c r="P222" s="7">
        <v>1434</v>
      </c>
      <c r="Q222" s="7">
        <v>9</v>
      </c>
      <c r="R222" s="7">
        <v>79</v>
      </c>
      <c r="S222" s="7">
        <v>587</v>
      </c>
      <c r="T222" s="7">
        <v>2134</v>
      </c>
      <c r="U222" s="7">
        <v>2694</v>
      </c>
      <c r="V222" s="7">
        <v>3063</v>
      </c>
      <c r="W222" s="7">
        <v>1245</v>
      </c>
      <c r="X222" s="7">
        <v>710</v>
      </c>
      <c r="Y222" s="7">
        <v>24</v>
      </c>
      <c r="Z222" s="40"/>
      <c r="AA222" s="40"/>
      <c r="AB222" s="40"/>
      <c r="AC222" s="40"/>
      <c r="AD222" s="40"/>
    </row>
    <row r="223" spans="1:30" ht="15" customHeight="1" x14ac:dyDescent="0.25">
      <c r="A223" s="7" t="s">
        <v>21</v>
      </c>
      <c r="B223" s="7">
        <v>8</v>
      </c>
      <c r="C223" s="7">
        <v>8295</v>
      </c>
      <c r="D223" s="73">
        <v>1.18</v>
      </c>
      <c r="E223" s="7">
        <v>296</v>
      </c>
      <c r="F223" s="7">
        <v>688</v>
      </c>
      <c r="G223" s="7">
        <v>1440</v>
      </c>
      <c r="H223" s="7">
        <v>2268</v>
      </c>
      <c r="I223" s="7">
        <v>2425</v>
      </c>
      <c r="J223" s="7">
        <v>998</v>
      </c>
      <c r="K223" s="7">
        <v>172</v>
      </c>
      <c r="L223" s="7">
        <v>8</v>
      </c>
      <c r="M223" s="7">
        <v>3294</v>
      </c>
      <c r="N223" s="7">
        <v>2980</v>
      </c>
      <c r="O223" s="7">
        <v>902</v>
      </c>
      <c r="P223" s="7">
        <v>1103</v>
      </c>
      <c r="Q223" s="7">
        <v>16</v>
      </c>
      <c r="R223" s="7">
        <v>88</v>
      </c>
      <c r="S223" s="7">
        <v>416</v>
      </c>
      <c r="T223" s="7">
        <v>1411</v>
      </c>
      <c r="U223" s="7">
        <v>1613</v>
      </c>
      <c r="V223" s="7">
        <v>2879</v>
      </c>
      <c r="W223" s="7">
        <v>1206</v>
      </c>
      <c r="X223" s="7">
        <v>665</v>
      </c>
      <c r="Y223" s="7">
        <v>17</v>
      </c>
      <c r="Z223" s="40"/>
      <c r="AA223" s="40"/>
      <c r="AB223" s="40"/>
      <c r="AC223" s="40"/>
      <c r="AD223" s="40"/>
    </row>
    <row r="224" spans="1:30" ht="15" customHeight="1" x14ac:dyDescent="0.25">
      <c r="A224" s="7" t="s">
        <v>21</v>
      </c>
      <c r="B224" s="7">
        <v>9</v>
      </c>
      <c r="C224" s="7">
        <v>11997</v>
      </c>
      <c r="D224" s="73">
        <v>4.45</v>
      </c>
      <c r="E224" s="7">
        <v>84</v>
      </c>
      <c r="F224" s="7">
        <v>398</v>
      </c>
      <c r="G224" s="7">
        <v>1063</v>
      </c>
      <c r="H224" s="7">
        <v>2973</v>
      </c>
      <c r="I224" s="7">
        <v>3859</v>
      </c>
      <c r="J224" s="7">
        <v>2275</v>
      </c>
      <c r="K224" s="7">
        <v>1261</v>
      </c>
      <c r="L224" s="7">
        <v>84</v>
      </c>
      <c r="M224" s="7">
        <v>6598</v>
      </c>
      <c r="N224" s="7">
        <v>3463</v>
      </c>
      <c r="O224" s="7">
        <v>805</v>
      </c>
      <c r="P224" s="7">
        <v>1124</v>
      </c>
      <c r="Q224" s="7">
        <v>7</v>
      </c>
      <c r="R224" s="7">
        <v>115</v>
      </c>
      <c r="S224" s="7">
        <v>227</v>
      </c>
      <c r="T224" s="7">
        <v>1472</v>
      </c>
      <c r="U224" s="7">
        <v>1617</v>
      </c>
      <c r="V224" s="7">
        <v>4121</v>
      </c>
      <c r="W224" s="7">
        <v>2489</v>
      </c>
      <c r="X224" s="7">
        <v>1942</v>
      </c>
      <c r="Y224" s="7">
        <v>14</v>
      </c>
      <c r="Z224" s="40"/>
      <c r="AA224" s="40"/>
      <c r="AB224" s="40"/>
      <c r="AC224" s="40"/>
      <c r="AD224" s="40"/>
    </row>
    <row r="225" spans="1:30" ht="15" customHeight="1" x14ac:dyDescent="0.25">
      <c r="A225" s="7" t="s">
        <v>21</v>
      </c>
      <c r="B225" s="7">
        <v>10</v>
      </c>
      <c r="C225" s="7">
        <v>1133</v>
      </c>
      <c r="D225" s="73">
        <v>5.5</v>
      </c>
      <c r="E225" s="7">
        <v>10</v>
      </c>
      <c r="F225" s="7">
        <v>51</v>
      </c>
      <c r="G225" s="7">
        <v>58</v>
      </c>
      <c r="H225" s="7">
        <v>380</v>
      </c>
      <c r="I225" s="7">
        <v>438</v>
      </c>
      <c r="J225" s="7">
        <v>162</v>
      </c>
      <c r="K225" s="7">
        <v>33</v>
      </c>
      <c r="L225" s="7">
        <v>1</v>
      </c>
      <c r="M225" s="7">
        <v>512</v>
      </c>
      <c r="N225" s="7">
        <v>471</v>
      </c>
      <c r="O225" s="7">
        <v>58</v>
      </c>
      <c r="P225" s="7">
        <v>92</v>
      </c>
      <c r="Q225" s="7">
        <v>0</v>
      </c>
      <c r="R225" s="7">
        <v>25</v>
      </c>
      <c r="S225" s="7">
        <v>36</v>
      </c>
      <c r="T225" s="7">
        <v>99</v>
      </c>
      <c r="U225" s="7">
        <v>192</v>
      </c>
      <c r="V225" s="7">
        <v>521</v>
      </c>
      <c r="W225" s="7">
        <v>191</v>
      </c>
      <c r="X225" s="7">
        <v>68</v>
      </c>
      <c r="Y225" s="7">
        <v>1</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222</v>
      </c>
      <c r="D228" s="73">
        <v>5.1100000000000003</v>
      </c>
      <c r="E228" s="7">
        <v>53</v>
      </c>
      <c r="F228" s="7">
        <v>85</v>
      </c>
      <c r="G228" s="7">
        <v>50</v>
      </c>
      <c r="H228" s="7">
        <v>22</v>
      </c>
      <c r="I228" s="7">
        <v>10</v>
      </c>
      <c r="J228" s="7">
        <v>2</v>
      </c>
      <c r="K228" s="7">
        <v>0</v>
      </c>
      <c r="L228" s="7">
        <v>0</v>
      </c>
      <c r="M228" s="7">
        <v>34</v>
      </c>
      <c r="N228" s="7">
        <v>61</v>
      </c>
      <c r="O228" s="7">
        <v>20</v>
      </c>
      <c r="P228" s="7">
        <v>106</v>
      </c>
      <c r="Q228" s="7">
        <v>1</v>
      </c>
      <c r="R228" s="7">
        <v>1</v>
      </c>
      <c r="S228" s="7">
        <v>94</v>
      </c>
      <c r="T228" s="7">
        <v>71</v>
      </c>
      <c r="U228" s="7">
        <v>36</v>
      </c>
      <c r="V228" s="7">
        <v>15</v>
      </c>
      <c r="W228" s="7">
        <v>4</v>
      </c>
      <c r="X228" s="7">
        <v>1</v>
      </c>
      <c r="Y228" s="7">
        <v>0</v>
      </c>
      <c r="Z228" s="40"/>
      <c r="AA228" s="40"/>
      <c r="AB228" s="40"/>
      <c r="AC228" s="40"/>
      <c r="AD228" s="40"/>
    </row>
    <row r="229" spans="1:30" ht="15" customHeight="1" x14ac:dyDescent="0.25">
      <c r="A229" s="7" t="s">
        <v>22</v>
      </c>
      <c r="B229" s="7">
        <v>4</v>
      </c>
      <c r="C229" s="7">
        <v>1925</v>
      </c>
      <c r="D229" s="73">
        <v>0.06</v>
      </c>
      <c r="E229" s="7">
        <v>943</v>
      </c>
      <c r="F229" s="7">
        <v>565</v>
      </c>
      <c r="G229" s="7">
        <v>244</v>
      </c>
      <c r="H229" s="7">
        <v>110</v>
      </c>
      <c r="I229" s="7">
        <v>49</v>
      </c>
      <c r="J229" s="7">
        <v>13</v>
      </c>
      <c r="K229" s="7">
        <v>1</v>
      </c>
      <c r="L229" s="7">
        <v>0</v>
      </c>
      <c r="M229" s="7">
        <v>1043</v>
      </c>
      <c r="N229" s="7">
        <v>333</v>
      </c>
      <c r="O229" s="7">
        <v>342</v>
      </c>
      <c r="P229" s="7">
        <v>201</v>
      </c>
      <c r="Q229" s="7">
        <v>6</v>
      </c>
      <c r="R229" s="7">
        <v>82</v>
      </c>
      <c r="S229" s="7">
        <v>388</v>
      </c>
      <c r="T229" s="7">
        <v>536</v>
      </c>
      <c r="U229" s="7">
        <v>547</v>
      </c>
      <c r="V229" s="7">
        <v>205</v>
      </c>
      <c r="W229" s="7">
        <v>83</v>
      </c>
      <c r="X229" s="7">
        <v>69</v>
      </c>
      <c r="Y229" s="7">
        <v>15</v>
      </c>
      <c r="Z229" s="40"/>
      <c r="AA229" s="40"/>
      <c r="AB229" s="40"/>
      <c r="AC229" s="40"/>
      <c r="AD229" s="40"/>
    </row>
    <row r="230" spans="1:30" ht="15" customHeight="1" x14ac:dyDescent="0.25">
      <c r="A230" s="7" t="s">
        <v>22</v>
      </c>
      <c r="B230" s="7">
        <v>5</v>
      </c>
      <c r="C230" s="7">
        <v>1861</v>
      </c>
      <c r="D230" s="73">
        <v>0.12</v>
      </c>
      <c r="E230" s="7">
        <v>583</v>
      </c>
      <c r="F230" s="7">
        <v>502</v>
      </c>
      <c r="G230" s="7">
        <v>361</v>
      </c>
      <c r="H230" s="7">
        <v>269</v>
      </c>
      <c r="I230" s="7">
        <v>129</v>
      </c>
      <c r="J230" s="7">
        <v>15</v>
      </c>
      <c r="K230" s="7">
        <v>2</v>
      </c>
      <c r="L230" s="7">
        <v>0</v>
      </c>
      <c r="M230" s="7">
        <v>1073</v>
      </c>
      <c r="N230" s="7">
        <v>441</v>
      </c>
      <c r="O230" s="7">
        <v>221</v>
      </c>
      <c r="P230" s="7">
        <v>123</v>
      </c>
      <c r="Q230" s="7">
        <v>3</v>
      </c>
      <c r="R230" s="7">
        <v>42</v>
      </c>
      <c r="S230" s="7">
        <v>246</v>
      </c>
      <c r="T230" s="7">
        <v>479</v>
      </c>
      <c r="U230" s="7">
        <v>602</v>
      </c>
      <c r="V230" s="7">
        <v>287</v>
      </c>
      <c r="W230" s="7">
        <v>129</v>
      </c>
      <c r="X230" s="7">
        <v>72</v>
      </c>
      <c r="Y230" s="7">
        <v>4</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3398</v>
      </c>
      <c r="D232" s="73">
        <v>0.13</v>
      </c>
      <c r="E232" s="7">
        <v>621</v>
      </c>
      <c r="F232" s="7">
        <v>979</v>
      </c>
      <c r="G232" s="7">
        <v>752</v>
      </c>
      <c r="H232" s="7">
        <v>599</v>
      </c>
      <c r="I232" s="7">
        <v>377</v>
      </c>
      <c r="J232" s="7">
        <v>62</v>
      </c>
      <c r="K232" s="7">
        <v>7</v>
      </c>
      <c r="L232" s="7">
        <v>1</v>
      </c>
      <c r="M232" s="7">
        <v>2131</v>
      </c>
      <c r="N232" s="7">
        <v>765</v>
      </c>
      <c r="O232" s="7">
        <v>331</v>
      </c>
      <c r="P232" s="7">
        <v>167</v>
      </c>
      <c r="Q232" s="7">
        <v>4</v>
      </c>
      <c r="R232" s="7">
        <v>18</v>
      </c>
      <c r="S232" s="7">
        <v>334</v>
      </c>
      <c r="T232" s="7">
        <v>884</v>
      </c>
      <c r="U232" s="7">
        <v>1184</v>
      </c>
      <c r="V232" s="7">
        <v>559</v>
      </c>
      <c r="W232" s="7">
        <v>239</v>
      </c>
      <c r="X232" s="7">
        <v>168</v>
      </c>
      <c r="Y232" s="7">
        <v>12</v>
      </c>
      <c r="Z232" s="40"/>
      <c r="AA232" s="40"/>
      <c r="AB232" s="40"/>
      <c r="AC232" s="40"/>
      <c r="AD232" s="40"/>
    </row>
    <row r="233" spans="1:30" ht="15" customHeight="1" x14ac:dyDescent="0.25">
      <c r="A233" s="7" t="s">
        <v>22</v>
      </c>
      <c r="B233" s="7">
        <v>8</v>
      </c>
      <c r="C233" s="7">
        <v>2291</v>
      </c>
      <c r="D233" s="73">
        <v>0.11</v>
      </c>
      <c r="E233" s="7">
        <v>361</v>
      </c>
      <c r="F233" s="7">
        <v>523</v>
      </c>
      <c r="G233" s="7">
        <v>563</v>
      </c>
      <c r="H233" s="7">
        <v>440</v>
      </c>
      <c r="I233" s="7">
        <v>332</v>
      </c>
      <c r="J233" s="7">
        <v>66</v>
      </c>
      <c r="K233" s="7">
        <v>4</v>
      </c>
      <c r="L233" s="7">
        <v>2</v>
      </c>
      <c r="M233" s="7">
        <v>1616</v>
      </c>
      <c r="N233" s="7">
        <v>448</v>
      </c>
      <c r="O233" s="7">
        <v>130</v>
      </c>
      <c r="P233" s="7">
        <v>93</v>
      </c>
      <c r="Q233" s="7">
        <v>4</v>
      </c>
      <c r="R233" s="7">
        <v>26</v>
      </c>
      <c r="S233" s="7">
        <v>176</v>
      </c>
      <c r="T233" s="7">
        <v>581</v>
      </c>
      <c r="U233" s="7">
        <v>789</v>
      </c>
      <c r="V233" s="7">
        <v>402</v>
      </c>
      <c r="W233" s="7">
        <v>198</v>
      </c>
      <c r="X233" s="7">
        <v>115</v>
      </c>
      <c r="Y233" s="7">
        <v>4</v>
      </c>
      <c r="Z233" s="40"/>
      <c r="AA233" s="40"/>
      <c r="AB233" s="40"/>
      <c r="AC233" s="40"/>
      <c r="AD233" s="40"/>
    </row>
    <row r="234" spans="1:30" ht="15" customHeight="1" x14ac:dyDescent="0.25">
      <c r="A234" s="7" t="s">
        <v>22</v>
      </c>
      <c r="B234" s="7">
        <v>9</v>
      </c>
      <c r="C234" s="7">
        <v>254</v>
      </c>
      <c r="D234" s="73">
        <v>0.32</v>
      </c>
      <c r="E234" s="7">
        <v>13</v>
      </c>
      <c r="F234" s="7">
        <v>13</v>
      </c>
      <c r="G234" s="7">
        <v>28</v>
      </c>
      <c r="H234" s="7">
        <v>57</v>
      </c>
      <c r="I234" s="7">
        <v>107</v>
      </c>
      <c r="J234" s="7">
        <v>34</v>
      </c>
      <c r="K234" s="7">
        <v>2</v>
      </c>
      <c r="L234" s="7">
        <v>0</v>
      </c>
      <c r="M234" s="7">
        <v>231</v>
      </c>
      <c r="N234" s="7">
        <v>13</v>
      </c>
      <c r="O234" s="7">
        <v>0</v>
      </c>
      <c r="P234" s="7">
        <v>10</v>
      </c>
      <c r="Q234" s="7">
        <v>0</v>
      </c>
      <c r="R234" s="7">
        <v>0</v>
      </c>
      <c r="S234" s="7">
        <v>11</v>
      </c>
      <c r="T234" s="7">
        <v>24</v>
      </c>
      <c r="U234" s="7">
        <v>74</v>
      </c>
      <c r="V234" s="7">
        <v>67</v>
      </c>
      <c r="W234" s="7">
        <v>55</v>
      </c>
      <c r="X234" s="7">
        <v>22</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1258</v>
      </c>
      <c r="D236" s="73">
        <v>18.93</v>
      </c>
      <c r="E236" s="7">
        <v>591</v>
      </c>
      <c r="F236" s="7">
        <v>471</v>
      </c>
      <c r="G236" s="7">
        <v>107</v>
      </c>
      <c r="H236" s="7">
        <v>70</v>
      </c>
      <c r="I236" s="7">
        <v>16</v>
      </c>
      <c r="J236" s="7">
        <v>3</v>
      </c>
      <c r="K236" s="7">
        <v>0</v>
      </c>
      <c r="L236" s="7">
        <v>0</v>
      </c>
      <c r="M236" s="7">
        <v>29</v>
      </c>
      <c r="N236" s="7">
        <v>105</v>
      </c>
      <c r="O236" s="7">
        <v>193</v>
      </c>
      <c r="P236" s="7">
        <v>930</v>
      </c>
      <c r="Q236" s="7">
        <v>1</v>
      </c>
      <c r="R236" s="7">
        <v>1</v>
      </c>
      <c r="S236" s="7">
        <v>148</v>
      </c>
      <c r="T236" s="7">
        <v>562</v>
      </c>
      <c r="U236" s="7">
        <v>474</v>
      </c>
      <c r="V236" s="7">
        <v>64</v>
      </c>
      <c r="W236" s="7">
        <v>5</v>
      </c>
      <c r="X236" s="7">
        <v>3</v>
      </c>
      <c r="Y236" s="7">
        <v>1</v>
      </c>
      <c r="Z236" s="40"/>
      <c r="AA236" s="40"/>
      <c r="AB236" s="40"/>
      <c r="AC236" s="40"/>
      <c r="AD236" s="40"/>
    </row>
    <row r="237" spans="1:30" ht="15" customHeight="1" x14ac:dyDescent="0.25">
      <c r="A237" s="7" t="s">
        <v>23</v>
      </c>
      <c r="B237" s="7">
        <v>2</v>
      </c>
      <c r="C237" s="7">
        <v>3407</v>
      </c>
      <c r="D237" s="73">
        <v>20.34</v>
      </c>
      <c r="E237" s="7">
        <v>1397</v>
      </c>
      <c r="F237" s="7">
        <v>1308</v>
      </c>
      <c r="G237" s="7">
        <v>513</v>
      </c>
      <c r="H237" s="7">
        <v>108</v>
      </c>
      <c r="I237" s="7">
        <v>43</v>
      </c>
      <c r="J237" s="7">
        <v>32</v>
      </c>
      <c r="K237" s="7">
        <v>5</v>
      </c>
      <c r="L237" s="7">
        <v>1</v>
      </c>
      <c r="M237" s="7">
        <v>103</v>
      </c>
      <c r="N237" s="7">
        <v>147</v>
      </c>
      <c r="O237" s="7">
        <v>432</v>
      </c>
      <c r="P237" s="7">
        <v>2723</v>
      </c>
      <c r="Q237" s="7">
        <v>2</v>
      </c>
      <c r="R237" s="7">
        <v>120</v>
      </c>
      <c r="S237" s="7">
        <v>998</v>
      </c>
      <c r="T237" s="7">
        <v>1633</v>
      </c>
      <c r="U237" s="7">
        <v>479</v>
      </c>
      <c r="V237" s="7">
        <v>110</v>
      </c>
      <c r="W237" s="7">
        <v>27</v>
      </c>
      <c r="X237" s="7">
        <v>35</v>
      </c>
      <c r="Y237" s="7">
        <v>5</v>
      </c>
      <c r="Z237" s="40"/>
      <c r="AA237" s="40"/>
      <c r="AB237" s="40"/>
      <c r="AC237" s="40"/>
      <c r="AD237" s="40"/>
    </row>
    <row r="238" spans="1:30" ht="15" customHeight="1" x14ac:dyDescent="0.25">
      <c r="A238" s="7" t="s">
        <v>23</v>
      </c>
      <c r="B238" s="7">
        <v>3</v>
      </c>
      <c r="C238" s="7">
        <v>4209</v>
      </c>
      <c r="D238" s="73">
        <v>3.85</v>
      </c>
      <c r="E238" s="7">
        <v>1207</v>
      </c>
      <c r="F238" s="7">
        <v>1668</v>
      </c>
      <c r="G238" s="7">
        <v>940</v>
      </c>
      <c r="H238" s="7">
        <v>259</v>
      </c>
      <c r="I238" s="7">
        <v>111</v>
      </c>
      <c r="J238" s="7">
        <v>19</v>
      </c>
      <c r="K238" s="7">
        <v>2</v>
      </c>
      <c r="L238" s="7">
        <v>3</v>
      </c>
      <c r="M238" s="7">
        <v>125</v>
      </c>
      <c r="N238" s="7">
        <v>566</v>
      </c>
      <c r="O238" s="7">
        <v>1004</v>
      </c>
      <c r="P238" s="7">
        <v>2508</v>
      </c>
      <c r="Q238" s="7">
        <v>6</v>
      </c>
      <c r="R238" s="7">
        <v>41</v>
      </c>
      <c r="S238" s="7">
        <v>1096</v>
      </c>
      <c r="T238" s="7">
        <v>1639</v>
      </c>
      <c r="U238" s="7">
        <v>1016</v>
      </c>
      <c r="V238" s="7">
        <v>341</v>
      </c>
      <c r="W238" s="7">
        <v>41</v>
      </c>
      <c r="X238" s="7">
        <v>28</v>
      </c>
      <c r="Y238" s="7">
        <v>7</v>
      </c>
      <c r="Z238" s="40"/>
      <c r="AA238" s="40"/>
      <c r="AB238" s="40"/>
      <c r="AC238" s="40"/>
      <c r="AD238" s="40"/>
    </row>
    <row r="239" spans="1:30" ht="15" customHeight="1" x14ac:dyDescent="0.25">
      <c r="A239" s="7" t="s">
        <v>23</v>
      </c>
      <c r="B239" s="7">
        <v>4</v>
      </c>
      <c r="C239" s="7">
        <v>5738</v>
      </c>
      <c r="D239" s="73">
        <v>1.42</v>
      </c>
      <c r="E239" s="7">
        <v>1408</v>
      </c>
      <c r="F239" s="7">
        <v>2011</v>
      </c>
      <c r="G239" s="7">
        <v>1396</v>
      </c>
      <c r="H239" s="7">
        <v>408</v>
      </c>
      <c r="I239" s="7">
        <v>230</v>
      </c>
      <c r="J239" s="7">
        <v>144</v>
      </c>
      <c r="K239" s="7">
        <v>121</v>
      </c>
      <c r="L239" s="7">
        <v>20</v>
      </c>
      <c r="M239" s="7">
        <v>535</v>
      </c>
      <c r="N239" s="7">
        <v>728</v>
      </c>
      <c r="O239" s="7">
        <v>1903</v>
      </c>
      <c r="P239" s="7">
        <v>2569</v>
      </c>
      <c r="Q239" s="7">
        <v>3</v>
      </c>
      <c r="R239" s="7">
        <v>114</v>
      </c>
      <c r="S239" s="7">
        <v>1176</v>
      </c>
      <c r="T239" s="7">
        <v>2170</v>
      </c>
      <c r="U239" s="7">
        <v>1487</v>
      </c>
      <c r="V239" s="7">
        <v>436</v>
      </c>
      <c r="W239" s="7">
        <v>160</v>
      </c>
      <c r="X239" s="7">
        <v>193</v>
      </c>
      <c r="Y239" s="7">
        <v>2</v>
      </c>
      <c r="Z239" s="40"/>
      <c r="AA239" s="40"/>
      <c r="AB239" s="40"/>
      <c r="AC239" s="40"/>
      <c r="AD239" s="40"/>
    </row>
    <row r="240" spans="1:30" ht="15" customHeight="1" x14ac:dyDescent="0.25">
      <c r="A240" s="7" t="s">
        <v>23</v>
      </c>
      <c r="B240" s="7">
        <v>5</v>
      </c>
      <c r="C240" s="7">
        <v>5988</v>
      </c>
      <c r="D240" s="73">
        <v>7.0000000000000007E-2</v>
      </c>
      <c r="E240" s="7">
        <v>962</v>
      </c>
      <c r="F240" s="7">
        <v>1352</v>
      </c>
      <c r="G240" s="7">
        <v>1090</v>
      </c>
      <c r="H240" s="7">
        <v>990</v>
      </c>
      <c r="I240" s="7">
        <v>767</v>
      </c>
      <c r="J240" s="7">
        <v>379</v>
      </c>
      <c r="K240" s="7">
        <v>409</v>
      </c>
      <c r="L240" s="7">
        <v>39</v>
      </c>
      <c r="M240" s="7">
        <v>1520</v>
      </c>
      <c r="N240" s="7">
        <v>1609</v>
      </c>
      <c r="O240" s="7">
        <v>932</v>
      </c>
      <c r="P240" s="7">
        <v>1920</v>
      </c>
      <c r="Q240" s="7">
        <v>7</v>
      </c>
      <c r="R240" s="7">
        <v>63</v>
      </c>
      <c r="S240" s="7">
        <v>913</v>
      </c>
      <c r="T240" s="7">
        <v>1758</v>
      </c>
      <c r="U240" s="7">
        <v>1486</v>
      </c>
      <c r="V240" s="7">
        <v>807</v>
      </c>
      <c r="W240" s="7">
        <v>426</v>
      </c>
      <c r="X240" s="7">
        <v>520</v>
      </c>
      <c r="Y240" s="7">
        <v>15</v>
      </c>
      <c r="Z240" s="40"/>
      <c r="AA240" s="40"/>
      <c r="AB240" s="40"/>
      <c r="AC240" s="40"/>
      <c r="AD240" s="40"/>
    </row>
    <row r="241" spans="1:30" ht="15" customHeight="1" x14ac:dyDescent="0.25">
      <c r="A241" s="7" t="s">
        <v>23</v>
      </c>
      <c r="B241" s="7">
        <v>6</v>
      </c>
      <c r="C241" s="7">
        <v>8520</v>
      </c>
      <c r="D241" s="73">
        <v>0.04</v>
      </c>
      <c r="E241" s="7">
        <v>1144</v>
      </c>
      <c r="F241" s="7">
        <v>2084</v>
      </c>
      <c r="G241" s="7">
        <v>1676</v>
      </c>
      <c r="H241" s="7">
        <v>1183</v>
      </c>
      <c r="I241" s="7">
        <v>1152</v>
      </c>
      <c r="J241" s="7">
        <v>690</v>
      </c>
      <c r="K241" s="7">
        <v>468</v>
      </c>
      <c r="L241" s="7">
        <v>123</v>
      </c>
      <c r="M241" s="7">
        <v>3422</v>
      </c>
      <c r="N241" s="7">
        <v>1915</v>
      </c>
      <c r="O241" s="7">
        <v>1619</v>
      </c>
      <c r="P241" s="7">
        <v>1547</v>
      </c>
      <c r="Q241" s="7">
        <v>17</v>
      </c>
      <c r="R241" s="7">
        <v>41</v>
      </c>
      <c r="S241" s="7">
        <v>955</v>
      </c>
      <c r="T241" s="7">
        <v>2216</v>
      </c>
      <c r="U241" s="7">
        <v>2258</v>
      </c>
      <c r="V241" s="7">
        <v>1386</v>
      </c>
      <c r="W241" s="7">
        <v>652</v>
      </c>
      <c r="X241" s="7">
        <v>945</v>
      </c>
      <c r="Y241" s="7">
        <v>67</v>
      </c>
      <c r="Z241" s="40"/>
      <c r="AA241" s="40"/>
      <c r="AB241" s="40"/>
      <c r="AC241" s="40"/>
      <c r="AD241" s="40"/>
    </row>
    <row r="242" spans="1:30" ht="15" customHeight="1" x14ac:dyDescent="0.25">
      <c r="A242" s="7" t="s">
        <v>23</v>
      </c>
      <c r="B242" s="7">
        <v>7</v>
      </c>
      <c r="C242" s="7">
        <v>13181</v>
      </c>
      <c r="D242" s="73">
        <v>0.1</v>
      </c>
      <c r="E242" s="7">
        <v>1325</v>
      </c>
      <c r="F242" s="7">
        <v>2774</v>
      </c>
      <c r="G242" s="7">
        <v>2084</v>
      </c>
      <c r="H242" s="7">
        <v>2197</v>
      </c>
      <c r="I242" s="7">
        <v>2090</v>
      </c>
      <c r="J242" s="7">
        <v>1487</v>
      </c>
      <c r="K242" s="7">
        <v>1053</v>
      </c>
      <c r="L242" s="7">
        <v>171</v>
      </c>
      <c r="M242" s="7">
        <v>6101</v>
      </c>
      <c r="N242" s="7">
        <v>3203</v>
      </c>
      <c r="O242" s="7">
        <v>2053</v>
      </c>
      <c r="P242" s="7">
        <v>1766</v>
      </c>
      <c r="Q242" s="7">
        <v>58</v>
      </c>
      <c r="R242" s="7">
        <v>38</v>
      </c>
      <c r="S242" s="7">
        <v>1283</v>
      </c>
      <c r="T242" s="7">
        <v>3193</v>
      </c>
      <c r="U242" s="7">
        <v>3030</v>
      </c>
      <c r="V242" s="7">
        <v>2330</v>
      </c>
      <c r="W242" s="7">
        <v>1395</v>
      </c>
      <c r="X242" s="7">
        <v>1832</v>
      </c>
      <c r="Y242" s="7">
        <v>80</v>
      </c>
      <c r="Z242" s="40"/>
      <c r="AA242" s="40"/>
      <c r="AB242" s="40"/>
      <c r="AC242" s="40"/>
      <c r="AD242" s="40"/>
    </row>
    <row r="243" spans="1:30" ht="15" customHeight="1" x14ac:dyDescent="0.25">
      <c r="A243" s="7" t="s">
        <v>23</v>
      </c>
      <c r="B243" s="7">
        <v>8</v>
      </c>
      <c r="C243" s="7">
        <v>9641</v>
      </c>
      <c r="D243" s="73">
        <v>0.12</v>
      </c>
      <c r="E243" s="7">
        <v>659</v>
      </c>
      <c r="F243" s="7">
        <v>1630</v>
      </c>
      <c r="G243" s="7">
        <v>1457</v>
      </c>
      <c r="H243" s="7">
        <v>1516</v>
      </c>
      <c r="I243" s="7">
        <v>1931</v>
      </c>
      <c r="J243" s="7">
        <v>1230</v>
      </c>
      <c r="K243" s="7">
        <v>1089</v>
      </c>
      <c r="L243" s="7">
        <v>129</v>
      </c>
      <c r="M243" s="7">
        <v>4834</v>
      </c>
      <c r="N243" s="7">
        <v>2364</v>
      </c>
      <c r="O243" s="7">
        <v>1013</v>
      </c>
      <c r="P243" s="7">
        <v>1376</v>
      </c>
      <c r="Q243" s="7">
        <v>54</v>
      </c>
      <c r="R243" s="7">
        <v>23</v>
      </c>
      <c r="S243" s="7">
        <v>717</v>
      </c>
      <c r="T243" s="7">
        <v>2051</v>
      </c>
      <c r="U243" s="7">
        <v>2326</v>
      </c>
      <c r="V243" s="7">
        <v>1688</v>
      </c>
      <c r="W243" s="7">
        <v>1216</v>
      </c>
      <c r="X243" s="7">
        <v>1510</v>
      </c>
      <c r="Y243" s="7">
        <v>110</v>
      </c>
      <c r="Z243" s="40"/>
      <c r="AA243" s="40"/>
      <c r="AB243" s="40"/>
      <c r="AC243" s="40"/>
      <c r="AD243" s="40"/>
    </row>
    <row r="244" spans="1:30" ht="15" customHeight="1" x14ac:dyDescent="0.25">
      <c r="A244" s="7" t="s">
        <v>23</v>
      </c>
      <c r="B244" s="7">
        <v>9</v>
      </c>
      <c r="C244" s="7">
        <v>10277</v>
      </c>
      <c r="D244" s="73">
        <v>0.37</v>
      </c>
      <c r="E244" s="7">
        <v>430</v>
      </c>
      <c r="F244" s="7">
        <v>1189</v>
      </c>
      <c r="G244" s="7">
        <v>1236</v>
      </c>
      <c r="H244" s="7">
        <v>1971</v>
      </c>
      <c r="I244" s="7">
        <v>2826</v>
      </c>
      <c r="J244" s="7">
        <v>1484</v>
      </c>
      <c r="K244" s="7">
        <v>1031</v>
      </c>
      <c r="L244" s="7">
        <v>110</v>
      </c>
      <c r="M244" s="7">
        <v>5251</v>
      </c>
      <c r="N244" s="7">
        <v>2294</v>
      </c>
      <c r="O244" s="7">
        <v>819</v>
      </c>
      <c r="P244" s="7">
        <v>1894</v>
      </c>
      <c r="Q244" s="7">
        <v>19</v>
      </c>
      <c r="R244" s="7">
        <v>14</v>
      </c>
      <c r="S244" s="7">
        <v>643</v>
      </c>
      <c r="T244" s="7">
        <v>2375</v>
      </c>
      <c r="U244" s="7">
        <v>2020</v>
      </c>
      <c r="V244" s="7">
        <v>2454</v>
      </c>
      <c r="W244" s="7">
        <v>1375</v>
      </c>
      <c r="X244" s="7">
        <v>1373</v>
      </c>
      <c r="Y244" s="7">
        <v>23</v>
      </c>
      <c r="Z244" s="40"/>
      <c r="AA244" s="40"/>
      <c r="AB244" s="40"/>
      <c r="AC244" s="40"/>
      <c r="AD244" s="40"/>
    </row>
    <row r="245" spans="1:30" ht="15" customHeight="1" x14ac:dyDescent="0.25">
      <c r="A245" s="7" t="s">
        <v>23</v>
      </c>
      <c r="B245" s="7">
        <v>10</v>
      </c>
      <c r="C245" s="7">
        <v>5093</v>
      </c>
      <c r="D245" s="73">
        <v>2.5</v>
      </c>
      <c r="E245" s="7">
        <v>59</v>
      </c>
      <c r="F245" s="7">
        <v>177</v>
      </c>
      <c r="G245" s="7">
        <v>393</v>
      </c>
      <c r="H245" s="7">
        <v>895</v>
      </c>
      <c r="I245" s="7">
        <v>1694</v>
      </c>
      <c r="J245" s="7">
        <v>1115</v>
      </c>
      <c r="K245" s="7">
        <v>746</v>
      </c>
      <c r="L245" s="7">
        <v>14</v>
      </c>
      <c r="M245" s="7">
        <v>3204</v>
      </c>
      <c r="N245" s="7">
        <v>1191</v>
      </c>
      <c r="O245" s="7">
        <v>346</v>
      </c>
      <c r="P245" s="7">
        <v>346</v>
      </c>
      <c r="Q245" s="7">
        <v>6</v>
      </c>
      <c r="R245" s="7">
        <v>4</v>
      </c>
      <c r="S245" s="7">
        <v>85</v>
      </c>
      <c r="T245" s="7">
        <v>792</v>
      </c>
      <c r="U245" s="7">
        <v>937</v>
      </c>
      <c r="V245" s="7">
        <v>1363</v>
      </c>
      <c r="W245" s="7">
        <v>989</v>
      </c>
      <c r="X245" s="7">
        <v>909</v>
      </c>
      <c r="Y245" s="7">
        <v>14</v>
      </c>
      <c r="Z245" s="40"/>
      <c r="AA245" s="40"/>
      <c r="AB245" s="40"/>
      <c r="AC245" s="40"/>
      <c r="AD245" s="40"/>
    </row>
    <row r="246" spans="1:30" ht="15" customHeight="1" x14ac:dyDescent="0.25">
      <c r="A246" s="7" t="s">
        <v>24</v>
      </c>
      <c r="B246" s="7">
        <v>1</v>
      </c>
      <c r="C246" s="7">
        <v>13366</v>
      </c>
      <c r="D246" s="73">
        <v>19.66</v>
      </c>
      <c r="E246" s="7">
        <v>5254</v>
      </c>
      <c r="F246" s="7">
        <v>6334</v>
      </c>
      <c r="G246" s="7">
        <v>1237</v>
      </c>
      <c r="H246" s="7">
        <v>387</v>
      </c>
      <c r="I246" s="7">
        <v>96</v>
      </c>
      <c r="J246" s="7">
        <v>40</v>
      </c>
      <c r="K246" s="7">
        <v>14</v>
      </c>
      <c r="L246" s="7">
        <v>4</v>
      </c>
      <c r="M246" s="7">
        <v>119</v>
      </c>
      <c r="N246" s="7">
        <v>957</v>
      </c>
      <c r="O246" s="7">
        <v>1813</v>
      </c>
      <c r="P246" s="7">
        <v>10451</v>
      </c>
      <c r="Q246" s="7">
        <v>26</v>
      </c>
      <c r="R246" s="7">
        <v>101</v>
      </c>
      <c r="S246" s="7">
        <v>3019</v>
      </c>
      <c r="T246" s="7">
        <v>5894</v>
      </c>
      <c r="U246" s="7">
        <v>3259</v>
      </c>
      <c r="V246" s="7">
        <v>912</v>
      </c>
      <c r="W246" s="7">
        <v>110</v>
      </c>
      <c r="X246" s="7">
        <v>62</v>
      </c>
      <c r="Y246" s="7">
        <v>9</v>
      </c>
      <c r="Z246" s="40"/>
      <c r="AA246" s="40"/>
      <c r="AB246" s="40"/>
      <c r="AC246" s="40"/>
      <c r="AD246" s="40"/>
    </row>
    <row r="247" spans="1:30" ht="15" customHeight="1" x14ac:dyDescent="0.25">
      <c r="A247" s="7" t="s">
        <v>24</v>
      </c>
      <c r="B247" s="7">
        <v>2</v>
      </c>
      <c r="C247" s="7">
        <v>11152</v>
      </c>
      <c r="D247" s="73">
        <v>20.05</v>
      </c>
      <c r="E247" s="7">
        <v>4240</v>
      </c>
      <c r="F247" s="7">
        <v>4620</v>
      </c>
      <c r="G247" s="7">
        <v>1189</v>
      </c>
      <c r="H247" s="7">
        <v>750</v>
      </c>
      <c r="I247" s="7">
        <v>246</v>
      </c>
      <c r="J247" s="7">
        <v>82</v>
      </c>
      <c r="K247" s="7">
        <v>23</v>
      </c>
      <c r="L247" s="7">
        <v>2</v>
      </c>
      <c r="M247" s="7">
        <v>225</v>
      </c>
      <c r="N247" s="7">
        <v>762</v>
      </c>
      <c r="O247" s="7">
        <v>1531</v>
      </c>
      <c r="P247" s="7">
        <v>8627</v>
      </c>
      <c r="Q247" s="7">
        <v>7</v>
      </c>
      <c r="R247" s="7">
        <v>84</v>
      </c>
      <c r="S247" s="7">
        <v>2587</v>
      </c>
      <c r="T247" s="7">
        <v>4919</v>
      </c>
      <c r="U247" s="7">
        <v>2376</v>
      </c>
      <c r="V247" s="7">
        <v>1008</v>
      </c>
      <c r="W247" s="7">
        <v>108</v>
      </c>
      <c r="X247" s="7">
        <v>66</v>
      </c>
      <c r="Y247" s="7">
        <v>4</v>
      </c>
      <c r="Z247" s="40"/>
      <c r="AA247" s="40"/>
      <c r="AB247" s="40"/>
      <c r="AC247" s="40"/>
      <c r="AD247" s="40"/>
    </row>
    <row r="248" spans="1:30" ht="15" customHeight="1" x14ac:dyDescent="0.25">
      <c r="A248" s="7" t="s">
        <v>24</v>
      </c>
      <c r="B248" s="7">
        <v>3</v>
      </c>
      <c r="C248" s="7">
        <v>8302</v>
      </c>
      <c r="D248" s="73">
        <v>18.14</v>
      </c>
      <c r="E248" s="7">
        <v>1432</v>
      </c>
      <c r="F248" s="7">
        <v>4668</v>
      </c>
      <c r="G248" s="7">
        <v>1577</v>
      </c>
      <c r="H248" s="7">
        <v>334</v>
      </c>
      <c r="I248" s="7">
        <v>203</v>
      </c>
      <c r="J248" s="7">
        <v>78</v>
      </c>
      <c r="K248" s="7">
        <v>9</v>
      </c>
      <c r="L248" s="7">
        <v>1</v>
      </c>
      <c r="M248" s="7">
        <v>182</v>
      </c>
      <c r="N248" s="7">
        <v>1295</v>
      </c>
      <c r="O248" s="7">
        <v>3309</v>
      </c>
      <c r="P248" s="7">
        <v>3502</v>
      </c>
      <c r="Q248" s="7">
        <v>14</v>
      </c>
      <c r="R248" s="7">
        <v>35</v>
      </c>
      <c r="S248" s="7">
        <v>1034</v>
      </c>
      <c r="T248" s="7">
        <v>2312</v>
      </c>
      <c r="U248" s="7">
        <v>3270</v>
      </c>
      <c r="V248" s="7">
        <v>1522</v>
      </c>
      <c r="W248" s="7">
        <v>95</v>
      </c>
      <c r="X248" s="7">
        <v>25</v>
      </c>
      <c r="Y248" s="7">
        <v>9</v>
      </c>
      <c r="Z248" s="40"/>
      <c r="AA248" s="40"/>
      <c r="AB248" s="40"/>
      <c r="AC248" s="40"/>
      <c r="AD248" s="40"/>
    </row>
    <row r="249" spans="1:30" ht="15" customHeight="1" x14ac:dyDescent="0.25">
      <c r="A249" s="7" t="s">
        <v>24</v>
      </c>
      <c r="B249" s="7">
        <v>4</v>
      </c>
      <c r="C249" s="7">
        <v>10035</v>
      </c>
      <c r="D249" s="73">
        <v>21.23</v>
      </c>
      <c r="E249" s="7">
        <v>1537</v>
      </c>
      <c r="F249" s="7">
        <v>4783</v>
      </c>
      <c r="G249" s="7">
        <v>2338</v>
      </c>
      <c r="H249" s="7">
        <v>602</v>
      </c>
      <c r="I249" s="7">
        <v>478</v>
      </c>
      <c r="J249" s="7">
        <v>222</v>
      </c>
      <c r="K249" s="7">
        <v>73</v>
      </c>
      <c r="L249" s="7">
        <v>2</v>
      </c>
      <c r="M249" s="7">
        <v>427</v>
      </c>
      <c r="N249" s="7">
        <v>1068</v>
      </c>
      <c r="O249" s="7">
        <v>3286</v>
      </c>
      <c r="P249" s="7">
        <v>5236</v>
      </c>
      <c r="Q249" s="7">
        <v>18</v>
      </c>
      <c r="R249" s="7">
        <v>26</v>
      </c>
      <c r="S249" s="7">
        <v>1584</v>
      </c>
      <c r="T249" s="7">
        <v>3655</v>
      </c>
      <c r="U249" s="7">
        <v>2595</v>
      </c>
      <c r="V249" s="7">
        <v>1739</v>
      </c>
      <c r="W249" s="7">
        <v>302</v>
      </c>
      <c r="X249" s="7">
        <v>122</v>
      </c>
      <c r="Y249" s="7">
        <v>12</v>
      </c>
      <c r="Z249" s="40"/>
      <c r="AA249" s="40"/>
      <c r="AB249" s="40"/>
      <c r="AC249" s="40"/>
      <c r="AD249" s="40"/>
    </row>
    <row r="250" spans="1:30" ht="15" customHeight="1" x14ac:dyDescent="0.25">
      <c r="A250" s="7" t="s">
        <v>24</v>
      </c>
      <c r="B250" s="7">
        <v>5</v>
      </c>
      <c r="C250" s="7">
        <v>6998</v>
      </c>
      <c r="D250" s="73">
        <v>0.92</v>
      </c>
      <c r="E250" s="7">
        <v>703</v>
      </c>
      <c r="F250" s="7">
        <v>2194</v>
      </c>
      <c r="G250" s="7">
        <v>1934</v>
      </c>
      <c r="H250" s="7">
        <v>708</v>
      </c>
      <c r="I250" s="7">
        <v>829</v>
      </c>
      <c r="J250" s="7">
        <v>425</v>
      </c>
      <c r="K250" s="7">
        <v>185</v>
      </c>
      <c r="L250" s="7">
        <v>20</v>
      </c>
      <c r="M250" s="7">
        <v>1097</v>
      </c>
      <c r="N250" s="7">
        <v>1264</v>
      </c>
      <c r="O250" s="7">
        <v>2311</v>
      </c>
      <c r="P250" s="7">
        <v>2305</v>
      </c>
      <c r="Q250" s="7">
        <v>21</v>
      </c>
      <c r="R250" s="7">
        <v>23</v>
      </c>
      <c r="S250" s="7">
        <v>927</v>
      </c>
      <c r="T250" s="7">
        <v>1863</v>
      </c>
      <c r="U250" s="7">
        <v>1926</v>
      </c>
      <c r="V250" s="7">
        <v>1508</v>
      </c>
      <c r="W250" s="7">
        <v>523</v>
      </c>
      <c r="X250" s="7">
        <v>213</v>
      </c>
      <c r="Y250" s="7">
        <v>15</v>
      </c>
      <c r="Z250" s="40"/>
      <c r="AA250" s="40"/>
      <c r="AB250" s="40"/>
      <c r="AC250" s="40"/>
      <c r="AD250" s="40"/>
    </row>
    <row r="251" spans="1:30" ht="15" customHeight="1" x14ac:dyDescent="0.25">
      <c r="A251" s="7" t="s">
        <v>24</v>
      </c>
      <c r="B251" s="7">
        <v>6</v>
      </c>
      <c r="C251" s="7">
        <v>6550</v>
      </c>
      <c r="D251" s="73">
        <v>11.7</v>
      </c>
      <c r="E251" s="7">
        <v>588</v>
      </c>
      <c r="F251" s="7">
        <v>1580</v>
      </c>
      <c r="G251" s="7">
        <v>1814</v>
      </c>
      <c r="H251" s="7">
        <v>1065</v>
      </c>
      <c r="I251" s="7">
        <v>737</v>
      </c>
      <c r="J251" s="7">
        <v>528</v>
      </c>
      <c r="K251" s="7">
        <v>234</v>
      </c>
      <c r="L251" s="7">
        <v>4</v>
      </c>
      <c r="M251" s="7">
        <v>903</v>
      </c>
      <c r="N251" s="7">
        <v>1496</v>
      </c>
      <c r="O251" s="7">
        <v>1813</v>
      </c>
      <c r="P251" s="7">
        <v>2307</v>
      </c>
      <c r="Q251" s="7">
        <v>31</v>
      </c>
      <c r="R251" s="7">
        <v>22</v>
      </c>
      <c r="S251" s="7">
        <v>692</v>
      </c>
      <c r="T251" s="7">
        <v>1957</v>
      </c>
      <c r="U251" s="7">
        <v>1917</v>
      </c>
      <c r="V251" s="7">
        <v>1297</v>
      </c>
      <c r="W251" s="7">
        <v>420</v>
      </c>
      <c r="X251" s="7">
        <v>231</v>
      </c>
      <c r="Y251" s="7">
        <v>14</v>
      </c>
      <c r="Z251" s="40"/>
      <c r="AA251" s="40"/>
      <c r="AB251" s="40"/>
      <c r="AC251" s="40"/>
      <c r="AD251" s="40"/>
    </row>
    <row r="252" spans="1:30" ht="15" customHeight="1" x14ac:dyDescent="0.25">
      <c r="A252" s="7" t="s">
        <v>24</v>
      </c>
      <c r="B252" s="7">
        <v>7</v>
      </c>
      <c r="C252" s="7">
        <v>4709</v>
      </c>
      <c r="D252" s="73">
        <v>6.88</v>
      </c>
      <c r="E252" s="7">
        <v>295</v>
      </c>
      <c r="F252" s="7">
        <v>788</v>
      </c>
      <c r="G252" s="7">
        <v>885</v>
      </c>
      <c r="H252" s="7">
        <v>1012</v>
      </c>
      <c r="I252" s="7">
        <v>1241</v>
      </c>
      <c r="J252" s="7">
        <v>349</v>
      </c>
      <c r="K252" s="7">
        <v>136</v>
      </c>
      <c r="L252" s="7">
        <v>3</v>
      </c>
      <c r="M252" s="7">
        <v>757</v>
      </c>
      <c r="N252" s="7">
        <v>1379</v>
      </c>
      <c r="O252" s="7">
        <v>848</v>
      </c>
      <c r="P252" s="7">
        <v>1702</v>
      </c>
      <c r="Q252" s="7">
        <v>23</v>
      </c>
      <c r="R252" s="7">
        <v>24</v>
      </c>
      <c r="S252" s="7">
        <v>574</v>
      </c>
      <c r="T252" s="7">
        <v>1501</v>
      </c>
      <c r="U252" s="7">
        <v>1194</v>
      </c>
      <c r="V252" s="7">
        <v>833</v>
      </c>
      <c r="W252" s="7">
        <v>375</v>
      </c>
      <c r="X252" s="7">
        <v>199</v>
      </c>
      <c r="Y252" s="7">
        <v>9</v>
      </c>
      <c r="Z252" s="40"/>
      <c r="AA252" s="40"/>
      <c r="AB252" s="40"/>
      <c r="AC252" s="40"/>
      <c r="AD252" s="40"/>
    </row>
    <row r="253" spans="1:30" ht="15" customHeight="1" x14ac:dyDescent="0.25">
      <c r="A253" s="7" t="s">
        <v>24</v>
      </c>
      <c r="B253" s="7">
        <v>8</v>
      </c>
      <c r="C253" s="7">
        <v>6477</v>
      </c>
      <c r="D253" s="73">
        <v>0.77</v>
      </c>
      <c r="E253" s="7">
        <v>47</v>
      </c>
      <c r="F253" s="7">
        <v>568</v>
      </c>
      <c r="G253" s="7">
        <v>782</v>
      </c>
      <c r="H253" s="7">
        <v>1810</v>
      </c>
      <c r="I253" s="7">
        <v>1748</v>
      </c>
      <c r="J253" s="7">
        <v>1063</v>
      </c>
      <c r="K253" s="7">
        <v>433</v>
      </c>
      <c r="L253" s="7">
        <v>26</v>
      </c>
      <c r="M253" s="7">
        <v>1992</v>
      </c>
      <c r="N253" s="7">
        <v>2286</v>
      </c>
      <c r="O253" s="7">
        <v>1508</v>
      </c>
      <c r="P253" s="7">
        <v>643</v>
      </c>
      <c r="Q253" s="7">
        <v>48</v>
      </c>
      <c r="R253" s="7">
        <v>10</v>
      </c>
      <c r="S253" s="7">
        <v>314</v>
      </c>
      <c r="T253" s="7">
        <v>1427</v>
      </c>
      <c r="U253" s="7">
        <v>1974</v>
      </c>
      <c r="V253" s="7">
        <v>1622</v>
      </c>
      <c r="W253" s="7">
        <v>784</v>
      </c>
      <c r="X253" s="7">
        <v>304</v>
      </c>
      <c r="Y253" s="7">
        <v>42</v>
      </c>
      <c r="Z253" s="40"/>
      <c r="AA253" s="40"/>
      <c r="AB253" s="40"/>
      <c r="AC253" s="40"/>
      <c r="AD253" s="40"/>
    </row>
    <row r="254" spans="1:30" ht="15" customHeight="1" x14ac:dyDescent="0.25">
      <c r="A254" s="7" t="s">
        <v>24</v>
      </c>
      <c r="B254" s="7">
        <v>9</v>
      </c>
      <c r="C254" s="7">
        <v>8462</v>
      </c>
      <c r="D254" s="73">
        <v>1.34</v>
      </c>
      <c r="E254" s="7">
        <v>64</v>
      </c>
      <c r="F254" s="7">
        <v>329</v>
      </c>
      <c r="G254" s="7">
        <v>743</v>
      </c>
      <c r="H254" s="7">
        <v>2328</v>
      </c>
      <c r="I254" s="7">
        <v>2563</v>
      </c>
      <c r="J254" s="7">
        <v>1404</v>
      </c>
      <c r="K254" s="7">
        <v>973</v>
      </c>
      <c r="L254" s="7">
        <v>58</v>
      </c>
      <c r="M254" s="7">
        <v>3192</v>
      </c>
      <c r="N254" s="7">
        <v>2910</v>
      </c>
      <c r="O254" s="7">
        <v>1346</v>
      </c>
      <c r="P254" s="7">
        <v>979</v>
      </c>
      <c r="Q254" s="7">
        <v>35</v>
      </c>
      <c r="R254" s="7">
        <v>3</v>
      </c>
      <c r="S254" s="7">
        <v>315</v>
      </c>
      <c r="T254" s="7">
        <v>1499</v>
      </c>
      <c r="U254" s="7">
        <v>1930</v>
      </c>
      <c r="V254" s="7">
        <v>2778</v>
      </c>
      <c r="W254" s="7">
        <v>1155</v>
      </c>
      <c r="X254" s="7">
        <v>748</v>
      </c>
      <c r="Y254" s="7">
        <v>34</v>
      </c>
      <c r="Z254" s="40"/>
      <c r="AA254" s="40"/>
      <c r="AB254" s="40"/>
      <c r="AC254" s="40"/>
      <c r="AD254" s="40"/>
    </row>
    <row r="255" spans="1:30" ht="15" customHeight="1" x14ac:dyDescent="0.25">
      <c r="A255" s="7" t="s">
        <v>24</v>
      </c>
      <c r="B255" s="7">
        <v>10</v>
      </c>
      <c r="C255" s="7">
        <v>5873</v>
      </c>
      <c r="D255" s="73">
        <v>12.15</v>
      </c>
      <c r="E255" s="7">
        <v>45</v>
      </c>
      <c r="F255" s="7">
        <v>69</v>
      </c>
      <c r="G255" s="7">
        <v>316</v>
      </c>
      <c r="H255" s="7">
        <v>1286</v>
      </c>
      <c r="I255" s="7">
        <v>1706</v>
      </c>
      <c r="J255" s="7">
        <v>1279</v>
      </c>
      <c r="K255" s="7">
        <v>1092</v>
      </c>
      <c r="L255" s="7">
        <v>80</v>
      </c>
      <c r="M255" s="7">
        <v>2607</v>
      </c>
      <c r="N255" s="7">
        <v>2210</v>
      </c>
      <c r="O255" s="7">
        <v>382</v>
      </c>
      <c r="P255" s="7">
        <v>640</v>
      </c>
      <c r="Q255" s="7">
        <v>34</v>
      </c>
      <c r="R255" s="7">
        <v>8</v>
      </c>
      <c r="S255" s="7">
        <v>152</v>
      </c>
      <c r="T255" s="7">
        <v>744</v>
      </c>
      <c r="U255" s="7">
        <v>1129</v>
      </c>
      <c r="V255" s="7">
        <v>2052</v>
      </c>
      <c r="W255" s="7">
        <v>926</v>
      </c>
      <c r="X255" s="7">
        <v>832</v>
      </c>
      <c r="Y255" s="7">
        <v>30</v>
      </c>
      <c r="Z255" s="40"/>
      <c r="AA255" s="40"/>
      <c r="AB255" s="40"/>
      <c r="AC255" s="40"/>
      <c r="AD255" s="40"/>
    </row>
    <row r="256" spans="1:30" ht="15" customHeight="1" x14ac:dyDescent="0.25">
      <c r="A256" s="7" t="s">
        <v>25</v>
      </c>
      <c r="B256" s="7">
        <v>1</v>
      </c>
      <c r="C256" s="7">
        <v>1243</v>
      </c>
      <c r="D256" s="73">
        <v>12.61</v>
      </c>
      <c r="E256" s="7">
        <v>1117</v>
      </c>
      <c r="F256" s="7">
        <v>98</v>
      </c>
      <c r="G256" s="7">
        <v>5</v>
      </c>
      <c r="H256" s="7">
        <v>21</v>
      </c>
      <c r="I256" s="7">
        <v>2</v>
      </c>
      <c r="J256" s="7">
        <v>0</v>
      </c>
      <c r="K256" s="7">
        <v>0</v>
      </c>
      <c r="L256" s="7">
        <v>0</v>
      </c>
      <c r="M256" s="7">
        <v>10</v>
      </c>
      <c r="N256" s="7">
        <v>293</v>
      </c>
      <c r="O256" s="7">
        <v>380</v>
      </c>
      <c r="P256" s="7">
        <v>560</v>
      </c>
      <c r="Q256" s="7">
        <v>0</v>
      </c>
      <c r="R256" s="7">
        <v>0</v>
      </c>
      <c r="S256" s="7">
        <v>164</v>
      </c>
      <c r="T256" s="7">
        <v>620</v>
      </c>
      <c r="U256" s="7">
        <v>405</v>
      </c>
      <c r="V256" s="7">
        <v>49</v>
      </c>
      <c r="W256" s="7">
        <v>4</v>
      </c>
      <c r="X256" s="7">
        <v>1</v>
      </c>
      <c r="Y256" s="7">
        <v>0</v>
      </c>
      <c r="Z256" s="40"/>
      <c r="AA256" s="40"/>
      <c r="AB256" s="40"/>
      <c r="AC256" s="40"/>
      <c r="AD256" s="40"/>
    </row>
    <row r="257" spans="1:30" ht="15" customHeight="1" x14ac:dyDescent="0.25">
      <c r="A257" s="7" t="s">
        <v>25</v>
      </c>
      <c r="B257" s="7">
        <v>2</v>
      </c>
      <c r="C257" s="7">
        <v>2689</v>
      </c>
      <c r="D257" s="73">
        <v>15.1</v>
      </c>
      <c r="E257" s="7">
        <v>2035</v>
      </c>
      <c r="F257" s="7">
        <v>447</v>
      </c>
      <c r="G257" s="7">
        <v>125</v>
      </c>
      <c r="H257" s="7">
        <v>38</v>
      </c>
      <c r="I257" s="7">
        <v>27</v>
      </c>
      <c r="J257" s="7">
        <v>7</v>
      </c>
      <c r="K257" s="7">
        <v>8</v>
      </c>
      <c r="L257" s="7">
        <v>2</v>
      </c>
      <c r="M257" s="7">
        <v>66</v>
      </c>
      <c r="N257" s="7">
        <v>449</v>
      </c>
      <c r="O257" s="7">
        <v>713</v>
      </c>
      <c r="P257" s="7">
        <v>1459</v>
      </c>
      <c r="Q257" s="7">
        <v>2</v>
      </c>
      <c r="R257" s="7">
        <v>29</v>
      </c>
      <c r="S257" s="7">
        <v>712</v>
      </c>
      <c r="T257" s="7">
        <v>1052</v>
      </c>
      <c r="U257" s="7">
        <v>698</v>
      </c>
      <c r="V257" s="7">
        <v>143</v>
      </c>
      <c r="W257" s="7">
        <v>27</v>
      </c>
      <c r="X257" s="7">
        <v>26</v>
      </c>
      <c r="Y257" s="7">
        <v>2</v>
      </c>
      <c r="Z257" s="40"/>
      <c r="AA257" s="40"/>
      <c r="AB257" s="40"/>
      <c r="AC257" s="40"/>
      <c r="AD257" s="40"/>
    </row>
    <row r="258" spans="1:30" ht="15" customHeight="1" x14ac:dyDescent="0.25">
      <c r="A258" s="7" t="s">
        <v>25</v>
      </c>
      <c r="B258" s="7">
        <v>3</v>
      </c>
      <c r="C258" s="7">
        <v>2555</v>
      </c>
      <c r="D258" s="73">
        <v>20.79</v>
      </c>
      <c r="E258" s="7">
        <v>1416</v>
      </c>
      <c r="F258" s="7">
        <v>639</v>
      </c>
      <c r="G258" s="7">
        <v>201</v>
      </c>
      <c r="H258" s="7">
        <v>211</v>
      </c>
      <c r="I258" s="7">
        <v>68</v>
      </c>
      <c r="J258" s="7">
        <v>14</v>
      </c>
      <c r="K258" s="7">
        <v>6</v>
      </c>
      <c r="L258" s="7">
        <v>0</v>
      </c>
      <c r="M258" s="7">
        <v>80</v>
      </c>
      <c r="N258" s="7">
        <v>251</v>
      </c>
      <c r="O258" s="7">
        <v>350</v>
      </c>
      <c r="P258" s="7">
        <v>1857</v>
      </c>
      <c r="Q258" s="7">
        <v>17</v>
      </c>
      <c r="R258" s="7">
        <v>78</v>
      </c>
      <c r="S258" s="7">
        <v>752</v>
      </c>
      <c r="T258" s="7">
        <v>893</v>
      </c>
      <c r="U258" s="7">
        <v>487</v>
      </c>
      <c r="V258" s="7">
        <v>215</v>
      </c>
      <c r="W258" s="7">
        <v>69</v>
      </c>
      <c r="X258" s="7">
        <v>45</v>
      </c>
      <c r="Y258" s="7">
        <v>16</v>
      </c>
      <c r="Z258" s="40"/>
      <c r="AA258" s="40"/>
      <c r="AB258" s="40"/>
      <c r="AC258" s="40"/>
      <c r="AD258" s="40"/>
    </row>
    <row r="259" spans="1:30" ht="15" customHeight="1" x14ac:dyDescent="0.25">
      <c r="A259" s="7" t="s">
        <v>25</v>
      </c>
      <c r="B259" s="7">
        <v>4</v>
      </c>
      <c r="C259" s="7">
        <v>7197</v>
      </c>
      <c r="D259" s="73">
        <v>0.36</v>
      </c>
      <c r="E259" s="7">
        <v>3472</v>
      </c>
      <c r="F259" s="7">
        <v>2162</v>
      </c>
      <c r="G259" s="7">
        <v>595</v>
      </c>
      <c r="H259" s="7">
        <v>304</v>
      </c>
      <c r="I259" s="7">
        <v>355</v>
      </c>
      <c r="J259" s="7">
        <v>200</v>
      </c>
      <c r="K259" s="7">
        <v>105</v>
      </c>
      <c r="L259" s="7">
        <v>4</v>
      </c>
      <c r="M259" s="7">
        <v>728</v>
      </c>
      <c r="N259" s="7">
        <v>835</v>
      </c>
      <c r="O259" s="7">
        <v>1781</v>
      </c>
      <c r="P259" s="7">
        <v>3825</v>
      </c>
      <c r="Q259" s="7">
        <v>28</v>
      </c>
      <c r="R259" s="7">
        <v>155</v>
      </c>
      <c r="S259" s="7">
        <v>1474</v>
      </c>
      <c r="T259" s="7">
        <v>2568</v>
      </c>
      <c r="U259" s="7">
        <v>1832</v>
      </c>
      <c r="V259" s="7">
        <v>669</v>
      </c>
      <c r="W259" s="7">
        <v>279</v>
      </c>
      <c r="X259" s="7">
        <v>194</v>
      </c>
      <c r="Y259" s="7">
        <v>26</v>
      </c>
      <c r="Z259" s="40"/>
      <c r="AA259" s="40"/>
      <c r="AB259" s="40"/>
      <c r="AC259" s="40"/>
      <c r="AD259" s="40"/>
    </row>
    <row r="260" spans="1:30" ht="15" customHeight="1" x14ac:dyDescent="0.25">
      <c r="A260" s="7" t="s">
        <v>25</v>
      </c>
      <c r="B260" s="7">
        <v>5</v>
      </c>
      <c r="C260" s="7">
        <v>9201</v>
      </c>
      <c r="D260" s="73">
        <v>0.1</v>
      </c>
      <c r="E260" s="7">
        <v>3042</v>
      </c>
      <c r="F260" s="7">
        <v>2860</v>
      </c>
      <c r="G260" s="7">
        <v>1140</v>
      </c>
      <c r="H260" s="7">
        <v>747</v>
      </c>
      <c r="I260" s="7">
        <v>747</v>
      </c>
      <c r="J260" s="7">
        <v>395</v>
      </c>
      <c r="K260" s="7">
        <v>242</v>
      </c>
      <c r="L260" s="7">
        <v>28</v>
      </c>
      <c r="M260" s="7">
        <v>1649</v>
      </c>
      <c r="N260" s="7">
        <v>1968</v>
      </c>
      <c r="O260" s="7">
        <v>2719</v>
      </c>
      <c r="P260" s="7">
        <v>2761</v>
      </c>
      <c r="Q260" s="7">
        <v>104</v>
      </c>
      <c r="R260" s="7">
        <v>92</v>
      </c>
      <c r="S260" s="7">
        <v>1379</v>
      </c>
      <c r="T260" s="7">
        <v>2872</v>
      </c>
      <c r="U260" s="7">
        <v>2642</v>
      </c>
      <c r="V260" s="7">
        <v>1164</v>
      </c>
      <c r="W260" s="7">
        <v>500</v>
      </c>
      <c r="X260" s="7">
        <v>449</v>
      </c>
      <c r="Y260" s="7">
        <v>103</v>
      </c>
      <c r="Z260" s="40"/>
      <c r="AA260" s="40"/>
      <c r="AB260" s="40"/>
      <c r="AC260" s="40"/>
      <c r="AD260" s="40"/>
    </row>
    <row r="261" spans="1:30" ht="15" customHeight="1" x14ac:dyDescent="0.25">
      <c r="A261" s="7" t="s">
        <v>25</v>
      </c>
      <c r="B261" s="7">
        <v>6</v>
      </c>
      <c r="C261" s="7">
        <v>10924</v>
      </c>
      <c r="D261" s="73">
        <v>0.06</v>
      </c>
      <c r="E261" s="7">
        <v>2244</v>
      </c>
      <c r="F261" s="7">
        <v>2348</v>
      </c>
      <c r="G261" s="7">
        <v>1613</v>
      </c>
      <c r="H261" s="7">
        <v>1445</v>
      </c>
      <c r="I261" s="7">
        <v>1436</v>
      </c>
      <c r="J261" s="7">
        <v>909</v>
      </c>
      <c r="K261" s="7">
        <v>808</v>
      </c>
      <c r="L261" s="7">
        <v>121</v>
      </c>
      <c r="M261" s="7">
        <v>3922</v>
      </c>
      <c r="N261" s="7">
        <v>2634</v>
      </c>
      <c r="O261" s="7">
        <v>2253</v>
      </c>
      <c r="P261" s="7">
        <v>1986</v>
      </c>
      <c r="Q261" s="7">
        <v>129</v>
      </c>
      <c r="R261" s="7">
        <v>88</v>
      </c>
      <c r="S261" s="7">
        <v>1173</v>
      </c>
      <c r="T261" s="7">
        <v>2949</v>
      </c>
      <c r="U261" s="7">
        <v>3073</v>
      </c>
      <c r="V261" s="7">
        <v>1706</v>
      </c>
      <c r="W261" s="7">
        <v>877</v>
      </c>
      <c r="X261" s="7">
        <v>932</v>
      </c>
      <c r="Y261" s="7">
        <v>126</v>
      </c>
      <c r="Z261" s="40"/>
      <c r="AA261" s="40"/>
      <c r="AB261" s="40"/>
      <c r="AC261" s="40"/>
      <c r="AD261" s="40"/>
    </row>
    <row r="262" spans="1:30" ht="15" customHeight="1" x14ac:dyDescent="0.25">
      <c r="A262" s="7" t="s">
        <v>25</v>
      </c>
      <c r="B262" s="7">
        <v>7</v>
      </c>
      <c r="C262" s="7">
        <v>10486</v>
      </c>
      <c r="D262" s="73">
        <v>0.08</v>
      </c>
      <c r="E262" s="7">
        <v>1675</v>
      </c>
      <c r="F262" s="7">
        <v>2274</v>
      </c>
      <c r="G262" s="7">
        <v>1586</v>
      </c>
      <c r="H262" s="7">
        <v>1283</v>
      </c>
      <c r="I262" s="7">
        <v>1387</v>
      </c>
      <c r="J262" s="7">
        <v>1137</v>
      </c>
      <c r="K262" s="7">
        <v>1018</v>
      </c>
      <c r="L262" s="7">
        <v>126</v>
      </c>
      <c r="M262" s="7">
        <v>4392</v>
      </c>
      <c r="N262" s="7">
        <v>2351</v>
      </c>
      <c r="O262" s="7">
        <v>2355</v>
      </c>
      <c r="P262" s="7">
        <v>1263</v>
      </c>
      <c r="Q262" s="7">
        <v>125</v>
      </c>
      <c r="R262" s="7">
        <v>47</v>
      </c>
      <c r="S262" s="7">
        <v>816</v>
      </c>
      <c r="T262" s="7">
        <v>2734</v>
      </c>
      <c r="U262" s="7">
        <v>3048</v>
      </c>
      <c r="V262" s="7">
        <v>1762</v>
      </c>
      <c r="W262" s="7">
        <v>925</v>
      </c>
      <c r="X262" s="7">
        <v>1027</v>
      </c>
      <c r="Y262" s="7">
        <v>127</v>
      </c>
      <c r="Z262" s="40"/>
      <c r="AA262" s="40"/>
      <c r="AB262" s="40"/>
      <c r="AC262" s="40"/>
      <c r="AD262" s="40"/>
    </row>
    <row r="263" spans="1:30" ht="15" customHeight="1" x14ac:dyDescent="0.25">
      <c r="A263" s="7" t="s">
        <v>25</v>
      </c>
      <c r="B263" s="7">
        <v>8</v>
      </c>
      <c r="C263" s="7">
        <v>6581</v>
      </c>
      <c r="D263" s="73">
        <v>0.16</v>
      </c>
      <c r="E263" s="7">
        <v>1142</v>
      </c>
      <c r="F263" s="7">
        <v>1319</v>
      </c>
      <c r="G263" s="7">
        <v>759</v>
      </c>
      <c r="H263" s="7">
        <v>942</v>
      </c>
      <c r="I263" s="7">
        <v>941</v>
      </c>
      <c r="J263" s="7">
        <v>734</v>
      </c>
      <c r="K263" s="7">
        <v>658</v>
      </c>
      <c r="L263" s="7">
        <v>86</v>
      </c>
      <c r="M263" s="7">
        <v>2347</v>
      </c>
      <c r="N263" s="7">
        <v>1923</v>
      </c>
      <c r="O263" s="7">
        <v>941</v>
      </c>
      <c r="P263" s="7">
        <v>1318</v>
      </c>
      <c r="Q263" s="7">
        <v>52</v>
      </c>
      <c r="R263" s="7">
        <v>32</v>
      </c>
      <c r="S263" s="7">
        <v>720</v>
      </c>
      <c r="T263" s="7">
        <v>1661</v>
      </c>
      <c r="U263" s="7">
        <v>1799</v>
      </c>
      <c r="V263" s="7">
        <v>1100</v>
      </c>
      <c r="W263" s="7">
        <v>569</v>
      </c>
      <c r="X263" s="7">
        <v>650</v>
      </c>
      <c r="Y263" s="7">
        <v>50</v>
      </c>
      <c r="Z263" s="40"/>
      <c r="AA263" s="40"/>
      <c r="AB263" s="40"/>
      <c r="AC263" s="40"/>
      <c r="AD263" s="40"/>
    </row>
    <row r="264" spans="1:30" ht="15" customHeight="1" x14ac:dyDescent="0.25">
      <c r="A264" s="7" t="s">
        <v>25</v>
      </c>
      <c r="B264" s="7">
        <v>9</v>
      </c>
      <c r="C264" s="7">
        <v>2252</v>
      </c>
      <c r="D264" s="73">
        <v>0.46</v>
      </c>
      <c r="E264" s="7">
        <v>236</v>
      </c>
      <c r="F264" s="7">
        <v>304</v>
      </c>
      <c r="G264" s="7">
        <v>207</v>
      </c>
      <c r="H264" s="7">
        <v>351</v>
      </c>
      <c r="I264" s="7">
        <v>507</v>
      </c>
      <c r="J264" s="7">
        <v>281</v>
      </c>
      <c r="K264" s="7">
        <v>360</v>
      </c>
      <c r="L264" s="7">
        <v>6</v>
      </c>
      <c r="M264" s="7">
        <v>965</v>
      </c>
      <c r="N264" s="7">
        <v>467</v>
      </c>
      <c r="O264" s="7">
        <v>345</v>
      </c>
      <c r="P264" s="7">
        <v>462</v>
      </c>
      <c r="Q264" s="7">
        <v>13</v>
      </c>
      <c r="R264" s="7">
        <v>1</v>
      </c>
      <c r="S264" s="7">
        <v>249</v>
      </c>
      <c r="T264" s="7">
        <v>467</v>
      </c>
      <c r="U264" s="7">
        <v>564</v>
      </c>
      <c r="V264" s="7">
        <v>449</v>
      </c>
      <c r="W264" s="7">
        <v>243</v>
      </c>
      <c r="X264" s="7">
        <v>266</v>
      </c>
      <c r="Y264" s="7">
        <v>13</v>
      </c>
      <c r="Z264" s="40"/>
      <c r="AA264" s="40"/>
      <c r="AB264" s="40"/>
      <c r="AC264" s="40"/>
      <c r="AD264" s="40"/>
    </row>
    <row r="265" spans="1:30" ht="15" customHeight="1" x14ac:dyDescent="0.25">
      <c r="A265" s="7" t="s">
        <v>25</v>
      </c>
      <c r="B265" s="7">
        <v>10</v>
      </c>
      <c r="C265" s="7">
        <v>1678</v>
      </c>
      <c r="D265" s="73">
        <v>7.7</v>
      </c>
      <c r="E265" s="7">
        <v>146</v>
      </c>
      <c r="F265" s="7">
        <v>155</v>
      </c>
      <c r="G265" s="7">
        <v>127</v>
      </c>
      <c r="H265" s="7">
        <v>119</v>
      </c>
      <c r="I265" s="7">
        <v>334</v>
      </c>
      <c r="J265" s="7">
        <v>424</v>
      </c>
      <c r="K265" s="7">
        <v>347</v>
      </c>
      <c r="L265" s="7">
        <v>26</v>
      </c>
      <c r="M265" s="7">
        <v>832</v>
      </c>
      <c r="N265" s="7">
        <v>268</v>
      </c>
      <c r="O265" s="7">
        <v>225</v>
      </c>
      <c r="P265" s="7">
        <v>322</v>
      </c>
      <c r="Q265" s="7">
        <v>31</v>
      </c>
      <c r="R265" s="7">
        <v>6</v>
      </c>
      <c r="S265" s="7">
        <v>92</v>
      </c>
      <c r="T265" s="7">
        <v>322</v>
      </c>
      <c r="U265" s="7">
        <v>261</v>
      </c>
      <c r="V265" s="7">
        <v>401</v>
      </c>
      <c r="W265" s="7">
        <v>291</v>
      </c>
      <c r="X265" s="7">
        <v>273</v>
      </c>
      <c r="Y265" s="7">
        <v>32</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425</v>
      </c>
      <c r="D268" s="73">
        <v>2.11</v>
      </c>
      <c r="E268" s="7">
        <v>43</v>
      </c>
      <c r="F268" s="7">
        <v>89</v>
      </c>
      <c r="G268" s="7">
        <v>226</v>
      </c>
      <c r="H268" s="7">
        <v>45</v>
      </c>
      <c r="I268" s="7">
        <v>18</v>
      </c>
      <c r="J268" s="7">
        <v>4</v>
      </c>
      <c r="K268" s="7">
        <v>0</v>
      </c>
      <c r="L268" s="7">
        <v>0</v>
      </c>
      <c r="M268" s="7">
        <v>94</v>
      </c>
      <c r="N268" s="7">
        <v>222</v>
      </c>
      <c r="O268" s="7">
        <v>11</v>
      </c>
      <c r="P268" s="7">
        <v>98</v>
      </c>
      <c r="Q268" s="7">
        <v>0</v>
      </c>
      <c r="R268" s="7">
        <v>0</v>
      </c>
      <c r="S268" s="7">
        <v>0</v>
      </c>
      <c r="T268" s="7">
        <v>0</v>
      </c>
      <c r="U268" s="7">
        <v>0</v>
      </c>
      <c r="V268" s="7">
        <v>0</v>
      </c>
      <c r="W268" s="7">
        <v>0</v>
      </c>
      <c r="X268" s="7">
        <v>0</v>
      </c>
      <c r="Y268" s="7">
        <v>425</v>
      </c>
      <c r="Z268" s="40"/>
      <c r="AA268" s="40"/>
      <c r="AB268" s="40"/>
      <c r="AC268" s="40"/>
      <c r="AD268" s="40"/>
    </row>
    <row r="269" spans="1:30" ht="15" customHeight="1" x14ac:dyDescent="0.25">
      <c r="A269" s="7" t="s">
        <v>26</v>
      </c>
      <c r="B269" s="7">
        <v>4</v>
      </c>
      <c r="C269" s="7">
        <v>282</v>
      </c>
      <c r="D269" s="73">
        <v>3.02</v>
      </c>
      <c r="E269" s="7">
        <v>0</v>
      </c>
      <c r="F269" s="7">
        <v>17</v>
      </c>
      <c r="G269" s="7">
        <v>191</v>
      </c>
      <c r="H269" s="7">
        <v>18</v>
      </c>
      <c r="I269" s="7">
        <v>37</v>
      </c>
      <c r="J269" s="7">
        <v>15</v>
      </c>
      <c r="K269" s="7">
        <v>4</v>
      </c>
      <c r="L269" s="7">
        <v>0</v>
      </c>
      <c r="M269" s="7">
        <v>75</v>
      </c>
      <c r="N269" s="7">
        <v>20</v>
      </c>
      <c r="O269" s="7">
        <v>187</v>
      </c>
      <c r="P269" s="7">
        <v>0</v>
      </c>
      <c r="Q269" s="7">
        <v>0</v>
      </c>
      <c r="R269" s="7">
        <v>0</v>
      </c>
      <c r="S269" s="7">
        <v>0</v>
      </c>
      <c r="T269" s="7">
        <v>0</v>
      </c>
      <c r="U269" s="7">
        <v>0</v>
      </c>
      <c r="V269" s="7">
        <v>0</v>
      </c>
      <c r="W269" s="7">
        <v>0</v>
      </c>
      <c r="X269" s="7">
        <v>0</v>
      </c>
      <c r="Y269" s="7">
        <v>282</v>
      </c>
      <c r="Z269" s="40"/>
      <c r="AA269" s="40"/>
      <c r="AB269" s="40"/>
      <c r="AC269" s="40"/>
      <c r="AD269" s="40"/>
    </row>
    <row r="270" spans="1:30" ht="15" customHeight="1" x14ac:dyDescent="0.25">
      <c r="A270" s="7" t="s">
        <v>26</v>
      </c>
      <c r="B270" s="7">
        <v>5</v>
      </c>
      <c r="C270" s="7">
        <v>1110</v>
      </c>
      <c r="D270" s="73">
        <v>0.04</v>
      </c>
      <c r="E270" s="7">
        <v>532</v>
      </c>
      <c r="F270" s="7">
        <v>196</v>
      </c>
      <c r="G270" s="7">
        <v>219</v>
      </c>
      <c r="H270" s="7">
        <v>129</v>
      </c>
      <c r="I270" s="7">
        <v>32</v>
      </c>
      <c r="J270" s="7">
        <v>1</v>
      </c>
      <c r="K270" s="7">
        <v>1</v>
      </c>
      <c r="L270" s="7">
        <v>0</v>
      </c>
      <c r="M270" s="7">
        <v>498</v>
      </c>
      <c r="N270" s="7">
        <v>415</v>
      </c>
      <c r="O270" s="7">
        <v>86</v>
      </c>
      <c r="P270" s="7">
        <v>111</v>
      </c>
      <c r="Q270" s="7">
        <v>0</v>
      </c>
      <c r="R270" s="7">
        <v>0</v>
      </c>
      <c r="S270" s="7">
        <v>0</v>
      </c>
      <c r="T270" s="7">
        <v>0</v>
      </c>
      <c r="U270" s="7">
        <v>0</v>
      </c>
      <c r="V270" s="7">
        <v>0</v>
      </c>
      <c r="W270" s="7">
        <v>0</v>
      </c>
      <c r="X270" s="7">
        <v>0</v>
      </c>
      <c r="Y270" s="7">
        <v>1110</v>
      </c>
      <c r="Z270" s="40"/>
      <c r="AA270" s="40"/>
      <c r="AB270" s="40"/>
      <c r="AC270" s="40"/>
      <c r="AD270" s="40"/>
    </row>
    <row r="271" spans="1:30" ht="15" customHeight="1" x14ac:dyDescent="0.25">
      <c r="A271" s="7" t="s">
        <v>26</v>
      </c>
      <c r="B271" s="7">
        <v>6</v>
      </c>
      <c r="C271" s="7">
        <v>3186</v>
      </c>
      <c r="D271" s="73">
        <v>0.05</v>
      </c>
      <c r="E271" s="7">
        <v>1463</v>
      </c>
      <c r="F271" s="7">
        <v>572</v>
      </c>
      <c r="G271" s="7">
        <v>576</v>
      </c>
      <c r="H271" s="7">
        <v>359</v>
      </c>
      <c r="I271" s="7">
        <v>183</v>
      </c>
      <c r="J271" s="7">
        <v>26</v>
      </c>
      <c r="K271" s="7">
        <v>6</v>
      </c>
      <c r="L271" s="7">
        <v>1</v>
      </c>
      <c r="M271" s="7">
        <v>1932</v>
      </c>
      <c r="N271" s="7">
        <v>707</v>
      </c>
      <c r="O271" s="7">
        <v>181</v>
      </c>
      <c r="P271" s="7">
        <v>366</v>
      </c>
      <c r="Q271" s="7">
        <v>0</v>
      </c>
      <c r="R271" s="7">
        <v>0</v>
      </c>
      <c r="S271" s="7">
        <v>0</v>
      </c>
      <c r="T271" s="7">
        <v>0</v>
      </c>
      <c r="U271" s="7">
        <v>0</v>
      </c>
      <c r="V271" s="7">
        <v>0</v>
      </c>
      <c r="W271" s="7">
        <v>0</v>
      </c>
      <c r="X271" s="7">
        <v>0</v>
      </c>
      <c r="Y271" s="7">
        <v>3186</v>
      </c>
      <c r="Z271" s="40"/>
      <c r="AA271" s="40"/>
      <c r="AB271" s="40"/>
      <c r="AC271" s="40"/>
      <c r="AD271" s="40"/>
    </row>
    <row r="272" spans="1:30" ht="15" customHeight="1" x14ac:dyDescent="0.25">
      <c r="A272" s="7" t="s">
        <v>26</v>
      </c>
      <c r="B272" s="7">
        <v>7</v>
      </c>
      <c r="C272" s="7">
        <v>3661</v>
      </c>
      <c r="D272" s="73">
        <v>0.1</v>
      </c>
      <c r="E272" s="7">
        <v>612</v>
      </c>
      <c r="F272" s="7">
        <v>611</v>
      </c>
      <c r="G272" s="7">
        <v>1113</v>
      </c>
      <c r="H272" s="7">
        <v>726</v>
      </c>
      <c r="I272" s="7">
        <v>475</v>
      </c>
      <c r="J272" s="7">
        <v>94</v>
      </c>
      <c r="K272" s="7">
        <v>30</v>
      </c>
      <c r="L272" s="7">
        <v>0</v>
      </c>
      <c r="M272" s="7">
        <v>2130</v>
      </c>
      <c r="N272" s="7">
        <v>995</v>
      </c>
      <c r="O272" s="7">
        <v>331</v>
      </c>
      <c r="P272" s="7">
        <v>205</v>
      </c>
      <c r="Q272" s="7">
        <v>0</v>
      </c>
      <c r="R272" s="7">
        <v>0</v>
      </c>
      <c r="S272" s="7">
        <v>0</v>
      </c>
      <c r="T272" s="7">
        <v>0</v>
      </c>
      <c r="U272" s="7">
        <v>0</v>
      </c>
      <c r="V272" s="7">
        <v>0</v>
      </c>
      <c r="W272" s="7">
        <v>0</v>
      </c>
      <c r="X272" s="7">
        <v>0</v>
      </c>
      <c r="Y272" s="7">
        <v>3661</v>
      </c>
      <c r="Z272" s="40"/>
      <c r="AA272" s="40"/>
      <c r="AB272" s="40"/>
      <c r="AC272" s="40"/>
      <c r="AD272" s="40"/>
    </row>
    <row r="273" spans="1:30" ht="15" customHeight="1" x14ac:dyDescent="0.25">
      <c r="A273" s="7" t="s">
        <v>26</v>
      </c>
      <c r="B273" s="7">
        <v>8</v>
      </c>
      <c r="C273" s="7">
        <v>1678</v>
      </c>
      <c r="D273" s="73">
        <v>0.08</v>
      </c>
      <c r="E273" s="7">
        <v>445</v>
      </c>
      <c r="F273" s="7">
        <v>296</v>
      </c>
      <c r="G273" s="7">
        <v>233</v>
      </c>
      <c r="H273" s="7">
        <v>306</v>
      </c>
      <c r="I273" s="7">
        <v>336</v>
      </c>
      <c r="J273" s="7">
        <v>59</v>
      </c>
      <c r="K273" s="7">
        <v>3</v>
      </c>
      <c r="L273" s="7">
        <v>0</v>
      </c>
      <c r="M273" s="7">
        <v>1233</v>
      </c>
      <c r="N273" s="7">
        <v>391</v>
      </c>
      <c r="O273" s="7">
        <v>14</v>
      </c>
      <c r="P273" s="7">
        <v>40</v>
      </c>
      <c r="Q273" s="7">
        <v>0</v>
      </c>
      <c r="R273" s="7">
        <v>0</v>
      </c>
      <c r="S273" s="7">
        <v>0</v>
      </c>
      <c r="T273" s="7">
        <v>0</v>
      </c>
      <c r="U273" s="7">
        <v>0</v>
      </c>
      <c r="V273" s="7">
        <v>0</v>
      </c>
      <c r="W273" s="7">
        <v>0</v>
      </c>
      <c r="X273" s="7">
        <v>0</v>
      </c>
      <c r="Y273" s="7">
        <v>1678</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5542</v>
      </c>
      <c r="D276" s="73">
        <v>22.5</v>
      </c>
      <c r="E276" s="7">
        <v>2145</v>
      </c>
      <c r="F276" s="7">
        <v>2428</v>
      </c>
      <c r="G276" s="7">
        <v>680</v>
      </c>
      <c r="H276" s="7">
        <v>192</v>
      </c>
      <c r="I276" s="7">
        <v>90</v>
      </c>
      <c r="J276" s="7">
        <v>3</v>
      </c>
      <c r="K276" s="7">
        <v>2</v>
      </c>
      <c r="L276" s="7">
        <v>2</v>
      </c>
      <c r="M276" s="7">
        <v>43</v>
      </c>
      <c r="N276" s="7">
        <v>743</v>
      </c>
      <c r="O276" s="7">
        <v>1204</v>
      </c>
      <c r="P276" s="7">
        <v>3550</v>
      </c>
      <c r="Q276" s="7">
        <v>2</v>
      </c>
      <c r="R276" s="7">
        <v>30</v>
      </c>
      <c r="S276" s="7">
        <v>1054</v>
      </c>
      <c r="T276" s="7">
        <v>2194</v>
      </c>
      <c r="U276" s="7">
        <v>1579</v>
      </c>
      <c r="V276" s="7">
        <v>649</v>
      </c>
      <c r="W276" s="7">
        <v>24</v>
      </c>
      <c r="X276" s="7">
        <v>11</v>
      </c>
      <c r="Y276" s="7">
        <v>1</v>
      </c>
      <c r="Z276" s="40"/>
      <c r="AA276" s="40"/>
      <c r="AB276" s="40"/>
      <c r="AC276" s="40"/>
      <c r="AD276" s="40"/>
    </row>
    <row r="277" spans="1:30" ht="15" customHeight="1" x14ac:dyDescent="0.25">
      <c r="A277" s="7" t="s">
        <v>27</v>
      </c>
      <c r="B277" s="7">
        <v>2</v>
      </c>
      <c r="C277" s="7">
        <v>4748</v>
      </c>
      <c r="D277" s="73">
        <v>19.649999999999999</v>
      </c>
      <c r="E277" s="7">
        <v>1037</v>
      </c>
      <c r="F277" s="7">
        <v>1795</v>
      </c>
      <c r="G277" s="7">
        <v>1192</v>
      </c>
      <c r="H277" s="7">
        <v>378</v>
      </c>
      <c r="I277" s="7">
        <v>287</v>
      </c>
      <c r="J277" s="7">
        <v>47</v>
      </c>
      <c r="K277" s="7">
        <v>12</v>
      </c>
      <c r="L277" s="7">
        <v>0</v>
      </c>
      <c r="M277" s="7">
        <v>146</v>
      </c>
      <c r="N277" s="7">
        <v>885</v>
      </c>
      <c r="O277" s="7">
        <v>1416</v>
      </c>
      <c r="P277" s="7">
        <v>2286</v>
      </c>
      <c r="Q277" s="7">
        <v>15</v>
      </c>
      <c r="R277" s="7">
        <v>19</v>
      </c>
      <c r="S277" s="7">
        <v>1078</v>
      </c>
      <c r="T277" s="7">
        <v>1495</v>
      </c>
      <c r="U277" s="7">
        <v>1273</v>
      </c>
      <c r="V277" s="7">
        <v>661</v>
      </c>
      <c r="W277" s="7">
        <v>136</v>
      </c>
      <c r="X277" s="7">
        <v>73</v>
      </c>
      <c r="Y277" s="7">
        <v>13</v>
      </c>
      <c r="Z277" s="40"/>
      <c r="AA277" s="40"/>
      <c r="AB277" s="40"/>
      <c r="AC277" s="40"/>
      <c r="AD277" s="40"/>
    </row>
    <row r="278" spans="1:30" ht="15" customHeight="1" x14ac:dyDescent="0.25">
      <c r="A278" s="7" t="s">
        <v>27</v>
      </c>
      <c r="B278" s="7">
        <v>3</v>
      </c>
      <c r="C278" s="7">
        <v>3937</v>
      </c>
      <c r="D278" s="73">
        <v>0.4</v>
      </c>
      <c r="E278" s="7">
        <v>979</v>
      </c>
      <c r="F278" s="7">
        <v>1305</v>
      </c>
      <c r="G278" s="7">
        <v>761</v>
      </c>
      <c r="H278" s="7">
        <v>449</v>
      </c>
      <c r="I278" s="7">
        <v>346</v>
      </c>
      <c r="J278" s="7">
        <v>89</v>
      </c>
      <c r="K278" s="7">
        <v>6</v>
      </c>
      <c r="L278" s="7">
        <v>2</v>
      </c>
      <c r="M278" s="7">
        <v>461</v>
      </c>
      <c r="N278" s="7">
        <v>799</v>
      </c>
      <c r="O278" s="7">
        <v>1258</v>
      </c>
      <c r="P278" s="7">
        <v>1411</v>
      </c>
      <c r="Q278" s="7">
        <v>8</v>
      </c>
      <c r="R278" s="7">
        <v>5</v>
      </c>
      <c r="S278" s="7">
        <v>482</v>
      </c>
      <c r="T278" s="7">
        <v>1098</v>
      </c>
      <c r="U278" s="7">
        <v>1471</v>
      </c>
      <c r="V278" s="7">
        <v>583</v>
      </c>
      <c r="W278" s="7">
        <v>164</v>
      </c>
      <c r="X278" s="7">
        <v>125</v>
      </c>
      <c r="Y278" s="7">
        <v>9</v>
      </c>
      <c r="Z278" s="40"/>
      <c r="AA278" s="40"/>
      <c r="AB278" s="40"/>
      <c r="AC278" s="40"/>
      <c r="AD278" s="40"/>
    </row>
    <row r="279" spans="1:30" ht="15" customHeight="1" x14ac:dyDescent="0.25">
      <c r="A279" s="7" t="s">
        <v>27</v>
      </c>
      <c r="B279" s="7">
        <v>4</v>
      </c>
      <c r="C279" s="7">
        <v>9124</v>
      </c>
      <c r="D279" s="73">
        <v>0.28999999999999998</v>
      </c>
      <c r="E279" s="7">
        <v>1675</v>
      </c>
      <c r="F279" s="7">
        <v>3139</v>
      </c>
      <c r="G279" s="7">
        <v>1354</v>
      </c>
      <c r="H279" s="7">
        <v>1282</v>
      </c>
      <c r="I279" s="7">
        <v>1004</v>
      </c>
      <c r="J279" s="7">
        <v>455</v>
      </c>
      <c r="K279" s="7">
        <v>192</v>
      </c>
      <c r="L279" s="7">
        <v>23</v>
      </c>
      <c r="M279" s="7">
        <v>1446</v>
      </c>
      <c r="N279" s="7">
        <v>1822</v>
      </c>
      <c r="O279" s="7">
        <v>2447</v>
      </c>
      <c r="P279" s="7">
        <v>3391</v>
      </c>
      <c r="Q279" s="7">
        <v>18</v>
      </c>
      <c r="R279" s="7">
        <v>18</v>
      </c>
      <c r="S279" s="7">
        <v>1313</v>
      </c>
      <c r="T279" s="7">
        <v>2726</v>
      </c>
      <c r="U279" s="7">
        <v>2839</v>
      </c>
      <c r="V279" s="7">
        <v>1277</v>
      </c>
      <c r="W279" s="7">
        <v>439</v>
      </c>
      <c r="X279" s="7">
        <v>485</v>
      </c>
      <c r="Y279" s="7">
        <v>27</v>
      </c>
      <c r="Z279" s="40"/>
      <c r="AA279" s="40"/>
      <c r="AB279" s="40"/>
      <c r="AC279" s="40"/>
      <c r="AD279" s="40"/>
    </row>
    <row r="280" spans="1:30" ht="15" customHeight="1" x14ac:dyDescent="0.25">
      <c r="A280" s="7" t="s">
        <v>27</v>
      </c>
      <c r="B280" s="7">
        <v>5</v>
      </c>
      <c r="C280" s="7">
        <v>8926</v>
      </c>
      <c r="D280" s="73">
        <v>0.2</v>
      </c>
      <c r="E280" s="7">
        <v>1140</v>
      </c>
      <c r="F280" s="7">
        <v>2233</v>
      </c>
      <c r="G280" s="7">
        <v>2270</v>
      </c>
      <c r="H280" s="7">
        <v>1222</v>
      </c>
      <c r="I280" s="7">
        <v>1344</v>
      </c>
      <c r="J280" s="7">
        <v>559</v>
      </c>
      <c r="K280" s="7">
        <v>142</v>
      </c>
      <c r="L280" s="7">
        <v>16</v>
      </c>
      <c r="M280" s="7">
        <v>2055</v>
      </c>
      <c r="N280" s="7">
        <v>2364</v>
      </c>
      <c r="O280" s="7">
        <v>3101</v>
      </c>
      <c r="P280" s="7">
        <v>1365</v>
      </c>
      <c r="Q280" s="7">
        <v>41</v>
      </c>
      <c r="R280" s="7">
        <v>29</v>
      </c>
      <c r="S280" s="7">
        <v>771</v>
      </c>
      <c r="T280" s="7">
        <v>2053</v>
      </c>
      <c r="U280" s="7">
        <v>3050</v>
      </c>
      <c r="V280" s="7">
        <v>1727</v>
      </c>
      <c r="W280" s="7">
        <v>610</v>
      </c>
      <c r="X280" s="7">
        <v>642</v>
      </c>
      <c r="Y280" s="7">
        <v>44</v>
      </c>
      <c r="Z280" s="40"/>
      <c r="AA280" s="40"/>
      <c r="AB280" s="40"/>
      <c r="AC280" s="40"/>
      <c r="AD280" s="40"/>
    </row>
    <row r="281" spans="1:30" ht="15" customHeight="1" x14ac:dyDescent="0.25">
      <c r="A281" s="7" t="s">
        <v>27</v>
      </c>
      <c r="B281" s="7">
        <v>6</v>
      </c>
      <c r="C281" s="7">
        <v>2633</v>
      </c>
      <c r="D281" s="73">
        <v>0.11</v>
      </c>
      <c r="E281" s="7">
        <v>182</v>
      </c>
      <c r="F281" s="7">
        <v>516</v>
      </c>
      <c r="G281" s="7">
        <v>650</v>
      </c>
      <c r="H281" s="7">
        <v>519</v>
      </c>
      <c r="I281" s="7">
        <v>492</v>
      </c>
      <c r="J281" s="7">
        <v>158</v>
      </c>
      <c r="K281" s="7">
        <v>97</v>
      </c>
      <c r="L281" s="7">
        <v>19</v>
      </c>
      <c r="M281" s="7">
        <v>731</v>
      </c>
      <c r="N281" s="7">
        <v>799</v>
      </c>
      <c r="O281" s="7">
        <v>855</v>
      </c>
      <c r="P281" s="7">
        <v>241</v>
      </c>
      <c r="Q281" s="7">
        <v>7</v>
      </c>
      <c r="R281" s="7">
        <v>17</v>
      </c>
      <c r="S281" s="7">
        <v>140</v>
      </c>
      <c r="T281" s="7">
        <v>682</v>
      </c>
      <c r="U281" s="7">
        <v>843</v>
      </c>
      <c r="V281" s="7">
        <v>517</v>
      </c>
      <c r="W281" s="7">
        <v>229</v>
      </c>
      <c r="X281" s="7">
        <v>201</v>
      </c>
      <c r="Y281" s="7">
        <v>4</v>
      </c>
      <c r="Z281" s="40"/>
      <c r="AA281" s="40"/>
      <c r="AB281" s="40"/>
      <c r="AC281" s="40"/>
      <c r="AD281" s="40"/>
    </row>
    <row r="282" spans="1:30" ht="15" customHeight="1" x14ac:dyDescent="0.25">
      <c r="A282" s="7" t="s">
        <v>27</v>
      </c>
      <c r="B282" s="7">
        <v>7</v>
      </c>
      <c r="C282" s="7">
        <v>4002</v>
      </c>
      <c r="D282" s="73">
        <v>0.4</v>
      </c>
      <c r="E282" s="7">
        <v>79</v>
      </c>
      <c r="F282" s="7">
        <v>634</v>
      </c>
      <c r="G282" s="7">
        <v>520</v>
      </c>
      <c r="H282" s="7">
        <v>855</v>
      </c>
      <c r="I282" s="7">
        <v>1272</v>
      </c>
      <c r="J282" s="7">
        <v>413</v>
      </c>
      <c r="K282" s="7">
        <v>208</v>
      </c>
      <c r="L282" s="7">
        <v>21</v>
      </c>
      <c r="M282" s="7">
        <v>1174</v>
      </c>
      <c r="N282" s="7">
        <v>1267</v>
      </c>
      <c r="O282" s="7">
        <v>775</v>
      </c>
      <c r="P282" s="7">
        <v>773</v>
      </c>
      <c r="Q282" s="7">
        <v>13</v>
      </c>
      <c r="R282" s="7">
        <v>8</v>
      </c>
      <c r="S282" s="7">
        <v>268</v>
      </c>
      <c r="T282" s="7">
        <v>1019</v>
      </c>
      <c r="U282" s="7">
        <v>1143</v>
      </c>
      <c r="V282" s="7">
        <v>789</v>
      </c>
      <c r="W282" s="7">
        <v>370</v>
      </c>
      <c r="X282" s="7">
        <v>394</v>
      </c>
      <c r="Y282" s="7">
        <v>11</v>
      </c>
      <c r="Z282" s="40"/>
      <c r="AA282" s="40"/>
      <c r="AB282" s="40"/>
      <c r="AC282" s="40"/>
      <c r="AD282" s="40"/>
    </row>
    <row r="283" spans="1:30" ht="15" customHeight="1" x14ac:dyDescent="0.25">
      <c r="A283" s="7" t="s">
        <v>27</v>
      </c>
      <c r="B283" s="7">
        <v>8</v>
      </c>
      <c r="C283" s="7">
        <v>3415</v>
      </c>
      <c r="D283" s="73">
        <v>3.09</v>
      </c>
      <c r="E283" s="7">
        <v>104</v>
      </c>
      <c r="F283" s="7">
        <v>258</v>
      </c>
      <c r="G283" s="7">
        <v>394</v>
      </c>
      <c r="H283" s="7">
        <v>916</v>
      </c>
      <c r="I283" s="7">
        <v>1063</v>
      </c>
      <c r="J283" s="7">
        <v>379</v>
      </c>
      <c r="K283" s="7">
        <v>296</v>
      </c>
      <c r="L283" s="7">
        <v>5</v>
      </c>
      <c r="M283" s="7">
        <v>1384</v>
      </c>
      <c r="N283" s="7">
        <v>1035</v>
      </c>
      <c r="O283" s="7">
        <v>453</v>
      </c>
      <c r="P283" s="7">
        <v>537</v>
      </c>
      <c r="Q283" s="7">
        <v>6</v>
      </c>
      <c r="R283" s="7">
        <v>2</v>
      </c>
      <c r="S283" s="7">
        <v>276</v>
      </c>
      <c r="T283" s="7">
        <v>729</v>
      </c>
      <c r="U283" s="7">
        <v>926</v>
      </c>
      <c r="V283" s="7">
        <v>783</v>
      </c>
      <c r="W283" s="7">
        <v>352</v>
      </c>
      <c r="X283" s="7">
        <v>343</v>
      </c>
      <c r="Y283" s="7">
        <v>4</v>
      </c>
      <c r="Z283" s="40"/>
      <c r="AA283" s="40"/>
      <c r="AB283" s="40"/>
      <c r="AC283" s="40"/>
      <c r="AD283" s="40"/>
    </row>
    <row r="284" spans="1:30" ht="15" customHeight="1" x14ac:dyDescent="0.25">
      <c r="A284" s="7" t="s">
        <v>27</v>
      </c>
      <c r="B284" s="7">
        <v>9</v>
      </c>
      <c r="C284" s="7">
        <v>6946</v>
      </c>
      <c r="D284" s="73">
        <v>5.91</v>
      </c>
      <c r="E284" s="7">
        <v>18</v>
      </c>
      <c r="F284" s="7">
        <v>163</v>
      </c>
      <c r="G284" s="7">
        <v>565</v>
      </c>
      <c r="H284" s="7">
        <v>1524</v>
      </c>
      <c r="I284" s="7">
        <v>2175</v>
      </c>
      <c r="J284" s="7">
        <v>1504</v>
      </c>
      <c r="K284" s="7">
        <v>927</v>
      </c>
      <c r="L284" s="7">
        <v>70</v>
      </c>
      <c r="M284" s="7">
        <v>3414</v>
      </c>
      <c r="N284" s="7">
        <v>2379</v>
      </c>
      <c r="O284" s="7">
        <v>509</v>
      </c>
      <c r="P284" s="7">
        <v>641</v>
      </c>
      <c r="Q284" s="7">
        <v>3</v>
      </c>
      <c r="R284" s="7">
        <v>11</v>
      </c>
      <c r="S284" s="7">
        <v>237</v>
      </c>
      <c r="T284" s="7">
        <v>761</v>
      </c>
      <c r="U284" s="7">
        <v>1515</v>
      </c>
      <c r="V284" s="7">
        <v>2292</v>
      </c>
      <c r="W284" s="7">
        <v>1171</v>
      </c>
      <c r="X284" s="7">
        <v>956</v>
      </c>
      <c r="Y284" s="7">
        <v>3</v>
      </c>
      <c r="Z284" s="40"/>
      <c r="AA284" s="40"/>
      <c r="AB284" s="40"/>
      <c r="AC284" s="40"/>
      <c r="AD284" s="40"/>
    </row>
    <row r="285" spans="1:30" ht="15" customHeight="1" x14ac:dyDescent="0.25">
      <c r="A285" s="7" t="s">
        <v>27</v>
      </c>
      <c r="B285" s="7">
        <v>10</v>
      </c>
      <c r="C285" s="7">
        <v>3813</v>
      </c>
      <c r="D285" s="73">
        <v>6.28</v>
      </c>
      <c r="E285" s="7">
        <v>6</v>
      </c>
      <c r="F285" s="7">
        <v>3</v>
      </c>
      <c r="G285" s="7">
        <v>64</v>
      </c>
      <c r="H285" s="7">
        <v>498</v>
      </c>
      <c r="I285" s="7">
        <v>1255</v>
      </c>
      <c r="J285" s="7">
        <v>920</v>
      </c>
      <c r="K285" s="7">
        <v>980</v>
      </c>
      <c r="L285" s="7">
        <v>87</v>
      </c>
      <c r="M285" s="7">
        <v>2427</v>
      </c>
      <c r="N285" s="7">
        <v>948</v>
      </c>
      <c r="O285" s="7">
        <v>136</v>
      </c>
      <c r="P285" s="7">
        <v>299</v>
      </c>
      <c r="Q285" s="7">
        <v>3</v>
      </c>
      <c r="R285" s="7">
        <v>5</v>
      </c>
      <c r="S285" s="7">
        <v>64</v>
      </c>
      <c r="T285" s="7">
        <v>299</v>
      </c>
      <c r="U285" s="7">
        <v>658</v>
      </c>
      <c r="V285" s="7">
        <v>1064</v>
      </c>
      <c r="W285" s="7">
        <v>885</v>
      </c>
      <c r="X285" s="7">
        <v>835</v>
      </c>
      <c r="Y285" s="7">
        <v>3</v>
      </c>
      <c r="Z285" s="40"/>
      <c r="AA285" s="40"/>
      <c r="AB285" s="40"/>
      <c r="AC285" s="40"/>
      <c r="AD285" s="40"/>
    </row>
    <row r="286" spans="1:30" ht="15" customHeight="1" x14ac:dyDescent="0.25">
      <c r="A286" s="7" t="s">
        <v>28</v>
      </c>
      <c r="B286" s="7">
        <v>1</v>
      </c>
      <c r="C286" s="7">
        <v>16342</v>
      </c>
      <c r="D286" s="73">
        <v>9.8699999999999992</v>
      </c>
      <c r="E286" s="7">
        <v>9943</v>
      </c>
      <c r="F286" s="7">
        <v>4242</v>
      </c>
      <c r="G286" s="7">
        <v>1534</v>
      </c>
      <c r="H286" s="7">
        <v>368</v>
      </c>
      <c r="I286" s="7">
        <v>201</v>
      </c>
      <c r="J286" s="7">
        <v>43</v>
      </c>
      <c r="K286" s="7">
        <v>11</v>
      </c>
      <c r="L286" s="7">
        <v>0</v>
      </c>
      <c r="M286" s="7">
        <v>256</v>
      </c>
      <c r="N286" s="7">
        <v>2573</v>
      </c>
      <c r="O286" s="7">
        <v>3807</v>
      </c>
      <c r="P286" s="7">
        <v>9686</v>
      </c>
      <c r="Q286" s="7">
        <v>20</v>
      </c>
      <c r="R286" s="7">
        <v>25</v>
      </c>
      <c r="S286" s="7">
        <v>2302</v>
      </c>
      <c r="T286" s="7">
        <v>7386</v>
      </c>
      <c r="U286" s="7">
        <v>4590</v>
      </c>
      <c r="V286" s="7">
        <v>1830</v>
      </c>
      <c r="W286" s="7">
        <v>108</v>
      </c>
      <c r="X286" s="7">
        <v>81</v>
      </c>
      <c r="Y286" s="7">
        <v>20</v>
      </c>
      <c r="Z286" s="40"/>
      <c r="AA286" s="40"/>
      <c r="AB286" s="40"/>
      <c r="AC286" s="40"/>
      <c r="AD286" s="40"/>
    </row>
    <row r="287" spans="1:30" ht="15" customHeight="1" x14ac:dyDescent="0.25">
      <c r="A287" s="7" t="s">
        <v>28</v>
      </c>
      <c r="B287" s="7">
        <v>2</v>
      </c>
      <c r="C287" s="7">
        <v>15490</v>
      </c>
      <c r="D287" s="73">
        <v>6.21</v>
      </c>
      <c r="E287" s="7">
        <v>7567</v>
      </c>
      <c r="F287" s="7">
        <v>4435</v>
      </c>
      <c r="G287" s="7">
        <v>1965</v>
      </c>
      <c r="H287" s="7">
        <v>944</v>
      </c>
      <c r="I287" s="7">
        <v>381</v>
      </c>
      <c r="J287" s="7">
        <v>150</v>
      </c>
      <c r="K287" s="7">
        <v>46</v>
      </c>
      <c r="L287" s="7">
        <v>2</v>
      </c>
      <c r="M287" s="7">
        <v>602</v>
      </c>
      <c r="N287" s="7">
        <v>2690</v>
      </c>
      <c r="O287" s="7">
        <v>5935</v>
      </c>
      <c r="P287" s="7">
        <v>6247</v>
      </c>
      <c r="Q287" s="7">
        <v>16</v>
      </c>
      <c r="R287" s="7">
        <v>39</v>
      </c>
      <c r="S287" s="7">
        <v>1775</v>
      </c>
      <c r="T287" s="7">
        <v>5492</v>
      </c>
      <c r="U287" s="7">
        <v>5411</v>
      </c>
      <c r="V287" s="7">
        <v>2348</v>
      </c>
      <c r="W287" s="7">
        <v>278</v>
      </c>
      <c r="X287" s="7">
        <v>135</v>
      </c>
      <c r="Y287" s="7">
        <v>12</v>
      </c>
      <c r="Z287" s="40"/>
      <c r="AA287" s="40"/>
      <c r="AB287" s="40"/>
      <c r="AC287" s="40"/>
      <c r="AD287" s="40"/>
    </row>
    <row r="288" spans="1:30" ht="15" customHeight="1" x14ac:dyDescent="0.25">
      <c r="A288" s="7" t="s">
        <v>28</v>
      </c>
      <c r="B288" s="7">
        <v>3</v>
      </c>
      <c r="C288" s="7">
        <v>20851</v>
      </c>
      <c r="D288" s="73">
        <v>0.87</v>
      </c>
      <c r="E288" s="7">
        <v>8602</v>
      </c>
      <c r="F288" s="7">
        <v>5866</v>
      </c>
      <c r="G288" s="7">
        <v>3051</v>
      </c>
      <c r="H288" s="7">
        <v>1679</v>
      </c>
      <c r="I288" s="7">
        <v>978</v>
      </c>
      <c r="J288" s="7">
        <v>512</v>
      </c>
      <c r="K288" s="7">
        <v>155</v>
      </c>
      <c r="L288" s="7">
        <v>8</v>
      </c>
      <c r="M288" s="7">
        <v>1824</v>
      </c>
      <c r="N288" s="7">
        <v>3827</v>
      </c>
      <c r="O288" s="7">
        <v>7974</v>
      </c>
      <c r="P288" s="7">
        <v>7150</v>
      </c>
      <c r="Q288" s="7">
        <v>76</v>
      </c>
      <c r="R288" s="7">
        <v>74</v>
      </c>
      <c r="S288" s="7">
        <v>3001</v>
      </c>
      <c r="T288" s="7">
        <v>6556</v>
      </c>
      <c r="U288" s="7">
        <v>6504</v>
      </c>
      <c r="V288" s="7">
        <v>3193</v>
      </c>
      <c r="W288" s="7">
        <v>944</v>
      </c>
      <c r="X288" s="7">
        <v>497</v>
      </c>
      <c r="Y288" s="7">
        <v>82</v>
      </c>
      <c r="Z288" s="40"/>
      <c r="AA288" s="40"/>
      <c r="AB288" s="40"/>
      <c r="AC288" s="40"/>
      <c r="AD288" s="40"/>
    </row>
    <row r="289" spans="1:30" ht="15" customHeight="1" x14ac:dyDescent="0.25">
      <c r="A289" s="7" t="s">
        <v>28</v>
      </c>
      <c r="B289" s="7">
        <v>4</v>
      </c>
      <c r="C289" s="7">
        <v>16089</v>
      </c>
      <c r="D289" s="73">
        <v>1.38</v>
      </c>
      <c r="E289" s="7">
        <v>4954</v>
      </c>
      <c r="F289" s="7">
        <v>4342</v>
      </c>
      <c r="G289" s="7">
        <v>3301</v>
      </c>
      <c r="H289" s="7">
        <v>1804</v>
      </c>
      <c r="I289" s="7">
        <v>1064</v>
      </c>
      <c r="J289" s="7">
        <v>363</v>
      </c>
      <c r="K289" s="7">
        <v>250</v>
      </c>
      <c r="L289" s="7">
        <v>11</v>
      </c>
      <c r="M289" s="7">
        <v>1821</v>
      </c>
      <c r="N289" s="7">
        <v>2613</v>
      </c>
      <c r="O289" s="7">
        <v>6833</v>
      </c>
      <c r="P289" s="7">
        <v>4645</v>
      </c>
      <c r="Q289" s="7">
        <v>177</v>
      </c>
      <c r="R289" s="7">
        <v>74</v>
      </c>
      <c r="S289" s="7">
        <v>1997</v>
      </c>
      <c r="T289" s="7">
        <v>3879</v>
      </c>
      <c r="U289" s="7">
        <v>4838</v>
      </c>
      <c r="V289" s="7">
        <v>4049</v>
      </c>
      <c r="W289" s="7">
        <v>655</v>
      </c>
      <c r="X289" s="7">
        <v>424</v>
      </c>
      <c r="Y289" s="7">
        <v>173</v>
      </c>
      <c r="Z289" s="40"/>
      <c r="AA289" s="40"/>
      <c r="AB289" s="40"/>
      <c r="AC289" s="40"/>
      <c r="AD289" s="40"/>
    </row>
    <row r="290" spans="1:30" ht="15" customHeight="1" x14ac:dyDescent="0.25">
      <c r="A290" s="7" t="s">
        <v>28</v>
      </c>
      <c r="B290" s="7">
        <v>5</v>
      </c>
      <c r="C290" s="7">
        <v>14735</v>
      </c>
      <c r="D290" s="73">
        <v>0.35</v>
      </c>
      <c r="E290" s="7">
        <v>2084</v>
      </c>
      <c r="F290" s="7">
        <v>3965</v>
      </c>
      <c r="G290" s="7">
        <v>3945</v>
      </c>
      <c r="H290" s="7">
        <v>2265</v>
      </c>
      <c r="I290" s="7">
        <v>1503</v>
      </c>
      <c r="J290" s="7">
        <v>707</v>
      </c>
      <c r="K290" s="7">
        <v>251</v>
      </c>
      <c r="L290" s="7">
        <v>15</v>
      </c>
      <c r="M290" s="7">
        <v>2196</v>
      </c>
      <c r="N290" s="7">
        <v>2410</v>
      </c>
      <c r="O290" s="7">
        <v>5531</v>
      </c>
      <c r="P290" s="7">
        <v>4558</v>
      </c>
      <c r="Q290" s="7">
        <v>40</v>
      </c>
      <c r="R290" s="7">
        <v>61</v>
      </c>
      <c r="S290" s="7">
        <v>1808</v>
      </c>
      <c r="T290" s="7">
        <v>3507</v>
      </c>
      <c r="U290" s="7">
        <v>4013</v>
      </c>
      <c r="V290" s="7">
        <v>3656</v>
      </c>
      <c r="W290" s="7">
        <v>1097</v>
      </c>
      <c r="X290" s="7">
        <v>556</v>
      </c>
      <c r="Y290" s="7">
        <v>37</v>
      </c>
      <c r="Z290" s="40"/>
      <c r="AA290" s="40"/>
      <c r="AB290" s="40"/>
      <c r="AC290" s="40"/>
      <c r="AD290" s="40"/>
    </row>
    <row r="291" spans="1:30" ht="15" customHeight="1" x14ac:dyDescent="0.25">
      <c r="A291" s="7" t="s">
        <v>28</v>
      </c>
      <c r="B291" s="7">
        <v>6</v>
      </c>
      <c r="C291" s="7">
        <v>14404</v>
      </c>
      <c r="D291" s="73">
        <v>0.43</v>
      </c>
      <c r="E291" s="7">
        <v>1539</v>
      </c>
      <c r="F291" s="7">
        <v>2763</v>
      </c>
      <c r="G291" s="7">
        <v>4058</v>
      </c>
      <c r="H291" s="7">
        <v>2387</v>
      </c>
      <c r="I291" s="7">
        <v>2005</v>
      </c>
      <c r="J291" s="7">
        <v>1152</v>
      </c>
      <c r="K291" s="7">
        <v>474</v>
      </c>
      <c r="L291" s="7">
        <v>26</v>
      </c>
      <c r="M291" s="7">
        <v>2839</v>
      </c>
      <c r="N291" s="7">
        <v>2705</v>
      </c>
      <c r="O291" s="7">
        <v>4153</v>
      </c>
      <c r="P291" s="7">
        <v>4627</v>
      </c>
      <c r="Q291" s="7">
        <v>80</v>
      </c>
      <c r="R291" s="7">
        <v>96</v>
      </c>
      <c r="S291" s="7">
        <v>1448</v>
      </c>
      <c r="T291" s="7">
        <v>2738</v>
      </c>
      <c r="U291" s="7">
        <v>4703</v>
      </c>
      <c r="V291" s="7">
        <v>3212</v>
      </c>
      <c r="W291" s="7">
        <v>1228</v>
      </c>
      <c r="X291" s="7">
        <v>896</v>
      </c>
      <c r="Y291" s="7">
        <v>83</v>
      </c>
      <c r="Z291" s="40"/>
      <c r="AA291" s="40"/>
      <c r="AB291" s="40"/>
      <c r="AC291" s="40"/>
      <c r="AD291" s="40"/>
    </row>
    <row r="292" spans="1:30" ht="15" customHeight="1" x14ac:dyDescent="0.25">
      <c r="A292" s="7" t="s">
        <v>28</v>
      </c>
      <c r="B292" s="7">
        <v>7</v>
      </c>
      <c r="C292" s="7">
        <v>10166</v>
      </c>
      <c r="D292" s="73">
        <v>0.26</v>
      </c>
      <c r="E292" s="7">
        <v>1139</v>
      </c>
      <c r="F292" s="7">
        <v>1937</v>
      </c>
      <c r="G292" s="7">
        <v>2169</v>
      </c>
      <c r="H292" s="7">
        <v>1998</v>
      </c>
      <c r="I292" s="7">
        <v>1763</v>
      </c>
      <c r="J292" s="7">
        <v>745</v>
      </c>
      <c r="K292" s="7">
        <v>399</v>
      </c>
      <c r="L292" s="7">
        <v>16</v>
      </c>
      <c r="M292" s="7">
        <v>3087</v>
      </c>
      <c r="N292" s="7">
        <v>2129</v>
      </c>
      <c r="O292" s="7">
        <v>2910</v>
      </c>
      <c r="P292" s="7">
        <v>1999</v>
      </c>
      <c r="Q292" s="7">
        <v>41</v>
      </c>
      <c r="R292" s="7">
        <v>79</v>
      </c>
      <c r="S292" s="7">
        <v>987</v>
      </c>
      <c r="T292" s="7">
        <v>2111</v>
      </c>
      <c r="U292" s="7">
        <v>2402</v>
      </c>
      <c r="V292" s="7">
        <v>2664</v>
      </c>
      <c r="W292" s="7">
        <v>1053</v>
      </c>
      <c r="X292" s="7">
        <v>821</v>
      </c>
      <c r="Y292" s="7">
        <v>49</v>
      </c>
      <c r="Z292" s="40"/>
      <c r="AA292" s="40"/>
      <c r="AB292" s="40"/>
      <c r="AC292" s="40"/>
      <c r="AD292" s="40"/>
    </row>
    <row r="293" spans="1:30" ht="15" customHeight="1" x14ac:dyDescent="0.25">
      <c r="A293" s="7" t="s">
        <v>28</v>
      </c>
      <c r="B293" s="7">
        <v>8</v>
      </c>
      <c r="C293" s="7">
        <v>12372</v>
      </c>
      <c r="D293" s="73">
        <v>0.75</v>
      </c>
      <c r="E293" s="7">
        <v>848</v>
      </c>
      <c r="F293" s="7">
        <v>926</v>
      </c>
      <c r="G293" s="7">
        <v>1842</v>
      </c>
      <c r="H293" s="7">
        <v>2459</v>
      </c>
      <c r="I293" s="7">
        <v>3311</v>
      </c>
      <c r="J293" s="7">
        <v>1896</v>
      </c>
      <c r="K293" s="7">
        <v>1044</v>
      </c>
      <c r="L293" s="7">
        <v>46</v>
      </c>
      <c r="M293" s="7">
        <v>5198</v>
      </c>
      <c r="N293" s="7">
        <v>3678</v>
      </c>
      <c r="O293" s="7">
        <v>1482</v>
      </c>
      <c r="P293" s="7">
        <v>1974</v>
      </c>
      <c r="Q293" s="7">
        <v>40</v>
      </c>
      <c r="R293" s="7">
        <v>81</v>
      </c>
      <c r="S293" s="7">
        <v>626</v>
      </c>
      <c r="T293" s="7">
        <v>1987</v>
      </c>
      <c r="U293" s="7">
        <v>2504</v>
      </c>
      <c r="V293" s="7">
        <v>3559</v>
      </c>
      <c r="W293" s="7">
        <v>1898</v>
      </c>
      <c r="X293" s="7">
        <v>1669</v>
      </c>
      <c r="Y293" s="7">
        <v>48</v>
      </c>
      <c r="Z293" s="40"/>
      <c r="AA293" s="40"/>
      <c r="AB293" s="40"/>
      <c r="AC293" s="40"/>
      <c r="AD293" s="40"/>
    </row>
    <row r="294" spans="1:30" ht="15" customHeight="1" x14ac:dyDescent="0.25">
      <c r="A294" s="7" t="s">
        <v>28</v>
      </c>
      <c r="B294" s="7">
        <v>9</v>
      </c>
      <c r="C294" s="7">
        <v>13387</v>
      </c>
      <c r="D294" s="73">
        <v>2.0699999999999998</v>
      </c>
      <c r="E294" s="7">
        <v>239</v>
      </c>
      <c r="F294" s="7">
        <v>913</v>
      </c>
      <c r="G294" s="7">
        <v>1389</v>
      </c>
      <c r="H294" s="7">
        <v>2616</v>
      </c>
      <c r="I294" s="7">
        <v>3902</v>
      </c>
      <c r="J294" s="7">
        <v>2524</v>
      </c>
      <c r="K294" s="7">
        <v>1592</v>
      </c>
      <c r="L294" s="7">
        <v>212</v>
      </c>
      <c r="M294" s="7">
        <v>6319</v>
      </c>
      <c r="N294" s="7">
        <v>3721</v>
      </c>
      <c r="O294" s="7">
        <v>1264</v>
      </c>
      <c r="P294" s="7">
        <v>2059</v>
      </c>
      <c r="Q294" s="7">
        <v>24</v>
      </c>
      <c r="R294" s="7">
        <v>150</v>
      </c>
      <c r="S294" s="7">
        <v>611</v>
      </c>
      <c r="T294" s="7">
        <v>1629</v>
      </c>
      <c r="U294" s="7">
        <v>2044</v>
      </c>
      <c r="V294" s="7">
        <v>4725</v>
      </c>
      <c r="W294" s="7">
        <v>2297</v>
      </c>
      <c r="X294" s="7">
        <v>1902</v>
      </c>
      <c r="Y294" s="7">
        <v>29</v>
      </c>
      <c r="Z294" s="40"/>
      <c r="AA294" s="40"/>
      <c r="AB294" s="40"/>
      <c r="AC294" s="40"/>
      <c r="AD294" s="40"/>
    </row>
    <row r="295" spans="1:30" ht="15" customHeight="1" x14ac:dyDescent="0.25">
      <c r="A295" s="7" t="s">
        <v>28</v>
      </c>
      <c r="B295" s="7">
        <v>10</v>
      </c>
      <c r="C295" s="7">
        <v>6827</v>
      </c>
      <c r="D295" s="73">
        <v>11.54</v>
      </c>
      <c r="E295" s="7">
        <v>43</v>
      </c>
      <c r="F295" s="7">
        <v>195</v>
      </c>
      <c r="G295" s="7">
        <v>597</v>
      </c>
      <c r="H295" s="7">
        <v>1558</v>
      </c>
      <c r="I295" s="7">
        <v>2107</v>
      </c>
      <c r="J295" s="7">
        <v>1539</v>
      </c>
      <c r="K295" s="7">
        <v>739</v>
      </c>
      <c r="L295" s="7">
        <v>49</v>
      </c>
      <c r="M295" s="7">
        <v>3095</v>
      </c>
      <c r="N295" s="7">
        <v>2423</v>
      </c>
      <c r="O295" s="7">
        <v>558</v>
      </c>
      <c r="P295" s="7">
        <v>746</v>
      </c>
      <c r="Q295" s="7">
        <v>5</v>
      </c>
      <c r="R295" s="7">
        <v>50</v>
      </c>
      <c r="S295" s="7">
        <v>152</v>
      </c>
      <c r="T295" s="7">
        <v>692</v>
      </c>
      <c r="U295" s="7">
        <v>836</v>
      </c>
      <c r="V295" s="7">
        <v>2640</v>
      </c>
      <c r="W295" s="7">
        <v>1287</v>
      </c>
      <c r="X295" s="7">
        <v>1165</v>
      </c>
      <c r="Y295" s="7">
        <v>5</v>
      </c>
      <c r="Z295" s="40"/>
      <c r="AA295" s="40"/>
      <c r="AB295" s="40"/>
      <c r="AC295" s="40"/>
      <c r="AD295" s="40"/>
    </row>
    <row r="296" spans="1:30" ht="15" customHeight="1" x14ac:dyDescent="0.25">
      <c r="A296" s="7" t="s">
        <v>29</v>
      </c>
      <c r="B296" s="7">
        <v>1</v>
      </c>
      <c r="C296" s="7">
        <v>2743</v>
      </c>
      <c r="D296" s="73">
        <v>22.74</v>
      </c>
      <c r="E296" s="7">
        <v>1939</v>
      </c>
      <c r="F296" s="7">
        <v>585</v>
      </c>
      <c r="G296" s="7">
        <v>85</v>
      </c>
      <c r="H296" s="7">
        <v>97</v>
      </c>
      <c r="I296" s="7">
        <v>28</v>
      </c>
      <c r="J296" s="7">
        <v>5</v>
      </c>
      <c r="K296" s="7">
        <v>4</v>
      </c>
      <c r="L296" s="7">
        <v>0</v>
      </c>
      <c r="M296" s="7">
        <v>21</v>
      </c>
      <c r="N296" s="7">
        <v>347</v>
      </c>
      <c r="O296" s="7">
        <v>562</v>
      </c>
      <c r="P296" s="7">
        <v>1813</v>
      </c>
      <c r="Q296" s="7">
        <v>0</v>
      </c>
      <c r="R296" s="7">
        <v>21</v>
      </c>
      <c r="S296" s="7">
        <v>432</v>
      </c>
      <c r="T296" s="7">
        <v>1100</v>
      </c>
      <c r="U296" s="7">
        <v>1003</v>
      </c>
      <c r="V296" s="7">
        <v>155</v>
      </c>
      <c r="W296" s="7">
        <v>25</v>
      </c>
      <c r="X296" s="7">
        <v>7</v>
      </c>
      <c r="Y296" s="7">
        <v>0</v>
      </c>
      <c r="Z296" s="40"/>
      <c r="AA296" s="40"/>
      <c r="AB296" s="40"/>
      <c r="AC296" s="40"/>
      <c r="AD296" s="40"/>
    </row>
    <row r="297" spans="1:30" ht="15" customHeight="1" x14ac:dyDescent="0.25">
      <c r="A297" s="7" t="s">
        <v>29</v>
      </c>
      <c r="B297" s="7">
        <v>2</v>
      </c>
      <c r="C297" s="7">
        <v>2451</v>
      </c>
      <c r="D297" s="73">
        <v>10.35</v>
      </c>
      <c r="E297" s="7">
        <v>1503</v>
      </c>
      <c r="F297" s="7">
        <v>773</v>
      </c>
      <c r="G297" s="7">
        <v>94</v>
      </c>
      <c r="H297" s="7">
        <v>39</v>
      </c>
      <c r="I297" s="7">
        <v>24</v>
      </c>
      <c r="J297" s="7">
        <v>14</v>
      </c>
      <c r="K297" s="7">
        <v>4</v>
      </c>
      <c r="L297" s="7">
        <v>0</v>
      </c>
      <c r="M297" s="7">
        <v>39</v>
      </c>
      <c r="N297" s="7">
        <v>679</v>
      </c>
      <c r="O297" s="7">
        <v>1031</v>
      </c>
      <c r="P297" s="7">
        <v>674</v>
      </c>
      <c r="Q297" s="7">
        <v>28</v>
      </c>
      <c r="R297" s="7">
        <v>8</v>
      </c>
      <c r="S297" s="7">
        <v>258</v>
      </c>
      <c r="T297" s="7">
        <v>819</v>
      </c>
      <c r="U297" s="7">
        <v>1075</v>
      </c>
      <c r="V297" s="7">
        <v>240</v>
      </c>
      <c r="W297" s="7">
        <v>10</v>
      </c>
      <c r="X297" s="7">
        <v>13</v>
      </c>
      <c r="Y297" s="7">
        <v>28</v>
      </c>
      <c r="Z297" s="40"/>
      <c r="AA297" s="40"/>
      <c r="AB297" s="40"/>
      <c r="AC297" s="40"/>
      <c r="AD297" s="40"/>
    </row>
    <row r="298" spans="1:30" ht="15" customHeight="1" x14ac:dyDescent="0.25">
      <c r="A298" s="7" t="s">
        <v>29</v>
      </c>
      <c r="B298" s="7">
        <v>3</v>
      </c>
      <c r="C298" s="7">
        <v>2595</v>
      </c>
      <c r="D298" s="73">
        <v>5.58</v>
      </c>
      <c r="E298" s="7">
        <v>972</v>
      </c>
      <c r="F298" s="7">
        <v>880</v>
      </c>
      <c r="G298" s="7">
        <v>292</v>
      </c>
      <c r="H298" s="7">
        <v>244</v>
      </c>
      <c r="I298" s="7">
        <v>137</v>
      </c>
      <c r="J298" s="7">
        <v>58</v>
      </c>
      <c r="K298" s="7">
        <v>12</v>
      </c>
      <c r="L298" s="7">
        <v>0</v>
      </c>
      <c r="M298" s="7">
        <v>168</v>
      </c>
      <c r="N298" s="7">
        <v>756</v>
      </c>
      <c r="O298" s="7">
        <v>1015</v>
      </c>
      <c r="P298" s="7">
        <v>617</v>
      </c>
      <c r="Q298" s="7">
        <v>39</v>
      </c>
      <c r="R298" s="7">
        <v>14</v>
      </c>
      <c r="S298" s="7">
        <v>314</v>
      </c>
      <c r="T298" s="7">
        <v>1046</v>
      </c>
      <c r="U298" s="7">
        <v>957</v>
      </c>
      <c r="V298" s="7">
        <v>170</v>
      </c>
      <c r="W298" s="7">
        <v>36</v>
      </c>
      <c r="X298" s="7">
        <v>19</v>
      </c>
      <c r="Y298" s="7">
        <v>39</v>
      </c>
      <c r="Z298" s="40"/>
      <c r="AA298" s="40"/>
      <c r="AB298" s="40"/>
      <c r="AC298" s="40"/>
      <c r="AD298" s="40"/>
    </row>
    <row r="299" spans="1:30" ht="15" customHeight="1" x14ac:dyDescent="0.25">
      <c r="A299" s="7" t="s">
        <v>29</v>
      </c>
      <c r="B299" s="7">
        <v>4</v>
      </c>
      <c r="C299" s="7">
        <v>3332</v>
      </c>
      <c r="D299" s="73">
        <v>0.13</v>
      </c>
      <c r="E299" s="7">
        <v>537</v>
      </c>
      <c r="F299" s="7">
        <v>1945</v>
      </c>
      <c r="G299" s="7">
        <v>417</v>
      </c>
      <c r="H299" s="7">
        <v>183</v>
      </c>
      <c r="I299" s="7">
        <v>165</v>
      </c>
      <c r="J299" s="7">
        <v>60</v>
      </c>
      <c r="K299" s="7">
        <v>23</v>
      </c>
      <c r="L299" s="7">
        <v>2</v>
      </c>
      <c r="M299" s="7">
        <v>186</v>
      </c>
      <c r="N299" s="7">
        <v>752</v>
      </c>
      <c r="O299" s="7">
        <v>1374</v>
      </c>
      <c r="P299" s="7">
        <v>1017</v>
      </c>
      <c r="Q299" s="7">
        <v>3</v>
      </c>
      <c r="R299" s="7">
        <v>47</v>
      </c>
      <c r="S299" s="7">
        <v>476</v>
      </c>
      <c r="T299" s="7">
        <v>1481</v>
      </c>
      <c r="U299" s="7">
        <v>1056</v>
      </c>
      <c r="V299" s="7">
        <v>167</v>
      </c>
      <c r="W299" s="7">
        <v>64</v>
      </c>
      <c r="X299" s="7">
        <v>36</v>
      </c>
      <c r="Y299" s="7">
        <v>5</v>
      </c>
      <c r="Z299" s="40"/>
      <c r="AA299" s="40"/>
      <c r="AB299" s="40"/>
      <c r="AC299" s="40"/>
      <c r="AD299" s="40"/>
    </row>
    <row r="300" spans="1:30" ht="15" customHeight="1" x14ac:dyDescent="0.25">
      <c r="A300" s="7" t="s">
        <v>29</v>
      </c>
      <c r="B300" s="7">
        <v>5</v>
      </c>
      <c r="C300" s="7">
        <v>2158</v>
      </c>
      <c r="D300" s="73">
        <v>0.08</v>
      </c>
      <c r="E300" s="7">
        <v>206</v>
      </c>
      <c r="F300" s="7">
        <v>989</v>
      </c>
      <c r="G300" s="7">
        <v>314</v>
      </c>
      <c r="H300" s="7">
        <v>196</v>
      </c>
      <c r="I300" s="7">
        <v>181</v>
      </c>
      <c r="J300" s="7">
        <v>169</v>
      </c>
      <c r="K300" s="7">
        <v>93</v>
      </c>
      <c r="L300" s="7">
        <v>10</v>
      </c>
      <c r="M300" s="7">
        <v>427</v>
      </c>
      <c r="N300" s="7">
        <v>468</v>
      </c>
      <c r="O300" s="7">
        <v>628</v>
      </c>
      <c r="P300" s="7">
        <v>634</v>
      </c>
      <c r="Q300" s="7">
        <v>1</v>
      </c>
      <c r="R300" s="7">
        <v>28</v>
      </c>
      <c r="S300" s="7">
        <v>293</v>
      </c>
      <c r="T300" s="7">
        <v>782</v>
      </c>
      <c r="U300" s="7">
        <v>669</v>
      </c>
      <c r="V300" s="7">
        <v>202</v>
      </c>
      <c r="W300" s="7">
        <v>92</v>
      </c>
      <c r="X300" s="7">
        <v>90</v>
      </c>
      <c r="Y300" s="7">
        <v>2</v>
      </c>
      <c r="Z300" s="40"/>
      <c r="AA300" s="40"/>
      <c r="AB300" s="40"/>
      <c r="AC300" s="40"/>
      <c r="AD300" s="40"/>
    </row>
    <row r="301" spans="1:30" ht="15" customHeight="1" x14ac:dyDescent="0.25">
      <c r="A301" s="7" t="s">
        <v>29</v>
      </c>
      <c r="B301" s="7">
        <v>6</v>
      </c>
      <c r="C301" s="7">
        <v>3612</v>
      </c>
      <c r="D301" s="73">
        <v>0.1</v>
      </c>
      <c r="E301" s="7">
        <v>389</v>
      </c>
      <c r="F301" s="7">
        <v>1065</v>
      </c>
      <c r="G301" s="7">
        <v>474</v>
      </c>
      <c r="H301" s="7">
        <v>480</v>
      </c>
      <c r="I301" s="7">
        <v>571</v>
      </c>
      <c r="J301" s="7">
        <v>357</v>
      </c>
      <c r="K301" s="7">
        <v>257</v>
      </c>
      <c r="L301" s="7">
        <v>19</v>
      </c>
      <c r="M301" s="7">
        <v>995</v>
      </c>
      <c r="N301" s="7">
        <v>1143</v>
      </c>
      <c r="O301" s="7">
        <v>673</v>
      </c>
      <c r="P301" s="7">
        <v>763</v>
      </c>
      <c r="Q301" s="7">
        <v>38</v>
      </c>
      <c r="R301" s="7">
        <v>21</v>
      </c>
      <c r="S301" s="7">
        <v>401</v>
      </c>
      <c r="T301" s="7">
        <v>1240</v>
      </c>
      <c r="U301" s="7">
        <v>1028</v>
      </c>
      <c r="V301" s="7">
        <v>444</v>
      </c>
      <c r="W301" s="7">
        <v>231</v>
      </c>
      <c r="X301" s="7">
        <v>209</v>
      </c>
      <c r="Y301" s="7">
        <v>38</v>
      </c>
      <c r="Z301" s="40"/>
      <c r="AA301" s="40"/>
      <c r="AB301" s="40"/>
      <c r="AC301" s="40"/>
      <c r="AD301" s="40"/>
    </row>
    <row r="302" spans="1:30" ht="15" customHeight="1" x14ac:dyDescent="0.25">
      <c r="A302" s="7" t="s">
        <v>29</v>
      </c>
      <c r="B302" s="7">
        <v>7</v>
      </c>
      <c r="C302" s="7">
        <v>5672</v>
      </c>
      <c r="D302" s="73">
        <v>7.0000000000000007E-2</v>
      </c>
      <c r="E302" s="7">
        <v>271</v>
      </c>
      <c r="F302" s="7">
        <v>1003</v>
      </c>
      <c r="G302" s="7">
        <v>909</v>
      </c>
      <c r="H302" s="7">
        <v>823</v>
      </c>
      <c r="I302" s="7">
        <v>811</v>
      </c>
      <c r="J302" s="7">
        <v>902</v>
      </c>
      <c r="K302" s="7">
        <v>762</v>
      </c>
      <c r="L302" s="7">
        <v>191</v>
      </c>
      <c r="M302" s="7">
        <v>2040</v>
      </c>
      <c r="N302" s="7">
        <v>1283</v>
      </c>
      <c r="O302" s="7">
        <v>827</v>
      </c>
      <c r="P302" s="7">
        <v>1486</v>
      </c>
      <c r="Q302" s="7">
        <v>36</v>
      </c>
      <c r="R302" s="7">
        <v>87</v>
      </c>
      <c r="S302" s="7">
        <v>608</v>
      </c>
      <c r="T302" s="7">
        <v>1557</v>
      </c>
      <c r="U302" s="7">
        <v>1345</v>
      </c>
      <c r="V302" s="7">
        <v>855</v>
      </c>
      <c r="W302" s="7">
        <v>578</v>
      </c>
      <c r="X302" s="7">
        <v>585</v>
      </c>
      <c r="Y302" s="7">
        <v>57</v>
      </c>
      <c r="Z302" s="40"/>
      <c r="AA302" s="40"/>
      <c r="AB302" s="40"/>
      <c r="AC302" s="40"/>
      <c r="AD302" s="40"/>
    </row>
    <row r="303" spans="1:30" ht="15" customHeight="1" x14ac:dyDescent="0.25">
      <c r="A303" s="7" t="s">
        <v>29</v>
      </c>
      <c r="B303" s="7">
        <v>8</v>
      </c>
      <c r="C303" s="7">
        <v>5799</v>
      </c>
      <c r="D303" s="73">
        <v>0.21</v>
      </c>
      <c r="E303" s="7">
        <v>212</v>
      </c>
      <c r="F303" s="7">
        <v>697</v>
      </c>
      <c r="G303" s="7">
        <v>891</v>
      </c>
      <c r="H303" s="7">
        <v>943</v>
      </c>
      <c r="I303" s="7">
        <v>1158</v>
      </c>
      <c r="J303" s="7">
        <v>995</v>
      </c>
      <c r="K303" s="7">
        <v>795</v>
      </c>
      <c r="L303" s="7">
        <v>108</v>
      </c>
      <c r="M303" s="7">
        <v>2331</v>
      </c>
      <c r="N303" s="7">
        <v>1267</v>
      </c>
      <c r="O303" s="7">
        <v>805</v>
      </c>
      <c r="P303" s="7">
        <v>1296</v>
      </c>
      <c r="Q303" s="7">
        <v>100</v>
      </c>
      <c r="R303" s="7">
        <v>31</v>
      </c>
      <c r="S303" s="7">
        <v>456</v>
      </c>
      <c r="T303" s="7">
        <v>1557</v>
      </c>
      <c r="U303" s="7">
        <v>1595</v>
      </c>
      <c r="V303" s="7">
        <v>921</v>
      </c>
      <c r="W303" s="7">
        <v>621</v>
      </c>
      <c r="X303" s="7">
        <v>515</v>
      </c>
      <c r="Y303" s="7">
        <v>103</v>
      </c>
      <c r="Z303" s="40"/>
      <c r="AA303" s="40"/>
      <c r="AB303" s="40"/>
      <c r="AC303" s="40"/>
      <c r="AD303" s="40"/>
    </row>
    <row r="304" spans="1:30" ht="15" customHeight="1" x14ac:dyDescent="0.25">
      <c r="A304" s="7" t="s">
        <v>29</v>
      </c>
      <c r="B304" s="7">
        <v>9</v>
      </c>
      <c r="C304" s="7">
        <v>4619</v>
      </c>
      <c r="D304" s="73">
        <v>0.19</v>
      </c>
      <c r="E304" s="7">
        <v>144</v>
      </c>
      <c r="F304" s="7">
        <v>460</v>
      </c>
      <c r="G304" s="7">
        <v>497</v>
      </c>
      <c r="H304" s="7">
        <v>621</v>
      </c>
      <c r="I304" s="7">
        <v>1251</v>
      </c>
      <c r="J304" s="7">
        <v>789</v>
      </c>
      <c r="K304" s="7">
        <v>789</v>
      </c>
      <c r="L304" s="7">
        <v>68</v>
      </c>
      <c r="M304" s="7">
        <v>1889</v>
      </c>
      <c r="N304" s="7">
        <v>925</v>
      </c>
      <c r="O304" s="7">
        <v>388</v>
      </c>
      <c r="P304" s="7">
        <v>1402</v>
      </c>
      <c r="Q304" s="7">
        <v>15</v>
      </c>
      <c r="R304" s="7">
        <v>41</v>
      </c>
      <c r="S304" s="7">
        <v>344</v>
      </c>
      <c r="T304" s="7">
        <v>1211</v>
      </c>
      <c r="U304" s="7">
        <v>1221</v>
      </c>
      <c r="V304" s="7">
        <v>731</v>
      </c>
      <c r="W304" s="7">
        <v>569</v>
      </c>
      <c r="X304" s="7">
        <v>486</v>
      </c>
      <c r="Y304" s="7">
        <v>16</v>
      </c>
      <c r="Z304" s="40"/>
      <c r="AA304" s="40"/>
      <c r="AB304" s="40"/>
      <c r="AC304" s="40"/>
      <c r="AD304" s="40"/>
    </row>
    <row r="305" spans="1:30" ht="15" customHeight="1" x14ac:dyDescent="0.25">
      <c r="A305" s="7" t="s">
        <v>29</v>
      </c>
      <c r="B305" s="7">
        <v>10</v>
      </c>
      <c r="C305" s="7">
        <v>5757</v>
      </c>
      <c r="D305" s="73">
        <v>3.39</v>
      </c>
      <c r="E305" s="7">
        <v>33</v>
      </c>
      <c r="F305" s="7">
        <v>85</v>
      </c>
      <c r="G305" s="7">
        <v>204</v>
      </c>
      <c r="H305" s="7">
        <v>461</v>
      </c>
      <c r="I305" s="7">
        <v>1567</v>
      </c>
      <c r="J305" s="7">
        <v>1478</v>
      </c>
      <c r="K305" s="7">
        <v>1705</v>
      </c>
      <c r="L305" s="7">
        <v>224</v>
      </c>
      <c r="M305" s="7">
        <v>3387</v>
      </c>
      <c r="N305" s="7">
        <v>1128</v>
      </c>
      <c r="O305" s="7">
        <v>187</v>
      </c>
      <c r="P305" s="7">
        <v>1039</v>
      </c>
      <c r="Q305" s="7">
        <v>16</v>
      </c>
      <c r="R305" s="7">
        <v>7</v>
      </c>
      <c r="S305" s="7">
        <v>201</v>
      </c>
      <c r="T305" s="7">
        <v>736</v>
      </c>
      <c r="U305" s="7">
        <v>1381</v>
      </c>
      <c r="V305" s="7">
        <v>1177</v>
      </c>
      <c r="W305" s="7">
        <v>1064</v>
      </c>
      <c r="X305" s="7">
        <v>1166</v>
      </c>
      <c r="Y305" s="7">
        <v>25</v>
      </c>
      <c r="Z305" s="40"/>
      <c r="AA305" s="40"/>
      <c r="AB305" s="40"/>
      <c r="AC305" s="40"/>
      <c r="AD305" s="40"/>
    </row>
    <row r="306" spans="1:30" ht="15" customHeight="1" x14ac:dyDescent="0.25">
      <c r="A306" s="7" t="s">
        <v>30</v>
      </c>
      <c r="B306" s="7">
        <v>1</v>
      </c>
      <c r="C306" s="7">
        <v>8256</v>
      </c>
      <c r="D306" s="73">
        <v>24.68</v>
      </c>
      <c r="E306" s="7">
        <v>2249</v>
      </c>
      <c r="F306" s="7">
        <v>4155</v>
      </c>
      <c r="G306" s="7">
        <v>1457</v>
      </c>
      <c r="H306" s="7">
        <v>325</v>
      </c>
      <c r="I306" s="7">
        <v>58</v>
      </c>
      <c r="J306" s="7">
        <v>8</v>
      </c>
      <c r="K306" s="7">
        <v>4</v>
      </c>
      <c r="L306" s="7">
        <v>0</v>
      </c>
      <c r="M306" s="7">
        <v>55</v>
      </c>
      <c r="N306" s="7">
        <v>942</v>
      </c>
      <c r="O306" s="7">
        <v>1706</v>
      </c>
      <c r="P306" s="7">
        <v>5548</v>
      </c>
      <c r="Q306" s="7">
        <v>5</v>
      </c>
      <c r="R306" s="7">
        <v>38</v>
      </c>
      <c r="S306" s="7">
        <v>1253</v>
      </c>
      <c r="T306" s="7">
        <v>3795</v>
      </c>
      <c r="U306" s="7">
        <v>2426</v>
      </c>
      <c r="V306" s="7">
        <v>477</v>
      </c>
      <c r="W306" s="7">
        <v>49</v>
      </c>
      <c r="X306" s="7">
        <v>24</v>
      </c>
      <c r="Y306" s="7">
        <v>194</v>
      </c>
      <c r="Z306" s="40"/>
      <c r="AA306" s="40"/>
      <c r="AB306" s="40"/>
      <c r="AC306" s="40"/>
      <c r="AD306" s="40"/>
    </row>
    <row r="307" spans="1:30" ht="15" customHeight="1" x14ac:dyDescent="0.25">
      <c r="A307" s="7" t="s">
        <v>30</v>
      </c>
      <c r="B307" s="7">
        <v>2</v>
      </c>
      <c r="C307" s="7">
        <v>10654</v>
      </c>
      <c r="D307" s="73">
        <v>4.8</v>
      </c>
      <c r="E307" s="7">
        <v>2797</v>
      </c>
      <c r="F307" s="7">
        <v>4796</v>
      </c>
      <c r="G307" s="7">
        <v>1874</v>
      </c>
      <c r="H307" s="7">
        <v>748</v>
      </c>
      <c r="I307" s="7">
        <v>288</v>
      </c>
      <c r="J307" s="7">
        <v>118</v>
      </c>
      <c r="K307" s="7">
        <v>31</v>
      </c>
      <c r="L307" s="7">
        <v>2</v>
      </c>
      <c r="M307" s="7">
        <v>305</v>
      </c>
      <c r="N307" s="7">
        <v>1138</v>
      </c>
      <c r="O307" s="7">
        <v>2601</v>
      </c>
      <c r="P307" s="7">
        <v>6576</v>
      </c>
      <c r="Q307" s="7">
        <v>34</v>
      </c>
      <c r="R307" s="7">
        <v>70</v>
      </c>
      <c r="S307" s="7">
        <v>1848</v>
      </c>
      <c r="T307" s="7">
        <v>4625</v>
      </c>
      <c r="U307" s="7">
        <v>2639</v>
      </c>
      <c r="V307" s="7">
        <v>803</v>
      </c>
      <c r="W307" s="7">
        <v>278</v>
      </c>
      <c r="X307" s="7">
        <v>91</v>
      </c>
      <c r="Y307" s="7">
        <v>300</v>
      </c>
      <c r="Z307" s="40"/>
      <c r="AA307" s="40"/>
      <c r="AB307" s="40"/>
      <c r="AC307" s="40"/>
      <c r="AD307" s="40"/>
    </row>
    <row r="308" spans="1:30" ht="15" customHeight="1" x14ac:dyDescent="0.25">
      <c r="A308" s="7" t="s">
        <v>30</v>
      </c>
      <c r="B308" s="7">
        <v>3</v>
      </c>
      <c r="C308" s="7">
        <v>7108</v>
      </c>
      <c r="D308" s="73">
        <v>3.67</v>
      </c>
      <c r="E308" s="7">
        <v>1449</v>
      </c>
      <c r="F308" s="7">
        <v>3281</v>
      </c>
      <c r="G308" s="7">
        <v>1307</v>
      </c>
      <c r="H308" s="7">
        <v>491</v>
      </c>
      <c r="I308" s="7">
        <v>322</v>
      </c>
      <c r="J308" s="7">
        <v>209</v>
      </c>
      <c r="K308" s="7">
        <v>49</v>
      </c>
      <c r="L308" s="7">
        <v>0</v>
      </c>
      <c r="M308" s="7">
        <v>344</v>
      </c>
      <c r="N308" s="7">
        <v>1522</v>
      </c>
      <c r="O308" s="7">
        <v>1076</v>
      </c>
      <c r="P308" s="7">
        <v>4155</v>
      </c>
      <c r="Q308" s="7">
        <v>11</v>
      </c>
      <c r="R308" s="7">
        <v>1</v>
      </c>
      <c r="S308" s="7">
        <v>1006</v>
      </c>
      <c r="T308" s="7">
        <v>2255</v>
      </c>
      <c r="U308" s="7">
        <v>2943</v>
      </c>
      <c r="V308" s="7">
        <v>549</v>
      </c>
      <c r="W308" s="7">
        <v>168</v>
      </c>
      <c r="X308" s="7">
        <v>45</v>
      </c>
      <c r="Y308" s="7">
        <v>141</v>
      </c>
      <c r="Z308" s="40"/>
      <c r="AA308" s="40"/>
      <c r="AB308" s="40"/>
      <c r="AC308" s="40"/>
      <c r="AD308" s="40"/>
    </row>
    <row r="309" spans="1:30" ht="15" customHeight="1" x14ac:dyDescent="0.25">
      <c r="A309" s="7" t="s">
        <v>30</v>
      </c>
      <c r="B309" s="7">
        <v>4</v>
      </c>
      <c r="C309" s="7">
        <v>4984</v>
      </c>
      <c r="D309" s="73">
        <v>9.82</v>
      </c>
      <c r="E309" s="7">
        <v>799</v>
      </c>
      <c r="F309" s="7">
        <v>1852</v>
      </c>
      <c r="G309" s="7">
        <v>1021</v>
      </c>
      <c r="H309" s="7">
        <v>661</v>
      </c>
      <c r="I309" s="7">
        <v>453</v>
      </c>
      <c r="J309" s="7">
        <v>126</v>
      </c>
      <c r="K309" s="7">
        <v>63</v>
      </c>
      <c r="L309" s="7">
        <v>9</v>
      </c>
      <c r="M309" s="7">
        <v>380</v>
      </c>
      <c r="N309" s="7">
        <v>877</v>
      </c>
      <c r="O309" s="7">
        <v>1069</v>
      </c>
      <c r="P309" s="7">
        <v>2644</v>
      </c>
      <c r="Q309" s="7">
        <v>14</v>
      </c>
      <c r="R309" s="7">
        <v>0</v>
      </c>
      <c r="S309" s="7">
        <v>770</v>
      </c>
      <c r="T309" s="7">
        <v>2099</v>
      </c>
      <c r="U309" s="7">
        <v>1345</v>
      </c>
      <c r="V309" s="7">
        <v>398</v>
      </c>
      <c r="W309" s="7">
        <v>137</v>
      </c>
      <c r="X309" s="7">
        <v>93</v>
      </c>
      <c r="Y309" s="7">
        <v>142</v>
      </c>
      <c r="Z309" s="40"/>
      <c r="AA309" s="40"/>
      <c r="AB309" s="40"/>
      <c r="AC309" s="40"/>
      <c r="AD309" s="40"/>
    </row>
    <row r="310" spans="1:30" ht="15" customHeight="1" x14ac:dyDescent="0.25">
      <c r="A310" s="7" t="s">
        <v>30</v>
      </c>
      <c r="B310" s="7">
        <v>5</v>
      </c>
      <c r="C310" s="7">
        <v>4886</v>
      </c>
      <c r="D310" s="73">
        <v>1.06</v>
      </c>
      <c r="E310" s="7">
        <v>424</v>
      </c>
      <c r="F310" s="7">
        <v>1506</v>
      </c>
      <c r="G310" s="7">
        <v>889</v>
      </c>
      <c r="H310" s="7">
        <v>819</v>
      </c>
      <c r="I310" s="7">
        <v>844</v>
      </c>
      <c r="J310" s="7">
        <v>312</v>
      </c>
      <c r="K310" s="7">
        <v>87</v>
      </c>
      <c r="L310" s="7">
        <v>5</v>
      </c>
      <c r="M310" s="7">
        <v>722</v>
      </c>
      <c r="N310" s="7">
        <v>1287</v>
      </c>
      <c r="O310" s="7">
        <v>1162</v>
      </c>
      <c r="P310" s="7">
        <v>1693</v>
      </c>
      <c r="Q310" s="7">
        <v>22</v>
      </c>
      <c r="R310" s="7">
        <v>8</v>
      </c>
      <c r="S310" s="7">
        <v>512</v>
      </c>
      <c r="T310" s="7">
        <v>1419</v>
      </c>
      <c r="U310" s="7">
        <v>1508</v>
      </c>
      <c r="V310" s="7">
        <v>873</v>
      </c>
      <c r="W310" s="7">
        <v>328</v>
      </c>
      <c r="X310" s="7">
        <v>86</v>
      </c>
      <c r="Y310" s="7">
        <v>152</v>
      </c>
      <c r="Z310" s="40"/>
      <c r="AA310" s="40"/>
      <c r="AB310" s="40"/>
      <c r="AC310" s="40"/>
      <c r="AD310" s="40"/>
    </row>
    <row r="311" spans="1:30" ht="15" customHeight="1" x14ac:dyDescent="0.25">
      <c r="A311" s="7" t="s">
        <v>30</v>
      </c>
      <c r="B311" s="7">
        <v>6</v>
      </c>
      <c r="C311" s="7">
        <v>1985</v>
      </c>
      <c r="D311" s="73">
        <v>9.6199999999999992</v>
      </c>
      <c r="E311" s="7">
        <v>248</v>
      </c>
      <c r="F311" s="7">
        <v>764</v>
      </c>
      <c r="G311" s="7">
        <v>250</v>
      </c>
      <c r="H311" s="7">
        <v>343</v>
      </c>
      <c r="I311" s="7">
        <v>215</v>
      </c>
      <c r="J311" s="7">
        <v>119</v>
      </c>
      <c r="K311" s="7">
        <v>46</v>
      </c>
      <c r="L311" s="7">
        <v>0</v>
      </c>
      <c r="M311" s="7">
        <v>209</v>
      </c>
      <c r="N311" s="7">
        <v>287</v>
      </c>
      <c r="O311" s="7">
        <v>178</v>
      </c>
      <c r="P311" s="7">
        <v>1292</v>
      </c>
      <c r="Q311" s="7">
        <v>19</v>
      </c>
      <c r="R311" s="7">
        <v>1</v>
      </c>
      <c r="S311" s="7">
        <v>298</v>
      </c>
      <c r="T311" s="7">
        <v>832</v>
      </c>
      <c r="U311" s="7">
        <v>475</v>
      </c>
      <c r="V311" s="7">
        <v>215</v>
      </c>
      <c r="W311" s="7">
        <v>81</v>
      </c>
      <c r="X311" s="7">
        <v>39</v>
      </c>
      <c r="Y311" s="7">
        <v>44</v>
      </c>
      <c r="Z311" s="40"/>
      <c r="AA311" s="40"/>
      <c r="AB311" s="40"/>
      <c r="AC311" s="40"/>
      <c r="AD311" s="40"/>
    </row>
    <row r="312" spans="1:30" ht="15" customHeight="1" x14ac:dyDescent="0.25">
      <c r="A312" s="7" t="s">
        <v>30</v>
      </c>
      <c r="B312" s="7">
        <v>7</v>
      </c>
      <c r="C312" s="7">
        <v>2480</v>
      </c>
      <c r="D312" s="73">
        <v>1.05</v>
      </c>
      <c r="E312" s="7">
        <v>104</v>
      </c>
      <c r="F312" s="7">
        <v>442</v>
      </c>
      <c r="G312" s="7">
        <v>236</v>
      </c>
      <c r="H312" s="7">
        <v>572</v>
      </c>
      <c r="I312" s="7">
        <v>927</v>
      </c>
      <c r="J312" s="7">
        <v>138</v>
      </c>
      <c r="K312" s="7">
        <v>61</v>
      </c>
      <c r="L312" s="7">
        <v>0</v>
      </c>
      <c r="M312" s="7">
        <v>440</v>
      </c>
      <c r="N312" s="7">
        <v>837</v>
      </c>
      <c r="O312" s="7">
        <v>499</v>
      </c>
      <c r="P312" s="7">
        <v>703</v>
      </c>
      <c r="Q312" s="7">
        <v>1</v>
      </c>
      <c r="R312" s="7">
        <v>1</v>
      </c>
      <c r="S312" s="7">
        <v>220</v>
      </c>
      <c r="T312" s="7">
        <v>650</v>
      </c>
      <c r="U312" s="7">
        <v>576</v>
      </c>
      <c r="V312" s="7">
        <v>812</v>
      </c>
      <c r="W312" s="7">
        <v>123</v>
      </c>
      <c r="X312" s="7">
        <v>79</v>
      </c>
      <c r="Y312" s="7">
        <v>19</v>
      </c>
      <c r="Z312" s="40"/>
      <c r="AA312" s="40"/>
      <c r="AB312" s="40"/>
      <c r="AC312" s="40"/>
      <c r="AD312" s="40"/>
    </row>
    <row r="313" spans="1:30" ht="15" customHeight="1" x14ac:dyDescent="0.25">
      <c r="A313" s="7" t="s">
        <v>30</v>
      </c>
      <c r="B313" s="7">
        <v>8</v>
      </c>
      <c r="C313" s="7">
        <v>1836</v>
      </c>
      <c r="D313" s="73">
        <v>0.72</v>
      </c>
      <c r="E313" s="7">
        <v>36</v>
      </c>
      <c r="F313" s="7">
        <v>369</v>
      </c>
      <c r="G313" s="7">
        <v>229</v>
      </c>
      <c r="H313" s="7">
        <v>378</v>
      </c>
      <c r="I313" s="7">
        <v>550</v>
      </c>
      <c r="J313" s="7">
        <v>158</v>
      </c>
      <c r="K313" s="7">
        <v>104</v>
      </c>
      <c r="L313" s="7">
        <v>12</v>
      </c>
      <c r="M313" s="7">
        <v>450</v>
      </c>
      <c r="N313" s="7">
        <v>667</v>
      </c>
      <c r="O313" s="7">
        <v>279</v>
      </c>
      <c r="P313" s="7">
        <v>420</v>
      </c>
      <c r="Q313" s="7">
        <v>20</v>
      </c>
      <c r="R313" s="7">
        <v>6</v>
      </c>
      <c r="S313" s="7">
        <v>110</v>
      </c>
      <c r="T313" s="7">
        <v>580</v>
      </c>
      <c r="U313" s="7">
        <v>331</v>
      </c>
      <c r="V313" s="7">
        <v>562</v>
      </c>
      <c r="W313" s="7">
        <v>114</v>
      </c>
      <c r="X313" s="7">
        <v>97</v>
      </c>
      <c r="Y313" s="7">
        <v>36</v>
      </c>
      <c r="Z313" s="40"/>
      <c r="AA313" s="40"/>
      <c r="AB313" s="40"/>
      <c r="AC313" s="40"/>
      <c r="AD313" s="40"/>
    </row>
    <row r="314" spans="1:30" ht="15" customHeight="1" x14ac:dyDescent="0.25">
      <c r="A314" s="7" t="s">
        <v>30</v>
      </c>
      <c r="B314" s="7">
        <v>9</v>
      </c>
      <c r="C314" s="7">
        <v>1000</v>
      </c>
      <c r="D314" s="73">
        <v>1.02</v>
      </c>
      <c r="E314" s="7">
        <v>11</v>
      </c>
      <c r="F314" s="7">
        <v>49</v>
      </c>
      <c r="G314" s="7">
        <v>63</v>
      </c>
      <c r="H314" s="7">
        <v>274</v>
      </c>
      <c r="I314" s="7">
        <v>511</v>
      </c>
      <c r="J314" s="7">
        <v>63</v>
      </c>
      <c r="K314" s="7">
        <v>26</v>
      </c>
      <c r="L314" s="7">
        <v>3</v>
      </c>
      <c r="M314" s="7">
        <v>383</v>
      </c>
      <c r="N314" s="7">
        <v>412</v>
      </c>
      <c r="O314" s="7">
        <v>91</v>
      </c>
      <c r="P314" s="7">
        <v>110</v>
      </c>
      <c r="Q314" s="7">
        <v>4</v>
      </c>
      <c r="R314" s="7">
        <v>4</v>
      </c>
      <c r="S314" s="7">
        <v>23</v>
      </c>
      <c r="T314" s="7">
        <v>129</v>
      </c>
      <c r="U314" s="7">
        <v>287</v>
      </c>
      <c r="V314" s="7">
        <v>373</v>
      </c>
      <c r="W314" s="7">
        <v>135</v>
      </c>
      <c r="X314" s="7">
        <v>36</v>
      </c>
      <c r="Y314" s="7">
        <v>13</v>
      </c>
      <c r="Z314" s="40"/>
      <c r="AA314" s="40"/>
      <c r="AB314" s="40"/>
      <c r="AC314" s="40"/>
      <c r="AD314" s="40"/>
    </row>
    <row r="315" spans="1:30" ht="15" customHeight="1" x14ac:dyDescent="0.25">
      <c r="A315" s="7" t="s">
        <v>30</v>
      </c>
      <c r="B315" s="7">
        <v>10</v>
      </c>
      <c r="C315" s="7">
        <v>807</v>
      </c>
      <c r="D315" s="73">
        <v>4.97</v>
      </c>
      <c r="E315" s="7">
        <v>2</v>
      </c>
      <c r="F315" s="7">
        <v>9</v>
      </c>
      <c r="G315" s="7">
        <v>6</v>
      </c>
      <c r="H315" s="7">
        <v>223</v>
      </c>
      <c r="I315" s="7">
        <v>270</v>
      </c>
      <c r="J315" s="7">
        <v>234</v>
      </c>
      <c r="K315" s="7">
        <v>63</v>
      </c>
      <c r="L315" s="7">
        <v>0</v>
      </c>
      <c r="M315" s="7">
        <v>332</v>
      </c>
      <c r="N315" s="7">
        <v>285</v>
      </c>
      <c r="O315" s="7">
        <v>156</v>
      </c>
      <c r="P315" s="7">
        <v>31</v>
      </c>
      <c r="Q315" s="7">
        <v>3</v>
      </c>
      <c r="R315" s="7">
        <v>0</v>
      </c>
      <c r="S315" s="7">
        <v>4</v>
      </c>
      <c r="T315" s="7">
        <v>134</v>
      </c>
      <c r="U315" s="7">
        <v>261</v>
      </c>
      <c r="V315" s="7">
        <v>188</v>
      </c>
      <c r="W315" s="7">
        <v>141</v>
      </c>
      <c r="X315" s="7">
        <v>65</v>
      </c>
      <c r="Y315" s="7">
        <v>14</v>
      </c>
      <c r="Z315" s="40"/>
      <c r="AA315" s="40"/>
      <c r="AB315" s="40"/>
      <c r="AC315" s="40"/>
      <c r="AD315" s="40"/>
    </row>
    <row r="316" spans="1:30" ht="15" customHeight="1" x14ac:dyDescent="0.25">
      <c r="A316" s="7" t="s">
        <v>31</v>
      </c>
      <c r="B316" s="7">
        <v>1</v>
      </c>
      <c r="C316" s="7">
        <v>4251</v>
      </c>
      <c r="D316" s="73">
        <v>18.59</v>
      </c>
      <c r="E316" s="7">
        <v>2642</v>
      </c>
      <c r="F316" s="7">
        <v>1231</v>
      </c>
      <c r="G316" s="7">
        <v>209</v>
      </c>
      <c r="H316" s="7">
        <v>55</v>
      </c>
      <c r="I316" s="7">
        <v>95</v>
      </c>
      <c r="J316" s="7">
        <v>16</v>
      </c>
      <c r="K316" s="7">
        <v>3</v>
      </c>
      <c r="L316" s="7">
        <v>0</v>
      </c>
      <c r="M316" s="7">
        <v>146</v>
      </c>
      <c r="N316" s="7">
        <v>449</v>
      </c>
      <c r="O316" s="7">
        <v>1435</v>
      </c>
      <c r="P316" s="7">
        <v>2219</v>
      </c>
      <c r="Q316" s="7">
        <v>2</v>
      </c>
      <c r="R316" s="7">
        <v>0</v>
      </c>
      <c r="S316" s="7">
        <v>424</v>
      </c>
      <c r="T316" s="7">
        <v>1874</v>
      </c>
      <c r="U316" s="7">
        <v>1051</v>
      </c>
      <c r="V316" s="7">
        <v>709</v>
      </c>
      <c r="W316" s="7">
        <v>179</v>
      </c>
      <c r="X316" s="7">
        <v>13</v>
      </c>
      <c r="Y316" s="7">
        <v>1</v>
      </c>
      <c r="Z316" s="40"/>
      <c r="AA316" s="40"/>
      <c r="AB316" s="40"/>
      <c r="AC316" s="40"/>
      <c r="AD316" s="40"/>
    </row>
    <row r="317" spans="1:30" ht="15" customHeight="1" x14ac:dyDescent="0.25">
      <c r="A317" s="7" t="s">
        <v>31</v>
      </c>
      <c r="B317" s="7">
        <v>2</v>
      </c>
      <c r="C317" s="7">
        <v>8048</v>
      </c>
      <c r="D317" s="73">
        <v>19.22</v>
      </c>
      <c r="E317" s="7">
        <v>4090</v>
      </c>
      <c r="F317" s="7">
        <v>3310</v>
      </c>
      <c r="G317" s="7">
        <v>454</v>
      </c>
      <c r="H317" s="7">
        <v>111</v>
      </c>
      <c r="I317" s="7">
        <v>52</v>
      </c>
      <c r="J317" s="7">
        <v>22</v>
      </c>
      <c r="K317" s="7">
        <v>8</v>
      </c>
      <c r="L317" s="7">
        <v>1</v>
      </c>
      <c r="M317" s="7">
        <v>160</v>
      </c>
      <c r="N317" s="7">
        <v>1576</v>
      </c>
      <c r="O317" s="7">
        <v>3821</v>
      </c>
      <c r="P317" s="7">
        <v>2490</v>
      </c>
      <c r="Q317" s="7">
        <v>1</v>
      </c>
      <c r="R317" s="7">
        <v>1</v>
      </c>
      <c r="S317" s="7">
        <v>692</v>
      </c>
      <c r="T317" s="7">
        <v>2444</v>
      </c>
      <c r="U317" s="7">
        <v>2006</v>
      </c>
      <c r="V317" s="7">
        <v>2579</v>
      </c>
      <c r="W317" s="7">
        <v>199</v>
      </c>
      <c r="X317" s="7">
        <v>125</v>
      </c>
      <c r="Y317" s="7">
        <v>2</v>
      </c>
      <c r="Z317" s="40"/>
      <c r="AA317" s="40"/>
      <c r="AB317" s="40"/>
      <c r="AC317" s="40"/>
      <c r="AD317" s="40"/>
    </row>
    <row r="318" spans="1:30" ht="15" customHeight="1" x14ac:dyDescent="0.25">
      <c r="A318" s="7" t="s">
        <v>31</v>
      </c>
      <c r="B318" s="7">
        <v>3</v>
      </c>
      <c r="C318" s="7">
        <v>13092</v>
      </c>
      <c r="D318" s="73">
        <v>4.25</v>
      </c>
      <c r="E318" s="7">
        <v>4609</v>
      </c>
      <c r="F318" s="7">
        <v>6182</v>
      </c>
      <c r="G318" s="7">
        <v>1123</v>
      </c>
      <c r="H318" s="7">
        <v>491</v>
      </c>
      <c r="I318" s="7">
        <v>436</v>
      </c>
      <c r="J318" s="7">
        <v>204</v>
      </c>
      <c r="K318" s="7">
        <v>44</v>
      </c>
      <c r="L318" s="7">
        <v>3</v>
      </c>
      <c r="M318" s="7">
        <v>941</v>
      </c>
      <c r="N318" s="7">
        <v>2754</v>
      </c>
      <c r="O318" s="7">
        <v>5836</v>
      </c>
      <c r="P318" s="7">
        <v>3547</v>
      </c>
      <c r="Q318" s="7">
        <v>14</v>
      </c>
      <c r="R318" s="7">
        <v>33</v>
      </c>
      <c r="S318" s="7">
        <v>1454</v>
      </c>
      <c r="T318" s="7">
        <v>3081</v>
      </c>
      <c r="U318" s="7">
        <v>3871</v>
      </c>
      <c r="V318" s="7">
        <v>3924</v>
      </c>
      <c r="W318" s="7">
        <v>513</v>
      </c>
      <c r="X318" s="7">
        <v>202</v>
      </c>
      <c r="Y318" s="7">
        <v>14</v>
      </c>
      <c r="Z318" s="40"/>
      <c r="AA318" s="40"/>
      <c r="AB318" s="40"/>
      <c r="AC318" s="40"/>
      <c r="AD318" s="40"/>
    </row>
    <row r="319" spans="1:30" ht="15" customHeight="1" x14ac:dyDescent="0.25">
      <c r="A319" s="7" t="s">
        <v>31</v>
      </c>
      <c r="B319" s="7">
        <v>4</v>
      </c>
      <c r="C319" s="7">
        <v>9378</v>
      </c>
      <c r="D319" s="73">
        <v>3.64</v>
      </c>
      <c r="E319" s="7">
        <v>2751</v>
      </c>
      <c r="F319" s="7">
        <v>4478</v>
      </c>
      <c r="G319" s="7">
        <v>856</v>
      </c>
      <c r="H319" s="7">
        <v>634</v>
      </c>
      <c r="I319" s="7">
        <v>483</v>
      </c>
      <c r="J319" s="7">
        <v>121</v>
      </c>
      <c r="K319" s="7">
        <v>53</v>
      </c>
      <c r="L319" s="7">
        <v>2</v>
      </c>
      <c r="M319" s="7">
        <v>839</v>
      </c>
      <c r="N319" s="7">
        <v>1969</v>
      </c>
      <c r="O319" s="7">
        <v>4045</v>
      </c>
      <c r="P319" s="7">
        <v>2524</v>
      </c>
      <c r="Q319" s="7">
        <v>1</v>
      </c>
      <c r="R319" s="7">
        <v>21</v>
      </c>
      <c r="S319" s="7">
        <v>857</v>
      </c>
      <c r="T319" s="7">
        <v>2249</v>
      </c>
      <c r="U319" s="7">
        <v>3094</v>
      </c>
      <c r="V319" s="7">
        <v>2499</v>
      </c>
      <c r="W319" s="7">
        <v>431</v>
      </c>
      <c r="X319" s="7">
        <v>184</v>
      </c>
      <c r="Y319" s="7">
        <v>43</v>
      </c>
      <c r="Z319" s="40"/>
      <c r="AA319" s="40"/>
      <c r="AB319" s="40"/>
      <c r="AC319" s="40"/>
      <c r="AD319" s="40"/>
    </row>
    <row r="320" spans="1:30" ht="15" customHeight="1" x14ac:dyDescent="0.25">
      <c r="A320" s="7" t="s">
        <v>31</v>
      </c>
      <c r="B320" s="7">
        <v>5</v>
      </c>
      <c r="C320" s="7">
        <v>5776</v>
      </c>
      <c r="D320" s="73">
        <v>2.15</v>
      </c>
      <c r="E320" s="7">
        <v>1334</v>
      </c>
      <c r="F320" s="7">
        <v>2392</v>
      </c>
      <c r="G320" s="7">
        <v>745</v>
      </c>
      <c r="H320" s="7">
        <v>322</v>
      </c>
      <c r="I320" s="7">
        <v>502</v>
      </c>
      <c r="J320" s="7">
        <v>329</v>
      </c>
      <c r="K320" s="7">
        <v>140</v>
      </c>
      <c r="L320" s="7">
        <v>12</v>
      </c>
      <c r="M320" s="7">
        <v>1118</v>
      </c>
      <c r="N320" s="7">
        <v>1133</v>
      </c>
      <c r="O320" s="7">
        <v>2507</v>
      </c>
      <c r="P320" s="7">
        <v>1006</v>
      </c>
      <c r="Q320" s="7">
        <v>12</v>
      </c>
      <c r="R320" s="7">
        <v>44</v>
      </c>
      <c r="S320" s="7">
        <v>552</v>
      </c>
      <c r="T320" s="7">
        <v>1396</v>
      </c>
      <c r="U320" s="7">
        <v>1607</v>
      </c>
      <c r="V320" s="7">
        <v>1423</v>
      </c>
      <c r="W320" s="7">
        <v>466</v>
      </c>
      <c r="X320" s="7">
        <v>276</v>
      </c>
      <c r="Y320" s="7">
        <v>12</v>
      </c>
      <c r="Z320" s="40"/>
      <c r="AA320" s="40"/>
      <c r="AB320" s="40"/>
      <c r="AC320" s="40"/>
      <c r="AD320" s="40"/>
    </row>
    <row r="321" spans="1:30" ht="15" customHeight="1" x14ac:dyDescent="0.25">
      <c r="A321" s="7" t="s">
        <v>31</v>
      </c>
      <c r="B321" s="7">
        <v>6</v>
      </c>
      <c r="C321" s="7">
        <v>9027</v>
      </c>
      <c r="D321" s="73">
        <v>1.1000000000000001</v>
      </c>
      <c r="E321" s="7">
        <v>1339</v>
      </c>
      <c r="F321" s="7">
        <v>3506</v>
      </c>
      <c r="G321" s="7">
        <v>1365</v>
      </c>
      <c r="H321" s="7">
        <v>1080</v>
      </c>
      <c r="I321" s="7">
        <v>1120</v>
      </c>
      <c r="J321" s="7">
        <v>481</v>
      </c>
      <c r="K321" s="7">
        <v>129</v>
      </c>
      <c r="L321" s="7">
        <v>7</v>
      </c>
      <c r="M321" s="7">
        <v>2257</v>
      </c>
      <c r="N321" s="7">
        <v>1889</v>
      </c>
      <c r="O321" s="7">
        <v>3722</v>
      </c>
      <c r="P321" s="7">
        <v>1158</v>
      </c>
      <c r="Q321" s="7">
        <v>1</v>
      </c>
      <c r="R321" s="7">
        <v>18</v>
      </c>
      <c r="S321" s="7">
        <v>558</v>
      </c>
      <c r="T321" s="7">
        <v>1995</v>
      </c>
      <c r="U321" s="7">
        <v>2195</v>
      </c>
      <c r="V321" s="7">
        <v>3013</v>
      </c>
      <c r="W321" s="7">
        <v>821</v>
      </c>
      <c r="X321" s="7">
        <v>403</v>
      </c>
      <c r="Y321" s="7">
        <v>24</v>
      </c>
      <c r="Z321" s="40"/>
      <c r="AA321" s="40"/>
      <c r="AB321" s="40"/>
      <c r="AC321" s="40"/>
      <c r="AD321" s="40"/>
    </row>
    <row r="322" spans="1:30" ht="15" customHeight="1" x14ac:dyDescent="0.25">
      <c r="A322" s="7" t="s">
        <v>31</v>
      </c>
      <c r="B322" s="7">
        <v>7</v>
      </c>
      <c r="C322" s="7">
        <v>5277</v>
      </c>
      <c r="D322" s="73">
        <v>0.8</v>
      </c>
      <c r="E322" s="7">
        <v>345</v>
      </c>
      <c r="F322" s="7">
        <v>1405</v>
      </c>
      <c r="G322" s="7">
        <v>1068</v>
      </c>
      <c r="H322" s="7">
        <v>969</v>
      </c>
      <c r="I322" s="7">
        <v>970</v>
      </c>
      <c r="J322" s="7">
        <v>291</v>
      </c>
      <c r="K322" s="7">
        <v>188</v>
      </c>
      <c r="L322" s="7">
        <v>41</v>
      </c>
      <c r="M322" s="7">
        <v>1672</v>
      </c>
      <c r="N322" s="7">
        <v>1520</v>
      </c>
      <c r="O322" s="7">
        <v>1616</v>
      </c>
      <c r="P322" s="7">
        <v>461</v>
      </c>
      <c r="Q322" s="7">
        <v>8</v>
      </c>
      <c r="R322" s="7">
        <v>11</v>
      </c>
      <c r="S322" s="7">
        <v>317</v>
      </c>
      <c r="T322" s="7">
        <v>916</v>
      </c>
      <c r="U322" s="7">
        <v>1356</v>
      </c>
      <c r="V322" s="7">
        <v>1760</v>
      </c>
      <c r="W322" s="7">
        <v>591</v>
      </c>
      <c r="X322" s="7">
        <v>317</v>
      </c>
      <c r="Y322" s="7">
        <v>9</v>
      </c>
      <c r="Z322" s="40"/>
      <c r="AA322" s="40"/>
      <c r="AB322" s="40"/>
      <c r="AC322" s="40"/>
      <c r="AD322" s="40"/>
    </row>
    <row r="323" spans="1:30" ht="15" customHeight="1" x14ac:dyDescent="0.25">
      <c r="A323" s="7" t="s">
        <v>31</v>
      </c>
      <c r="B323" s="7">
        <v>8</v>
      </c>
      <c r="C323" s="7">
        <v>6025</v>
      </c>
      <c r="D323" s="73">
        <v>1.08</v>
      </c>
      <c r="E323" s="7">
        <v>530</v>
      </c>
      <c r="F323" s="7">
        <v>1079</v>
      </c>
      <c r="G323" s="7">
        <v>1344</v>
      </c>
      <c r="H323" s="7">
        <v>1015</v>
      </c>
      <c r="I323" s="7">
        <v>1205</v>
      </c>
      <c r="J323" s="7">
        <v>603</v>
      </c>
      <c r="K323" s="7">
        <v>224</v>
      </c>
      <c r="L323" s="7">
        <v>25</v>
      </c>
      <c r="M323" s="7">
        <v>2254</v>
      </c>
      <c r="N323" s="7">
        <v>1493</v>
      </c>
      <c r="O323" s="7">
        <v>1053</v>
      </c>
      <c r="P323" s="7">
        <v>1221</v>
      </c>
      <c r="Q323" s="7">
        <v>4</v>
      </c>
      <c r="R323" s="7">
        <v>57</v>
      </c>
      <c r="S323" s="7">
        <v>483</v>
      </c>
      <c r="T323" s="7">
        <v>1221</v>
      </c>
      <c r="U323" s="7">
        <v>1470</v>
      </c>
      <c r="V323" s="7">
        <v>1568</v>
      </c>
      <c r="W323" s="7">
        <v>714</v>
      </c>
      <c r="X323" s="7">
        <v>506</v>
      </c>
      <c r="Y323" s="7">
        <v>6</v>
      </c>
      <c r="Z323" s="40"/>
      <c r="AA323" s="40"/>
      <c r="AB323" s="40"/>
      <c r="AC323" s="40"/>
      <c r="AD323" s="40"/>
    </row>
    <row r="324" spans="1:30" ht="15" customHeight="1" x14ac:dyDescent="0.25">
      <c r="A324" s="7" t="s">
        <v>31</v>
      </c>
      <c r="B324" s="7">
        <v>9</v>
      </c>
      <c r="C324" s="7">
        <v>5430</v>
      </c>
      <c r="D324" s="73">
        <v>0.44</v>
      </c>
      <c r="E324" s="7">
        <v>66</v>
      </c>
      <c r="F324" s="7">
        <v>172</v>
      </c>
      <c r="G324" s="7">
        <v>797</v>
      </c>
      <c r="H324" s="7">
        <v>1250</v>
      </c>
      <c r="I324" s="7">
        <v>1725</v>
      </c>
      <c r="J324" s="7">
        <v>902</v>
      </c>
      <c r="K324" s="7">
        <v>469</v>
      </c>
      <c r="L324" s="7">
        <v>49</v>
      </c>
      <c r="M324" s="7">
        <v>3237</v>
      </c>
      <c r="N324" s="7">
        <v>1165</v>
      </c>
      <c r="O324" s="7">
        <v>490</v>
      </c>
      <c r="P324" s="7">
        <v>534</v>
      </c>
      <c r="Q324" s="7">
        <v>4</v>
      </c>
      <c r="R324" s="7">
        <v>0</v>
      </c>
      <c r="S324" s="7">
        <v>145</v>
      </c>
      <c r="T324" s="7">
        <v>704</v>
      </c>
      <c r="U324" s="7">
        <v>923</v>
      </c>
      <c r="V324" s="7">
        <v>1718</v>
      </c>
      <c r="W324" s="7">
        <v>1120</v>
      </c>
      <c r="X324" s="7">
        <v>814</v>
      </c>
      <c r="Y324" s="7">
        <v>6</v>
      </c>
      <c r="Z324" s="40"/>
      <c r="AA324" s="40"/>
      <c r="AB324" s="40"/>
      <c r="AC324" s="40"/>
      <c r="AD324" s="40"/>
    </row>
    <row r="325" spans="1:30" ht="15" customHeight="1" x14ac:dyDescent="0.25">
      <c r="A325" s="7" t="s">
        <v>31</v>
      </c>
      <c r="B325" s="7">
        <v>10</v>
      </c>
      <c r="C325" s="7">
        <v>6919</v>
      </c>
      <c r="D325" s="73">
        <v>6.51</v>
      </c>
      <c r="E325" s="7">
        <v>83</v>
      </c>
      <c r="F325" s="7">
        <v>392</v>
      </c>
      <c r="G325" s="7">
        <v>647</v>
      </c>
      <c r="H325" s="7">
        <v>1187</v>
      </c>
      <c r="I325" s="7">
        <v>1786</v>
      </c>
      <c r="J325" s="7">
        <v>1801</v>
      </c>
      <c r="K325" s="7">
        <v>999</v>
      </c>
      <c r="L325" s="7">
        <v>24</v>
      </c>
      <c r="M325" s="7">
        <v>4127</v>
      </c>
      <c r="N325" s="7">
        <v>1435</v>
      </c>
      <c r="O325" s="7">
        <v>649</v>
      </c>
      <c r="P325" s="7">
        <v>702</v>
      </c>
      <c r="Q325" s="7">
        <v>6</v>
      </c>
      <c r="R325" s="7">
        <v>42</v>
      </c>
      <c r="S325" s="7">
        <v>345</v>
      </c>
      <c r="T325" s="7">
        <v>745</v>
      </c>
      <c r="U325" s="7">
        <v>959</v>
      </c>
      <c r="V325" s="7">
        <v>2118</v>
      </c>
      <c r="W325" s="7">
        <v>1421</v>
      </c>
      <c r="X325" s="7">
        <v>1282</v>
      </c>
      <c r="Y325" s="7">
        <v>7</v>
      </c>
      <c r="Z325" s="40"/>
      <c r="AA325" s="40"/>
      <c r="AB325" s="40"/>
      <c r="AC325" s="40"/>
      <c r="AD325" s="40"/>
    </row>
    <row r="326" spans="1:30" ht="12.75" customHeight="1" x14ac:dyDescent="0.25">
      <c r="A326" s="33"/>
      <c r="B326" s="33"/>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5"/>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50</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2465998</v>
      </c>
      <c r="D5" s="72">
        <v>0.32</v>
      </c>
      <c r="E5" s="14">
        <v>561121</v>
      </c>
      <c r="F5" s="14">
        <v>588891</v>
      </c>
      <c r="G5" s="14">
        <v>388289</v>
      </c>
      <c r="H5" s="14">
        <v>313132</v>
      </c>
      <c r="I5" s="14">
        <v>318417</v>
      </c>
      <c r="J5" s="14">
        <v>173530</v>
      </c>
      <c r="K5" s="14">
        <v>110542</v>
      </c>
      <c r="L5" s="14">
        <v>12076</v>
      </c>
      <c r="M5" s="14">
        <v>509049</v>
      </c>
      <c r="N5" s="14">
        <v>489286</v>
      </c>
      <c r="O5" s="14">
        <v>509695</v>
      </c>
      <c r="P5" s="14">
        <v>945163</v>
      </c>
      <c r="Q5" s="14">
        <v>12805</v>
      </c>
      <c r="R5" s="14">
        <v>18685</v>
      </c>
      <c r="S5" s="14">
        <v>301083</v>
      </c>
      <c r="T5" s="14">
        <v>727002</v>
      </c>
      <c r="U5" s="14">
        <v>661959</v>
      </c>
      <c r="V5" s="14">
        <v>405449</v>
      </c>
      <c r="W5" s="14">
        <v>175114</v>
      </c>
      <c r="X5" s="14">
        <v>141966</v>
      </c>
      <c r="Y5" s="14">
        <v>34740</v>
      </c>
      <c r="Z5" s="43"/>
      <c r="AA5" s="43"/>
      <c r="AB5" s="43"/>
      <c r="AC5" s="43"/>
      <c r="AD5" s="43"/>
    </row>
    <row r="6" spans="1:30" ht="15" customHeight="1" x14ac:dyDescent="0.25">
      <c r="A6" s="7" t="s">
        <v>0</v>
      </c>
      <c r="B6" s="7">
        <v>1</v>
      </c>
      <c r="C6" s="7">
        <v>1917</v>
      </c>
      <c r="D6" s="73">
        <v>27.06</v>
      </c>
      <c r="E6" s="7">
        <v>804</v>
      </c>
      <c r="F6" s="7">
        <v>865</v>
      </c>
      <c r="G6" s="7">
        <v>164</v>
      </c>
      <c r="H6" s="7">
        <v>75</v>
      </c>
      <c r="I6" s="7">
        <v>6</v>
      </c>
      <c r="J6" s="7">
        <v>2</v>
      </c>
      <c r="K6" s="7">
        <v>1</v>
      </c>
      <c r="L6" s="7">
        <v>0</v>
      </c>
      <c r="M6" s="7">
        <v>12</v>
      </c>
      <c r="N6" s="7">
        <v>108</v>
      </c>
      <c r="O6" s="7">
        <v>323</v>
      </c>
      <c r="P6" s="7">
        <v>1474</v>
      </c>
      <c r="Q6" s="7">
        <v>0</v>
      </c>
      <c r="R6" s="7">
        <v>31</v>
      </c>
      <c r="S6" s="7">
        <v>635</v>
      </c>
      <c r="T6" s="7">
        <v>696</v>
      </c>
      <c r="U6" s="7">
        <v>304</v>
      </c>
      <c r="V6" s="7">
        <v>206</v>
      </c>
      <c r="W6" s="7">
        <v>38</v>
      </c>
      <c r="X6" s="7">
        <v>7</v>
      </c>
      <c r="Y6" s="7">
        <v>0</v>
      </c>
      <c r="Z6" s="40"/>
      <c r="AA6" s="40"/>
      <c r="AB6" s="40"/>
      <c r="AC6" s="40"/>
      <c r="AD6" s="40"/>
    </row>
    <row r="7" spans="1:30" ht="15" customHeight="1" x14ac:dyDescent="0.25">
      <c r="A7" s="7" t="s">
        <v>0</v>
      </c>
      <c r="B7" s="7">
        <v>2</v>
      </c>
      <c r="C7" s="7">
        <v>10507</v>
      </c>
      <c r="D7" s="73">
        <v>21</v>
      </c>
      <c r="E7" s="7">
        <v>4294</v>
      </c>
      <c r="F7" s="7">
        <v>5032</v>
      </c>
      <c r="G7" s="7">
        <v>909</v>
      </c>
      <c r="H7" s="7">
        <v>217</v>
      </c>
      <c r="I7" s="7">
        <v>40</v>
      </c>
      <c r="J7" s="7">
        <v>13</v>
      </c>
      <c r="K7" s="7">
        <v>2</v>
      </c>
      <c r="L7" s="7">
        <v>0</v>
      </c>
      <c r="M7" s="7">
        <v>65</v>
      </c>
      <c r="N7" s="7">
        <v>456</v>
      </c>
      <c r="O7" s="7">
        <v>1357</v>
      </c>
      <c r="P7" s="7">
        <v>8629</v>
      </c>
      <c r="Q7" s="7">
        <v>0</v>
      </c>
      <c r="R7" s="7">
        <v>227</v>
      </c>
      <c r="S7" s="7">
        <v>2902</v>
      </c>
      <c r="T7" s="7">
        <v>5063</v>
      </c>
      <c r="U7" s="7">
        <v>1703</v>
      </c>
      <c r="V7" s="7">
        <v>564</v>
      </c>
      <c r="W7" s="7">
        <v>34</v>
      </c>
      <c r="X7" s="7">
        <v>14</v>
      </c>
      <c r="Y7" s="7">
        <v>0</v>
      </c>
      <c r="Z7" s="40"/>
      <c r="AA7" s="40"/>
      <c r="AB7" s="40"/>
      <c r="AC7" s="40"/>
      <c r="AD7" s="40"/>
    </row>
    <row r="8" spans="1:30" ht="15" customHeight="1" x14ac:dyDescent="0.25">
      <c r="A8" s="7" t="s">
        <v>0</v>
      </c>
      <c r="B8" s="7">
        <v>3</v>
      </c>
      <c r="C8" s="7">
        <v>11786</v>
      </c>
      <c r="D8" s="73">
        <v>19.32</v>
      </c>
      <c r="E8" s="7">
        <v>3757</v>
      </c>
      <c r="F8" s="7">
        <v>4769</v>
      </c>
      <c r="G8" s="7">
        <v>2609</v>
      </c>
      <c r="H8" s="7">
        <v>441</v>
      </c>
      <c r="I8" s="7">
        <v>141</v>
      </c>
      <c r="J8" s="7">
        <v>22</v>
      </c>
      <c r="K8" s="7">
        <v>45</v>
      </c>
      <c r="L8" s="7">
        <v>2</v>
      </c>
      <c r="M8" s="7">
        <v>74</v>
      </c>
      <c r="N8" s="7">
        <v>1260</v>
      </c>
      <c r="O8" s="7">
        <v>3864</v>
      </c>
      <c r="P8" s="7">
        <v>6588</v>
      </c>
      <c r="Q8" s="7">
        <v>0</v>
      </c>
      <c r="R8" s="7">
        <v>370</v>
      </c>
      <c r="S8" s="7">
        <v>2766</v>
      </c>
      <c r="T8" s="7">
        <v>3922</v>
      </c>
      <c r="U8" s="7">
        <v>3366</v>
      </c>
      <c r="V8" s="7">
        <v>1177</v>
      </c>
      <c r="W8" s="7">
        <v>111</v>
      </c>
      <c r="X8" s="7">
        <v>74</v>
      </c>
      <c r="Y8" s="7">
        <v>0</v>
      </c>
      <c r="Z8" s="40"/>
      <c r="AA8" s="40"/>
      <c r="AB8" s="40"/>
      <c r="AC8" s="40"/>
      <c r="AD8" s="40"/>
    </row>
    <row r="9" spans="1:30" ht="15" customHeight="1" x14ac:dyDescent="0.25">
      <c r="A9" s="7" t="s">
        <v>0</v>
      </c>
      <c r="B9" s="7">
        <v>4</v>
      </c>
      <c r="C9" s="7">
        <v>14332</v>
      </c>
      <c r="D9" s="73">
        <v>13.35</v>
      </c>
      <c r="E9" s="7">
        <v>4298</v>
      </c>
      <c r="F9" s="7">
        <v>5652</v>
      </c>
      <c r="G9" s="7">
        <v>2735</v>
      </c>
      <c r="H9" s="7">
        <v>1025</v>
      </c>
      <c r="I9" s="7">
        <v>386</v>
      </c>
      <c r="J9" s="7">
        <v>145</v>
      </c>
      <c r="K9" s="7">
        <v>88</v>
      </c>
      <c r="L9" s="7">
        <v>3</v>
      </c>
      <c r="M9" s="7">
        <v>265</v>
      </c>
      <c r="N9" s="7">
        <v>1015</v>
      </c>
      <c r="O9" s="7">
        <v>3294</v>
      </c>
      <c r="P9" s="7">
        <v>9758</v>
      </c>
      <c r="Q9" s="7">
        <v>0</v>
      </c>
      <c r="R9" s="7">
        <v>785</v>
      </c>
      <c r="S9" s="7">
        <v>3934</v>
      </c>
      <c r="T9" s="7">
        <v>4957</v>
      </c>
      <c r="U9" s="7">
        <v>3124</v>
      </c>
      <c r="V9" s="7">
        <v>1157</v>
      </c>
      <c r="W9" s="7">
        <v>233</v>
      </c>
      <c r="X9" s="7">
        <v>142</v>
      </c>
      <c r="Y9" s="7">
        <v>0</v>
      </c>
      <c r="Z9" s="40"/>
      <c r="AA9" s="40"/>
      <c r="AB9" s="40"/>
      <c r="AC9" s="40"/>
      <c r="AD9" s="40"/>
    </row>
    <row r="10" spans="1:30" ht="15" customHeight="1" x14ac:dyDescent="0.25">
      <c r="A10" s="7" t="s">
        <v>0</v>
      </c>
      <c r="B10" s="7">
        <v>5</v>
      </c>
      <c r="C10" s="7">
        <v>7380</v>
      </c>
      <c r="D10" s="73">
        <v>30.95</v>
      </c>
      <c r="E10" s="7">
        <v>1489</v>
      </c>
      <c r="F10" s="7">
        <v>2632</v>
      </c>
      <c r="G10" s="7">
        <v>2407</v>
      </c>
      <c r="H10" s="7">
        <v>615</v>
      </c>
      <c r="I10" s="7">
        <v>203</v>
      </c>
      <c r="J10" s="7">
        <v>19</v>
      </c>
      <c r="K10" s="7">
        <v>15</v>
      </c>
      <c r="L10" s="7">
        <v>0</v>
      </c>
      <c r="M10" s="7">
        <v>40</v>
      </c>
      <c r="N10" s="7">
        <v>800</v>
      </c>
      <c r="O10" s="7">
        <v>2114</v>
      </c>
      <c r="P10" s="7">
        <v>4426</v>
      </c>
      <c r="Q10" s="7">
        <v>0</v>
      </c>
      <c r="R10" s="7">
        <v>217</v>
      </c>
      <c r="S10" s="7">
        <v>1798</v>
      </c>
      <c r="T10" s="7">
        <v>2582</v>
      </c>
      <c r="U10" s="7">
        <v>2008</v>
      </c>
      <c r="V10" s="7">
        <v>672</v>
      </c>
      <c r="W10" s="7">
        <v>68</v>
      </c>
      <c r="X10" s="7">
        <v>35</v>
      </c>
      <c r="Y10" s="7">
        <v>0</v>
      </c>
      <c r="Z10" s="40"/>
      <c r="AA10" s="40"/>
      <c r="AB10" s="40"/>
      <c r="AC10" s="40"/>
      <c r="AD10" s="40"/>
    </row>
    <row r="11" spans="1:30" ht="15" customHeight="1" x14ac:dyDescent="0.25">
      <c r="A11" s="7" t="s">
        <v>0</v>
      </c>
      <c r="B11" s="7">
        <v>6</v>
      </c>
      <c r="C11" s="7">
        <v>11599</v>
      </c>
      <c r="D11" s="73">
        <v>8.07</v>
      </c>
      <c r="E11" s="7">
        <v>2639</v>
      </c>
      <c r="F11" s="7">
        <v>2981</v>
      </c>
      <c r="G11" s="7">
        <v>2796</v>
      </c>
      <c r="H11" s="7">
        <v>1841</v>
      </c>
      <c r="I11" s="7">
        <v>599</v>
      </c>
      <c r="J11" s="7">
        <v>323</v>
      </c>
      <c r="K11" s="7">
        <v>335</v>
      </c>
      <c r="L11" s="7">
        <v>85</v>
      </c>
      <c r="M11" s="7">
        <v>892</v>
      </c>
      <c r="N11" s="7">
        <v>1383</v>
      </c>
      <c r="O11" s="7">
        <v>1618</v>
      </c>
      <c r="P11" s="7">
        <v>7706</v>
      </c>
      <c r="Q11" s="7">
        <v>0</v>
      </c>
      <c r="R11" s="7">
        <v>783</v>
      </c>
      <c r="S11" s="7">
        <v>3145</v>
      </c>
      <c r="T11" s="7">
        <v>3347</v>
      </c>
      <c r="U11" s="7">
        <v>2430</v>
      </c>
      <c r="V11" s="7">
        <v>1031</v>
      </c>
      <c r="W11" s="7">
        <v>446</v>
      </c>
      <c r="X11" s="7">
        <v>417</v>
      </c>
      <c r="Y11" s="7">
        <v>0</v>
      </c>
      <c r="Z11" s="40"/>
      <c r="AA11" s="40"/>
      <c r="AB11" s="40"/>
      <c r="AC11" s="40"/>
      <c r="AD11" s="40"/>
    </row>
    <row r="12" spans="1:30" ht="15" customHeight="1" x14ac:dyDescent="0.25">
      <c r="A12" s="7" t="s">
        <v>0</v>
      </c>
      <c r="B12" s="7">
        <v>7</v>
      </c>
      <c r="C12" s="7">
        <v>6057</v>
      </c>
      <c r="D12" s="73">
        <v>0.96</v>
      </c>
      <c r="E12" s="7">
        <v>684</v>
      </c>
      <c r="F12" s="7">
        <v>1306</v>
      </c>
      <c r="G12" s="7">
        <v>1214</v>
      </c>
      <c r="H12" s="7">
        <v>1180</v>
      </c>
      <c r="I12" s="7">
        <v>793</v>
      </c>
      <c r="J12" s="7">
        <v>476</v>
      </c>
      <c r="K12" s="7">
        <v>377</v>
      </c>
      <c r="L12" s="7">
        <v>27</v>
      </c>
      <c r="M12" s="7">
        <v>1125</v>
      </c>
      <c r="N12" s="7">
        <v>1279</v>
      </c>
      <c r="O12" s="7">
        <v>1080</v>
      </c>
      <c r="P12" s="7">
        <v>2573</v>
      </c>
      <c r="Q12" s="7">
        <v>0</v>
      </c>
      <c r="R12" s="7">
        <v>184</v>
      </c>
      <c r="S12" s="7">
        <v>1064</v>
      </c>
      <c r="T12" s="7">
        <v>1846</v>
      </c>
      <c r="U12" s="7">
        <v>1133</v>
      </c>
      <c r="V12" s="7">
        <v>877</v>
      </c>
      <c r="W12" s="7">
        <v>513</v>
      </c>
      <c r="X12" s="7">
        <v>440</v>
      </c>
      <c r="Y12" s="7">
        <v>0</v>
      </c>
      <c r="Z12" s="40"/>
      <c r="AA12" s="40"/>
      <c r="AB12" s="40"/>
      <c r="AC12" s="40"/>
      <c r="AD12" s="40"/>
    </row>
    <row r="13" spans="1:30" ht="15" customHeight="1" x14ac:dyDescent="0.25">
      <c r="A13" s="7" t="s">
        <v>0</v>
      </c>
      <c r="B13" s="7">
        <v>8</v>
      </c>
      <c r="C13" s="7">
        <v>8951</v>
      </c>
      <c r="D13" s="73">
        <v>4.6500000000000004</v>
      </c>
      <c r="E13" s="7">
        <v>1473</v>
      </c>
      <c r="F13" s="7">
        <v>1601</v>
      </c>
      <c r="G13" s="7">
        <v>1781</v>
      </c>
      <c r="H13" s="7">
        <v>1647</v>
      </c>
      <c r="I13" s="7">
        <v>1547</v>
      </c>
      <c r="J13" s="7">
        <v>583</v>
      </c>
      <c r="K13" s="7">
        <v>312</v>
      </c>
      <c r="L13" s="7">
        <v>7</v>
      </c>
      <c r="M13" s="7">
        <v>1033</v>
      </c>
      <c r="N13" s="7">
        <v>1633</v>
      </c>
      <c r="O13" s="7">
        <v>1796</v>
      </c>
      <c r="P13" s="7">
        <v>4489</v>
      </c>
      <c r="Q13" s="7">
        <v>0</v>
      </c>
      <c r="R13" s="7">
        <v>389</v>
      </c>
      <c r="S13" s="7">
        <v>2038</v>
      </c>
      <c r="T13" s="7">
        <v>2588</v>
      </c>
      <c r="U13" s="7">
        <v>1806</v>
      </c>
      <c r="V13" s="7">
        <v>1168</v>
      </c>
      <c r="W13" s="7">
        <v>594</v>
      </c>
      <c r="X13" s="7">
        <v>368</v>
      </c>
      <c r="Y13" s="7">
        <v>0</v>
      </c>
      <c r="Z13" s="40"/>
      <c r="AA13" s="40"/>
      <c r="AB13" s="40"/>
      <c r="AC13" s="40"/>
      <c r="AD13" s="40"/>
    </row>
    <row r="14" spans="1:30" ht="15" customHeight="1" x14ac:dyDescent="0.25">
      <c r="A14" s="7" t="s">
        <v>0</v>
      </c>
      <c r="B14" s="7">
        <v>9</v>
      </c>
      <c r="C14" s="7">
        <v>12435</v>
      </c>
      <c r="D14" s="73">
        <v>2.98</v>
      </c>
      <c r="E14" s="7">
        <v>1141</v>
      </c>
      <c r="F14" s="7">
        <v>1389</v>
      </c>
      <c r="G14" s="7">
        <v>1455</v>
      </c>
      <c r="H14" s="7">
        <v>2555</v>
      </c>
      <c r="I14" s="7">
        <v>2911</v>
      </c>
      <c r="J14" s="7">
        <v>1476</v>
      </c>
      <c r="K14" s="7">
        <v>1351</v>
      </c>
      <c r="L14" s="7">
        <v>157</v>
      </c>
      <c r="M14" s="7">
        <v>3109</v>
      </c>
      <c r="N14" s="7">
        <v>3305</v>
      </c>
      <c r="O14" s="7">
        <v>1388</v>
      </c>
      <c r="P14" s="7">
        <v>4633</v>
      </c>
      <c r="Q14" s="7">
        <v>0</v>
      </c>
      <c r="R14" s="7">
        <v>392</v>
      </c>
      <c r="S14" s="7">
        <v>1772</v>
      </c>
      <c r="T14" s="7">
        <v>2988</v>
      </c>
      <c r="U14" s="7">
        <v>2004</v>
      </c>
      <c r="V14" s="7">
        <v>2231</v>
      </c>
      <c r="W14" s="7">
        <v>1599</v>
      </c>
      <c r="X14" s="7">
        <v>1449</v>
      </c>
      <c r="Y14" s="7">
        <v>0</v>
      </c>
      <c r="Z14" s="40"/>
      <c r="AA14" s="40"/>
      <c r="AB14" s="40"/>
      <c r="AC14" s="40"/>
      <c r="AD14" s="40"/>
    </row>
    <row r="15" spans="1:30" ht="15" customHeight="1" x14ac:dyDescent="0.25">
      <c r="A15" s="7" t="s">
        <v>0</v>
      </c>
      <c r="B15" s="7">
        <v>10</v>
      </c>
      <c r="C15" s="7">
        <v>25339</v>
      </c>
      <c r="D15" s="73">
        <v>11.26</v>
      </c>
      <c r="E15" s="7">
        <v>1447</v>
      </c>
      <c r="F15" s="7">
        <v>1736</v>
      </c>
      <c r="G15" s="7">
        <v>1736</v>
      </c>
      <c r="H15" s="7">
        <v>3718</v>
      </c>
      <c r="I15" s="7">
        <v>6849</v>
      </c>
      <c r="J15" s="7">
        <v>4856</v>
      </c>
      <c r="K15" s="7">
        <v>4456</v>
      </c>
      <c r="L15" s="7">
        <v>541</v>
      </c>
      <c r="M15" s="7">
        <v>5364</v>
      </c>
      <c r="N15" s="7">
        <v>7596</v>
      </c>
      <c r="O15" s="7">
        <v>2684</v>
      </c>
      <c r="P15" s="7">
        <v>9695</v>
      </c>
      <c r="Q15" s="7">
        <v>0</v>
      </c>
      <c r="R15" s="7">
        <v>395</v>
      </c>
      <c r="S15" s="7">
        <v>3451</v>
      </c>
      <c r="T15" s="7">
        <v>5423</v>
      </c>
      <c r="U15" s="7">
        <v>4137</v>
      </c>
      <c r="V15" s="7">
        <v>4723</v>
      </c>
      <c r="W15" s="7">
        <v>3166</v>
      </c>
      <c r="X15" s="7">
        <v>4044</v>
      </c>
      <c r="Y15" s="7">
        <v>0</v>
      </c>
      <c r="Z15" s="40"/>
      <c r="AA15" s="40"/>
      <c r="AB15" s="40"/>
      <c r="AC15" s="40"/>
      <c r="AD15" s="40"/>
    </row>
    <row r="16" spans="1:30" ht="15" customHeight="1" x14ac:dyDescent="0.25">
      <c r="A16" s="7" t="s">
        <v>1</v>
      </c>
      <c r="B16" s="7">
        <v>1</v>
      </c>
      <c r="C16" s="7">
        <v>1182</v>
      </c>
      <c r="D16" s="73">
        <v>23.31</v>
      </c>
      <c r="E16" s="7">
        <v>919</v>
      </c>
      <c r="F16" s="7">
        <v>147</v>
      </c>
      <c r="G16" s="7">
        <v>102</v>
      </c>
      <c r="H16" s="7">
        <v>8</v>
      </c>
      <c r="I16" s="7">
        <v>5</v>
      </c>
      <c r="J16" s="7">
        <v>1</v>
      </c>
      <c r="K16" s="7">
        <v>0</v>
      </c>
      <c r="L16" s="7">
        <v>0</v>
      </c>
      <c r="M16" s="7">
        <v>10</v>
      </c>
      <c r="N16" s="7">
        <v>81</v>
      </c>
      <c r="O16" s="7">
        <v>254</v>
      </c>
      <c r="P16" s="7">
        <v>837</v>
      </c>
      <c r="Q16" s="7">
        <v>0</v>
      </c>
      <c r="R16" s="7">
        <v>20</v>
      </c>
      <c r="S16" s="7">
        <v>330</v>
      </c>
      <c r="T16" s="7">
        <v>414</v>
      </c>
      <c r="U16" s="7">
        <v>303</v>
      </c>
      <c r="V16" s="7">
        <v>82</v>
      </c>
      <c r="W16" s="7">
        <v>18</v>
      </c>
      <c r="X16" s="7">
        <v>15</v>
      </c>
      <c r="Y16" s="7">
        <v>0</v>
      </c>
      <c r="Z16" s="40"/>
      <c r="AA16" s="40"/>
      <c r="AB16" s="40"/>
      <c r="AC16" s="40"/>
      <c r="AD16" s="40"/>
    </row>
    <row r="17" spans="1:30" ht="15" customHeight="1" x14ac:dyDescent="0.25">
      <c r="A17" s="7" t="s">
        <v>1</v>
      </c>
      <c r="B17" s="7">
        <v>2</v>
      </c>
      <c r="C17" s="7">
        <v>2961</v>
      </c>
      <c r="D17" s="73">
        <v>15.09</v>
      </c>
      <c r="E17" s="7">
        <v>2285</v>
      </c>
      <c r="F17" s="7">
        <v>387</v>
      </c>
      <c r="G17" s="7">
        <v>204</v>
      </c>
      <c r="H17" s="7">
        <v>61</v>
      </c>
      <c r="I17" s="7">
        <v>22</v>
      </c>
      <c r="J17" s="7">
        <v>2</v>
      </c>
      <c r="K17" s="7">
        <v>0</v>
      </c>
      <c r="L17" s="7">
        <v>0</v>
      </c>
      <c r="M17" s="7">
        <v>116</v>
      </c>
      <c r="N17" s="7">
        <v>517</v>
      </c>
      <c r="O17" s="7">
        <v>674</v>
      </c>
      <c r="P17" s="7">
        <v>1654</v>
      </c>
      <c r="Q17" s="7">
        <v>0</v>
      </c>
      <c r="R17" s="7">
        <v>49</v>
      </c>
      <c r="S17" s="7">
        <v>701</v>
      </c>
      <c r="T17" s="7">
        <v>989</v>
      </c>
      <c r="U17" s="7">
        <v>774</v>
      </c>
      <c r="V17" s="7">
        <v>322</v>
      </c>
      <c r="W17" s="7">
        <v>91</v>
      </c>
      <c r="X17" s="7">
        <v>35</v>
      </c>
      <c r="Y17" s="7">
        <v>0</v>
      </c>
      <c r="Z17" s="40"/>
      <c r="AA17" s="40"/>
      <c r="AB17" s="40"/>
      <c r="AC17" s="40"/>
      <c r="AD17" s="40"/>
    </row>
    <row r="18" spans="1:30" ht="15" customHeight="1" x14ac:dyDescent="0.25">
      <c r="A18" s="7" t="s">
        <v>1</v>
      </c>
      <c r="B18" s="7">
        <v>3</v>
      </c>
      <c r="C18" s="7">
        <v>2793</v>
      </c>
      <c r="D18" s="73">
        <v>16.02</v>
      </c>
      <c r="E18" s="7">
        <v>1600</v>
      </c>
      <c r="F18" s="7">
        <v>826</v>
      </c>
      <c r="G18" s="7">
        <v>157</v>
      </c>
      <c r="H18" s="7">
        <v>93</v>
      </c>
      <c r="I18" s="7">
        <v>99</v>
      </c>
      <c r="J18" s="7">
        <v>17</v>
      </c>
      <c r="K18" s="7">
        <v>0</v>
      </c>
      <c r="L18" s="7">
        <v>1</v>
      </c>
      <c r="M18" s="7">
        <v>179</v>
      </c>
      <c r="N18" s="7">
        <v>1248</v>
      </c>
      <c r="O18" s="7">
        <v>838</v>
      </c>
      <c r="P18" s="7">
        <v>528</v>
      </c>
      <c r="Q18" s="7">
        <v>0</v>
      </c>
      <c r="R18" s="7">
        <v>7</v>
      </c>
      <c r="S18" s="7">
        <v>449</v>
      </c>
      <c r="T18" s="7">
        <v>866</v>
      </c>
      <c r="U18" s="7">
        <v>943</v>
      </c>
      <c r="V18" s="7">
        <v>378</v>
      </c>
      <c r="W18" s="7">
        <v>88</v>
      </c>
      <c r="X18" s="7">
        <v>62</v>
      </c>
      <c r="Y18" s="7">
        <v>0</v>
      </c>
      <c r="Z18" s="40"/>
      <c r="AA18" s="40"/>
      <c r="AB18" s="40"/>
      <c r="AC18" s="40"/>
      <c r="AD18" s="40"/>
    </row>
    <row r="19" spans="1:30" ht="15" customHeight="1" x14ac:dyDescent="0.25">
      <c r="A19" s="7" t="s">
        <v>1</v>
      </c>
      <c r="B19" s="7">
        <v>4</v>
      </c>
      <c r="C19" s="7">
        <v>8072</v>
      </c>
      <c r="D19" s="73">
        <v>2.76</v>
      </c>
      <c r="E19" s="7">
        <v>3684</v>
      </c>
      <c r="F19" s="7">
        <v>1838</v>
      </c>
      <c r="G19" s="7">
        <v>1314</v>
      </c>
      <c r="H19" s="7">
        <v>648</v>
      </c>
      <c r="I19" s="7">
        <v>435</v>
      </c>
      <c r="J19" s="7">
        <v>112</v>
      </c>
      <c r="K19" s="7">
        <v>41</v>
      </c>
      <c r="L19" s="7">
        <v>0</v>
      </c>
      <c r="M19" s="7">
        <v>1056</v>
      </c>
      <c r="N19" s="7">
        <v>3075</v>
      </c>
      <c r="O19" s="7">
        <v>1776</v>
      </c>
      <c r="P19" s="7">
        <v>2165</v>
      </c>
      <c r="Q19" s="7">
        <v>0</v>
      </c>
      <c r="R19" s="7">
        <v>58</v>
      </c>
      <c r="S19" s="7">
        <v>1328</v>
      </c>
      <c r="T19" s="7">
        <v>1867</v>
      </c>
      <c r="U19" s="7">
        <v>2705</v>
      </c>
      <c r="V19" s="7">
        <v>1358</v>
      </c>
      <c r="W19" s="7">
        <v>396</v>
      </c>
      <c r="X19" s="7">
        <v>360</v>
      </c>
      <c r="Y19" s="7">
        <v>0</v>
      </c>
      <c r="Z19" s="40"/>
      <c r="AA19" s="40"/>
      <c r="AB19" s="40"/>
      <c r="AC19" s="40"/>
      <c r="AD19" s="40"/>
    </row>
    <row r="20" spans="1:30" ht="15" customHeight="1" x14ac:dyDescent="0.25">
      <c r="A20" s="7" t="s">
        <v>1</v>
      </c>
      <c r="B20" s="7">
        <v>5</v>
      </c>
      <c r="C20" s="7">
        <v>9610</v>
      </c>
      <c r="D20" s="73">
        <v>0.33</v>
      </c>
      <c r="E20" s="7">
        <v>3689</v>
      </c>
      <c r="F20" s="7">
        <v>2264</v>
      </c>
      <c r="G20" s="7">
        <v>1106</v>
      </c>
      <c r="H20" s="7">
        <v>1121</v>
      </c>
      <c r="I20" s="7">
        <v>1045</v>
      </c>
      <c r="J20" s="7">
        <v>289</v>
      </c>
      <c r="K20" s="7">
        <v>84</v>
      </c>
      <c r="L20" s="7">
        <v>12</v>
      </c>
      <c r="M20" s="7">
        <v>3021</v>
      </c>
      <c r="N20" s="7">
        <v>3470</v>
      </c>
      <c r="O20" s="7">
        <v>2037</v>
      </c>
      <c r="P20" s="7">
        <v>1082</v>
      </c>
      <c r="Q20" s="7">
        <v>0</v>
      </c>
      <c r="R20" s="7">
        <v>92</v>
      </c>
      <c r="S20" s="7">
        <v>1223</v>
      </c>
      <c r="T20" s="7">
        <v>1898</v>
      </c>
      <c r="U20" s="7">
        <v>2690</v>
      </c>
      <c r="V20" s="7">
        <v>2083</v>
      </c>
      <c r="W20" s="7">
        <v>861</v>
      </c>
      <c r="X20" s="7">
        <v>763</v>
      </c>
      <c r="Y20" s="7">
        <v>0</v>
      </c>
      <c r="Z20" s="40"/>
      <c r="AA20" s="40"/>
      <c r="AB20" s="40"/>
      <c r="AC20" s="40"/>
      <c r="AD20" s="40"/>
    </row>
    <row r="21" spans="1:30" ht="15" customHeight="1" x14ac:dyDescent="0.25">
      <c r="A21" s="7" t="s">
        <v>1</v>
      </c>
      <c r="B21" s="7">
        <v>6</v>
      </c>
      <c r="C21" s="7">
        <v>15456</v>
      </c>
      <c r="D21" s="73">
        <v>0.09</v>
      </c>
      <c r="E21" s="7">
        <v>3271</v>
      </c>
      <c r="F21" s="7">
        <v>2624</v>
      </c>
      <c r="G21" s="7">
        <v>3119</v>
      </c>
      <c r="H21" s="7">
        <v>2515</v>
      </c>
      <c r="I21" s="7">
        <v>2519</v>
      </c>
      <c r="J21" s="7">
        <v>1017</v>
      </c>
      <c r="K21" s="7">
        <v>363</v>
      </c>
      <c r="L21" s="7">
        <v>28</v>
      </c>
      <c r="M21" s="7">
        <v>7229</v>
      </c>
      <c r="N21" s="7">
        <v>4497</v>
      </c>
      <c r="O21" s="7">
        <v>1985</v>
      </c>
      <c r="P21" s="7">
        <v>1745</v>
      </c>
      <c r="Q21" s="7">
        <v>0</v>
      </c>
      <c r="R21" s="7">
        <v>173</v>
      </c>
      <c r="S21" s="7">
        <v>1714</v>
      </c>
      <c r="T21" s="7">
        <v>2729</v>
      </c>
      <c r="U21" s="7">
        <v>3785</v>
      </c>
      <c r="V21" s="7">
        <v>3248</v>
      </c>
      <c r="W21" s="7">
        <v>1735</v>
      </c>
      <c r="X21" s="7">
        <v>2072</v>
      </c>
      <c r="Y21" s="7">
        <v>0</v>
      </c>
      <c r="Z21" s="40"/>
      <c r="AA21" s="40"/>
      <c r="AB21" s="40"/>
      <c r="AC21" s="40"/>
      <c r="AD21" s="40"/>
    </row>
    <row r="22" spans="1:30" ht="15" customHeight="1" x14ac:dyDescent="0.25">
      <c r="A22" s="7" t="s">
        <v>1</v>
      </c>
      <c r="B22" s="7">
        <v>7</v>
      </c>
      <c r="C22" s="7">
        <v>17111</v>
      </c>
      <c r="D22" s="73">
        <v>0.15</v>
      </c>
      <c r="E22" s="7">
        <v>2326</v>
      </c>
      <c r="F22" s="7">
        <v>3401</v>
      </c>
      <c r="G22" s="7">
        <v>2624</v>
      </c>
      <c r="H22" s="7">
        <v>2954</v>
      </c>
      <c r="I22" s="7">
        <v>2839</v>
      </c>
      <c r="J22" s="7">
        <v>1903</v>
      </c>
      <c r="K22" s="7">
        <v>1015</v>
      </c>
      <c r="L22" s="7">
        <v>49</v>
      </c>
      <c r="M22" s="7">
        <v>7006</v>
      </c>
      <c r="N22" s="7">
        <v>5741</v>
      </c>
      <c r="O22" s="7">
        <v>2194</v>
      </c>
      <c r="P22" s="7">
        <v>2170</v>
      </c>
      <c r="Q22" s="7">
        <v>0</v>
      </c>
      <c r="R22" s="7">
        <v>195</v>
      </c>
      <c r="S22" s="7">
        <v>2060</v>
      </c>
      <c r="T22" s="7">
        <v>3153</v>
      </c>
      <c r="U22" s="7">
        <v>3988</v>
      </c>
      <c r="V22" s="7">
        <v>3367</v>
      </c>
      <c r="W22" s="7">
        <v>1953</v>
      </c>
      <c r="X22" s="7">
        <v>2395</v>
      </c>
      <c r="Y22" s="7">
        <v>0</v>
      </c>
      <c r="Z22" s="40"/>
      <c r="AA22" s="40"/>
      <c r="AB22" s="40"/>
      <c r="AC22" s="40"/>
      <c r="AD22" s="40"/>
    </row>
    <row r="23" spans="1:30" ht="15" customHeight="1" x14ac:dyDescent="0.25">
      <c r="A23" s="7" t="s">
        <v>1</v>
      </c>
      <c r="B23" s="7">
        <v>8</v>
      </c>
      <c r="C23" s="7">
        <v>22007</v>
      </c>
      <c r="D23" s="73">
        <v>0.12</v>
      </c>
      <c r="E23" s="7">
        <v>1867</v>
      </c>
      <c r="F23" s="7">
        <v>2237</v>
      </c>
      <c r="G23" s="7">
        <v>2593</v>
      </c>
      <c r="H23" s="7">
        <v>3922</v>
      </c>
      <c r="I23" s="7">
        <v>4967</v>
      </c>
      <c r="J23" s="7">
        <v>3702</v>
      </c>
      <c r="K23" s="7">
        <v>2507</v>
      </c>
      <c r="L23" s="7">
        <v>212</v>
      </c>
      <c r="M23" s="7">
        <v>13265</v>
      </c>
      <c r="N23" s="7">
        <v>5776</v>
      </c>
      <c r="O23" s="7">
        <v>1922</v>
      </c>
      <c r="P23" s="7">
        <v>1044</v>
      </c>
      <c r="Q23" s="7">
        <v>0</v>
      </c>
      <c r="R23" s="7">
        <v>270</v>
      </c>
      <c r="S23" s="7">
        <v>1250</v>
      </c>
      <c r="T23" s="7">
        <v>2845</v>
      </c>
      <c r="U23" s="7">
        <v>4498</v>
      </c>
      <c r="V23" s="7">
        <v>4767</v>
      </c>
      <c r="W23" s="7">
        <v>3455</v>
      </c>
      <c r="X23" s="7">
        <v>4922</v>
      </c>
      <c r="Y23" s="7">
        <v>0</v>
      </c>
      <c r="Z23" s="40"/>
      <c r="AA23" s="40"/>
      <c r="AB23" s="40"/>
      <c r="AC23" s="40"/>
      <c r="AD23" s="40"/>
    </row>
    <row r="24" spans="1:30" ht="15" customHeight="1" x14ac:dyDescent="0.25">
      <c r="A24" s="7" t="s">
        <v>1</v>
      </c>
      <c r="B24" s="7">
        <v>9</v>
      </c>
      <c r="C24" s="7">
        <v>17694</v>
      </c>
      <c r="D24" s="73">
        <v>0.13</v>
      </c>
      <c r="E24" s="7">
        <v>800</v>
      </c>
      <c r="F24" s="7">
        <v>1365</v>
      </c>
      <c r="G24" s="7">
        <v>1631</v>
      </c>
      <c r="H24" s="7">
        <v>2772</v>
      </c>
      <c r="I24" s="7">
        <v>4329</v>
      </c>
      <c r="J24" s="7">
        <v>4181</v>
      </c>
      <c r="K24" s="7">
        <v>2488</v>
      </c>
      <c r="L24" s="7">
        <v>128</v>
      </c>
      <c r="M24" s="7">
        <v>11010</v>
      </c>
      <c r="N24" s="7">
        <v>4421</v>
      </c>
      <c r="O24" s="7">
        <v>948</v>
      </c>
      <c r="P24" s="7">
        <v>1315</v>
      </c>
      <c r="Q24" s="7">
        <v>0</v>
      </c>
      <c r="R24" s="7">
        <v>170</v>
      </c>
      <c r="S24" s="7">
        <v>1007</v>
      </c>
      <c r="T24" s="7">
        <v>2416</v>
      </c>
      <c r="U24" s="7">
        <v>2731</v>
      </c>
      <c r="V24" s="7">
        <v>3895</v>
      </c>
      <c r="W24" s="7">
        <v>2962</v>
      </c>
      <c r="X24" s="7">
        <v>4513</v>
      </c>
      <c r="Y24" s="7">
        <v>0</v>
      </c>
      <c r="Z24" s="40"/>
      <c r="AA24" s="40"/>
      <c r="AB24" s="40"/>
      <c r="AC24" s="40"/>
      <c r="AD24" s="40"/>
    </row>
    <row r="25" spans="1:30" ht="15" customHeight="1" x14ac:dyDescent="0.25">
      <c r="A25" s="7" t="s">
        <v>1</v>
      </c>
      <c r="B25" s="7">
        <v>10</v>
      </c>
      <c r="C25" s="7">
        <v>10256</v>
      </c>
      <c r="D25" s="73">
        <v>10.98</v>
      </c>
      <c r="E25" s="7">
        <v>156</v>
      </c>
      <c r="F25" s="7">
        <v>534</v>
      </c>
      <c r="G25" s="7">
        <v>616</v>
      </c>
      <c r="H25" s="7">
        <v>1828</v>
      </c>
      <c r="I25" s="7">
        <v>2912</v>
      </c>
      <c r="J25" s="7">
        <v>2412</v>
      </c>
      <c r="K25" s="7">
        <v>1731</v>
      </c>
      <c r="L25" s="7">
        <v>67</v>
      </c>
      <c r="M25" s="7">
        <v>5942</v>
      </c>
      <c r="N25" s="7">
        <v>3150</v>
      </c>
      <c r="O25" s="7">
        <v>372</v>
      </c>
      <c r="P25" s="7">
        <v>792</v>
      </c>
      <c r="Q25" s="7">
        <v>0</v>
      </c>
      <c r="R25" s="7">
        <v>50</v>
      </c>
      <c r="S25" s="7">
        <v>500</v>
      </c>
      <c r="T25" s="7">
        <v>1371</v>
      </c>
      <c r="U25" s="7">
        <v>1296</v>
      </c>
      <c r="V25" s="7">
        <v>2601</v>
      </c>
      <c r="W25" s="7">
        <v>2034</v>
      </c>
      <c r="X25" s="7">
        <v>2404</v>
      </c>
      <c r="Y25" s="7">
        <v>0</v>
      </c>
      <c r="Z25" s="40"/>
      <c r="AA25" s="40"/>
      <c r="AB25" s="40"/>
      <c r="AC25" s="40"/>
      <c r="AD25" s="40"/>
    </row>
    <row r="26" spans="1:30" ht="15" customHeight="1" x14ac:dyDescent="0.25">
      <c r="A26" s="7" t="s">
        <v>2</v>
      </c>
      <c r="B26" s="7">
        <v>1</v>
      </c>
      <c r="C26" s="7">
        <v>669</v>
      </c>
      <c r="D26" s="73">
        <v>22.02</v>
      </c>
      <c r="E26" s="7">
        <v>395</v>
      </c>
      <c r="F26" s="7">
        <v>181</v>
      </c>
      <c r="G26" s="7">
        <v>63</v>
      </c>
      <c r="H26" s="7">
        <v>21</v>
      </c>
      <c r="I26" s="7">
        <v>8</v>
      </c>
      <c r="J26" s="7">
        <v>1</v>
      </c>
      <c r="K26" s="7">
        <v>0</v>
      </c>
      <c r="L26" s="7">
        <v>0</v>
      </c>
      <c r="M26" s="7">
        <v>16</v>
      </c>
      <c r="N26" s="7">
        <v>32</v>
      </c>
      <c r="O26" s="7">
        <v>159</v>
      </c>
      <c r="P26" s="7">
        <v>462</v>
      </c>
      <c r="Q26" s="7">
        <v>0</v>
      </c>
      <c r="R26" s="7">
        <v>6</v>
      </c>
      <c r="S26" s="7">
        <v>184</v>
      </c>
      <c r="T26" s="7">
        <v>193</v>
      </c>
      <c r="U26" s="7">
        <v>199</v>
      </c>
      <c r="V26" s="7">
        <v>64</v>
      </c>
      <c r="W26" s="7">
        <v>10</v>
      </c>
      <c r="X26" s="7">
        <v>13</v>
      </c>
      <c r="Y26" s="7">
        <v>0</v>
      </c>
      <c r="Z26" s="40"/>
      <c r="AA26" s="40"/>
      <c r="AB26" s="40"/>
      <c r="AC26" s="40"/>
      <c r="AD26" s="40"/>
    </row>
    <row r="27" spans="1:30" ht="15" customHeight="1" x14ac:dyDescent="0.25">
      <c r="A27" s="7" t="s">
        <v>2</v>
      </c>
      <c r="B27" s="7">
        <v>2</v>
      </c>
      <c r="C27" s="7">
        <v>3620</v>
      </c>
      <c r="D27" s="73">
        <v>21.37</v>
      </c>
      <c r="E27" s="7">
        <v>2341</v>
      </c>
      <c r="F27" s="7">
        <v>678</v>
      </c>
      <c r="G27" s="7">
        <v>350</v>
      </c>
      <c r="H27" s="7">
        <v>176</v>
      </c>
      <c r="I27" s="7">
        <v>52</v>
      </c>
      <c r="J27" s="7">
        <v>21</v>
      </c>
      <c r="K27" s="7">
        <v>2</v>
      </c>
      <c r="L27" s="7">
        <v>0</v>
      </c>
      <c r="M27" s="7">
        <v>164</v>
      </c>
      <c r="N27" s="7">
        <v>415</v>
      </c>
      <c r="O27" s="7">
        <v>918</v>
      </c>
      <c r="P27" s="7">
        <v>2110</v>
      </c>
      <c r="Q27" s="7">
        <v>13</v>
      </c>
      <c r="R27" s="7">
        <v>32</v>
      </c>
      <c r="S27" s="7">
        <v>933</v>
      </c>
      <c r="T27" s="7">
        <v>1508</v>
      </c>
      <c r="U27" s="7">
        <v>656</v>
      </c>
      <c r="V27" s="7">
        <v>340</v>
      </c>
      <c r="W27" s="7">
        <v>71</v>
      </c>
      <c r="X27" s="7">
        <v>53</v>
      </c>
      <c r="Y27" s="7">
        <v>27</v>
      </c>
      <c r="Z27" s="40"/>
      <c r="AA27" s="40"/>
      <c r="AB27" s="40"/>
      <c r="AC27" s="40"/>
      <c r="AD27" s="40"/>
    </row>
    <row r="28" spans="1:30" ht="15" customHeight="1" x14ac:dyDescent="0.25">
      <c r="A28" s="7" t="s">
        <v>2</v>
      </c>
      <c r="B28" s="7">
        <v>3</v>
      </c>
      <c r="C28" s="7">
        <v>6705</v>
      </c>
      <c r="D28" s="73">
        <v>20.260000000000002</v>
      </c>
      <c r="E28" s="7">
        <v>3975</v>
      </c>
      <c r="F28" s="7">
        <v>1855</v>
      </c>
      <c r="G28" s="7">
        <v>426</v>
      </c>
      <c r="H28" s="7">
        <v>314</v>
      </c>
      <c r="I28" s="7">
        <v>88</v>
      </c>
      <c r="J28" s="7">
        <v>32</v>
      </c>
      <c r="K28" s="7">
        <v>15</v>
      </c>
      <c r="L28" s="7">
        <v>0</v>
      </c>
      <c r="M28" s="7">
        <v>209</v>
      </c>
      <c r="N28" s="7">
        <v>506</v>
      </c>
      <c r="O28" s="7">
        <v>1892</v>
      </c>
      <c r="P28" s="7">
        <v>4098</v>
      </c>
      <c r="Q28" s="7">
        <v>0</v>
      </c>
      <c r="R28" s="7">
        <v>100</v>
      </c>
      <c r="S28" s="7">
        <v>1974</v>
      </c>
      <c r="T28" s="7">
        <v>2690</v>
      </c>
      <c r="U28" s="7">
        <v>1224</v>
      </c>
      <c r="V28" s="7">
        <v>464</v>
      </c>
      <c r="W28" s="7">
        <v>142</v>
      </c>
      <c r="X28" s="7">
        <v>110</v>
      </c>
      <c r="Y28" s="7">
        <v>1</v>
      </c>
      <c r="Z28" s="40"/>
      <c r="AA28" s="40"/>
      <c r="AB28" s="40"/>
      <c r="AC28" s="40"/>
      <c r="AD28" s="40"/>
    </row>
    <row r="29" spans="1:30" ht="15" customHeight="1" x14ac:dyDescent="0.25">
      <c r="A29" s="7" t="s">
        <v>2</v>
      </c>
      <c r="B29" s="7">
        <v>4</v>
      </c>
      <c r="C29" s="7">
        <v>5591</v>
      </c>
      <c r="D29" s="73">
        <v>15.6</v>
      </c>
      <c r="E29" s="7">
        <v>2322</v>
      </c>
      <c r="F29" s="7">
        <v>2271</v>
      </c>
      <c r="G29" s="7">
        <v>441</v>
      </c>
      <c r="H29" s="7">
        <v>323</v>
      </c>
      <c r="I29" s="7">
        <v>175</v>
      </c>
      <c r="J29" s="7">
        <v>43</v>
      </c>
      <c r="K29" s="7">
        <v>14</v>
      </c>
      <c r="L29" s="7">
        <v>2</v>
      </c>
      <c r="M29" s="7">
        <v>418</v>
      </c>
      <c r="N29" s="7">
        <v>801</v>
      </c>
      <c r="O29" s="7">
        <v>2348</v>
      </c>
      <c r="P29" s="7">
        <v>2024</v>
      </c>
      <c r="Q29" s="7">
        <v>0</v>
      </c>
      <c r="R29" s="7">
        <v>39</v>
      </c>
      <c r="S29" s="7">
        <v>1180</v>
      </c>
      <c r="T29" s="7">
        <v>1918</v>
      </c>
      <c r="U29" s="7">
        <v>1348</v>
      </c>
      <c r="V29" s="7">
        <v>808</v>
      </c>
      <c r="W29" s="7">
        <v>187</v>
      </c>
      <c r="X29" s="7">
        <v>111</v>
      </c>
      <c r="Y29" s="7">
        <v>0</v>
      </c>
      <c r="Z29" s="40"/>
      <c r="AA29" s="40"/>
      <c r="AB29" s="40"/>
      <c r="AC29" s="40"/>
      <c r="AD29" s="40"/>
    </row>
    <row r="30" spans="1:30" ht="15" customHeight="1" x14ac:dyDescent="0.25">
      <c r="A30" s="7" t="s">
        <v>2</v>
      </c>
      <c r="B30" s="7">
        <v>5</v>
      </c>
      <c r="C30" s="7">
        <v>8087</v>
      </c>
      <c r="D30" s="73">
        <v>0.49</v>
      </c>
      <c r="E30" s="7">
        <v>2417</v>
      </c>
      <c r="F30" s="7">
        <v>2540</v>
      </c>
      <c r="G30" s="7">
        <v>1045</v>
      </c>
      <c r="H30" s="7">
        <v>961</v>
      </c>
      <c r="I30" s="7">
        <v>736</v>
      </c>
      <c r="J30" s="7">
        <v>261</v>
      </c>
      <c r="K30" s="7">
        <v>112</v>
      </c>
      <c r="L30" s="7">
        <v>15</v>
      </c>
      <c r="M30" s="7">
        <v>1830</v>
      </c>
      <c r="N30" s="7">
        <v>1588</v>
      </c>
      <c r="O30" s="7">
        <v>2523</v>
      </c>
      <c r="P30" s="7">
        <v>2143</v>
      </c>
      <c r="Q30" s="7">
        <v>3</v>
      </c>
      <c r="R30" s="7">
        <v>94</v>
      </c>
      <c r="S30" s="7">
        <v>1225</v>
      </c>
      <c r="T30" s="7">
        <v>2537</v>
      </c>
      <c r="U30" s="7">
        <v>2067</v>
      </c>
      <c r="V30" s="7">
        <v>1084</v>
      </c>
      <c r="W30" s="7">
        <v>586</v>
      </c>
      <c r="X30" s="7">
        <v>489</v>
      </c>
      <c r="Y30" s="7">
        <v>5</v>
      </c>
      <c r="Z30" s="40"/>
      <c r="AA30" s="40"/>
      <c r="AB30" s="40"/>
      <c r="AC30" s="40"/>
      <c r="AD30" s="40"/>
    </row>
    <row r="31" spans="1:30" ht="15" customHeight="1" x14ac:dyDescent="0.25">
      <c r="A31" s="7" t="s">
        <v>2</v>
      </c>
      <c r="B31" s="7">
        <v>6</v>
      </c>
      <c r="C31" s="7">
        <v>8389</v>
      </c>
      <c r="D31" s="73">
        <v>0.05</v>
      </c>
      <c r="E31" s="7">
        <v>1503</v>
      </c>
      <c r="F31" s="7">
        <v>1890</v>
      </c>
      <c r="G31" s="7">
        <v>1490</v>
      </c>
      <c r="H31" s="7">
        <v>1411</v>
      </c>
      <c r="I31" s="7">
        <v>1216</v>
      </c>
      <c r="J31" s="7">
        <v>483</v>
      </c>
      <c r="K31" s="7">
        <v>328</v>
      </c>
      <c r="L31" s="7">
        <v>68</v>
      </c>
      <c r="M31" s="7">
        <v>3734</v>
      </c>
      <c r="N31" s="7">
        <v>1996</v>
      </c>
      <c r="O31" s="7">
        <v>1342</v>
      </c>
      <c r="P31" s="7">
        <v>1307</v>
      </c>
      <c r="Q31" s="7">
        <v>10</v>
      </c>
      <c r="R31" s="7">
        <v>62</v>
      </c>
      <c r="S31" s="7">
        <v>779</v>
      </c>
      <c r="T31" s="7">
        <v>2251</v>
      </c>
      <c r="U31" s="7">
        <v>2149</v>
      </c>
      <c r="V31" s="7">
        <v>1348</v>
      </c>
      <c r="W31" s="7">
        <v>770</v>
      </c>
      <c r="X31" s="7">
        <v>1012</v>
      </c>
      <c r="Y31" s="7">
        <v>18</v>
      </c>
      <c r="Z31" s="40"/>
      <c r="AA31" s="40"/>
      <c r="AB31" s="40"/>
      <c r="AC31" s="40"/>
      <c r="AD31" s="40"/>
    </row>
    <row r="32" spans="1:30" ht="15" customHeight="1" x14ac:dyDescent="0.25">
      <c r="A32" s="7" t="s">
        <v>2</v>
      </c>
      <c r="B32" s="7">
        <v>7</v>
      </c>
      <c r="C32" s="7">
        <v>7760</v>
      </c>
      <c r="D32" s="73">
        <v>0.2</v>
      </c>
      <c r="E32" s="7">
        <v>1238</v>
      </c>
      <c r="F32" s="7">
        <v>1332</v>
      </c>
      <c r="G32" s="7">
        <v>1165</v>
      </c>
      <c r="H32" s="7">
        <v>1351</v>
      </c>
      <c r="I32" s="7">
        <v>1508</v>
      </c>
      <c r="J32" s="7">
        <v>672</v>
      </c>
      <c r="K32" s="7">
        <v>439</v>
      </c>
      <c r="L32" s="7">
        <v>55</v>
      </c>
      <c r="M32" s="7">
        <v>4020</v>
      </c>
      <c r="N32" s="7">
        <v>1862</v>
      </c>
      <c r="O32" s="7">
        <v>1129</v>
      </c>
      <c r="P32" s="7">
        <v>691</v>
      </c>
      <c r="Q32" s="7">
        <v>58</v>
      </c>
      <c r="R32" s="7">
        <v>16</v>
      </c>
      <c r="S32" s="7">
        <v>511</v>
      </c>
      <c r="T32" s="7">
        <v>1716</v>
      </c>
      <c r="U32" s="7">
        <v>1775</v>
      </c>
      <c r="V32" s="7">
        <v>1525</v>
      </c>
      <c r="W32" s="7">
        <v>957</v>
      </c>
      <c r="X32" s="7">
        <v>1171</v>
      </c>
      <c r="Y32" s="7">
        <v>89</v>
      </c>
      <c r="Z32" s="40"/>
      <c r="AA32" s="40"/>
      <c r="AB32" s="40"/>
      <c r="AC32" s="40"/>
      <c r="AD32" s="40"/>
    </row>
    <row r="33" spans="1:30" ht="15" customHeight="1" x14ac:dyDescent="0.25">
      <c r="A33" s="7" t="s">
        <v>2</v>
      </c>
      <c r="B33" s="7">
        <v>8</v>
      </c>
      <c r="C33" s="7">
        <v>6597</v>
      </c>
      <c r="D33" s="73">
        <v>1.02</v>
      </c>
      <c r="E33" s="7">
        <v>849</v>
      </c>
      <c r="F33" s="7">
        <v>1190</v>
      </c>
      <c r="G33" s="7">
        <v>1015</v>
      </c>
      <c r="H33" s="7">
        <v>1571</v>
      </c>
      <c r="I33" s="7">
        <v>1233</v>
      </c>
      <c r="J33" s="7">
        <v>475</v>
      </c>
      <c r="K33" s="7">
        <v>252</v>
      </c>
      <c r="L33" s="7">
        <v>12</v>
      </c>
      <c r="M33" s="7">
        <v>2924</v>
      </c>
      <c r="N33" s="7">
        <v>1875</v>
      </c>
      <c r="O33" s="7">
        <v>1067</v>
      </c>
      <c r="P33" s="7">
        <v>703</v>
      </c>
      <c r="Q33" s="7">
        <v>28</v>
      </c>
      <c r="R33" s="7">
        <v>16</v>
      </c>
      <c r="S33" s="7">
        <v>497</v>
      </c>
      <c r="T33" s="7">
        <v>1473</v>
      </c>
      <c r="U33" s="7">
        <v>1640</v>
      </c>
      <c r="V33" s="7">
        <v>1436</v>
      </c>
      <c r="W33" s="7">
        <v>790</v>
      </c>
      <c r="X33" s="7">
        <v>716</v>
      </c>
      <c r="Y33" s="7">
        <v>29</v>
      </c>
      <c r="Z33" s="40"/>
      <c r="AA33" s="40"/>
      <c r="AB33" s="40"/>
      <c r="AC33" s="40"/>
      <c r="AD33" s="40"/>
    </row>
    <row r="34" spans="1:30" ht="15" customHeight="1" x14ac:dyDescent="0.25">
      <c r="A34" s="7" t="s">
        <v>2</v>
      </c>
      <c r="B34" s="7">
        <v>9</v>
      </c>
      <c r="C34" s="7">
        <v>4705</v>
      </c>
      <c r="D34" s="73">
        <v>2.74</v>
      </c>
      <c r="E34" s="7">
        <v>148</v>
      </c>
      <c r="F34" s="7">
        <v>411</v>
      </c>
      <c r="G34" s="7">
        <v>603</v>
      </c>
      <c r="H34" s="7">
        <v>1280</v>
      </c>
      <c r="I34" s="7">
        <v>1489</v>
      </c>
      <c r="J34" s="7">
        <v>565</v>
      </c>
      <c r="K34" s="7">
        <v>203</v>
      </c>
      <c r="L34" s="7">
        <v>6</v>
      </c>
      <c r="M34" s="7">
        <v>2849</v>
      </c>
      <c r="N34" s="7">
        <v>1269</v>
      </c>
      <c r="O34" s="7">
        <v>325</v>
      </c>
      <c r="P34" s="7">
        <v>261</v>
      </c>
      <c r="Q34" s="7">
        <v>1</v>
      </c>
      <c r="R34" s="7">
        <v>0</v>
      </c>
      <c r="S34" s="7">
        <v>139</v>
      </c>
      <c r="T34" s="7">
        <v>695</v>
      </c>
      <c r="U34" s="7">
        <v>946</v>
      </c>
      <c r="V34" s="7">
        <v>1315</v>
      </c>
      <c r="W34" s="7">
        <v>840</v>
      </c>
      <c r="X34" s="7">
        <v>766</v>
      </c>
      <c r="Y34" s="7">
        <v>4</v>
      </c>
      <c r="Z34" s="40"/>
      <c r="AA34" s="40"/>
      <c r="AB34" s="40"/>
      <c r="AC34" s="40"/>
      <c r="AD34" s="40"/>
    </row>
    <row r="35" spans="1:30" ht="15" customHeight="1" x14ac:dyDescent="0.25">
      <c r="A35" s="7" t="s">
        <v>2</v>
      </c>
      <c r="B35" s="7">
        <v>10</v>
      </c>
      <c r="C35" s="7">
        <v>1407</v>
      </c>
      <c r="D35" s="73">
        <v>12.14</v>
      </c>
      <c r="E35" s="7">
        <v>28</v>
      </c>
      <c r="F35" s="7">
        <v>84</v>
      </c>
      <c r="G35" s="7">
        <v>170</v>
      </c>
      <c r="H35" s="7">
        <v>424</v>
      </c>
      <c r="I35" s="7">
        <v>413</v>
      </c>
      <c r="J35" s="7">
        <v>209</v>
      </c>
      <c r="K35" s="7">
        <v>77</v>
      </c>
      <c r="L35" s="7">
        <v>2</v>
      </c>
      <c r="M35" s="7">
        <v>825</v>
      </c>
      <c r="N35" s="7">
        <v>394</v>
      </c>
      <c r="O35" s="7">
        <v>59</v>
      </c>
      <c r="P35" s="7">
        <v>129</v>
      </c>
      <c r="Q35" s="7">
        <v>0</v>
      </c>
      <c r="R35" s="7">
        <v>0</v>
      </c>
      <c r="S35" s="7">
        <v>33</v>
      </c>
      <c r="T35" s="7">
        <v>263</v>
      </c>
      <c r="U35" s="7">
        <v>267</v>
      </c>
      <c r="V35" s="7">
        <v>378</v>
      </c>
      <c r="W35" s="7">
        <v>238</v>
      </c>
      <c r="X35" s="7">
        <v>227</v>
      </c>
      <c r="Y35" s="7">
        <v>1</v>
      </c>
      <c r="Z35" s="40"/>
      <c r="AA35" s="40"/>
      <c r="AB35" s="40"/>
      <c r="AC35" s="40"/>
      <c r="AD35" s="40"/>
    </row>
    <row r="36" spans="1:30" ht="15" customHeight="1" x14ac:dyDescent="0.25">
      <c r="A36" s="7" t="s">
        <v>3</v>
      </c>
      <c r="B36" s="7">
        <v>1</v>
      </c>
      <c r="C36" s="7">
        <v>1985</v>
      </c>
      <c r="D36" s="73">
        <v>26.29</v>
      </c>
      <c r="E36" s="7">
        <v>767</v>
      </c>
      <c r="F36" s="7">
        <v>809</v>
      </c>
      <c r="G36" s="7">
        <v>252</v>
      </c>
      <c r="H36" s="7">
        <v>115</v>
      </c>
      <c r="I36" s="7">
        <v>26</v>
      </c>
      <c r="J36" s="7">
        <v>13</v>
      </c>
      <c r="K36" s="7">
        <v>3</v>
      </c>
      <c r="L36" s="7">
        <v>0</v>
      </c>
      <c r="M36" s="7">
        <v>121</v>
      </c>
      <c r="N36" s="7">
        <v>132</v>
      </c>
      <c r="O36" s="7">
        <v>357</v>
      </c>
      <c r="P36" s="7">
        <v>1373</v>
      </c>
      <c r="Q36" s="7">
        <v>2</v>
      </c>
      <c r="R36" s="7">
        <v>18</v>
      </c>
      <c r="S36" s="7">
        <v>556</v>
      </c>
      <c r="T36" s="7">
        <v>734</v>
      </c>
      <c r="U36" s="7">
        <v>459</v>
      </c>
      <c r="V36" s="7">
        <v>128</v>
      </c>
      <c r="W36" s="7">
        <v>53</v>
      </c>
      <c r="X36" s="7">
        <v>35</v>
      </c>
      <c r="Y36" s="7">
        <v>2</v>
      </c>
      <c r="Z36" s="40"/>
      <c r="AA36" s="40"/>
      <c r="AB36" s="40"/>
      <c r="AC36" s="40"/>
      <c r="AD36" s="40"/>
    </row>
    <row r="37" spans="1:30" ht="15" customHeight="1" x14ac:dyDescent="0.25">
      <c r="A37" s="7" t="s">
        <v>3</v>
      </c>
      <c r="B37" s="7">
        <v>2</v>
      </c>
      <c r="C37" s="7">
        <v>2981</v>
      </c>
      <c r="D37" s="73">
        <v>21.56</v>
      </c>
      <c r="E37" s="7">
        <v>1286</v>
      </c>
      <c r="F37" s="7">
        <v>931</v>
      </c>
      <c r="G37" s="7">
        <v>543</v>
      </c>
      <c r="H37" s="7">
        <v>172</v>
      </c>
      <c r="I37" s="7">
        <v>39</v>
      </c>
      <c r="J37" s="7">
        <v>5</v>
      </c>
      <c r="K37" s="7">
        <v>5</v>
      </c>
      <c r="L37" s="7">
        <v>0</v>
      </c>
      <c r="M37" s="7">
        <v>45</v>
      </c>
      <c r="N37" s="7">
        <v>246</v>
      </c>
      <c r="O37" s="7">
        <v>469</v>
      </c>
      <c r="P37" s="7">
        <v>2192</v>
      </c>
      <c r="Q37" s="7">
        <v>29</v>
      </c>
      <c r="R37" s="7">
        <v>10</v>
      </c>
      <c r="S37" s="7">
        <v>610</v>
      </c>
      <c r="T37" s="7">
        <v>1180</v>
      </c>
      <c r="U37" s="7">
        <v>772</v>
      </c>
      <c r="V37" s="7">
        <v>222</v>
      </c>
      <c r="W37" s="7">
        <v>81</v>
      </c>
      <c r="X37" s="7">
        <v>48</v>
      </c>
      <c r="Y37" s="7">
        <v>58</v>
      </c>
      <c r="Z37" s="40"/>
      <c r="AA37" s="40"/>
      <c r="AB37" s="40"/>
      <c r="AC37" s="40"/>
      <c r="AD37" s="40"/>
    </row>
    <row r="38" spans="1:30" ht="15" customHeight="1" x14ac:dyDescent="0.25">
      <c r="A38" s="7" t="s">
        <v>3</v>
      </c>
      <c r="B38" s="7">
        <v>3</v>
      </c>
      <c r="C38" s="7">
        <v>4412</v>
      </c>
      <c r="D38" s="73">
        <v>15.68</v>
      </c>
      <c r="E38" s="7">
        <v>1580</v>
      </c>
      <c r="F38" s="7">
        <v>1185</v>
      </c>
      <c r="G38" s="7">
        <v>980</v>
      </c>
      <c r="H38" s="7">
        <v>435</v>
      </c>
      <c r="I38" s="7">
        <v>153</v>
      </c>
      <c r="J38" s="7">
        <v>55</v>
      </c>
      <c r="K38" s="7">
        <v>22</v>
      </c>
      <c r="L38" s="7">
        <v>2</v>
      </c>
      <c r="M38" s="7">
        <v>392</v>
      </c>
      <c r="N38" s="7">
        <v>585</v>
      </c>
      <c r="O38" s="7">
        <v>724</v>
      </c>
      <c r="P38" s="7">
        <v>2698</v>
      </c>
      <c r="Q38" s="7">
        <v>13</v>
      </c>
      <c r="R38" s="7">
        <v>9</v>
      </c>
      <c r="S38" s="7">
        <v>688</v>
      </c>
      <c r="T38" s="7">
        <v>1550</v>
      </c>
      <c r="U38" s="7">
        <v>1243</v>
      </c>
      <c r="V38" s="7">
        <v>566</v>
      </c>
      <c r="W38" s="7">
        <v>195</v>
      </c>
      <c r="X38" s="7">
        <v>122</v>
      </c>
      <c r="Y38" s="7">
        <v>39</v>
      </c>
      <c r="Z38" s="40"/>
      <c r="AA38" s="40"/>
      <c r="AB38" s="40"/>
      <c r="AC38" s="40"/>
      <c r="AD38" s="40"/>
    </row>
    <row r="39" spans="1:30" ht="15" customHeight="1" x14ac:dyDescent="0.25">
      <c r="A39" s="7" t="s">
        <v>3</v>
      </c>
      <c r="B39" s="7">
        <v>4</v>
      </c>
      <c r="C39" s="7">
        <v>3693</v>
      </c>
      <c r="D39" s="73">
        <v>0.13</v>
      </c>
      <c r="E39" s="7">
        <v>670</v>
      </c>
      <c r="F39" s="7">
        <v>1208</v>
      </c>
      <c r="G39" s="7">
        <v>967</v>
      </c>
      <c r="H39" s="7">
        <v>384</v>
      </c>
      <c r="I39" s="7">
        <v>316</v>
      </c>
      <c r="J39" s="7">
        <v>110</v>
      </c>
      <c r="K39" s="7">
        <v>34</v>
      </c>
      <c r="L39" s="7">
        <v>4</v>
      </c>
      <c r="M39" s="7">
        <v>757</v>
      </c>
      <c r="N39" s="7">
        <v>775</v>
      </c>
      <c r="O39" s="7">
        <v>1049</v>
      </c>
      <c r="P39" s="7">
        <v>1060</v>
      </c>
      <c r="Q39" s="7">
        <v>52</v>
      </c>
      <c r="R39" s="7">
        <v>17</v>
      </c>
      <c r="S39" s="7">
        <v>478</v>
      </c>
      <c r="T39" s="7">
        <v>1111</v>
      </c>
      <c r="U39" s="7">
        <v>1254</v>
      </c>
      <c r="V39" s="7">
        <v>398</v>
      </c>
      <c r="W39" s="7">
        <v>173</v>
      </c>
      <c r="X39" s="7">
        <v>187</v>
      </c>
      <c r="Y39" s="7">
        <v>75</v>
      </c>
      <c r="Z39" s="40"/>
      <c r="AA39" s="40"/>
      <c r="AB39" s="40"/>
      <c r="AC39" s="40"/>
      <c r="AD39" s="40"/>
    </row>
    <row r="40" spans="1:30" ht="15" customHeight="1" x14ac:dyDescent="0.25">
      <c r="A40" s="7" t="s">
        <v>3</v>
      </c>
      <c r="B40" s="7">
        <v>5</v>
      </c>
      <c r="C40" s="7">
        <v>7900</v>
      </c>
      <c r="D40" s="73">
        <v>0.04</v>
      </c>
      <c r="E40" s="7">
        <v>1308</v>
      </c>
      <c r="F40" s="7">
        <v>1573</v>
      </c>
      <c r="G40" s="7">
        <v>1737</v>
      </c>
      <c r="H40" s="7">
        <v>1200</v>
      </c>
      <c r="I40" s="7">
        <v>1232</v>
      </c>
      <c r="J40" s="7">
        <v>573</v>
      </c>
      <c r="K40" s="7">
        <v>247</v>
      </c>
      <c r="L40" s="7">
        <v>30</v>
      </c>
      <c r="M40" s="7">
        <v>3386</v>
      </c>
      <c r="N40" s="7">
        <v>1761</v>
      </c>
      <c r="O40" s="7">
        <v>1089</v>
      </c>
      <c r="P40" s="7">
        <v>1603</v>
      </c>
      <c r="Q40" s="7">
        <v>61</v>
      </c>
      <c r="R40" s="7">
        <v>20</v>
      </c>
      <c r="S40" s="7">
        <v>621</v>
      </c>
      <c r="T40" s="7">
        <v>1960</v>
      </c>
      <c r="U40" s="7">
        <v>2207</v>
      </c>
      <c r="V40" s="7">
        <v>1359</v>
      </c>
      <c r="W40" s="7">
        <v>697</v>
      </c>
      <c r="X40" s="7">
        <v>907</v>
      </c>
      <c r="Y40" s="7">
        <v>129</v>
      </c>
      <c r="Z40" s="40"/>
      <c r="AA40" s="40"/>
      <c r="AB40" s="40"/>
      <c r="AC40" s="40"/>
      <c r="AD40" s="40"/>
    </row>
    <row r="41" spans="1:30" ht="15" customHeight="1" x14ac:dyDescent="0.25">
      <c r="A41" s="7" t="s">
        <v>3</v>
      </c>
      <c r="B41" s="7">
        <v>6</v>
      </c>
      <c r="C41" s="7">
        <v>10984</v>
      </c>
      <c r="D41" s="73">
        <v>0.03</v>
      </c>
      <c r="E41" s="7">
        <v>1298</v>
      </c>
      <c r="F41" s="7">
        <v>2304</v>
      </c>
      <c r="G41" s="7">
        <v>2532</v>
      </c>
      <c r="H41" s="7">
        <v>1588</v>
      </c>
      <c r="I41" s="7">
        <v>1803</v>
      </c>
      <c r="J41" s="7">
        <v>946</v>
      </c>
      <c r="K41" s="7">
        <v>459</v>
      </c>
      <c r="L41" s="7">
        <v>54</v>
      </c>
      <c r="M41" s="7">
        <v>4564</v>
      </c>
      <c r="N41" s="7">
        <v>2548</v>
      </c>
      <c r="O41" s="7">
        <v>1831</v>
      </c>
      <c r="P41" s="7">
        <v>1853</v>
      </c>
      <c r="Q41" s="7">
        <v>188</v>
      </c>
      <c r="R41" s="7">
        <v>39</v>
      </c>
      <c r="S41" s="7">
        <v>760</v>
      </c>
      <c r="T41" s="7">
        <v>2274</v>
      </c>
      <c r="U41" s="7">
        <v>3322</v>
      </c>
      <c r="V41" s="7">
        <v>1927</v>
      </c>
      <c r="W41" s="7">
        <v>999</v>
      </c>
      <c r="X41" s="7">
        <v>1360</v>
      </c>
      <c r="Y41" s="7">
        <v>303</v>
      </c>
      <c r="Z41" s="40"/>
      <c r="AA41" s="40"/>
      <c r="AB41" s="40"/>
      <c r="AC41" s="40"/>
      <c r="AD41" s="40"/>
    </row>
    <row r="42" spans="1:30" ht="15" customHeight="1" x14ac:dyDescent="0.25">
      <c r="A42" s="7" t="s">
        <v>3</v>
      </c>
      <c r="B42" s="7">
        <v>7</v>
      </c>
      <c r="C42" s="7">
        <v>7960</v>
      </c>
      <c r="D42" s="73">
        <v>0.09</v>
      </c>
      <c r="E42" s="7">
        <v>759</v>
      </c>
      <c r="F42" s="7">
        <v>1270</v>
      </c>
      <c r="G42" s="7">
        <v>1619</v>
      </c>
      <c r="H42" s="7">
        <v>1015</v>
      </c>
      <c r="I42" s="7">
        <v>1557</v>
      </c>
      <c r="J42" s="7">
        <v>1027</v>
      </c>
      <c r="K42" s="7">
        <v>653</v>
      </c>
      <c r="L42" s="7">
        <v>60</v>
      </c>
      <c r="M42" s="7">
        <v>3298</v>
      </c>
      <c r="N42" s="7">
        <v>1410</v>
      </c>
      <c r="O42" s="7">
        <v>788</v>
      </c>
      <c r="P42" s="7">
        <v>2350</v>
      </c>
      <c r="Q42" s="7">
        <v>114</v>
      </c>
      <c r="R42" s="7">
        <v>69</v>
      </c>
      <c r="S42" s="7">
        <v>456</v>
      </c>
      <c r="T42" s="7">
        <v>1715</v>
      </c>
      <c r="U42" s="7">
        <v>2048</v>
      </c>
      <c r="V42" s="7">
        <v>1619</v>
      </c>
      <c r="W42" s="7">
        <v>775</v>
      </c>
      <c r="X42" s="7">
        <v>1010</v>
      </c>
      <c r="Y42" s="7">
        <v>268</v>
      </c>
      <c r="Z42" s="40"/>
      <c r="AA42" s="40"/>
      <c r="AB42" s="40"/>
      <c r="AC42" s="40"/>
      <c r="AD42" s="40"/>
    </row>
    <row r="43" spans="1:30" ht="15" customHeight="1" x14ac:dyDescent="0.25">
      <c r="A43" s="7" t="s">
        <v>3</v>
      </c>
      <c r="B43" s="7">
        <v>8</v>
      </c>
      <c r="C43" s="7">
        <v>3315</v>
      </c>
      <c r="D43" s="73">
        <v>0.28999999999999998</v>
      </c>
      <c r="E43" s="7">
        <v>51</v>
      </c>
      <c r="F43" s="7">
        <v>285</v>
      </c>
      <c r="G43" s="7">
        <v>525</v>
      </c>
      <c r="H43" s="7">
        <v>577</v>
      </c>
      <c r="I43" s="7">
        <v>869</v>
      </c>
      <c r="J43" s="7">
        <v>517</v>
      </c>
      <c r="K43" s="7">
        <v>464</v>
      </c>
      <c r="L43" s="7">
        <v>27</v>
      </c>
      <c r="M43" s="7">
        <v>1358</v>
      </c>
      <c r="N43" s="7">
        <v>753</v>
      </c>
      <c r="O43" s="7">
        <v>255</v>
      </c>
      <c r="P43" s="7">
        <v>896</v>
      </c>
      <c r="Q43" s="7">
        <v>53</v>
      </c>
      <c r="R43" s="7">
        <v>1</v>
      </c>
      <c r="S43" s="7">
        <v>147</v>
      </c>
      <c r="T43" s="7">
        <v>600</v>
      </c>
      <c r="U43" s="7">
        <v>639</v>
      </c>
      <c r="V43" s="7">
        <v>875</v>
      </c>
      <c r="W43" s="7">
        <v>461</v>
      </c>
      <c r="X43" s="7">
        <v>454</v>
      </c>
      <c r="Y43" s="7">
        <v>138</v>
      </c>
      <c r="Z43" s="40"/>
      <c r="AA43" s="40"/>
      <c r="AB43" s="40"/>
      <c r="AC43" s="40"/>
      <c r="AD43" s="40"/>
    </row>
    <row r="44" spans="1:30" ht="15" customHeight="1" x14ac:dyDescent="0.25">
      <c r="A44" s="7" t="s">
        <v>3</v>
      </c>
      <c r="B44" s="7">
        <v>9</v>
      </c>
      <c r="C44" s="7">
        <v>1931</v>
      </c>
      <c r="D44" s="73">
        <v>0.74</v>
      </c>
      <c r="E44" s="7">
        <v>52</v>
      </c>
      <c r="F44" s="7">
        <v>88</v>
      </c>
      <c r="G44" s="7">
        <v>119</v>
      </c>
      <c r="H44" s="7">
        <v>330</v>
      </c>
      <c r="I44" s="7">
        <v>583</v>
      </c>
      <c r="J44" s="7">
        <v>354</v>
      </c>
      <c r="K44" s="7">
        <v>389</v>
      </c>
      <c r="L44" s="7">
        <v>16</v>
      </c>
      <c r="M44" s="7">
        <v>729</v>
      </c>
      <c r="N44" s="7">
        <v>468</v>
      </c>
      <c r="O44" s="7">
        <v>173</v>
      </c>
      <c r="P44" s="7">
        <v>548</v>
      </c>
      <c r="Q44" s="7">
        <v>13</v>
      </c>
      <c r="R44" s="7">
        <v>7</v>
      </c>
      <c r="S44" s="7">
        <v>82</v>
      </c>
      <c r="T44" s="7">
        <v>231</v>
      </c>
      <c r="U44" s="7">
        <v>465</v>
      </c>
      <c r="V44" s="7">
        <v>357</v>
      </c>
      <c r="W44" s="7">
        <v>218</v>
      </c>
      <c r="X44" s="7">
        <v>496</v>
      </c>
      <c r="Y44" s="7">
        <v>75</v>
      </c>
      <c r="Z44" s="40"/>
      <c r="AA44" s="40"/>
      <c r="AB44" s="40"/>
      <c r="AC44" s="40"/>
      <c r="AD44" s="40"/>
    </row>
    <row r="45" spans="1:30" ht="15" customHeight="1" x14ac:dyDescent="0.25">
      <c r="A45" s="7" t="s">
        <v>3</v>
      </c>
      <c r="B45" s="7">
        <v>10</v>
      </c>
      <c r="C45" s="7">
        <v>1253</v>
      </c>
      <c r="D45" s="73">
        <v>0.31</v>
      </c>
      <c r="E45" s="7">
        <v>10</v>
      </c>
      <c r="F45" s="7">
        <v>24</v>
      </c>
      <c r="G45" s="7">
        <v>25</v>
      </c>
      <c r="H45" s="7">
        <v>65</v>
      </c>
      <c r="I45" s="7">
        <v>488</v>
      </c>
      <c r="J45" s="7">
        <v>273</v>
      </c>
      <c r="K45" s="7">
        <v>335</v>
      </c>
      <c r="L45" s="7">
        <v>33</v>
      </c>
      <c r="M45" s="7">
        <v>928</v>
      </c>
      <c r="N45" s="7">
        <v>154</v>
      </c>
      <c r="O45" s="7">
        <v>16</v>
      </c>
      <c r="P45" s="7">
        <v>131</v>
      </c>
      <c r="Q45" s="7">
        <v>24</v>
      </c>
      <c r="R45" s="7">
        <v>2</v>
      </c>
      <c r="S45" s="7">
        <v>13</v>
      </c>
      <c r="T45" s="7">
        <v>67</v>
      </c>
      <c r="U45" s="7">
        <v>147</v>
      </c>
      <c r="V45" s="7">
        <v>430</v>
      </c>
      <c r="W45" s="7">
        <v>236</v>
      </c>
      <c r="X45" s="7">
        <v>281</v>
      </c>
      <c r="Y45" s="7">
        <v>77</v>
      </c>
      <c r="Z45" s="40"/>
      <c r="AA45" s="40"/>
      <c r="AB45" s="40"/>
      <c r="AC45" s="40"/>
      <c r="AD45" s="40"/>
    </row>
    <row r="46" spans="1:30" ht="15" customHeight="1" x14ac:dyDescent="0.25">
      <c r="A46" s="7" t="s">
        <v>4</v>
      </c>
      <c r="B46" s="7">
        <v>1</v>
      </c>
      <c r="C46" s="7">
        <v>12019</v>
      </c>
      <c r="D46" s="73">
        <v>35.520000000000003</v>
      </c>
      <c r="E46" s="7">
        <v>7677</v>
      </c>
      <c r="F46" s="7">
        <v>3070</v>
      </c>
      <c r="G46" s="7">
        <v>970</v>
      </c>
      <c r="H46" s="7">
        <v>207</v>
      </c>
      <c r="I46" s="7">
        <v>67</v>
      </c>
      <c r="J46" s="7">
        <v>26</v>
      </c>
      <c r="K46" s="7">
        <v>2</v>
      </c>
      <c r="L46" s="7">
        <v>0</v>
      </c>
      <c r="M46" s="7">
        <v>38</v>
      </c>
      <c r="N46" s="7">
        <v>411</v>
      </c>
      <c r="O46" s="7">
        <v>1396</v>
      </c>
      <c r="P46" s="7">
        <v>10174</v>
      </c>
      <c r="Q46" s="7">
        <v>0</v>
      </c>
      <c r="R46" s="7">
        <v>59</v>
      </c>
      <c r="S46" s="7">
        <v>2317</v>
      </c>
      <c r="T46" s="7">
        <v>5181</v>
      </c>
      <c r="U46" s="7">
        <v>2697</v>
      </c>
      <c r="V46" s="7">
        <v>1373</v>
      </c>
      <c r="W46" s="7">
        <v>347</v>
      </c>
      <c r="X46" s="7">
        <v>45</v>
      </c>
      <c r="Y46" s="7">
        <v>0</v>
      </c>
      <c r="Z46" s="40"/>
      <c r="AA46" s="40"/>
      <c r="AB46" s="40"/>
      <c r="AC46" s="40"/>
      <c r="AD46" s="40"/>
    </row>
    <row r="47" spans="1:30" ht="15" customHeight="1" x14ac:dyDescent="0.25">
      <c r="A47" s="7" t="s">
        <v>4</v>
      </c>
      <c r="B47" s="7">
        <v>2</v>
      </c>
      <c r="C47" s="7">
        <v>16947</v>
      </c>
      <c r="D47" s="73">
        <v>17.760000000000002</v>
      </c>
      <c r="E47" s="7">
        <v>6601</v>
      </c>
      <c r="F47" s="7">
        <v>6138</v>
      </c>
      <c r="G47" s="7">
        <v>2625</v>
      </c>
      <c r="H47" s="7">
        <v>1126</v>
      </c>
      <c r="I47" s="7">
        <v>337</v>
      </c>
      <c r="J47" s="7">
        <v>86</v>
      </c>
      <c r="K47" s="7">
        <v>30</v>
      </c>
      <c r="L47" s="7">
        <v>4</v>
      </c>
      <c r="M47" s="7">
        <v>262</v>
      </c>
      <c r="N47" s="7">
        <v>1396</v>
      </c>
      <c r="O47" s="7">
        <v>2594</v>
      </c>
      <c r="P47" s="7">
        <v>12693</v>
      </c>
      <c r="Q47" s="7">
        <v>2</v>
      </c>
      <c r="R47" s="7">
        <v>144</v>
      </c>
      <c r="S47" s="7">
        <v>3581</v>
      </c>
      <c r="T47" s="7">
        <v>6763</v>
      </c>
      <c r="U47" s="7">
        <v>4145</v>
      </c>
      <c r="V47" s="7">
        <v>1867</v>
      </c>
      <c r="W47" s="7">
        <v>330</v>
      </c>
      <c r="X47" s="7">
        <v>114</v>
      </c>
      <c r="Y47" s="7">
        <v>3</v>
      </c>
      <c r="Z47" s="40"/>
      <c r="AA47" s="40"/>
      <c r="AB47" s="40"/>
      <c r="AC47" s="40"/>
      <c r="AD47" s="40"/>
    </row>
    <row r="48" spans="1:30" ht="15" customHeight="1" x14ac:dyDescent="0.25">
      <c r="A48" s="7" t="s">
        <v>4</v>
      </c>
      <c r="B48" s="7">
        <v>3</v>
      </c>
      <c r="C48" s="7">
        <v>16028</v>
      </c>
      <c r="D48" s="73">
        <v>17.75</v>
      </c>
      <c r="E48" s="7">
        <v>3363</v>
      </c>
      <c r="F48" s="7">
        <v>7498</v>
      </c>
      <c r="G48" s="7">
        <v>3167</v>
      </c>
      <c r="H48" s="7">
        <v>1136</v>
      </c>
      <c r="I48" s="7">
        <v>537</v>
      </c>
      <c r="J48" s="7">
        <v>220</v>
      </c>
      <c r="K48" s="7">
        <v>102</v>
      </c>
      <c r="L48" s="7">
        <v>5</v>
      </c>
      <c r="M48" s="7">
        <v>191</v>
      </c>
      <c r="N48" s="7">
        <v>1021</v>
      </c>
      <c r="O48" s="7">
        <v>2034</v>
      </c>
      <c r="P48" s="7">
        <v>12782</v>
      </c>
      <c r="Q48" s="7">
        <v>0</v>
      </c>
      <c r="R48" s="7">
        <v>113</v>
      </c>
      <c r="S48" s="7">
        <v>3371</v>
      </c>
      <c r="T48" s="7">
        <v>6979</v>
      </c>
      <c r="U48" s="7">
        <v>3777</v>
      </c>
      <c r="V48" s="7">
        <v>1435</v>
      </c>
      <c r="W48" s="7">
        <v>282</v>
      </c>
      <c r="X48" s="7">
        <v>70</v>
      </c>
      <c r="Y48" s="7">
        <v>1</v>
      </c>
      <c r="Z48" s="40"/>
      <c r="AA48" s="40"/>
      <c r="AB48" s="40"/>
      <c r="AC48" s="40"/>
      <c r="AD48" s="40"/>
    </row>
    <row r="49" spans="1:30" ht="15" customHeight="1" x14ac:dyDescent="0.25">
      <c r="A49" s="7" t="s">
        <v>4</v>
      </c>
      <c r="B49" s="7">
        <v>4</v>
      </c>
      <c r="C49" s="7">
        <v>18157</v>
      </c>
      <c r="D49" s="73">
        <v>22.01</v>
      </c>
      <c r="E49" s="7">
        <v>2541</v>
      </c>
      <c r="F49" s="7">
        <v>6702</v>
      </c>
      <c r="G49" s="7">
        <v>4961</v>
      </c>
      <c r="H49" s="7">
        <v>2581</v>
      </c>
      <c r="I49" s="7">
        <v>949</v>
      </c>
      <c r="J49" s="7">
        <v>326</v>
      </c>
      <c r="K49" s="7">
        <v>70</v>
      </c>
      <c r="L49" s="7">
        <v>27</v>
      </c>
      <c r="M49" s="7">
        <v>242</v>
      </c>
      <c r="N49" s="7">
        <v>1096</v>
      </c>
      <c r="O49" s="7">
        <v>2857</v>
      </c>
      <c r="P49" s="7">
        <v>13831</v>
      </c>
      <c r="Q49" s="7">
        <v>131</v>
      </c>
      <c r="R49" s="7">
        <v>237</v>
      </c>
      <c r="S49" s="7">
        <v>4860</v>
      </c>
      <c r="T49" s="7">
        <v>7191</v>
      </c>
      <c r="U49" s="7">
        <v>3654</v>
      </c>
      <c r="V49" s="7">
        <v>1758</v>
      </c>
      <c r="W49" s="7">
        <v>291</v>
      </c>
      <c r="X49" s="7">
        <v>118</v>
      </c>
      <c r="Y49" s="7">
        <v>48</v>
      </c>
      <c r="Z49" s="40"/>
      <c r="AA49" s="40"/>
      <c r="AB49" s="40"/>
      <c r="AC49" s="40"/>
      <c r="AD49" s="40"/>
    </row>
    <row r="50" spans="1:30" ht="15" customHeight="1" x14ac:dyDescent="0.25">
      <c r="A50" s="7" t="s">
        <v>4</v>
      </c>
      <c r="B50" s="7">
        <v>5</v>
      </c>
      <c r="C50" s="7">
        <v>18274</v>
      </c>
      <c r="D50" s="73">
        <v>20.47</v>
      </c>
      <c r="E50" s="7">
        <v>1321</v>
      </c>
      <c r="F50" s="7">
        <v>5517</v>
      </c>
      <c r="G50" s="7">
        <v>5516</v>
      </c>
      <c r="H50" s="7">
        <v>3362</v>
      </c>
      <c r="I50" s="7">
        <v>1806</v>
      </c>
      <c r="J50" s="7">
        <v>533</v>
      </c>
      <c r="K50" s="7">
        <v>210</v>
      </c>
      <c r="L50" s="7">
        <v>9</v>
      </c>
      <c r="M50" s="7">
        <v>407</v>
      </c>
      <c r="N50" s="7">
        <v>1345</v>
      </c>
      <c r="O50" s="7">
        <v>2194</v>
      </c>
      <c r="P50" s="7">
        <v>14309</v>
      </c>
      <c r="Q50" s="7">
        <v>19</v>
      </c>
      <c r="R50" s="7">
        <v>274</v>
      </c>
      <c r="S50" s="7">
        <v>4706</v>
      </c>
      <c r="T50" s="7">
        <v>7394</v>
      </c>
      <c r="U50" s="7">
        <v>3715</v>
      </c>
      <c r="V50" s="7">
        <v>1569</v>
      </c>
      <c r="W50" s="7">
        <v>409</v>
      </c>
      <c r="X50" s="7">
        <v>205</v>
      </c>
      <c r="Y50" s="7">
        <v>2</v>
      </c>
      <c r="Z50" s="40"/>
      <c r="AA50" s="40"/>
      <c r="AB50" s="40"/>
      <c r="AC50" s="40"/>
      <c r="AD50" s="40"/>
    </row>
    <row r="51" spans="1:30" ht="15" customHeight="1" x14ac:dyDescent="0.25">
      <c r="A51" s="7" t="s">
        <v>4</v>
      </c>
      <c r="B51" s="7">
        <v>6</v>
      </c>
      <c r="C51" s="7">
        <v>15566</v>
      </c>
      <c r="D51" s="73">
        <v>6.92</v>
      </c>
      <c r="E51" s="7">
        <v>830</v>
      </c>
      <c r="F51" s="7">
        <v>3991</v>
      </c>
      <c r="G51" s="7">
        <v>5412</v>
      </c>
      <c r="H51" s="7">
        <v>2770</v>
      </c>
      <c r="I51" s="7">
        <v>1774</v>
      </c>
      <c r="J51" s="7">
        <v>548</v>
      </c>
      <c r="K51" s="7">
        <v>209</v>
      </c>
      <c r="L51" s="7">
        <v>32</v>
      </c>
      <c r="M51" s="7">
        <v>462</v>
      </c>
      <c r="N51" s="7">
        <v>1022</v>
      </c>
      <c r="O51" s="7">
        <v>1787</v>
      </c>
      <c r="P51" s="7">
        <v>12290</v>
      </c>
      <c r="Q51" s="7">
        <v>5</v>
      </c>
      <c r="R51" s="7">
        <v>184</v>
      </c>
      <c r="S51" s="7">
        <v>3630</v>
      </c>
      <c r="T51" s="7">
        <v>6011</v>
      </c>
      <c r="U51" s="7">
        <v>3583</v>
      </c>
      <c r="V51" s="7">
        <v>1510</v>
      </c>
      <c r="W51" s="7">
        <v>460</v>
      </c>
      <c r="X51" s="7">
        <v>184</v>
      </c>
      <c r="Y51" s="7">
        <v>4</v>
      </c>
      <c r="Z51" s="40"/>
      <c r="AA51" s="40"/>
      <c r="AB51" s="40"/>
      <c r="AC51" s="40"/>
      <c r="AD51" s="40"/>
    </row>
    <row r="52" spans="1:30" ht="15" customHeight="1" x14ac:dyDescent="0.25">
      <c r="A52" s="7" t="s">
        <v>4</v>
      </c>
      <c r="B52" s="7">
        <v>7</v>
      </c>
      <c r="C52" s="7">
        <v>20975</v>
      </c>
      <c r="D52" s="73">
        <v>5.98</v>
      </c>
      <c r="E52" s="7">
        <v>520</v>
      </c>
      <c r="F52" s="7">
        <v>5846</v>
      </c>
      <c r="G52" s="7">
        <v>5728</v>
      </c>
      <c r="H52" s="7">
        <v>4072</v>
      </c>
      <c r="I52" s="7">
        <v>2824</v>
      </c>
      <c r="J52" s="7">
        <v>1301</v>
      </c>
      <c r="K52" s="7">
        <v>613</v>
      </c>
      <c r="L52" s="7">
        <v>71</v>
      </c>
      <c r="M52" s="7">
        <v>1170</v>
      </c>
      <c r="N52" s="7">
        <v>1534</v>
      </c>
      <c r="O52" s="7">
        <v>2406</v>
      </c>
      <c r="P52" s="7">
        <v>15861</v>
      </c>
      <c r="Q52" s="7">
        <v>4</v>
      </c>
      <c r="R52" s="7">
        <v>122</v>
      </c>
      <c r="S52" s="7">
        <v>5755</v>
      </c>
      <c r="T52" s="7">
        <v>7544</v>
      </c>
      <c r="U52" s="7">
        <v>4250</v>
      </c>
      <c r="V52" s="7">
        <v>2154</v>
      </c>
      <c r="W52" s="7">
        <v>640</v>
      </c>
      <c r="X52" s="7">
        <v>506</v>
      </c>
      <c r="Y52" s="7">
        <v>4</v>
      </c>
      <c r="Z52" s="40"/>
      <c r="AA52" s="40"/>
      <c r="AB52" s="40"/>
      <c r="AC52" s="40"/>
      <c r="AD52" s="40"/>
    </row>
    <row r="53" spans="1:30" ht="15" customHeight="1" x14ac:dyDescent="0.25">
      <c r="A53" s="7" t="s">
        <v>4</v>
      </c>
      <c r="B53" s="7">
        <v>8</v>
      </c>
      <c r="C53" s="7">
        <v>18781</v>
      </c>
      <c r="D53" s="73">
        <v>3.85</v>
      </c>
      <c r="E53" s="7">
        <v>494</v>
      </c>
      <c r="F53" s="7">
        <v>2708</v>
      </c>
      <c r="G53" s="7">
        <v>3603</v>
      </c>
      <c r="H53" s="7">
        <v>4301</v>
      </c>
      <c r="I53" s="7">
        <v>4036</v>
      </c>
      <c r="J53" s="7">
        <v>2343</v>
      </c>
      <c r="K53" s="7">
        <v>1216</v>
      </c>
      <c r="L53" s="7">
        <v>80</v>
      </c>
      <c r="M53" s="7">
        <v>2356</v>
      </c>
      <c r="N53" s="7">
        <v>2626</v>
      </c>
      <c r="O53" s="7">
        <v>2888</v>
      </c>
      <c r="P53" s="7">
        <v>10896</v>
      </c>
      <c r="Q53" s="7">
        <v>15</v>
      </c>
      <c r="R53" s="7">
        <v>272</v>
      </c>
      <c r="S53" s="7">
        <v>2813</v>
      </c>
      <c r="T53" s="7">
        <v>5361</v>
      </c>
      <c r="U53" s="7">
        <v>4501</v>
      </c>
      <c r="V53" s="7">
        <v>3510</v>
      </c>
      <c r="W53" s="7">
        <v>1399</v>
      </c>
      <c r="X53" s="7">
        <v>913</v>
      </c>
      <c r="Y53" s="7">
        <v>12</v>
      </c>
      <c r="Z53" s="40"/>
      <c r="AA53" s="40"/>
      <c r="AB53" s="40"/>
      <c r="AC53" s="40"/>
      <c r="AD53" s="40"/>
    </row>
    <row r="54" spans="1:30" ht="15" customHeight="1" x14ac:dyDescent="0.25">
      <c r="A54" s="7" t="s">
        <v>4</v>
      </c>
      <c r="B54" s="7">
        <v>9</v>
      </c>
      <c r="C54" s="7">
        <v>26549</v>
      </c>
      <c r="D54" s="73">
        <v>4.4400000000000004</v>
      </c>
      <c r="E54" s="7">
        <v>299</v>
      </c>
      <c r="F54" s="7">
        <v>2320</v>
      </c>
      <c r="G54" s="7">
        <v>4242</v>
      </c>
      <c r="H54" s="7">
        <v>5476</v>
      </c>
      <c r="I54" s="7">
        <v>6700</v>
      </c>
      <c r="J54" s="7">
        <v>4012</v>
      </c>
      <c r="K54" s="7">
        <v>3063</v>
      </c>
      <c r="L54" s="7">
        <v>437</v>
      </c>
      <c r="M54" s="7">
        <v>3822</v>
      </c>
      <c r="N54" s="7">
        <v>3843</v>
      </c>
      <c r="O54" s="7">
        <v>3168</v>
      </c>
      <c r="P54" s="7">
        <v>15671</v>
      </c>
      <c r="Q54" s="7">
        <v>45</v>
      </c>
      <c r="R54" s="7">
        <v>97</v>
      </c>
      <c r="S54" s="7">
        <v>3403</v>
      </c>
      <c r="T54" s="7">
        <v>7296</v>
      </c>
      <c r="U54" s="7">
        <v>5338</v>
      </c>
      <c r="V54" s="7">
        <v>5667</v>
      </c>
      <c r="W54" s="7">
        <v>2356</v>
      </c>
      <c r="X54" s="7">
        <v>2369</v>
      </c>
      <c r="Y54" s="7">
        <v>23</v>
      </c>
      <c r="Z54" s="40"/>
      <c r="AA54" s="40"/>
      <c r="AB54" s="40"/>
      <c r="AC54" s="40"/>
      <c r="AD54" s="40"/>
    </row>
    <row r="55" spans="1:30" ht="15" customHeight="1" x14ac:dyDescent="0.25">
      <c r="A55" s="7" t="s">
        <v>4</v>
      </c>
      <c r="B55" s="7">
        <v>10</v>
      </c>
      <c r="C55" s="7">
        <v>67607</v>
      </c>
      <c r="D55" s="73">
        <v>11.65</v>
      </c>
      <c r="E55" s="7">
        <v>163</v>
      </c>
      <c r="F55" s="7">
        <v>1990</v>
      </c>
      <c r="G55" s="7">
        <v>5994</v>
      </c>
      <c r="H55" s="7">
        <v>10442</v>
      </c>
      <c r="I55" s="7">
        <v>18501</v>
      </c>
      <c r="J55" s="7">
        <v>13555</v>
      </c>
      <c r="K55" s="7">
        <v>14084</v>
      </c>
      <c r="L55" s="7">
        <v>2878</v>
      </c>
      <c r="M55" s="7">
        <v>13665</v>
      </c>
      <c r="N55" s="7">
        <v>9913</v>
      </c>
      <c r="O55" s="7">
        <v>7372</v>
      </c>
      <c r="P55" s="7">
        <v>36622</v>
      </c>
      <c r="Q55" s="7">
        <v>35</v>
      </c>
      <c r="R55" s="7">
        <v>197</v>
      </c>
      <c r="S55" s="7">
        <v>4592</v>
      </c>
      <c r="T55" s="7">
        <v>13158</v>
      </c>
      <c r="U55" s="7">
        <v>17094</v>
      </c>
      <c r="V55" s="7">
        <v>15756</v>
      </c>
      <c r="W55" s="7">
        <v>7674</v>
      </c>
      <c r="X55" s="7">
        <v>9110</v>
      </c>
      <c r="Y55" s="7">
        <v>26</v>
      </c>
      <c r="Z55" s="40"/>
      <c r="AA55" s="40"/>
      <c r="AB55" s="40"/>
      <c r="AC55" s="40"/>
      <c r="AD55" s="40"/>
    </row>
    <row r="56" spans="1:30" ht="15" customHeight="1" x14ac:dyDescent="0.25">
      <c r="A56" s="7" t="s">
        <v>5</v>
      </c>
      <c r="B56" s="7">
        <v>1</v>
      </c>
      <c r="C56" s="7">
        <v>2834</v>
      </c>
      <c r="D56" s="73">
        <v>15.69</v>
      </c>
      <c r="E56" s="7">
        <v>1352</v>
      </c>
      <c r="F56" s="7">
        <v>1182</v>
      </c>
      <c r="G56" s="7">
        <v>181</v>
      </c>
      <c r="H56" s="7">
        <v>78</v>
      </c>
      <c r="I56" s="7">
        <v>27</v>
      </c>
      <c r="J56" s="7">
        <v>2</v>
      </c>
      <c r="K56" s="7">
        <v>12</v>
      </c>
      <c r="L56" s="7">
        <v>0</v>
      </c>
      <c r="M56" s="7">
        <v>66</v>
      </c>
      <c r="N56" s="7">
        <v>342</v>
      </c>
      <c r="O56" s="7">
        <v>1248</v>
      </c>
      <c r="P56" s="7">
        <v>1169</v>
      </c>
      <c r="Q56" s="7">
        <v>9</v>
      </c>
      <c r="R56" s="7">
        <v>45</v>
      </c>
      <c r="S56" s="7">
        <v>663</v>
      </c>
      <c r="T56" s="7">
        <v>1100</v>
      </c>
      <c r="U56" s="7">
        <v>891</v>
      </c>
      <c r="V56" s="7">
        <v>100</v>
      </c>
      <c r="W56" s="7">
        <v>12</v>
      </c>
      <c r="X56" s="7">
        <v>14</v>
      </c>
      <c r="Y56" s="7">
        <v>9</v>
      </c>
      <c r="Z56" s="40"/>
      <c r="AA56" s="40"/>
      <c r="AB56" s="40"/>
      <c r="AC56" s="40"/>
      <c r="AD56" s="40"/>
    </row>
    <row r="57" spans="1:30" ht="15" customHeight="1" x14ac:dyDescent="0.25">
      <c r="A57" s="7" t="s">
        <v>5</v>
      </c>
      <c r="B57" s="7">
        <v>2</v>
      </c>
      <c r="C57" s="7">
        <v>3683</v>
      </c>
      <c r="D57" s="73">
        <v>15.77</v>
      </c>
      <c r="E57" s="7">
        <v>1785</v>
      </c>
      <c r="F57" s="7">
        <v>1456</v>
      </c>
      <c r="G57" s="7">
        <v>179</v>
      </c>
      <c r="H57" s="7">
        <v>119</v>
      </c>
      <c r="I57" s="7">
        <v>104</v>
      </c>
      <c r="J57" s="7">
        <v>30</v>
      </c>
      <c r="K57" s="7">
        <v>10</v>
      </c>
      <c r="L57" s="7">
        <v>0</v>
      </c>
      <c r="M57" s="7">
        <v>177</v>
      </c>
      <c r="N57" s="7">
        <v>743</v>
      </c>
      <c r="O57" s="7">
        <v>1282</v>
      </c>
      <c r="P57" s="7">
        <v>1462</v>
      </c>
      <c r="Q57" s="7">
        <v>19</v>
      </c>
      <c r="R57" s="7">
        <v>56</v>
      </c>
      <c r="S57" s="7">
        <v>541</v>
      </c>
      <c r="T57" s="7">
        <v>1634</v>
      </c>
      <c r="U57" s="7">
        <v>1178</v>
      </c>
      <c r="V57" s="7">
        <v>200</v>
      </c>
      <c r="W57" s="7">
        <v>32</v>
      </c>
      <c r="X57" s="7">
        <v>22</v>
      </c>
      <c r="Y57" s="7">
        <v>20</v>
      </c>
      <c r="Z57" s="40"/>
      <c r="AA57" s="40"/>
      <c r="AB57" s="40"/>
      <c r="AC57" s="40"/>
      <c r="AD57" s="40"/>
    </row>
    <row r="58" spans="1:30" ht="15" customHeight="1" x14ac:dyDescent="0.25">
      <c r="A58" s="7" t="s">
        <v>5</v>
      </c>
      <c r="B58" s="7">
        <v>3</v>
      </c>
      <c r="C58" s="7">
        <v>3640</v>
      </c>
      <c r="D58" s="73">
        <v>4.54</v>
      </c>
      <c r="E58" s="7">
        <v>1199</v>
      </c>
      <c r="F58" s="7">
        <v>1601</v>
      </c>
      <c r="G58" s="7">
        <v>287</v>
      </c>
      <c r="H58" s="7">
        <v>151</v>
      </c>
      <c r="I58" s="7">
        <v>322</v>
      </c>
      <c r="J58" s="7">
        <v>61</v>
      </c>
      <c r="K58" s="7">
        <v>19</v>
      </c>
      <c r="L58" s="7">
        <v>0</v>
      </c>
      <c r="M58" s="7">
        <v>369</v>
      </c>
      <c r="N58" s="7">
        <v>876</v>
      </c>
      <c r="O58" s="7">
        <v>1262</v>
      </c>
      <c r="P58" s="7">
        <v>1120</v>
      </c>
      <c r="Q58" s="7">
        <v>13</v>
      </c>
      <c r="R58" s="7">
        <v>15</v>
      </c>
      <c r="S58" s="7">
        <v>464</v>
      </c>
      <c r="T58" s="7">
        <v>1585</v>
      </c>
      <c r="U58" s="7">
        <v>1248</v>
      </c>
      <c r="V58" s="7">
        <v>180</v>
      </c>
      <c r="W58" s="7">
        <v>83</v>
      </c>
      <c r="X58" s="7">
        <v>52</v>
      </c>
      <c r="Y58" s="7">
        <v>13</v>
      </c>
      <c r="Z58" s="40"/>
      <c r="AA58" s="40"/>
      <c r="AB58" s="40"/>
      <c r="AC58" s="40"/>
      <c r="AD58" s="40"/>
    </row>
    <row r="59" spans="1:30" ht="15" customHeight="1" x14ac:dyDescent="0.25">
      <c r="A59" s="7" t="s">
        <v>5</v>
      </c>
      <c r="B59" s="7">
        <v>4</v>
      </c>
      <c r="C59" s="7">
        <v>2670</v>
      </c>
      <c r="D59" s="73">
        <v>2.06</v>
      </c>
      <c r="E59" s="7">
        <v>843</v>
      </c>
      <c r="F59" s="7">
        <v>963</v>
      </c>
      <c r="G59" s="7">
        <v>202</v>
      </c>
      <c r="H59" s="7">
        <v>261</v>
      </c>
      <c r="I59" s="7">
        <v>262</v>
      </c>
      <c r="J59" s="7">
        <v>110</v>
      </c>
      <c r="K59" s="7">
        <v>29</v>
      </c>
      <c r="L59" s="7">
        <v>0</v>
      </c>
      <c r="M59" s="7">
        <v>388</v>
      </c>
      <c r="N59" s="7">
        <v>643</v>
      </c>
      <c r="O59" s="7">
        <v>818</v>
      </c>
      <c r="P59" s="7">
        <v>818</v>
      </c>
      <c r="Q59" s="7">
        <v>3</v>
      </c>
      <c r="R59" s="7">
        <v>9</v>
      </c>
      <c r="S59" s="7">
        <v>466</v>
      </c>
      <c r="T59" s="7">
        <v>1055</v>
      </c>
      <c r="U59" s="7">
        <v>775</v>
      </c>
      <c r="V59" s="7">
        <v>212</v>
      </c>
      <c r="W59" s="7">
        <v>105</v>
      </c>
      <c r="X59" s="7">
        <v>44</v>
      </c>
      <c r="Y59" s="7">
        <v>4</v>
      </c>
      <c r="Z59" s="40"/>
      <c r="AA59" s="40"/>
      <c r="AB59" s="40"/>
      <c r="AC59" s="40"/>
      <c r="AD59" s="40"/>
    </row>
    <row r="60" spans="1:30" ht="15" customHeight="1" x14ac:dyDescent="0.25">
      <c r="A60" s="7" t="s">
        <v>5</v>
      </c>
      <c r="B60" s="7">
        <v>5</v>
      </c>
      <c r="C60" s="7">
        <v>2820</v>
      </c>
      <c r="D60" s="73">
        <v>0.7</v>
      </c>
      <c r="E60" s="7">
        <v>491</v>
      </c>
      <c r="F60" s="7">
        <v>807</v>
      </c>
      <c r="G60" s="7">
        <v>365</v>
      </c>
      <c r="H60" s="7">
        <v>479</v>
      </c>
      <c r="I60" s="7">
        <v>477</v>
      </c>
      <c r="J60" s="7">
        <v>148</v>
      </c>
      <c r="K60" s="7">
        <v>50</v>
      </c>
      <c r="L60" s="7">
        <v>3</v>
      </c>
      <c r="M60" s="7">
        <v>565</v>
      </c>
      <c r="N60" s="7">
        <v>796</v>
      </c>
      <c r="O60" s="7">
        <v>500</v>
      </c>
      <c r="P60" s="7">
        <v>946</v>
      </c>
      <c r="Q60" s="7">
        <v>13</v>
      </c>
      <c r="R60" s="7">
        <v>2</v>
      </c>
      <c r="S60" s="7">
        <v>312</v>
      </c>
      <c r="T60" s="7">
        <v>1082</v>
      </c>
      <c r="U60" s="7">
        <v>919</v>
      </c>
      <c r="V60" s="7">
        <v>261</v>
      </c>
      <c r="W60" s="7">
        <v>137</v>
      </c>
      <c r="X60" s="7">
        <v>94</v>
      </c>
      <c r="Y60" s="7">
        <v>13</v>
      </c>
      <c r="Z60" s="40"/>
      <c r="AA60" s="40"/>
      <c r="AB60" s="40"/>
      <c r="AC60" s="40"/>
      <c r="AD60" s="40"/>
    </row>
    <row r="61" spans="1:30" ht="15" customHeight="1" x14ac:dyDescent="0.25">
      <c r="A61" s="7" t="s">
        <v>5</v>
      </c>
      <c r="B61" s="7">
        <v>6</v>
      </c>
      <c r="C61" s="7">
        <v>1231</v>
      </c>
      <c r="D61" s="73">
        <v>3.98</v>
      </c>
      <c r="E61" s="7">
        <v>269</v>
      </c>
      <c r="F61" s="7">
        <v>307</v>
      </c>
      <c r="G61" s="7">
        <v>98</v>
      </c>
      <c r="H61" s="7">
        <v>105</v>
      </c>
      <c r="I61" s="7">
        <v>262</v>
      </c>
      <c r="J61" s="7">
        <v>170</v>
      </c>
      <c r="K61" s="7">
        <v>19</v>
      </c>
      <c r="L61" s="7">
        <v>1</v>
      </c>
      <c r="M61" s="7">
        <v>424</v>
      </c>
      <c r="N61" s="7">
        <v>284</v>
      </c>
      <c r="O61" s="7">
        <v>238</v>
      </c>
      <c r="P61" s="7">
        <v>284</v>
      </c>
      <c r="Q61" s="7">
        <v>1</v>
      </c>
      <c r="R61" s="7">
        <v>5</v>
      </c>
      <c r="S61" s="7">
        <v>95</v>
      </c>
      <c r="T61" s="7">
        <v>456</v>
      </c>
      <c r="U61" s="7">
        <v>368</v>
      </c>
      <c r="V61" s="7">
        <v>198</v>
      </c>
      <c r="W61" s="7">
        <v>81</v>
      </c>
      <c r="X61" s="7">
        <v>27</v>
      </c>
      <c r="Y61" s="7">
        <v>1</v>
      </c>
      <c r="Z61" s="40"/>
      <c r="AA61" s="40"/>
      <c r="AB61" s="40"/>
      <c r="AC61" s="40"/>
      <c r="AD61" s="40"/>
    </row>
    <row r="62" spans="1:30" ht="15" customHeight="1" x14ac:dyDescent="0.25">
      <c r="A62" s="7" t="s">
        <v>5</v>
      </c>
      <c r="B62" s="7">
        <v>7</v>
      </c>
      <c r="C62" s="7">
        <v>1782</v>
      </c>
      <c r="D62" s="73">
        <v>0.82</v>
      </c>
      <c r="E62" s="7">
        <v>194</v>
      </c>
      <c r="F62" s="7">
        <v>407</v>
      </c>
      <c r="G62" s="7">
        <v>236</v>
      </c>
      <c r="H62" s="7">
        <v>305</v>
      </c>
      <c r="I62" s="7">
        <v>397</v>
      </c>
      <c r="J62" s="7">
        <v>195</v>
      </c>
      <c r="K62" s="7">
        <v>45</v>
      </c>
      <c r="L62" s="7">
        <v>3</v>
      </c>
      <c r="M62" s="7">
        <v>670</v>
      </c>
      <c r="N62" s="7">
        <v>555</v>
      </c>
      <c r="O62" s="7">
        <v>364</v>
      </c>
      <c r="P62" s="7">
        <v>188</v>
      </c>
      <c r="Q62" s="7">
        <v>5</v>
      </c>
      <c r="R62" s="7">
        <v>0</v>
      </c>
      <c r="S62" s="7">
        <v>213</v>
      </c>
      <c r="T62" s="7">
        <v>573</v>
      </c>
      <c r="U62" s="7">
        <v>553</v>
      </c>
      <c r="V62" s="7">
        <v>251</v>
      </c>
      <c r="W62" s="7">
        <v>126</v>
      </c>
      <c r="X62" s="7">
        <v>60</v>
      </c>
      <c r="Y62" s="7">
        <v>6</v>
      </c>
      <c r="Z62" s="40"/>
      <c r="AA62" s="40"/>
      <c r="AB62" s="40"/>
      <c r="AC62" s="40"/>
      <c r="AD62" s="40"/>
    </row>
    <row r="63" spans="1:30" ht="15" customHeight="1" x14ac:dyDescent="0.25">
      <c r="A63" s="7" t="s">
        <v>5</v>
      </c>
      <c r="B63" s="7">
        <v>8</v>
      </c>
      <c r="C63" s="7">
        <v>1205</v>
      </c>
      <c r="D63" s="73">
        <v>0.36</v>
      </c>
      <c r="E63" s="7">
        <v>112</v>
      </c>
      <c r="F63" s="7">
        <v>187</v>
      </c>
      <c r="G63" s="7">
        <v>143</v>
      </c>
      <c r="H63" s="7">
        <v>186</v>
      </c>
      <c r="I63" s="7">
        <v>218</v>
      </c>
      <c r="J63" s="7">
        <v>199</v>
      </c>
      <c r="K63" s="7">
        <v>143</v>
      </c>
      <c r="L63" s="7">
        <v>17</v>
      </c>
      <c r="M63" s="7">
        <v>486</v>
      </c>
      <c r="N63" s="7">
        <v>460</v>
      </c>
      <c r="O63" s="7">
        <v>104</v>
      </c>
      <c r="P63" s="7">
        <v>132</v>
      </c>
      <c r="Q63" s="7">
        <v>23</v>
      </c>
      <c r="R63" s="7">
        <v>0</v>
      </c>
      <c r="S63" s="7">
        <v>98</v>
      </c>
      <c r="T63" s="7">
        <v>207</v>
      </c>
      <c r="U63" s="7">
        <v>321</v>
      </c>
      <c r="V63" s="7">
        <v>229</v>
      </c>
      <c r="W63" s="7">
        <v>227</v>
      </c>
      <c r="X63" s="7">
        <v>100</v>
      </c>
      <c r="Y63" s="7">
        <v>23</v>
      </c>
      <c r="Z63" s="40"/>
      <c r="AA63" s="40"/>
      <c r="AB63" s="40"/>
      <c r="AC63" s="40"/>
      <c r="AD63" s="40"/>
    </row>
    <row r="64" spans="1:30" ht="15" customHeight="1" x14ac:dyDescent="0.25">
      <c r="A64" s="7" t="s">
        <v>5</v>
      </c>
      <c r="B64" s="7">
        <v>9</v>
      </c>
      <c r="C64" s="7">
        <v>2598</v>
      </c>
      <c r="D64" s="73">
        <v>1.35</v>
      </c>
      <c r="E64" s="7">
        <v>51</v>
      </c>
      <c r="F64" s="7">
        <v>234</v>
      </c>
      <c r="G64" s="7">
        <v>180</v>
      </c>
      <c r="H64" s="7">
        <v>487</v>
      </c>
      <c r="I64" s="7">
        <v>665</v>
      </c>
      <c r="J64" s="7">
        <v>699</v>
      </c>
      <c r="K64" s="7">
        <v>271</v>
      </c>
      <c r="L64" s="7">
        <v>11</v>
      </c>
      <c r="M64" s="7">
        <v>1517</v>
      </c>
      <c r="N64" s="7">
        <v>611</v>
      </c>
      <c r="O64" s="7">
        <v>161</v>
      </c>
      <c r="P64" s="7">
        <v>277</v>
      </c>
      <c r="Q64" s="7">
        <v>32</v>
      </c>
      <c r="R64" s="7">
        <v>3</v>
      </c>
      <c r="S64" s="7">
        <v>98</v>
      </c>
      <c r="T64" s="7">
        <v>467</v>
      </c>
      <c r="U64" s="7">
        <v>833</v>
      </c>
      <c r="V64" s="7">
        <v>464</v>
      </c>
      <c r="W64" s="7">
        <v>458</v>
      </c>
      <c r="X64" s="7">
        <v>248</v>
      </c>
      <c r="Y64" s="7">
        <v>27</v>
      </c>
      <c r="Z64" s="40"/>
      <c r="AA64" s="40"/>
      <c r="AB64" s="40"/>
      <c r="AC64" s="40"/>
      <c r="AD64" s="40"/>
    </row>
    <row r="65" spans="1:30" ht="15" customHeight="1" x14ac:dyDescent="0.25">
      <c r="A65" s="7" t="s">
        <v>5</v>
      </c>
      <c r="B65" s="7">
        <v>10</v>
      </c>
      <c r="C65" s="7">
        <v>1030</v>
      </c>
      <c r="D65" s="73">
        <v>0.64</v>
      </c>
      <c r="E65" s="7">
        <v>12</v>
      </c>
      <c r="F65" s="7">
        <v>64</v>
      </c>
      <c r="G65" s="7">
        <v>73</v>
      </c>
      <c r="H65" s="7">
        <v>194</v>
      </c>
      <c r="I65" s="7">
        <v>355</v>
      </c>
      <c r="J65" s="7">
        <v>141</v>
      </c>
      <c r="K65" s="7">
        <v>183</v>
      </c>
      <c r="L65" s="7">
        <v>8</v>
      </c>
      <c r="M65" s="7">
        <v>633</v>
      </c>
      <c r="N65" s="7">
        <v>249</v>
      </c>
      <c r="O65" s="7">
        <v>133</v>
      </c>
      <c r="P65" s="7">
        <v>14</v>
      </c>
      <c r="Q65" s="7">
        <v>1</v>
      </c>
      <c r="R65" s="7">
        <v>0</v>
      </c>
      <c r="S65" s="7">
        <v>22</v>
      </c>
      <c r="T65" s="7">
        <v>138</v>
      </c>
      <c r="U65" s="7">
        <v>366</v>
      </c>
      <c r="V65" s="7">
        <v>193</v>
      </c>
      <c r="W65" s="7">
        <v>181</v>
      </c>
      <c r="X65" s="7">
        <v>128</v>
      </c>
      <c r="Y65" s="7">
        <v>2</v>
      </c>
      <c r="Z65" s="40"/>
      <c r="AA65" s="40"/>
      <c r="AB65" s="40"/>
      <c r="AC65" s="40"/>
      <c r="AD65" s="40"/>
    </row>
    <row r="66" spans="1:30" ht="15" customHeight="1" x14ac:dyDescent="0.25">
      <c r="A66" s="7" t="s">
        <v>6</v>
      </c>
      <c r="B66" s="7">
        <v>1</v>
      </c>
      <c r="C66" s="7">
        <v>4559</v>
      </c>
      <c r="D66" s="73">
        <v>21.47</v>
      </c>
      <c r="E66" s="7">
        <v>1859</v>
      </c>
      <c r="F66" s="7">
        <v>2204</v>
      </c>
      <c r="G66" s="7">
        <v>351</v>
      </c>
      <c r="H66" s="7">
        <v>103</v>
      </c>
      <c r="I66" s="7">
        <v>26</v>
      </c>
      <c r="J66" s="7">
        <v>11</v>
      </c>
      <c r="K66" s="7">
        <v>4</v>
      </c>
      <c r="L66" s="7">
        <v>1</v>
      </c>
      <c r="M66" s="7">
        <v>55</v>
      </c>
      <c r="N66" s="7">
        <v>459</v>
      </c>
      <c r="O66" s="7">
        <v>1377</v>
      </c>
      <c r="P66" s="7">
        <v>2667</v>
      </c>
      <c r="Q66" s="7">
        <v>1</v>
      </c>
      <c r="R66" s="7">
        <v>88</v>
      </c>
      <c r="S66" s="7">
        <v>901</v>
      </c>
      <c r="T66" s="7">
        <v>2236</v>
      </c>
      <c r="U66" s="7">
        <v>948</v>
      </c>
      <c r="V66" s="7">
        <v>236</v>
      </c>
      <c r="W66" s="7">
        <v>141</v>
      </c>
      <c r="X66" s="7">
        <v>0</v>
      </c>
      <c r="Y66" s="7">
        <v>9</v>
      </c>
      <c r="Z66" s="40"/>
      <c r="AA66" s="40"/>
      <c r="AB66" s="40"/>
      <c r="AC66" s="40"/>
      <c r="AD66" s="40"/>
    </row>
    <row r="67" spans="1:30" ht="15" customHeight="1" x14ac:dyDescent="0.25">
      <c r="A67" s="7" t="s">
        <v>6</v>
      </c>
      <c r="B67" s="7">
        <v>2</v>
      </c>
      <c r="C67" s="7">
        <v>2566</v>
      </c>
      <c r="D67" s="73">
        <v>0.51</v>
      </c>
      <c r="E67" s="7">
        <v>798</v>
      </c>
      <c r="F67" s="7">
        <v>1256</v>
      </c>
      <c r="G67" s="7">
        <v>311</v>
      </c>
      <c r="H67" s="7">
        <v>85</v>
      </c>
      <c r="I67" s="7">
        <v>59</v>
      </c>
      <c r="J67" s="7">
        <v>37</v>
      </c>
      <c r="K67" s="7">
        <v>20</v>
      </c>
      <c r="L67" s="7">
        <v>0</v>
      </c>
      <c r="M67" s="7">
        <v>235</v>
      </c>
      <c r="N67" s="7">
        <v>581</v>
      </c>
      <c r="O67" s="7">
        <v>1094</v>
      </c>
      <c r="P67" s="7">
        <v>655</v>
      </c>
      <c r="Q67" s="7">
        <v>1</v>
      </c>
      <c r="R67" s="7">
        <v>54</v>
      </c>
      <c r="S67" s="7">
        <v>246</v>
      </c>
      <c r="T67" s="7">
        <v>918</v>
      </c>
      <c r="U67" s="7">
        <v>978</v>
      </c>
      <c r="V67" s="7">
        <v>247</v>
      </c>
      <c r="W67" s="7">
        <v>115</v>
      </c>
      <c r="X67" s="7">
        <v>0</v>
      </c>
      <c r="Y67" s="7">
        <v>8</v>
      </c>
      <c r="Z67" s="40"/>
      <c r="AA67" s="40"/>
      <c r="AB67" s="40"/>
      <c r="AC67" s="40"/>
      <c r="AD67" s="40"/>
    </row>
    <row r="68" spans="1:30" ht="15" customHeight="1" x14ac:dyDescent="0.25">
      <c r="A68" s="7" t="s">
        <v>6</v>
      </c>
      <c r="B68" s="7">
        <v>3</v>
      </c>
      <c r="C68" s="7">
        <v>7998</v>
      </c>
      <c r="D68" s="73">
        <v>0.21</v>
      </c>
      <c r="E68" s="7">
        <v>2102</v>
      </c>
      <c r="F68" s="7">
        <v>3693</v>
      </c>
      <c r="G68" s="7">
        <v>1031</v>
      </c>
      <c r="H68" s="7">
        <v>617</v>
      </c>
      <c r="I68" s="7">
        <v>414</v>
      </c>
      <c r="J68" s="7">
        <v>110</v>
      </c>
      <c r="K68" s="7">
        <v>27</v>
      </c>
      <c r="L68" s="7">
        <v>4</v>
      </c>
      <c r="M68" s="7">
        <v>1083</v>
      </c>
      <c r="N68" s="7">
        <v>2006</v>
      </c>
      <c r="O68" s="7">
        <v>2679</v>
      </c>
      <c r="P68" s="7">
        <v>2188</v>
      </c>
      <c r="Q68" s="7">
        <v>42</v>
      </c>
      <c r="R68" s="7">
        <v>56</v>
      </c>
      <c r="S68" s="7">
        <v>1189</v>
      </c>
      <c r="T68" s="7">
        <v>3070</v>
      </c>
      <c r="U68" s="7">
        <v>2251</v>
      </c>
      <c r="V68" s="7">
        <v>915</v>
      </c>
      <c r="W68" s="7">
        <v>459</v>
      </c>
      <c r="X68" s="7">
        <v>0</v>
      </c>
      <c r="Y68" s="7">
        <v>58</v>
      </c>
      <c r="Z68" s="40"/>
      <c r="AA68" s="40"/>
      <c r="AB68" s="40"/>
      <c r="AC68" s="40"/>
      <c r="AD68" s="40"/>
    </row>
    <row r="69" spans="1:30" ht="15" customHeight="1" x14ac:dyDescent="0.25">
      <c r="A69" s="7" t="s">
        <v>6</v>
      </c>
      <c r="B69" s="7">
        <v>4</v>
      </c>
      <c r="C69" s="7">
        <v>10697</v>
      </c>
      <c r="D69" s="73">
        <v>0.15</v>
      </c>
      <c r="E69" s="7">
        <v>2112</v>
      </c>
      <c r="F69" s="7">
        <v>4810</v>
      </c>
      <c r="G69" s="7">
        <v>1694</v>
      </c>
      <c r="H69" s="7">
        <v>916</v>
      </c>
      <c r="I69" s="7">
        <v>811</v>
      </c>
      <c r="J69" s="7">
        <v>269</v>
      </c>
      <c r="K69" s="7">
        <v>78</v>
      </c>
      <c r="L69" s="7">
        <v>7</v>
      </c>
      <c r="M69" s="7">
        <v>2107</v>
      </c>
      <c r="N69" s="7">
        <v>2826</v>
      </c>
      <c r="O69" s="7">
        <v>4327</v>
      </c>
      <c r="P69" s="7">
        <v>1413</v>
      </c>
      <c r="Q69" s="7">
        <v>24</v>
      </c>
      <c r="R69" s="7">
        <v>69</v>
      </c>
      <c r="S69" s="7">
        <v>1144</v>
      </c>
      <c r="T69" s="7">
        <v>3408</v>
      </c>
      <c r="U69" s="7">
        <v>3560</v>
      </c>
      <c r="V69" s="7">
        <v>1367</v>
      </c>
      <c r="W69" s="7">
        <v>1104</v>
      </c>
      <c r="X69" s="7">
        <v>0</v>
      </c>
      <c r="Y69" s="7">
        <v>45</v>
      </c>
      <c r="Z69" s="40"/>
      <c r="AA69" s="40"/>
      <c r="AB69" s="40"/>
      <c r="AC69" s="40"/>
      <c r="AD69" s="40"/>
    </row>
    <row r="70" spans="1:30" ht="15" customHeight="1" x14ac:dyDescent="0.25">
      <c r="A70" s="7" t="s">
        <v>6</v>
      </c>
      <c r="B70" s="7">
        <v>5</v>
      </c>
      <c r="C70" s="7">
        <v>15774</v>
      </c>
      <c r="D70" s="73">
        <v>0.06</v>
      </c>
      <c r="E70" s="7">
        <v>2350</v>
      </c>
      <c r="F70" s="7">
        <v>4631</v>
      </c>
      <c r="G70" s="7">
        <v>2593</v>
      </c>
      <c r="H70" s="7">
        <v>2217</v>
      </c>
      <c r="I70" s="7">
        <v>2262</v>
      </c>
      <c r="J70" s="7">
        <v>1116</v>
      </c>
      <c r="K70" s="7">
        <v>556</v>
      </c>
      <c r="L70" s="7">
        <v>49</v>
      </c>
      <c r="M70" s="7">
        <v>6031</v>
      </c>
      <c r="N70" s="7">
        <v>3743</v>
      </c>
      <c r="O70" s="7">
        <v>4264</v>
      </c>
      <c r="P70" s="7">
        <v>1686</v>
      </c>
      <c r="Q70" s="7">
        <v>50</v>
      </c>
      <c r="R70" s="7">
        <v>55</v>
      </c>
      <c r="S70" s="7">
        <v>1424</v>
      </c>
      <c r="T70" s="7">
        <v>3924</v>
      </c>
      <c r="U70" s="7">
        <v>4736</v>
      </c>
      <c r="V70" s="7">
        <v>2474</v>
      </c>
      <c r="W70" s="7">
        <v>3046</v>
      </c>
      <c r="X70" s="7">
        <v>0</v>
      </c>
      <c r="Y70" s="7">
        <v>115</v>
      </c>
      <c r="Z70" s="40"/>
      <c r="AA70" s="40"/>
      <c r="AB70" s="40"/>
      <c r="AC70" s="40"/>
      <c r="AD70" s="40"/>
    </row>
    <row r="71" spans="1:30" ht="15" customHeight="1" x14ac:dyDescent="0.25">
      <c r="A71" s="7" t="s">
        <v>6</v>
      </c>
      <c r="B71" s="7">
        <v>6</v>
      </c>
      <c r="C71" s="7">
        <v>11896</v>
      </c>
      <c r="D71" s="73">
        <v>0.09</v>
      </c>
      <c r="E71" s="7">
        <v>1122</v>
      </c>
      <c r="F71" s="7">
        <v>3118</v>
      </c>
      <c r="G71" s="7">
        <v>1867</v>
      </c>
      <c r="H71" s="7">
        <v>1825</v>
      </c>
      <c r="I71" s="7">
        <v>2076</v>
      </c>
      <c r="J71" s="7">
        <v>1118</v>
      </c>
      <c r="K71" s="7">
        <v>714</v>
      </c>
      <c r="L71" s="7">
        <v>56</v>
      </c>
      <c r="M71" s="7">
        <v>5081</v>
      </c>
      <c r="N71" s="7">
        <v>3065</v>
      </c>
      <c r="O71" s="7">
        <v>2598</v>
      </c>
      <c r="P71" s="7">
        <v>1078</v>
      </c>
      <c r="Q71" s="7">
        <v>74</v>
      </c>
      <c r="R71" s="7">
        <v>40</v>
      </c>
      <c r="S71" s="7">
        <v>953</v>
      </c>
      <c r="T71" s="7">
        <v>2718</v>
      </c>
      <c r="U71" s="7">
        <v>3276</v>
      </c>
      <c r="V71" s="7">
        <v>2200</v>
      </c>
      <c r="W71" s="7">
        <v>2588</v>
      </c>
      <c r="X71" s="7">
        <v>0</v>
      </c>
      <c r="Y71" s="7">
        <v>121</v>
      </c>
      <c r="Z71" s="40"/>
      <c r="AA71" s="40"/>
      <c r="AB71" s="40"/>
      <c r="AC71" s="40"/>
      <c r="AD71" s="40"/>
    </row>
    <row r="72" spans="1:30" ht="15" customHeight="1" x14ac:dyDescent="0.25">
      <c r="A72" s="7" t="s">
        <v>6</v>
      </c>
      <c r="B72" s="7">
        <v>7</v>
      </c>
      <c r="C72" s="7">
        <v>7525</v>
      </c>
      <c r="D72" s="73">
        <v>0.06</v>
      </c>
      <c r="E72" s="7">
        <v>577</v>
      </c>
      <c r="F72" s="7">
        <v>1630</v>
      </c>
      <c r="G72" s="7">
        <v>1137</v>
      </c>
      <c r="H72" s="7">
        <v>1230</v>
      </c>
      <c r="I72" s="7">
        <v>1605</v>
      </c>
      <c r="J72" s="7">
        <v>846</v>
      </c>
      <c r="K72" s="7">
        <v>465</v>
      </c>
      <c r="L72" s="7">
        <v>35</v>
      </c>
      <c r="M72" s="7">
        <v>4036</v>
      </c>
      <c r="N72" s="7">
        <v>1778</v>
      </c>
      <c r="O72" s="7">
        <v>1307</v>
      </c>
      <c r="P72" s="7">
        <v>375</v>
      </c>
      <c r="Q72" s="7">
        <v>29</v>
      </c>
      <c r="R72" s="7">
        <v>5</v>
      </c>
      <c r="S72" s="7">
        <v>407</v>
      </c>
      <c r="T72" s="7">
        <v>1438</v>
      </c>
      <c r="U72" s="7">
        <v>2254</v>
      </c>
      <c r="V72" s="7">
        <v>1528</v>
      </c>
      <c r="W72" s="7">
        <v>1834</v>
      </c>
      <c r="X72" s="7">
        <v>0</v>
      </c>
      <c r="Y72" s="7">
        <v>59</v>
      </c>
      <c r="Z72" s="40"/>
      <c r="AA72" s="40"/>
      <c r="AB72" s="40"/>
      <c r="AC72" s="40"/>
      <c r="AD72" s="40"/>
    </row>
    <row r="73" spans="1:30" ht="15" customHeight="1" x14ac:dyDescent="0.25">
      <c r="A73" s="7" t="s">
        <v>6</v>
      </c>
      <c r="B73" s="7">
        <v>8</v>
      </c>
      <c r="C73" s="7">
        <v>5722</v>
      </c>
      <c r="D73" s="73">
        <v>0.51</v>
      </c>
      <c r="E73" s="7">
        <v>504</v>
      </c>
      <c r="F73" s="7">
        <v>982</v>
      </c>
      <c r="G73" s="7">
        <v>1304</v>
      </c>
      <c r="H73" s="7">
        <v>1231</v>
      </c>
      <c r="I73" s="7">
        <v>1094</v>
      </c>
      <c r="J73" s="7">
        <v>448</v>
      </c>
      <c r="K73" s="7">
        <v>155</v>
      </c>
      <c r="L73" s="7">
        <v>4</v>
      </c>
      <c r="M73" s="7">
        <v>2297</v>
      </c>
      <c r="N73" s="7">
        <v>1800</v>
      </c>
      <c r="O73" s="7">
        <v>1004</v>
      </c>
      <c r="P73" s="7">
        <v>608</v>
      </c>
      <c r="Q73" s="7">
        <v>13</v>
      </c>
      <c r="R73" s="7">
        <v>21</v>
      </c>
      <c r="S73" s="7">
        <v>359</v>
      </c>
      <c r="T73" s="7">
        <v>1347</v>
      </c>
      <c r="U73" s="7">
        <v>1746</v>
      </c>
      <c r="V73" s="7">
        <v>1325</v>
      </c>
      <c r="W73" s="7">
        <v>902</v>
      </c>
      <c r="X73" s="7">
        <v>0</v>
      </c>
      <c r="Y73" s="7">
        <v>22</v>
      </c>
      <c r="Z73" s="40"/>
      <c r="AA73" s="40"/>
      <c r="AB73" s="40"/>
      <c r="AC73" s="40"/>
      <c r="AD73" s="40"/>
    </row>
    <row r="74" spans="1:30" ht="15" customHeight="1" x14ac:dyDescent="0.25">
      <c r="A74" s="7" t="s">
        <v>6</v>
      </c>
      <c r="B74" s="7">
        <v>9</v>
      </c>
      <c r="C74" s="7">
        <v>3309</v>
      </c>
      <c r="D74" s="73">
        <v>11.39</v>
      </c>
      <c r="E74" s="7">
        <v>45</v>
      </c>
      <c r="F74" s="7">
        <v>321</v>
      </c>
      <c r="G74" s="7">
        <v>777</v>
      </c>
      <c r="H74" s="7">
        <v>776</v>
      </c>
      <c r="I74" s="7">
        <v>924</v>
      </c>
      <c r="J74" s="7">
        <v>355</v>
      </c>
      <c r="K74" s="7">
        <v>111</v>
      </c>
      <c r="L74" s="7">
        <v>0</v>
      </c>
      <c r="M74" s="7">
        <v>1664</v>
      </c>
      <c r="N74" s="7">
        <v>1250</v>
      </c>
      <c r="O74" s="7">
        <v>290</v>
      </c>
      <c r="P74" s="7">
        <v>104</v>
      </c>
      <c r="Q74" s="7">
        <v>1</v>
      </c>
      <c r="R74" s="7">
        <v>0</v>
      </c>
      <c r="S74" s="7">
        <v>87</v>
      </c>
      <c r="T74" s="7">
        <v>478</v>
      </c>
      <c r="U74" s="7">
        <v>979</v>
      </c>
      <c r="V74" s="7">
        <v>1098</v>
      </c>
      <c r="W74" s="7">
        <v>662</v>
      </c>
      <c r="X74" s="7">
        <v>0</v>
      </c>
      <c r="Y74" s="7">
        <v>5</v>
      </c>
      <c r="Z74" s="40"/>
      <c r="AA74" s="40"/>
      <c r="AB74" s="40"/>
      <c r="AC74" s="40"/>
      <c r="AD74" s="40"/>
    </row>
    <row r="75" spans="1:30" ht="15" customHeight="1" x14ac:dyDescent="0.25">
      <c r="A75" s="7" t="s">
        <v>6</v>
      </c>
      <c r="B75" s="7">
        <v>10</v>
      </c>
      <c r="C75" s="7">
        <v>1934</v>
      </c>
      <c r="D75" s="73">
        <v>1.65</v>
      </c>
      <c r="E75" s="7">
        <v>38</v>
      </c>
      <c r="F75" s="7">
        <v>125</v>
      </c>
      <c r="G75" s="7">
        <v>306</v>
      </c>
      <c r="H75" s="7">
        <v>398</v>
      </c>
      <c r="I75" s="7">
        <v>695</v>
      </c>
      <c r="J75" s="7">
        <v>278</v>
      </c>
      <c r="K75" s="7">
        <v>94</v>
      </c>
      <c r="L75" s="7">
        <v>0</v>
      </c>
      <c r="M75" s="7">
        <v>1004</v>
      </c>
      <c r="N75" s="7">
        <v>697</v>
      </c>
      <c r="O75" s="7">
        <v>145</v>
      </c>
      <c r="P75" s="7">
        <v>87</v>
      </c>
      <c r="Q75" s="7">
        <v>1</v>
      </c>
      <c r="R75" s="7">
        <v>0</v>
      </c>
      <c r="S75" s="7">
        <v>46</v>
      </c>
      <c r="T75" s="7">
        <v>163</v>
      </c>
      <c r="U75" s="7">
        <v>533</v>
      </c>
      <c r="V75" s="7">
        <v>712</v>
      </c>
      <c r="W75" s="7">
        <v>476</v>
      </c>
      <c r="X75" s="7">
        <v>0</v>
      </c>
      <c r="Y75" s="7">
        <v>4</v>
      </c>
      <c r="Z75" s="40"/>
      <c r="AA75" s="40"/>
      <c r="AB75" s="40"/>
      <c r="AC75" s="40"/>
      <c r="AD75" s="40"/>
    </row>
    <row r="76" spans="1:30" ht="15" customHeight="1" x14ac:dyDescent="0.25">
      <c r="A76" s="7" t="s">
        <v>7</v>
      </c>
      <c r="B76" s="7">
        <v>1</v>
      </c>
      <c r="C76" s="7">
        <v>19556</v>
      </c>
      <c r="D76" s="73">
        <v>22.69</v>
      </c>
      <c r="E76" s="7">
        <v>13727</v>
      </c>
      <c r="F76" s="7">
        <v>3815</v>
      </c>
      <c r="G76" s="7">
        <v>1630</v>
      </c>
      <c r="H76" s="7">
        <v>317</v>
      </c>
      <c r="I76" s="7">
        <v>61</v>
      </c>
      <c r="J76" s="7">
        <v>3</v>
      </c>
      <c r="K76" s="7">
        <v>2</v>
      </c>
      <c r="L76" s="7">
        <v>1</v>
      </c>
      <c r="M76" s="7">
        <v>172</v>
      </c>
      <c r="N76" s="7">
        <v>2168</v>
      </c>
      <c r="O76" s="7">
        <v>4070</v>
      </c>
      <c r="P76" s="7">
        <v>13144</v>
      </c>
      <c r="Q76" s="7">
        <v>2</v>
      </c>
      <c r="R76" s="7">
        <v>300</v>
      </c>
      <c r="S76" s="7">
        <v>5067</v>
      </c>
      <c r="T76" s="7">
        <v>9049</v>
      </c>
      <c r="U76" s="7">
        <v>3764</v>
      </c>
      <c r="V76" s="7">
        <v>1061</v>
      </c>
      <c r="W76" s="7">
        <v>251</v>
      </c>
      <c r="X76" s="7">
        <v>62</v>
      </c>
      <c r="Y76" s="7">
        <v>2</v>
      </c>
      <c r="Z76" s="40"/>
      <c r="AA76" s="40"/>
      <c r="AB76" s="40"/>
      <c r="AC76" s="40"/>
      <c r="AD76" s="40"/>
    </row>
    <row r="77" spans="1:30" ht="15" customHeight="1" x14ac:dyDescent="0.25">
      <c r="A77" s="7" t="s">
        <v>7</v>
      </c>
      <c r="B77" s="7">
        <v>2</v>
      </c>
      <c r="C77" s="7">
        <v>10276</v>
      </c>
      <c r="D77" s="73">
        <v>23.32</v>
      </c>
      <c r="E77" s="7">
        <v>5648</v>
      </c>
      <c r="F77" s="7">
        <v>3199</v>
      </c>
      <c r="G77" s="7">
        <v>1056</v>
      </c>
      <c r="H77" s="7">
        <v>277</v>
      </c>
      <c r="I77" s="7">
        <v>82</v>
      </c>
      <c r="J77" s="7">
        <v>12</v>
      </c>
      <c r="K77" s="7">
        <v>2</v>
      </c>
      <c r="L77" s="7">
        <v>0</v>
      </c>
      <c r="M77" s="7">
        <v>139</v>
      </c>
      <c r="N77" s="7">
        <v>1096</v>
      </c>
      <c r="O77" s="7">
        <v>2556</v>
      </c>
      <c r="P77" s="7">
        <v>6485</v>
      </c>
      <c r="Q77" s="7">
        <v>0</v>
      </c>
      <c r="R77" s="7">
        <v>135</v>
      </c>
      <c r="S77" s="7">
        <v>2362</v>
      </c>
      <c r="T77" s="7">
        <v>4548</v>
      </c>
      <c r="U77" s="7">
        <v>2169</v>
      </c>
      <c r="V77" s="7">
        <v>821</v>
      </c>
      <c r="W77" s="7">
        <v>193</v>
      </c>
      <c r="X77" s="7">
        <v>47</v>
      </c>
      <c r="Y77" s="7">
        <v>1</v>
      </c>
      <c r="Z77" s="40"/>
      <c r="AA77" s="40"/>
      <c r="AB77" s="40"/>
      <c r="AC77" s="40"/>
      <c r="AD77" s="40"/>
    </row>
    <row r="78" spans="1:30" ht="15" customHeight="1" x14ac:dyDescent="0.25">
      <c r="A78" s="7" t="s">
        <v>7</v>
      </c>
      <c r="B78" s="7">
        <v>3</v>
      </c>
      <c r="C78" s="7">
        <v>10930</v>
      </c>
      <c r="D78" s="73">
        <v>25.21</v>
      </c>
      <c r="E78" s="7">
        <v>5545</v>
      </c>
      <c r="F78" s="7">
        <v>3767</v>
      </c>
      <c r="G78" s="7">
        <v>784</v>
      </c>
      <c r="H78" s="7">
        <v>425</v>
      </c>
      <c r="I78" s="7">
        <v>357</v>
      </c>
      <c r="J78" s="7">
        <v>33</v>
      </c>
      <c r="K78" s="7">
        <v>19</v>
      </c>
      <c r="L78" s="7">
        <v>0</v>
      </c>
      <c r="M78" s="7">
        <v>281</v>
      </c>
      <c r="N78" s="7">
        <v>1426</v>
      </c>
      <c r="O78" s="7">
        <v>2638</v>
      </c>
      <c r="P78" s="7">
        <v>6585</v>
      </c>
      <c r="Q78" s="7">
        <v>0</v>
      </c>
      <c r="R78" s="7">
        <v>199</v>
      </c>
      <c r="S78" s="7">
        <v>2256</v>
      </c>
      <c r="T78" s="7">
        <v>5244</v>
      </c>
      <c r="U78" s="7">
        <v>2388</v>
      </c>
      <c r="V78" s="7">
        <v>587</v>
      </c>
      <c r="W78" s="7">
        <v>163</v>
      </c>
      <c r="X78" s="7">
        <v>93</v>
      </c>
      <c r="Y78" s="7">
        <v>0</v>
      </c>
      <c r="Z78" s="40"/>
      <c r="AA78" s="40"/>
      <c r="AB78" s="40"/>
      <c r="AC78" s="40"/>
      <c r="AD78" s="40"/>
    </row>
    <row r="79" spans="1:30" ht="15" customHeight="1" x14ac:dyDescent="0.25">
      <c r="A79" s="7" t="s">
        <v>7</v>
      </c>
      <c r="B79" s="7">
        <v>4</v>
      </c>
      <c r="C79" s="7">
        <v>3998</v>
      </c>
      <c r="D79" s="73">
        <v>13.82</v>
      </c>
      <c r="E79" s="7">
        <v>1595</v>
      </c>
      <c r="F79" s="7">
        <v>1334</v>
      </c>
      <c r="G79" s="7">
        <v>616</v>
      </c>
      <c r="H79" s="7">
        <v>235</v>
      </c>
      <c r="I79" s="7">
        <v>174</v>
      </c>
      <c r="J79" s="7">
        <v>34</v>
      </c>
      <c r="K79" s="7">
        <v>10</v>
      </c>
      <c r="L79" s="7">
        <v>0</v>
      </c>
      <c r="M79" s="7">
        <v>290</v>
      </c>
      <c r="N79" s="7">
        <v>585</v>
      </c>
      <c r="O79" s="7">
        <v>914</v>
      </c>
      <c r="P79" s="7">
        <v>2207</v>
      </c>
      <c r="Q79" s="7">
        <v>2</v>
      </c>
      <c r="R79" s="7">
        <v>33</v>
      </c>
      <c r="S79" s="7">
        <v>639</v>
      </c>
      <c r="T79" s="7">
        <v>1396</v>
      </c>
      <c r="U79" s="7">
        <v>1254</v>
      </c>
      <c r="V79" s="7">
        <v>411</v>
      </c>
      <c r="W79" s="7">
        <v>225</v>
      </c>
      <c r="X79" s="7">
        <v>39</v>
      </c>
      <c r="Y79" s="7">
        <v>1</v>
      </c>
      <c r="Z79" s="40"/>
      <c r="AA79" s="40"/>
      <c r="AB79" s="40"/>
      <c r="AC79" s="40"/>
      <c r="AD79" s="40"/>
    </row>
    <row r="80" spans="1:30" ht="15" customHeight="1" x14ac:dyDescent="0.25">
      <c r="A80" s="7" t="s">
        <v>7</v>
      </c>
      <c r="B80" s="7">
        <v>5</v>
      </c>
      <c r="C80" s="7">
        <v>3371</v>
      </c>
      <c r="D80" s="73">
        <v>27.38</v>
      </c>
      <c r="E80" s="7">
        <v>1185</v>
      </c>
      <c r="F80" s="7">
        <v>1181</v>
      </c>
      <c r="G80" s="7">
        <v>423</v>
      </c>
      <c r="H80" s="7">
        <v>318</v>
      </c>
      <c r="I80" s="7">
        <v>226</v>
      </c>
      <c r="J80" s="7">
        <v>27</v>
      </c>
      <c r="K80" s="7">
        <v>11</v>
      </c>
      <c r="L80" s="7">
        <v>0</v>
      </c>
      <c r="M80" s="7">
        <v>154</v>
      </c>
      <c r="N80" s="7">
        <v>503</v>
      </c>
      <c r="O80" s="7">
        <v>406</v>
      </c>
      <c r="P80" s="7">
        <v>2308</v>
      </c>
      <c r="Q80" s="7">
        <v>0</v>
      </c>
      <c r="R80" s="7">
        <v>78</v>
      </c>
      <c r="S80" s="7">
        <v>737</v>
      </c>
      <c r="T80" s="7">
        <v>1365</v>
      </c>
      <c r="U80" s="7">
        <v>712</v>
      </c>
      <c r="V80" s="7">
        <v>264</v>
      </c>
      <c r="W80" s="7">
        <v>86</v>
      </c>
      <c r="X80" s="7">
        <v>129</v>
      </c>
      <c r="Y80" s="7">
        <v>0</v>
      </c>
      <c r="Z80" s="40"/>
      <c r="AA80" s="40"/>
      <c r="AB80" s="40"/>
      <c r="AC80" s="40"/>
      <c r="AD80" s="40"/>
    </row>
    <row r="81" spans="1:30" ht="15" customHeight="1" x14ac:dyDescent="0.25">
      <c r="A81" s="7" t="s">
        <v>7</v>
      </c>
      <c r="B81" s="7">
        <v>6</v>
      </c>
      <c r="C81" s="7">
        <v>4833</v>
      </c>
      <c r="D81" s="73">
        <v>6.18</v>
      </c>
      <c r="E81" s="7">
        <v>1065</v>
      </c>
      <c r="F81" s="7">
        <v>1292</v>
      </c>
      <c r="G81" s="7">
        <v>834</v>
      </c>
      <c r="H81" s="7">
        <v>753</v>
      </c>
      <c r="I81" s="7">
        <v>641</v>
      </c>
      <c r="J81" s="7">
        <v>106</v>
      </c>
      <c r="K81" s="7">
        <v>136</v>
      </c>
      <c r="L81" s="7">
        <v>6</v>
      </c>
      <c r="M81" s="7">
        <v>554</v>
      </c>
      <c r="N81" s="7">
        <v>904</v>
      </c>
      <c r="O81" s="7">
        <v>569</v>
      </c>
      <c r="P81" s="7">
        <v>2803</v>
      </c>
      <c r="Q81" s="7">
        <v>3</v>
      </c>
      <c r="R81" s="7">
        <v>61</v>
      </c>
      <c r="S81" s="7">
        <v>871</v>
      </c>
      <c r="T81" s="7">
        <v>1693</v>
      </c>
      <c r="U81" s="7">
        <v>768</v>
      </c>
      <c r="V81" s="7">
        <v>660</v>
      </c>
      <c r="W81" s="7">
        <v>323</v>
      </c>
      <c r="X81" s="7">
        <v>452</v>
      </c>
      <c r="Y81" s="7">
        <v>5</v>
      </c>
      <c r="Z81" s="40"/>
      <c r="AA81" s="40"/>
      <c r="AB81" s="40"/>
      <c r="AC81" s="40"/>
      <c r="AD81" s="40"/>
    </row>
    <row r="82" spans="1:30" ht="15" customHeight="1" x14ac:dyDescent="0.25">
      <c r="A82" s="7" t="s">
        <v>7</v>
      </c>
      <c r="B82" s="7">
        <v>7</v>
      </c>
      <c r="C82" s="7">
        <v>5837</v>
      </c>
      <c r="D82" s="73">
        <v>8.1</v>
      </c>
      <c r="E82" s="7">
        <v>889</v>
      </c>
      <c r="F82" s="7">
        <v>1331</v>
      </c>
      <c r="G82" s="7">
        <v>1301</v>
      </c>
      <c r="H82" s="7">
        <v>1159</v>
      </c>
      <c r="I82" s="7">
        <v>776</v>
      </c>
      <c r="J82" s="7">
        <v>284</v>
      </c>
      <c r="K82" s="7">
        <v>89</v>
      </c>
      <c r="L82" s="7">
        <v>8</v>
      </c>
      <c r="M82" s="7">
        <v>861</v>
      </c>
      <c r="N82" s="7">
        <v>1511</v>
      </c>
      <c r="O82" s="7">
        <v>740</v>
      </c>
      <c r="P82" s="7">
        <v>2723</v>
      </c>
      <c r="Q82" s="7">
        <v>2</v>
      </c>
      <c r="R82" s="7">
        <v>96</v>
      </c>
      <c r="S82" s="7">
        <v>772</v>
      </c>
      <c r="T82" s="7">
        <v>1785</v>
      </c>
      <c r="U82" s="7">
        <v>1260</v>
      </c>
      <c r="V82" s="7">
        <v>1039</v>
      </c>
      <c r="W82" s="7">
        <v>477</v>
      </c>
      <c r="X82" s="7">
        <v>407</v>
      </c>
      <c r="Y82" s="7">
        <v>1</v>
      </c>
      <c r="Z82" s="40"/>
      <c r="AA82" s="40"/>
      <c r="AB82" s="40"/>
      <c r="AC82" s="40"/>
      <c r="AD82" s="40"/>
    </row>
    <row r="83" spans="1:30" ht="15" customHeight="1" x14ac:dyDescent="0.25">
      <c r="A83" s="7" t="s">
        <v>7</v>
      </c>
      <c r="B83" s="7">
        <v>8</v>
      </c>
      <c r="C83" s="7">
        <v>4773</v>
      </c>
      <c r="D83" s="73">
        <v>4.67</v>
      </c>
      <c r="E83" s="7">
        <v>231</v>
      </c>
      <c r="F83" s="7">
        <v>364</v>
      </c>
      <c r="G83" s="7">
        <v>798</v>
      </c>
      <c r="H83" s="7">
        <v>1623</v>
      </c>
      <c r="I83" s="7">
        <v>1194</v>
      </c>
      <c r="J83" s="7">
        <v>355</v>
      </c>
      <c r="K83" s="7">
        <v>196</v>
      </c>
      <c r="L83" s="7">
        <v>12</v>
      </c>
      <c r="M83" s="7">
        <v>1328</v>
      </c>
      <c r="N83" s="7">
        <v>1588</v>
      </c>
      <c r="O83" s="7">
        <v>446</v>
      </c>
      <c r="P83" s="7">
        <v>1408</v>
      </c>
      <c r="Q83" s="7">
        <v>3</v>
      </c>
      <c r="R83" s="7">
        <v>60</v>
      </c>
      <c r="S83" s="7">
        <v>268</v>
      </c>
      <c r="T83" s="7">
        <v>1200</v>
      </c>
      <c r="U83" s="7">
        <v>1026</v>
      </c>
      <c r="V83" s="7">
        <v>1167</v>
      </c>
      <c r="W83" s="7">
        <v>609</v>
      </c>
      <c r="X83" s="7">
        <v>441</v>
      </c>
      <c r="Y83" s="7">
        <v>2</v>
      </c>
      <c r="Z83" s="40"/>
      <c r="AA83" s="40"/>
      <c r="AB83" s="40"/>
      <c r="AC83" s="40"/>
      <c r="AD83" s="40"/>
    </row>
    <row r="84" spans="1:30" ht="15" customHeight="1" x14ac:dyDescent="0.25">
      <c r="A84" s="7" t="s">
        <v>7</v>
      </c>
      <c r="B84" s="7">
        <v>9</v>
      </c>
      <c r="C84" s="7">
        <v>5537</v>
      </c>
      <c r="D84" s="73">
        <v>5.78</v>
      </c>
      <c r="E84" s="7">
        <v>136</v>
      </c>
      <c r="F84" s="7">
        <v>304</v>
      </c>
      <c r="G84" s="7">
        <v>484</v>
      </c>
      <c r="H84" s="7">
        <v>1819</v>
      </c>
      <c r="I84" s="7">
        <v>1842</v>
      </c>
      <c r="J84" s="7">
        <v>695</v>
      </c>
      <c r="K84" s="7">
        <v>250</v>
      </c>
      <c r="L84" s="7">
        <v>7</v>
      </c>
      <c r="M84" s="7">
        <v>2355</v>
      </c>
      <c r="N84" s="7">
        <v>2044</v>
      </c>
      <c r="O84" s="7">
        <v>259</v>
      </c>
      <c r="P84" s="7">
        <v>877</v>
      </c>
      <c r="Q84" s="7">
        <v>2</v>
      </c>
      <c r="R84" s="7">
        <v>3</v>
      </c>
      <c r="S84" s="7">
        <v>205</v>
      </c>
      <c r="T84" s="7">
        <v>765</v>
      </c>
      <c r="U84" s="7">
        <v>1144</v>
      </c>
      <c r="V84" s="7">
        <v>1625</v>
      </c>
      <c r="W84" s="7">
        <v>1076</v>
      </c>
      <c r="X84" s="7">
        <v>714</v>
      </c>
      <c r="Y84" s="7">
        <v>5</v>
      </c>
      <c r="Z84" s="40"/>
      <c r="AA84" s="40"/>
      <c r="AB84" s="40"/>
      <c r="AC84" s="40"/>
      <c r="AD84" s="40"/>
    </row>
    <row r="85" spans="1:30" ht="15" customHeight="1" x14ac:dyDescent="0.25">
      <c r="A85" s="7" t="s">
        <v>7</v>
      </c>
      <c r="B85" s="7">
        <v>10</v>
      </c>
      <c r="C85" s="7">
        <v>4280</v>
      </c>
      <c r="D85" s="73">
        <v>12.3</v>
      </c>
      <c r="E85" s="7">
        <v>36</v>
      </c>
      <c r="F85" s="7">
        <v>201</v>
      </c>
      <c r="G85" s="7">
        <v>438</v>
      </c>
      <c r="H85" s="7">
        <v>1357</v>
      </c>
      <c r="I85" s="7">
        <v>1397</v>
      </c>
      <c r="J85" s="7">
        <v>591</v>
      </c>
      <c r="K85" s="7">
        <v>251</v>
      </c>
      <c r="L85" s="7">
        <v>9</v>
      </c>
      <c r="M85" s="7">
        <v>1566</v>
      </c>
      <c r="N85" s="7">
        <v>1551</v>
      </c>
      <c r="O85" s="7">
        <v>258</v>
      </c>
      <c r="P85" s="7">
        <v>904</v>
      </c>
      <c r="Q85" s="7">
        <v>1</v>
      </c>
      <c r="R85" s="7">
        <v>7</v>
      </c>
      <c r="S85" s="7">
        <v>105</v>
      </c>
      <c r="T85" s="7">
        <v>561</v>
      </c>
      <c r="U85" s="7">
        <v>796</v>
      </c>
      <c r="V85" s="7">
        <v>1329</v>
      </c>
      <c r="W85" s="7">
        <v>737</v>
      </c>
      <c r="X85" s="7">
        <v>743</v>
      </c>
      <c r="Y85" s="7">
        <v>2</v>
      </c>
      <c r="Z85" s="40"/>
      <c r="AA85" s="40"/>
      <c r="AB85" s="40"/>
      <c r="AC85" s="40"/>
      <c r="AD85" s="40"/>
    </row>
    <row r="86" spans="1:30" ht="15" customHeight="1" x14ac:dyDescent="0.25">
      <c r="A86" s="7" t="s">
        <v>8</v>
      </c>
      <c r="B86" s="7">
        <v>1</v>
      </c>
      <c r="C86" s="7">
        <v>9038</v>
      </c>
      <c r="D86" s="73">
        <v>18.47</v>
      </c>
      <c r="E86" s="7">
        <v>6864</v>
      </c>
      <c r="F86" s="7">
        <v>1396</v>
      </c>
      <c r="G86" s="7">
        <v>329</v>
      </c>
      <c r="H86" s="7">
        <v>364</v>
      </c>
      <c r="I86" s="7">
        <v>73</v>
      </c>
      <c r="J86" s="7">
        <v>11</v>
      </c>
      <c r="K86" s="7">
        <v>1</v>
      </c>
      <c r="L86" s="7">
        <v>0</v>
      </c>
      <c r="M86" s="7">
        <v>171</v>
      </c>
      <c r="N86" s="7">
        <v>2866</v>
      </c>
      <c r="O86" s="7">
        <v>2700</v>
      </c>
      <c r="P86" s="7">
        <v>3297</v>
      </c>
      <c r="Q86" s="7">
        <v>4</v>
      </c>
      <c r="R86" s="7">
        <v>29</v>
      </c>
      <c r="S86" s="7">
        <v>982</v>
      </c>
      <c r="T86" s="7">
        <v>3110</v>
      </c>
      <c r="U86" s="7">
        <v>3664</v>
      </c>
      <c r="V86" s="7">
        <v>1169</v>
      </c>
      <c r="W86" s="7">
        <v>50</v>
      </c>
      <c r="X86" s="7">
        <v>30</v>
      </c>
      <c r="Y86" s="7">
        <v>4</v>
      </c>
      <c r="Z86" s="40"/>
      <c r="AA86" s="40"/>
      <c r="AB86" s="40"/>
      <c r="AC86" s="40"/>
      <c r="AD86" s="40"/>
    </row>
    <row r="87" spans="1:30" ht="15" customHeight="1" x14ac:dyDescent="0.25">
      <c r="A87" s="7" t="s">
        <v>8</v>
      </c>
      <c r="B87" s="7">
        <v>2</v>
      </c>
      <c r="C87" s="7">
        <v>9914</v>
      </c>
      <c r="D87" s="73">
        <v>12.69</v>
      </c>
      <c r="E87" s="7">
        <v>6884</v>
      </c>
      <c r="F87" s="7">
        <v>1786</v>
      </c>
      <c r="G87" s="7">
        <v>517</v>
      </c>
      <c r="H87" s="7">
        <v>457</v>
      </c>
      <c r="I87" s="7">
        <v>205</v>
      </c>
      <c r="J87" s="7">
        <v>55</v>
      </c>
      <c r="K87" s="7">
        <v>8</v>
      </c>
      <c r="L87" s="7">
        <v>2</v>
      </c>
      <c r="M87" s="7">
        <v>635</v>
      </c>
      <c r="N87" s="7">
        <v>2544</v>
      </c>
      <c r="O87" s="7">
        <v>3388</v>
      </c>
      <c r="P87" s="7">
        <v>3337</v>
      </c>
      <c r="Q87" s="7">
        <v>10</v>
      </c>
      <c r="R87" s="7">
        <v>11</v>
      </c>
      <c r="S87" s="7">
        <v>1118</v>
      </c>
      <c r="T87" s="7">
        <v>3151</v>
      </c>
      <c r="U87" s="7">
        <v>3630</v>
      </c>
      <c r="V87" s="7">
        <v>1695</v>
      </c>
      <c r="W87" s="7">
        <v>210</v>
      </c>
      <c r="X87" s="7">
        <v>90</v>
      </c>
      <c r="Y87" s="7">
        <v>9</v>
      </c>
      <c r="Z87" s="40"/>
      <c r="AA87" s="40"/>
      <c r="AB87" s="40"/>
      <c r="AC87" s="40"/>
      <c r="AD87" s="40"/>
    </row>
    <row r="88" spans="1:30" ht="15" customHeight="1" x14ac:dyDescent="0.25">
      <c r="A88" s="7" t="s">
        <v>8</v>
      </c>
      <c r="B88" s="7">
        <v>3</v>
      </c>
      <c r="C88" s="7">
        <v>7671</v>
      </c>
      <c r="D88" s="73">
        <v>1.27</v>
      </c>
      <c r="E88" s="7">
        <v>4808</v>
      </c>
      <c r="F88" s="7">
        <v>1743</v>
      </c>
      <c r="G88" s="7">
        <v>497</v>
      </c>
      <c r="H88" s="7">
        <v>361</v>
      </c>
      <c r="I88" s="7">
        <v>220</v>
      </c>
      <c r="J88" s="7">
        <v>32</v>
      </c>
      <c r="K88" s="7">
        <v>10</v>
      </c>
      <c r="L88" s="7">
        <v>0</v>
      </c>
      <c r="M88" s="7">
        <v>487</v>
      </c>
      <c r="N88" s="7">
        <v>1893</v>
      </c>
      <c r="O88" s="7">
        <v>2463</v>
      </c>
      <c r="P88" s="7">
        <v>2827</v>
      </c>
      <c r="Q88" s="7">
        <v>1</v>
      </c>
      <c r="R88" s="7">
        <v>31</v>
      </c>
      <c r="S88" s="7">
        <v>1211</v>
      </c>
      <c r="T88" s="7">
        <v>2440</v>
      </c>
      <c r="U88" s="7">
        <v>2469</v>
      </c>
      <c r="V88" s="7">
        <v>1267</v>
      </c>
      <c r="W88" s="7">
        <v>155</v>
      </c>
      <c r="X88" s="7">
        <v>97</v>
      </c>
      <c r="Y88" s="7">
        <v>1</v>
      </c>
      <c r="Z88" s="40"/>
      <c r="AA88" s="40"/>
      <c r="AB88" s="40"/>
      <c r="AC88" s="40"/>
      <c r="AD88" s="40"/>
    </row>
    <row r="89" spans="1:30" ht="15" customHeight="1" x14ac:dyDescent="0.25">
      <c r="A89" s="7" t="s">
        <v>8</v>
      </c>
      <c r="B89" s="7">
        <v>4</v>
      </c>
      <c r="C89" s="7">
        <v>7475</v>
      </c>
      <c r="D89" s="73">
        <v>0.36</v>
      </c>
      <c r="E89" s="7">
        <v>4215</v>
      </c>
      <c r="F89" s="7">
        <v>1730</v>
      </c>
      <c r="G89" s="7">
        <v>492</v>
      </c>
      <c r="H89" s="7">
        <v>536</v>
      </c>
      <c r="I89" s="7">
        <v>359</v>
      </c>
      <c r="J89" s="7">
        <v>118</v>
      </c>
      <c r="K89" s="7">
        <v>25</v>
      </c>
      <c r="L89" s="7">
        <v>0</v>
      </c>
      <c r="M89" s="7">
        <v>787</v>
      </c>
      <c r="N89" s="7">
        <v>1783</v>
      </c>
      <c r="O89" s="7">
        <v>2873</v>
      </c>
      <c r="P89" s="7">
        <v>2031</v>
      </c>
      <c r="Q89" s="7">
        <v>1</v>
      </c>
      <c r="R89" s="7">
        <v>3</v>
      </c>
      <c r="S89" s="7">
        <v>752</v>
      </c>
      <c r="T89" s="7">
        <v>2418</v>
      </c>
      <c r="U89" s="7">
        <v>2439</v>
      </c>
      <c r="V89" s="7">
        <v>1524</v>
      </c>
      <c r="W89" s="7">
        <v>194</v>
      </c>
      <c r="X89" s="7">
        <v>143</v>
      </c>
      <c r="Y89" s="7">
        <v>2</v>
      </c>
      <c r="Z89" s="40"/>
      <c r="AA89" s="40"/>
      <c r="AB89" s="40"/>
      <c r="AC89" s="40"/>
      <c r="AD89" s="40"/>
    </row>
    <row r="90" spans="1:30" ht="15" customHeight="1" x14ac:dyDescent="0.25">
      <c r="A90" s="7" t="s">
        <v>8</v>
      </c>
      <c r="B90" s="7">
        <v>5</v>
      </c>
      <c r="C90" s="7">
        <v>4588</v>
      </c>
      <c r="D90" s="73">
        <v>0.82</v>
      </c>
      <c r="E90" s="7">
        <v>1763</v>
      </c>
      <c r="F90" s="7">
        <v>865</v>
      </c>
      <c r="G90" s="7">
        <v>558</v>
      </c>
      <c r="H90" s="7">
        <v>690</v>
      </c>
      <c r="I90" s="7">
        <v>489</v>
      </c>
      <c r="J90" s="7">
        <v>179</v>
      </c>
      <c r="K90" s="7">
        <v>38</v>
      </c>
      <c r="L90" s="7">
        <v>6</v>
      </c>
      <c r="M90" s="7">
        <v>1066</v>
      </c>
      <c r="N90" s="7">
        <v>1322</v>
      </c>
      <c r="O90" s="7">
        <v>1512</v>
      </c>
      <c r="P90" s="7">
        <v>685</v>
      </c>
      <c r="Q90" s="7">
        <v>3</v>
      </c>
      <c r="R90" s="7">
        <v>18</v>
      </c>
      <c r="S90" s="7">
        <v>313</v>
      </c>
      <c r="T90" s="7">
        <v>1010</v>
      </c>
      <c r="U90" s="7">
        <v>1646</v>
      </c>
      <c r="V90" s="7">
        <v>1114</v>
      </c>
      <c r="W90" s="7">
        <v>270</v>
      </c>
      <c r="X90" s="7">
        <v>215</v>
      </c>
      <c r="Y90" s="7">
        <v>2</v>
      </c>
      <c r="Z90" s="40"/>
      <c r="AA90" s="40"/>
      <c r="AB90" s="40"/>
      <c r="AC90" s="40"/>
      <c r="AD90" s="40"/>
    </row>
    <row r="91" spans="1:30" ht="15" customHeight="1" x14ac:dyDescent="0.25">
      <c r="A91" s="7" t="s">
        <v>8</v>
      </c>
      <c r="B91" s="7">
        <v>6</v>
      </c>
      <c r="C91" s="7">
        <v>4249</v>
      </c>
      <c r="D91" s="73">
        <v>0.1</v>
      </c>
      <c r="E91" s="7">
        <v>1119</v>
      </c>
      <c r="F91" s="7">
        <v>520</v>
      </c>
      <c r="G91" s="7">
        <v>563</v>
      </c>
      <c r="H91" s="7">
        <v>926</v>
      </c>
      <c r="I91" s="7">
        <v>687</v>
      </c>
      <c r="J91" s="7">
        <v>341</v>
      </c>
      <c r="K91" s="7">
        <v>86</v>
      </c>
      <c r="L91" s="7">
        <v>7</v>
      </c>
      <c r="M91" s="7">
        <v>1468</v>
      </c>
      <c r="N91" s="7">
        <v>1211</v>
      </c>
      <c r="O91" s="7">
        <v>764</v>
      </c>
      <c r="P91" s="7">
        <v>792</v>
      </c>
      <c r="Q91" s="7">
        <v>14</v>
      </c>
      <c r="R91" s="7">
        <v>10</v>
      </c>
      <c r="S91" s="7">
        <v>303</v>
      </c>
      <c r="T91" s="7">
        <v>1065</v>
      </c>
      <c r="U91" s="7">
        <v>1260</v>
      </c>
      <c r="V91" s="7">
        <v>781</v>
      </c>
      <c r="W91" s="7">
        <v>385</v>
      </c>
      <c r="X91" s="7">
        <v>433</v>
      </c>
      <c r="Y91" s="7">
        <v>12</v>
      </c>
      <c r="Z91" s="40"/>
      <c r="AA91" s="40"/>
      <c r="AB91" s="40"/>
      <c r="AC91" s="40"/>
      <c r="AD91" s="40"/>
    </row>
    <row r="92" spans="1:30" ht="15" customHeight="1" x14ac:dyDescent="0.25">
      <c r="A92" s="7" t="s">
        <v>8</v>
      </c>
      <c r="B92" s="7">
        <v>7</v>
      </c>
      <c r="C92" s="7">
        <v>4407</v>
      </c>
      <c r="D92" s="73">
        <v>0.12</v>
      </c>
      <c r="E92" s="7">
        <v>663</v>
      </c>
      <c r="F92" s="7">
        <v>837</v>
      </c>
      <c r="G92" s="7">
        <v>716</v>
      </c>
      <c r="H92" s="7">
        <v>551</v>
      </c>
      <c r="I92" s="7">
        <v>958</v>
      </c>
      <c r="J92" s="7">
        <v>453</v>
      </c>
      <c r="K92" s="7">
        <v>215</v>
      </c>
      <c r="L92" s="7">
        <v>14</v>
      </c>
      <c r="M92" s="7">
        <v>1447</v>
      </c>
      <c r="N92" s="7">
        <v>1522</v>
      </c>
      <c r="O92" s="7">
        <v>620</v>
      </c>
      <c r="P92" s="7">
        <v>811</v>
      </c>
      <c r="Q92" s="7">
        <v>7</v>
      </c>
      <c r="R92" s="7">
        <v>11</v>
      </c>
      <c r="S92" s="7">
        <v>335</v>
      </c>
      <c r="T92" s="7">
        <v>877</v>
      </c>
      <c r="U92" s="7">
        <v>1352</v>
      </c>
      <c r="V92" s="7">
        <v>769</v>
      </c>
      <c r="W92" s="7">
        <v>522</v>
      </c>
      <c r="X92" s="7">
        <v>534</v>
      </c>
      <c r="Y92" s="7">
        <v>7</v>
      </c>
      <c r="Z92" s="40"/>
      <c r="AA92" s="40"/>
      <c r="AB92" s="40"/>
      <c r="AC92" s="40"/>
      <c r="AD92" s="40"/>
    </row>
    <row r="93" spans="1:30" ht="15" customHeight="1" x14ac:dyDescent="0.25">
      <c r="A93" s="7" t="s">
        <v>8</v>
      </c>
      <c r="B93" s="7">
        <v>8</v>
      </c>
      <c r="C93" s="7">
        <v>3433</v>
      </c>
      <c r="D93" s="73">
        <v>0.24</v>
      </c>
      <c r="E93" s="7">
        <v>141</v>
      </c>
      <c r="F93" s="7">
        <v>328</v>
      </c>
      <c r="G93" s="7">
        <v>449</v>
      </c>
      <c r="H93" s="7">
        <v>1017</v>
      </c>
      <c r="I93" s="7">
        <v>814</v>
      </c>
      <c r="J93" s="7">
        <v>516</v>
      </c>
      <c r="K93" s="7">
        <v>159</v>
      </c>
      <c r="L93" s="7">
        <v>9</v>
      </c>
      <c r="M93" s="7">
        <v>1556</v>
      </c>
      <c r="N93" s="7">
        <v>1286</v>
      </c>
      <c r="O93" s="7">
        <v>327</v>
      </c>
      <c r="P93" s="7">
        <v>262</v>
      </c>
      <c r="Q93" s="7">
        <v>2</v>
      </c>
      <c r="R93" s="7">
        <v>5</v>
      </c>
      <c r="S93" s="7">
        <v>87</v>
      </c>
      <c r="T93" s="7">
        <v>562</v>
      </c>
      <c r="U93" s="7">
        <v>827</v>
      </c>
      <c r="V93" s="7">
        <v>1023</v>
      </c>
      <c r="W93" s="7">
        <v>566</v>
      </c>
      <c r="X93" s="7">
        <v>361</v>
      </c>
      <c r="Y93" s="7">
        <v>2</v>
      </c>
      <c r="Z93" s="40"/>
      <c r="AA93" s="40"/>
      <c r="AB93" s="40"/>
      <c r="AC93" s="40"/>
      <c r="AD93" s="40"/>
    </row>
    <row r="94" spans="1:30" ht="15" customHeight="1" x14ac:dyDescent="0.25">
      <c r="A94" s="7" t="s">
        <v>8</v>
      </c>
      <c r="B94" s="7">
        <v>9</v>
      </c>
      <c r="C94" s="7">
        <v>2527</v>
      </c>
      <c r="D94" s="73">
        <v>9.16</v>
      </c>
      <c r="E94" s="7">
        <v>66</v>
      </c>
      <c r="F94" s="7">
        <v>70</v>
      </c>
      <c r="G94" s="7">
        <v>258</v>
      </c>
      <c r="H94" s="7">
        <v>727</v>
      </c>
      <c r="I94" s="7">
        <v>875</v>
      </c>
      <c r="J94" s="7">
        <v>449</v>
      </c>
      <c r="K94" s="7">
        <v>82</v>
      </c>
      <c r="L94" s="7">
        <v>0</v>
      </c>
      <c r="M94" s="7">
        <v>1497</v>
      </c>
      <c r="N94" s="7">
        <v>787</v>
      </c>
      <c r="O94" s="7">
        <v>106</v>
      </c>
      <c r="P94" s="7">
        <v>137</v>
      </c>
      <c r="Q94" s="7">
        <v>0</v>
      </c>
      <c r="R94" s="7">
        <v>0</v>
      </c>
      <c r="S94" s="7">
        <v>21</v>
      </c>
      <c r="T94" s="7">
        <v>343</v>
      </c>
      <c r="U94" s="7">
        <v>471</v>
      </c>
      <c r="V94" s="7">
        <v>948</v>
      </c>
      <c r="W94" s="7">
        <v>562</v>
      </c>
      <c r="X94" s="7">
        <v>182</v>
      </c>
      <c r="Y94" s="7">
        <v>0</v>
      </c>
      <c r="Z94" s="40"/>
      <c r="AA94" s="40"/>
      <c r="AB94" s="40"/>
      <c r="AC94" s="40"/>
      <c r="AD94" s="40"/>
    </row>
    <row r="95" spans="1:30" ht="15" customHeight="1" x14ac:dyDescent="0.25">
      <c r="A95" s="7" t="s">
        <v>8</v>
      </c>
      <c r="B95" s="7">
        <v>10</v>
      </c>
      <c r="C95" s="7">
        <v>2510</v>
      </c>
      <c r="D95" s="73">
        <v>10.17</v>
      </c>
      <c r="E95" s="7">
        <v>101</v>
      </c>
      <c r="F95" s="7">
        <v>73</v>
      </c>
      <c r="G95" s="7">
        <v>200</v>
      </c>
      <c r="H95" s="7">
        <v>420</v>
      </c>
      <c r="I95" s="7">
        <v>1100</v>
      </c>
      <c r="J95" s="7">
        <v>519</v>
      </c>
      <c r="K95" s="7">
        <v>95</v>
      </c>
      <c r="L95" s="7">
        <v>2</v>
      </c>
      <c r="M95" s="7">
        <v>1325</v>
      </c>
      <c r="N95" s="7">
        <v>801</v>
      </c>
      <c r="O95" s="7">
        <v>136</v>
      </c>
      <c r="P95" s="7">
        <v>247</v>
      </c>
      <c r="Q95" s="7">
        <v>1</v>
      </c>
      <c r="R95" s="7">
        <v>0</v>
      </c>
      <c r="S95" s="7">
        <v>74</v>
      </c>
      <c r="T95" s="7">
        <v>321</v>
      </c>
      <c r="U95" s="7">
        <v>555</v>
      </c>
      <c r="V95" s="7">
        <v>701</v>
      </c>
      <c r="W95" s="7">
        <v>464</v>
      </c>
      <c r="X95" s="7">
        <v>394</v>
      </c>
      <c r="Y95" s="7">
        <v>1</v>
      </c>
      <c r="Z95" s="40"/>
      <c r="AA95" s="40"/>
      <c r="AB95" s="40"/>
      <c r="AC95" s="40"/>
      <c r="AD95" s="40"/>
    </row>
    <row r="96" spans="1:30" ht="15" customHeight="1" x14ac:dyDescent="0.25">
      <c r="A96" s="7" t="s">
        <v>9</v>
      </c>
      <c r="B96" s="7">
        <v>1</v>
      </c>
      <c r="C96" s="7">
        <v>1336</v>
      </c>
      <c r="D96" s="73">
        <v>26.5</v>
      </c>
      <c r="E96" s="7">
        <v>130</v>
      </c>
      <c r="F96" s="7">
        <v>545</v>
      </c>
      <c r="G96" s="7">
        <v>492</v>
      </c>
      <c r="H96" s="7">
        <v>117</v>
      </c>
      <c r="I96" s="7">
        <v>31</v>
      </c>
      <c r="J96" s="7">
        <v>19</v>
      </c>
      <c r="K96" s="7">
        <v>2</v>
      </c>
      <c r="L96" s="7">
        <v>0</v>
      </c>
      <c r="M96" s="7">
        <v>44</v>
      </c>
      <c r="N96" s="7">
        <v>240</v>
      </c>
      <c r="O96" s="7">
        <v>357</v>
      </c>
      <c r="P96" s="7">
        <v>695</v>
      </c>
      <c r="Q96" s="7">
        <v>0</v>
      </c>
      <c r="R96" s="7">
        <v>0</v>
      </c>
      <c r="S96" s="7">
        <v>149</v>
      </c>
      <c r="T96" s="7">
        <v>586</v>
      </c>
      <c r="U96" s="7">
        <v>452</v>
      </c>
      <c r="V96" s="7">
        <v>114</v>
      </c>
      <c r="W96" s="7">
        <v>20</v>
      </c>
      <c r="X96" s="7">
        <v>7</v>
      </c>
      <c r="Y96" s="7">
        <v>8</v>
      </c>
      <c r="Z96" s="40"/>
      <c r="AA96" s="40"/>
      <c r="AB96" s="40"/>
      <c r="AC96" s="40"/>
      <c r="AD96" s="40"/>
    </row>
    <row r="97" spans="1:30" ht="15" customHeight="1" x14ac:dyDescent="0.25">
      <c r="A97" s="7" t="s">
        <v>9</v>
      </c>
      <c r="B97" s="7">
        <v>2</v>
      </c>
      <c r="C97" s="7">
        <v>777</v>
      </c>
      <c r="D97" s="73">
        <v>14.6</v>
      </c>
      <c r="E97" s="7">
        <v>70</v>
      </c>
      <c r="F97" s="7">
        <v>176</v>
      </c>
      <c r="G97" s="7">
        <v>404</v>
      </c>
      <c r="H97" s="7">
        <v>107</v>
      </c>
      <c r="I97" s="7">
        <v>17</v>
      </c>
      <c r="J97" s="7">
        <v>3</v>
      </c>
      <c r="K97" s="7">
        <v>0</v>
      </c>
      <c r="L97" s="7">
        <v>0</v>
      </c>
      <c r="M97" s="7">
        <v>15</v>
      </c>
      <c r="N97" s="7">
        <v>198</v>
      </c>
      <c r="O97" s="7">
        <v>163</v>
      </c>
      <c r="P97" s="7">
        <v>401</v>
      </c>
      <c r="Q97" s="7">
        <v>0</v>
      </c>
      <c r="R97" s="7">
        <v>1</v>
      </c>
      <c r="S97" s="7">
        <v>138</v>
      </c>
      <c r="T97" s="7">
        <v>312</v>
      </c>
      <c r="U97" s="7">
        <v>267</v>
      </c>
      <c r="V97" s="7">
        <v>49</v>
      </c>
      <c r="W97" s="7">
        <v>0</v>
      </c>
      <c r="X97" s="7">
        <v>2</v>
      </c>
      <c r="Y97" s="7">
        <v>8</v>
      </c>
      <c r="Z97" s="40"/>
      <c r="AA97" s="40"/>
      <c r="AB97" s="40"/>
      <c r="AC97" s="40"/>
      <c r="AD97" s="40"/>
    </row>
    <row r="98" spans="1:30" ht="15" customHeight="1" x14ac:dyDescent="0.25">
      <c r="A98" s="7" t="s">
        <v>9</v>
      </c>
      <c r="B98" s="7">
        <v>3</v>
      </c>
      <c r="C98" s="7">
        <v>4604</v>
      </c>
      <c r="D98" s="73">
        <v>17.28</v>
      </c>
      <c r="E98" s="7">
        <v>369</v>
      </c>
      <c r="F98" s="7">
        <v>1202</v>
      </c>
      <c r="G98" s="7">
        <v>2180</v>
      </c>
      <c r="H98" s="7">
        <v>419</v>
      </c>
      <c r="I98" s="7">
        <v>288</v>
      </c>
      <c r="J98" s="7">
        <v>96</v>
      </c>
      <c r="K98" s="7">
        <v>47</v>
      </c>
      <c r="L98" s="7">
        <v>3</v>
      </c>
      <c r="M98" s="7">
        <v>215</v>
      </c>
      <c r="N98" s="7">
        <v>763</v>
      </c>
      <c r="O98" s="7">
        <v>1466</v>
      </c>
      <c r="P98" s="7">
        <v>2127</v>
      </c>
      <c r="Q98" s="7">
        <v>33</v>
      </c>
      <c r="R98" s="7">
        <v>25</v>
      </c>
      <c r="S98" s="7">
        <v>911</v>
      </c>
      <c r="T98" s="7">
        <v>1724</v>
      </c>
      <c r="U98" s="7">
        <v>1312</v>
      </c>
      <c r="V98" s="7">
        <v>392</v>
      </c>
      <c r="W98" s="7">
        <v>91</v>
      </c>
      <c r="X98" s="7">
        <v>51</v>
      </c>
      <c r="Y98" s="7">
        <v>98</v>
      </c>
      <c r="Z98" s="40"/>
      <c r="AA98" s="40"/>
      <c r="AB98" s="40"/>
      <c r="AC98" s="40"/>
      <c r="AD98" s="40"/>
    </row>
    <row r="99" spans="1:30" ht="15" customHeight="1" x14ac:dyDescent="0.25">
      <c r="A99" s="7" t="s">
        <v>9</v>
      </c>
      <c r="B99" s="7">
        <v>4</v>
      </c>
      <c r="C99" s="7">
        <v>4493</v>
      </c>
      <c r="D99" s="73">
        <v>3.11</v>
      </c>
      <c r="E99" s="7">
        <v>535</v>
      </c>
      <c r="F99" s="7">
        <v>1122</v>
      </c>
      <c r="G99" s="7">
        <v>1759</v>
      </c>
      <c r="H99" s="7">
        <v>545</v>
      </c>
      <c r="I99" s="7">
        <v>178</v>
      </c>
      <c r="J99" s="7">
        <v>236</v>
      </c>
      <c r="K99" s="7">
        <v>115</v>
      </c>
      <c r="L99" s="7">
        <v>3</v>
      </c>
      <c r="M99" s="7">
        <v>394</v>
      </c>
      <c r="N99" s="7">
        <v>1092</v>
      </c>
      <c r="O99" s="7">
        <v>1153</v>
      </c>
      <c r="P99" s="7">
        <v>1854</v>
      </c>
      <c r="Q99" s="7">
        <v>0</v>
      </c>
      <c r="R99" s="7">
        <v>39</v>
      </c>
      <c r="S99" s="7">
        <v>690</v>
      </c>
      <c r="T99" s="7">
        <v>1540</v>
      </c>
      <c r="U99" s="7">
        <v>1352</v>
      </c>
      <c r="V99" s="7">
        <v>469</v>
      </c>
      <c r="W99" s="7">
        <v>166</v>
      </c>
      <c r="X99" s="7">
        <v>111</v>
      </c>
      <c r="Y99" s="7">
        <v>126</v>
      </c>
      <c r="Z99" s="40"/>
      <c r="AA99" s="40"/>
      <c r="AB99" s="40"/>
      <c r="AC99" s="40"/>
      <c r="AD99" s="40"/>
    </row>
    <row r="100" spans="1:30" ht="15" customHeight="1" x14ac:dyDescent="0.25">
      <c r="A100" s="7" t="s">
        <v>9</v>
      </c>
      <c r="B100" s="7">
        <v>5</v>
      </c>
      <c r="C100" s="7">
        <v>1367</v>
      </c>
      <c r="D100" s="73">
        <v>1.66</v>
      </c>
      <c r="E100" s="7">
        <v>77</v>
      </c>
      <c r="F100" s="7">
        <v>135</v>
      </c>
      <c r="G100" s="7">
        <v>669</v>
      </c>
      <c r="H100" s="7">
        <v>277</v>
      </c>
      <c r="I100" s="7">
        <v>119</v>
      </c>
      <c r="J100" s="7">
        <v>73</v>
      </c>
      <c r="K100" s="7">
        <v>13</v>
      </c>
      <c r="L100" s="7">
        <v>4</v>
      </c>
      <c r="M100" s="7">
        <v>212</v>
      </c>
      <c r="N100" s="7">
        <v>344</v>
      </c>
      <c r="O100" s="7">
        <v>624</v>
      </c>
      <c r="P100" s="7">
        <v>186</v>
      </c>
      <c r="Q100" s="7">
        <v>1</v>
      </c>
      <c r="R100" s="7">
        <v>0</v>
      </c>
      <c r="S100" s="7">
        <v>129</v>
      </c>
      <c r="T100" s="7">
        <v>314</v>
      </c>
      <c r="U100" s="7">
        <v>569</v>
      </c>
      <c r="V100" s="7">
        <v>265</v>
      </c>
      <c r="W100" s="7">
        <v>57</v>
      </c>
      <c r="X100" s="7">
        <v>25</v>
      </c>
      <c r="Y100" s="7">
        <v>8</v>
      </c>
      <c r="Z100" s="40"/>
      <c r="AA100" s="40"/>
      <c r="AB100" s="40"/>
      <c r="AC100" s="40"/>
      <c r="AD100" s="40"/>
    </row>
    <row r="101" spans="1:30" ht="15" customHeight="1" x14ac:dyDescent="0.25">
      <c r="A101" s="7" t="s">
        <v>9</v>
      </c>
      <c r="B101" s="7">
        <v>6</v>
      </c>
      <c r="C101" s="7">
        <v>1239</v>
      </c>
      <c r="D101" s="73">
        <v>0.44</v>
      </c>
      <c r="E101" s="7">
        <v>100</v>
      </c>
      <c r="F101" s="7">
        <v>120</v>
      </c>
      <c r="G101" s="7">
        <v>369</v>
      </c>
      <c r="H101" s="7">
        <v>300</v>
      </c>
      <c r="I101" s="7">
        <v>211</v>
      </c>
      <c r="J101" s="7">
        <v>106</v>
      </c>
      <c r="K101" s="7">
        <v>33</v>
      </c>
      <c r="L101" s="7">
        <v>0</v>
      </c>
      <c r="M101" s="7">
        <v>196</v>
      </c>
      <c r="N101" s="7">
        <v>478</v>
      </c>
      <c r="O101" s="7">
        <v>374</v>
      </c>
      <c r="P101" s="7">
        <v>190</v>
      </c>
      <c r="Q101" s="7">
        <v>1</v>
      </c>
      <c r="R101" s="7">
        <v>0</v>
      </c>
      <c r="S101" s="7">
        <v>75</v>
      </c>
      <c r="T101" s="7">
        <v>394</v>
      </c>
      <c r="U101" s="7">
        <v>401</v>
      </c>
      <c r="V101" s="7">
        <v>247</v>
      </c>
      <c r="W101" s="7">
        <v>62</v>
      </c>
      <c r="X101" s="7">
        <v>40</v>
      </c>
      <c r="Y101" s="7">
        <v>20</v>
      </c>
      <c r="Z101" s="40"/>
      <c r="AA101" s="40"/>
      <c r="AB101" s="40"/>
      <c r="AC101" s="40"/>
      <c r="AD101" s="40"/>
    </row>
    <row r="102" spans="1:30" ht="15" customHeight="1" x14ac:dyDescent="0.25">
      <c r="A102" s="7" t="s">
        <v>9</v>
      </c>
      <c r="B102" s="7">
        <v>7</v>
      </c>
      <c r="C102" s="7">
        <v>4816</v>
      </c>
      <c r="D102" s="73">
        <v>2.64</v>
      </c>
      <c r="E102" s="7">
        <v>31</v>
      </c>
      <c r="F102" s="7">
        <v>324</v>
      </c>
      <c r="G102" s="7">
        <v>1036</v>
      </c>
      <c r="H102" s="7">
        <v>1371</v>
      </c>
      <c r="I102" s="7">
        <v>1151</v>
      </c>
      <c r="J102" s="7">
        <v>647</v>
      </c>
      <c r="K102" s="7">
        <v>240</v>
      </c>
      <c r="L102" s="7">
        <v>16</v>
      </c>
      <c r="M102" s="7">
        <v>1280</v>
      </c>
      <c r="N102" s="7">
        <v>1657</v>
      </c>
      <c r="O102" s="7">
        <v>1002</v>
      </c>
      <c r="P102" s="7">
        <v>849</v>
      </c>
      <c r="Q102" s="7">
        <v>28</v>
      </c>
      <c r="R102" s="7">
        <v>20</v>
      </c>
      <c r="S102" s="7">
        <v>330</v>
      </c>
      <c r="T102" s="7">
        <v>1111</v>
      </c>
      <c r="U102" s="7">
        <v>1715</v>
      </c>
      <c r="V102" s="7">
        <v>841</v>
      </c>
      <c r="W102" s="7">
        <v>463</v>
      </c>
      <c r="X102" s="7">
        <v>244</v>
      </c>
      <c r="Y102" s="7">
        <v>92</v>
      </c>
      <c r="Z102" s="40"/>
      <c r="AA102" s="40"/>
      <c r="AB102" s="40"/>
      <c r="AC102" s="40"/>
      <c r="AD102" s="40"/>
    </row>
    <row r="103" spans="1:30" ht="15" customHeight="1" x14ac:dyDescent="0.25">
      <c r="A103" s="7" t="s">
        <v>9</v>
      </c>
      <c r="B103" s="7">
        <v>8</v>
      </c>
      <c r="C103" s="7">
        <v>4634</v>
      </c>
      <c r="D103" s="73">
        <v>0.88</v>
      </c>
      <c r="E103" s="7">
        <v>23</v>
      </c>
      <c r="F103" s="7">
        <v>87</v>
      </c>
      <c r="G103" s="7">
        <v>497</v>
      </c>
      <c r="H103" s="7">
        <v>678</v>
      </c>
      <c r="I103" s="7">
        <v>1840</v>
      </c>
      <c r="J103" s="7">
        <v>928</v>
      </c>
      <c r="K103" s="7">
        <v>531</v>
      </c>
      <c r="L103" s="7">
        <v>50</v>
      </c>
      <c r="M103" s="7">
        <v>1911</v>
      </c>
      <c r="N103" s="7">
        <v>1438</v>
      </c>
      <c r="O103" s="7">
        <v>423</v>
      </c>
      <c r="P103" s="7">
        <v>839</v>
      </c>
      <c r="Q103" s="7">
        <v>23</v>
      </c>
      <c r="R103" s="7">
        <v>1</v>
      </c>
      <c r="S103" s="7">
        <v>257</v>
      </c>
      <c r="T103" s="7">
        <v>725</v>
      </c>
      <c r="U103" s="7">
        <v>876</v>
      </c>
      <c r="V103" s="7">
        <v>1654</v>
      </c>
      <c r="W103" s="7">
        <v>676</v>
      </c>
      <c r="X103" s="7">
        <v>394</v>
      </c>
      <c r="Y103" s="7">
        <v>51</v>
      </c>
      <c r="Z103" s="40"/>
      <c r="AA103" s="40"/>
      <c r="AB103" s="40"/>
      <c r="AC103" s="40"/>
      <c r="AD103" s="40"/>
    </row>
    <row r="104" spans="1:30" ht="15" customHeight="1" x14ac:dyDescent="0.25">
      <c r="A104" s="7" t="s">
        <v>9</v>
      </c>
      <c r="B104" s="7">
        <v>9</v>
      </c>
      <c r="C104" s="7">
        <v>9075</v>
      </c>
      <c r="D104" s="73">
        <v>2.36</v>
      </c>
      <c r="E104" s="7">
        <v>6</v>
      </c>
      <c r="F104" s="7">
        <v>53</v>
      </c>
      <c r="G104" s="7">
        <v>439</v>
      </c>
      <c r="H104" s="7">
        <v>1994</v>
      </c>
      <c r="I104" s="7">
        <v>3060</v>
      </c>
      <c r="J104" s="7">
        <v>1674</v>
      </c>
      <c r="K104" s="7">
        <v>1687</v>
      </c>
      <c r="L104" s="7">
        <v>162</v>
      </c>
      <c r="M104" s="7">
        <v>3465</v>
      </c>
      <c r="N104" s="7">
        <v>3795</v>
      </c>
      <c r="O104" s="7">
        <v>850</v>
      </c>
      <c r="P104" s="7">
        <v>919</v>
      </c>
      <c r="Q104" s="7">
        <v>46</v>
      </c>
      <c r="R104" s="7">
        <v>56</v>
      </c>
      <c r="S104" s="7">
        <v>387</v>
      </c>
      <c r="T104" s="7">
        <v>888</v>
      </c>
      <c r="U104" s="7">
        <v>2395</v>
      </c>
      <c r="V104" s="7">
        <v>3020</v>
      </c>
      <c r="W104" s="7">
        <v>1316</v>
      </c>
      <c r="X104" s="7">
        <v>917</v>
      </c>
      <c r="Y104" s="7">
        <v>96</v>
      </c>
      <c r="Z104" s="40"/>
      <c r="AA104" s="40"/>
      <c r="AB104" s="40"/>
      <c r="AC104" s="40"/>
      <c r="AD104" s="40"/>
    </row>
    <row r="105" spans="1:30" ht="15" customHeight="1" x14ac:dyDescent="0.25">
      <c r="A105" s="7" t="s">
        <v>9</v>
      </c>
      <c r="B105" s="7">
        <v>10</v>
      </c>
      <c r="C105" s="7">
        <v>11729</v>
      </c>
      <c r="D105" s="73">
        <v>11.42</v>
      </c>
      <c r="E105" s="7">
        <v>1</v>
      </c>
      <c r="F105" s="7">
        <v>45</v>
      </c>
      <c r="G105" s="7">
        <v>214</v>
      </c>
      <c r="H105" s="7">
        <v>1238</v>
      </c>
      <c r="I105" s="7">
        <v>3959</v>
      </c>
      <c r="J105" s="7">
        <v>2812</v>
      </c>
      <c r="K105" s="7">
        <v>3181</v>
      </c>
      <c r="L105" s="7">
        <v>279</v>
      </c>
      <c r="M105" s="7">
        <v>5494</v>
      </c>
      <c r="N105" s="7">
        <v>4824</v>
      </c>
      <c r="O105" s="7">
        <v>444</v>
      </c>
      <c r="P105" s="7">
        <v>958</v>
      </c>
      <c r="Q105" s="7">
        <v>9</v>
      </c>
      <c r="R105" s="7">
        <v>3</v>
      </c>
      <c r="S105" s="7">
        <v>183</v>
      </c>
      <c r="T105" s="7">
        <v>1001</v>
      </c>
      <c r="U105" s="7">
        <v>2126</v>
      </c>
      <c r="V105" s="7">
        <v>4788</v>
      </c>
      <c r="W105" s="7">
        <v>1986</v>
      </c>
      <c r="X105" s="7">
        <v>1519</v>
      </c>
      <c r="Y105" s="7">
        <v>123</v>
      </c>
      <c r="Z105" s="40"/>
      <c r="AA105" s="40"/>
      <c r="AB105" s="40"/>
      <c r="AC105" s="40"/>
      <c r="AD105" s="40"/>
    </row>
    <row r="106" spans="1:30" ht="15" customHeight="1" x14ac:dyDescent="0.25">
      <c r="A106" s="7" t="s">
        <v>10</v>
      </c>
      <c r="B106" s="7">
        <v>1</v>
      </c>
      <c r="C106" s="7">
        <v>625</v>
      </c>
      <c r="D106" s="73">
        <v>22.14</v>
      </c>
      <c r="E106" s="7">
        <v>46</v>
      </c>
      <c r="F106" s="7">
        <v>380</v>
      </c>
      <c r="G106" s="7">
        <v>145</v>
      </c>
      <c r="H106" s="7">
        <v>27</v>
      </c>
      <c r="I106" s="7">
        <v>17</v>
      </c>
      <c r="J106" s="7">
        <v>6</v>
      </c>
      <c r="K106" s="7">
        <v>4</v>
      </c>
      <c r="L106" s="7">
        <v>0</v>
      </c>
      <c r="M106" s="7">
        <v>21</v>
      </c>
      <c r="N106" s="7">
        <v>70</v>
      </c>
      <c r="O106" s="7">
        <v>33</v>
      </c>
      <c r="P106" s="7">
        <v>501</v>
      </c>
      <c r="Q106" s="7">
        <v>0</v>
      </c>
      <c r="R106" s="7">
        <v>3</v>
      </c>
      <c r="S106" s="7">
        <v>83</v>
      </c>
      <c r="T106" s="7">
        <v>290</v>
      </c>
      <c r="U106" s="7">
        <v>186</v>
      </c>
      <c r="V106" s="7">
        <v>47</v>
      </c>
      <c r="W106" s="7">
        <v>9</v>
      </c>
      <c r="X106" s="7">
        <v>7</v>
      </c>
      <c r="Y106" s="7">
        <v>0</v>
      </c>
      <c r="Z106" s="40"/>
      <c r="AA106" s="40"/>
      <c r="AB106" s="40"/>
      <c r="AC106" s="40"/>
      <c r="AD106" s="40"/>
    </row>
    <row r="107" spans="1:30" ht="15" customHeight="1" x14ac:dyDescent="0.25">
      <c r="A107" s="7" t="s">
        <v>10</v>
      </c>
      <c r="B107" s="7">
        <v>2</v>
      </c>
      <c r="C107" s="7">
        <v>1850</v>
      </c>
      <c r="D107" s="73">
        <v>19.350000000000001</v>
      </c>
      <c r="E107" s="7">
        <v>98</v>
      </c>
      <c r="F107" s="7">
        <v>728</v>
      </c>
      <c r="G107" s="7">
        <v>844</v>
      </c>
      <c r="H107" s="7">
        <v>113</v>
      </c>
      <c r="I107" s="7">
        <v>25</v>
      </c>
      <c r="J107" s="7">
        <v>18</v>
      </c>
      <c r="K107" s="7">
        <v>21</v>
      </c>
      <c r="L107" s="7">
        <v>3</v>
      </c>
      <c r="M107" s="7">
        <v>35</v>
      </c>
      <c r="N107" s="7">
        <v>355</v>
      </c>
      <c r="O107" s="7">
        <v>972</v>
      </c>
      <c r="P107" s="7">
        <v>488</v>
      </c>
      <c r="Q107" s="7">
        <v>0</v>
      </c>
      <c r="R107" s="7">
        <v>0</v>
      </c>
      <c r="S107" s="7">
        <v>198</v>
      </c>
      <c r="T107" s="7">
        <v>561</v>
      </c>
      <c r="U107" s="7">
        <v>795</v>
      </c>
      <c r="V107" s="7">
        <v>256</v>
      </c>
      <c r="W107" s="7">
        <v>17</v>
      </c>
      <c r="X107" s="7">
        <v>23</v>
      </c>
      <c r="Y107" s="7">
        <v>0</v>
      </c>
      <c r="Z107" s="40"/>
      <c r="AA107" s="40"/>
      <c r="AB107" s="40"/>
      <c r="AC107" s="40"/>
      <c r="AD107" s="40"/>
    </row>
    <row r="108" spans="1:30" ht="15" customHeight="1" x14ac:dyDescent="0.25">
      <c r="A108" s="7" t="s">
        <v>10</v>
      </c>
      <c r="B108" s="7">
        <v>3</v>
      </c>
      <c r="C108" s="7">
        <v>7185</v>
      </c>
      <c r="D108" s="73">
        <v>10.46</v>
      </c>
      <c r="E108" s="7">
        <v>372</v>
      </c>
      <c r="F108" s="7">
        <v>2389</v>
      </c>
      <c r="G108" s="7">
        <v>3573</v>
      </c>
      <c r="H108" s="7">
        <v>553</v>
      </c>
      <c r="I108" s="7">
        <v>167</v>
      </c>
      <c r="J108" s="7">
        <v>65</v>
      </c>
      <c r="K108" s="7">
        <v>58</v>
      </c>
      <c r="L108" s="7">
        <v>8</v>
      </c>
      <c r="M108" s="7">
        <v>124</v>
      </c>
      <c r="N108" s="7">
        <v>1291</v>
      </c>
      <c r="O108" s="7">
        <v>2777</v>
      </c>
      <c r="P108" s="7">
        <v>2988</v>
      </c>
      <c r="Q108" s="7">
        <v>5</v>
      </c>
      <c r="R108" s="7">
        <v>31</v>
      </c>
      <c r="S108" s="7">
        <v>1080</v>
      </c>
      <c r="T108" s="7">
        <v>2172</v>
      </c>
      <c r="U108" s="7">
        <v>2793</v>
      </c>
      <c r="V108" s="7">
        <v>914</v>
      </c>
      <c r="W108" s="7">
        <v>127</v>
      </c>
      <c r="X108" s="7">
        <v>63</v>
      </c>
      <c r="Y108" s="7">
        <v>5</v>
      </c>
      <c r="Z108" s="40"/>
      <c r="AA108" s="40"/>
      <c r="AB108" s="40"/>
      <c r="AC108" s="40"/>
      <c r="AD108" s="40"/>
    </row>
    <row r="109" spans="1:30" ht="15" customHeight="1" x14ac:dyDescent="0.25">
      <c r="A109" s="7" t="s">
        <v>10</v>
      </c>
      <c r="B109" s="7">
        <v>4</v>
      </c>
      <c r="C109" s="7">
        <v>6670</v>
      </c>
      <c r="D109" s="73">
        <v>1.63</v>
      </c>
      <c r="E109" s="7">
        <v>225</v>
      </c>
      <c r="F109" s="7">
        <v>2077</v>
      </c>
      <c r="G109" s="7">
        <v>2793</v>
      </c>
      <c r="H109" s="7">
        <v>631</v>
      </c>
      <c r="I109" s="7">
        <v>508</v>
      </c>
      <c r="J109" s="7">
        <v>275</v>
      </c>
      <c r="K109" s="7">
        <v>151</v>
      </c>
      <c r="L109" s="7">
        <v>10</v>
      </c>
      <c r="M109" s="7">
        <v>648</v>
      </c>
      <c r="N109" s="7">
        <v>1964</v>
      </c>
      <c r="O109" s="7">
        <v>1918</v>
      </c>
      <c r="P109" s="7">
        <v>2129</v>
      </c>
      <c r="Q109" s="7">
        <v>11</v>
      </c>
      <c r="R109" s="7">
        <v>12</v>
      </c>
      <c r="S109" s="7">
        <v>871</v>
      </c>
      <c r="T109" s="7">
        <v>2384</v>
      </c>
      <c r="U109" s="7">
        <v>2029</v>
      </c>
      <c r="V109" s="7">
        <v>837</v>
      </c>
      <c r="W109" s="7">
        <v>321</v>
      </c>
      <c r="X109" s="7">
        <v>206</v>
      </c>
      <c r="Y109" s="7">
        <v>10</v>
      </c>
      <c r="Z109" s="40"/>
      <c r="AA109" s="40"/>
      <c r="AB109" s="40"/>
      <c r="AC109" s="40"/>
      <c r="AD109" s="40"/>
    </row>
    <row r="110" spans="1:30" ht="15" customHeight="1" x14ac:dyDescent="0.25">
      <c r="A110" s="7" t="s">
        <v>10</v>
      </c>
      <c r="B110" s="7">
        <v>5</v>
      </c>
      <c r="C110" s="7">
        <v>3011</v>
      </c>
      <c r="D110" s="73">
        <v>22.77</v>
      </c>
      <c r="E110" s="7">
        <v>137</v>
      </c>
      <c r="F110" s="7">
        <v>945</v>
      </c>
      <c r="G110" s="7">
        <v>1091</v>
      </c>
      <c r="H110" s="7">
        <v>358</v>
      </c>
      <c r="I110" s="7">
        <v>301</v>
      </c>
      <c r="J110" s="7">
        <v>123</v>
      </c>
      <c r="K110" s="7">
        <v>50</v>
      </c>
      <c r="L110" s="7">
        <v>6</v>
      </c>
      <c r="M110" s="7">
        <v>166</v>
      </c>
      <c r="N110" s="7">
        <v>417</v>
      </c>
      <c r="O110" s="7">
        <v>739</v>
      </c>
      <c r="P110" s="7">
        <v>1689</v>
      </c>
      <c r="Q110" s="7">
        <v>0</v>
      </c>
      <c r="R110" s="7">
        <v>2</v>
      </c>
      <c r="S110" s="7">
        <v>741</v>
      </c>
      <c r="T110" s="7">
        <v>999</v>
      </c>
      <c r="U110" s="7">
        <v>755</v>
      </c>
      <c r="V110" s="7">
        <v>282</v>
      </c>
      <c r="W110" s="7">
        <v>137</v>
      </c>
      <c r="X110" s="7">
        <v>95</v>
      </c>
      <c r="Y110" s="7">
        <v>0</v>
      </c>
      <c r="Z110" s="40"/>
      <c r="AA110" s="40"/>
      <c r="AB110" s="40"/>
      <c r="AC110" s="40"/>
      <c r="AD110" s="40"/>
    </row>
    <row r="111" spans="1:30" ht="15" customHeight="1" x14ac:dyDescent="0.25">
      <c r="A111" s="7" t="s">
        <v>10</v>
      </c>
      <c r="B111" s="7">
        <v>6</v>
      </c>
      <c r="C111" s="7">
        <v>7618</v>
      </c>
      <c r="D111" s="73">
        <v>0.28000000000000003</v>
      </c>
      <c r="E111" s="7">
        <v>180</v>
      </c>
      <c r="F111" s="7">
        <v>1354</v>
      </c>
      <c r="G111" s="7">
        <v>2683</v>
      </c>
      <c r="H111" s="7">
        <v>1173</v>
      </c>
      <c r="I111" s="7">
        <v>1041</v>
      </c>
      <c r="J111" s="7">
        <v>566</v>
      </c>
      <c r="K111" s="7">
        <v>545</v>
      </c>
      <c r="L111" s="7">
        <v>76</v>
      </c>
      <c r="M111" s="7">
        <v>1376</v>
      </c>
      <c r="N111" s="7">
        <v>2263</v>
      </c>
      <c r="O111" s="7">
        <v>2184</v>
      </c>
      <c r="P111" s="7">
        <v>1785</v>
      </c>
      <c r="Q111" s="7">
        <v>10</v>
      </c>
      <c r="R111" s="7">
        <v>24</v>
      </c>
      <c r="S111" s="7">
        <v>775</v>
      </c>
      <c r="T111" s="7">
        <v>1972</v>
      </c>
      <c r="U111" s="7">
        <v>2318</v>
      </c>
      <c r="V111" s="7">
        <v>1287</v>
      </c>
      <c r="W111" s="7">
        <v>570</v>
      </c>
      <c r="X111" s="7">
        <v>669</v>
      </c>
      <c r="Y111" s="7">
        <v>3</v>
      </c>
      <c r="Z111" s="40"/>
      <c r="AA111" s="40"/>
      <c r="AB111" s="40"/>
      <c r="AC111" s="40"/>
      <c r="AD111" s="40"/>
    </row>
    <row r="112" spans="1:30" ht="15" customHeight="1" x14ac:dyDescent="0.25">
      <c r="A112" s="7" t="s">
        <v>10</v>
      </c>
      <c r="B112" s="7">
        <v>7</v>
      </c>
      <c r="C112" s="7">
        <v>2827</v>
      </c>
      <c r="D112" s="73">
        <v>0.24</v>
      </c>
      <c r="E112" s="7">
        <v>40</v>
      </c>
      <c r="F112" s="7">
        <v>332</v>
      </c>
      <c r="G112" s="7">
        <v>888</v>
      </c>
      <c r="H112" s="7">
        <v>419</v>
      </c>
      <c r="I112" s="7">
        <v>464</v>
      </c>
      <c r="J112" s="7">
        <v>303</v>
      </c>
      <c r="K112" s="7">
        <v>278</v>
      </c>
      <c r="L112" s="7">
        <v>103</v>
      </c>
      <c r="M112" s="7">
        <v>746</v>
      </c>
      <c r="N112" s="7">
        <v>665</v>
      </c>
      <c r="O112" s="7">
        <v>774</v>
      </c>
      <c r="P112" s="7">
        <v>637</v>
      </c>
      <c r="Q112" s="7">
        <v>5</v>
      </c>
      <c r="R112" s="7">
        <v>15</v>
      </c>
      <c r="S112" s="7">
        <v>211</v>
      </c>
      <c r="T112" s="7">
        <v>694</v>
      </c>
      <c r="U112" s="7">
        <v>794</v>
      </c>
      <c r="V112" s="7">
        <v>523</v>
      </c>
      <c r="W112" s="7">
        <v>250</v>
      </c>
      <c r="X112" s="7">
        <v>336</v>
      </c>
      <c r="Y112" s="7">
        <v>4</v>
      </c>
      <c r="Z112" s="40"/>
      <c r="AA112" s="40"/>
      <c r="AB112" s="40"/>
      <c r="AC112" s="40"/>
      <c r="AD112" s="40"/>
    </row>
    <row r="113" spans="1:30" ht="15" customHeight="1" x14ac:dyDescent="0.25">
      <c r="A113" s="7" t="s">
        <v>10</v>
      </c>
      <c r="B113" s="7">
        <v>8</v>
      </c>
      <c r="C113" s="7">
        <v>6698</v>
      </c>
      <c r="D113" s="73">
        <v>0.35</v>
      </c>
      <c r="E113" s="7">
        <v>61</v>
      </c>
      <c r="F113" s="7">
        <v>655</v>
      </c>
      <c r="G113" s="7">
        <v>1436</v>
      </c>
      <c r="H113" s="7">
        <v>1332</v>
      </c>
      <c r="I113" s="7">
        <v>1101</v>
      </c>
      <c r="J113" s="7">
        <v>989</v>
      </c>
      <c r="K113" s="7">
        <v>959</v>
      </c>
      <c r="L113" s="7">
        <v>165</v>
      </c>
      <c r="M113" s="7">
        <v>2470</v>
      </c>
      <c r="N113" s="7">
        <v>1713</v>
      </c>
      <c r="O113" s="7">
        <v>1601</v>
      </c>
      <c r="P113" s="7">
        <v>909</v>
      </c>
      <c r="Q113" s="7">
        <v>5</v>
      </c>
      <c r="R113" s="7">
        <v>20</v>
      </c>
      <c r="S113" s="7">
        <v>443</v>
      </c>
      <c r="T113" s="7">
        <v>1401</v>
      </c>
      <c r="U113" s="7">
        <v>1674</v>
      </c>
      <c r="V113" s="7">
        <v>1417</v>
      </c>
      <c r="W113" s="7">
        <v>826</v>
      </c>
      <c r="X113" s="7">
        <v>910</v>
      </c>
      <c r="Y113" s="7">
        <v>7</v>
      </c>
      <c r="Z113" s="40"/>
      <c r="AA113" s="40"/>
      <c r="AB113" s="40"/>
      <c r="AC113" s="40"/>
      <c r="AD113" s="40"/>
    </row>
    <row r="114" spans="1:30" ht="15" customHeight="1" x14ac:dyDescent="0.25">
      <c r="A114" s="7" t="s">
        <v>10</v>
      </c>
      <c r="B114" s="7">
        <v>9</v>
      </c>
      <c r="C114" s="7">
        <v>2846</v>
      </c>
      <c r="D114" s="73">
        <v>0.87</v>
      </c>
      <c r="E114" s="7">
        <v>15</v>
      </c>
      <c r="F114" s="7">
        <v>106</v>
      </c>
      <c r="G114" s="7">
        <v>350</v>
      </c>
      <c r="H114" s="7">
        <v>382</v>
      </c>
      <c r="I114" s="7">
        <v>938</v>
      </c>
      <c r="J114" s="7">
        <v>675</v>
      </c>
      <c r="K114" s="7">
        <v>358</v>
      </c>
      <c r="L114" s="7">
        <v>22</v>
      </c>
      <c r="M114" s="7">
        <v>1402</v>
      </c>
      <c r="N114" s="7">
        <v>648</v>
      </c>
      <c r="O114" s="7">
        <v>542</v>
      </c>
      <c r="P114" s="7">
        <v>243</v>
      </c>
      <c r="Q114" s="7">
        <v>11</v>
      </c>
      <c r="R114" s="7">
        <v>1</v>
      </c>
      <c r="S114" s="7">
        <v>72</v>
      </c>
      <c r="T114" s="7">
        <v>453</v>
      </c>
      <c r="U114" s="7">
        <v>473</v>
      </c>
      <c r="V114" s="7">
        <v>833</v>
      </c>
      <c r="W114" s="7">
        <v>577</v>
      </c>
      <c r="X114" s="7">
        <v>428</v>
      </c>
      <c r="Y114" s="7">
        <v>9</v>
      </c>
      <c r="Z114" s="40"/>
      <c r="AA114" s="40"/>
      <c r="AB114" s="40"/>
      <c r="AC114" s="40"/>
      <c r="AD114" s="40"/>
    </row>
    <row r="115" spans="1:30" ht="15" customHeight="1" x14ac:dyDescent="0.25">
      <c r="A115" s="7" t="s">
        <v>10</v>
      </c>
      <c r="B115" s="7">
        <v>10</v>
      </c>
      <c r="C115" s="7">
        <v>4549</v>
      </c>
      <c r="D115" s="73">
        <v>3.82</v>
      </c>
      <c r="E115" s="7">
        <v>4</v>
      </c>
      <c r="F115" s="7">
        <v>46</v>
      </c>
      <c r="G115" s="7">
        <v>422</v>
      </c>
      <c r="H115" s="7">
        <v>448</v>
      </c>
      <c r="I115" s="7">
        <v>1178</v>
      </c>
      <c r="J115" s="7">
        <v>1225</v>
      </c>
      <c r="K115" s="7">
        <v>1050</v>
      </c>
      <c r="L115" s="7">
        <v>176</v>
      </c>
      <c r="M115" s="7">
        <v>2333</v>
      </c>
      <c r="N115" s="7">
        <v>967</v>
      </c>
      <c r="O115" s="7">
        <v>411</v>
      </c>
      <c r="P115" s="7">
        <v>834</v>
      </c>
      <c r="Q115" s="7">
        <v>4</v>
      </c>
      <c r="R115" s="7">
        <v>2</v>
      </c>
      <c r="S115" s="7">
        <v>175</v>
      </c>
      <c r="T115" s="7">
        <v>551</v>
      </c>
      <c r="U115" s="7">
        <v>731</v>
      </c>
      <c r="V115" s="7">
        <v>1165</v>
      </c>
      <c r="W115" s="7">
        <v>1095</v>
      </c>
      <c r="X115" s="7">
        <v>827</v>
      </c>
      <c r="Y115" s="7">
        <v>3</v>
      </c>
      <c r="Z115" s="40"/>
      <c r="AA115" s="40"/>
      <c r="AB115" s="40"/>
      <c r="AC115" s="40"/>
      <c r="AD115" s="40"/>
    </row>
    <row r="116" spans="1:30" ht="15" customHeight="1" x14ac:dyDescent="0.25">
      <c r="A116" s="7" t="s">
        <v>11</v>
      </c>
      <c r="B116" s="7">
        <v>1</v>
      </c>
      <c r="C116" s="7">
        <v>715</v>
      </c>
      <c r="D116" s="73">
        <v>26.87</v>
      </c>
      <c r="E116" s="7">
        <v>40</v>
      </c>
      <c r="F116" s="7">
        <v>479</v>
      </c>
      <c r="G116" s="7">
        <v>163</v>
      </c>
      <c r="H116" s="7">
        <v>27</v>
      </c>
      <c r="I116" s="7">
        <v>5</v>
      </c>
      <c r="J116" s="7">
        <v>1</v>
      </c>
      <c r="K116" s="7">
        <v>0</v>
      </c>
      <c r="L116" s="7">
        <v>0</v>
      </c>
      <c r="M116" s="7">
        <v>4</v>
      </c>
      <c r="N116" s="7">
        <v>119</v>
      </c>
      <c r="O116" s="7">
        <v>67</v>
      </c>
      <c r="P116" s="7">
        <v>522</v>
      </c>
      <c r="Q116" s="7">
        <v>3</v>
      </c>
      <c r="R116" s="7">
        <v>2</v>
      </c>
      <c r="S116" s="7">
        <v>155</v>
      </c>
      <c r="T116" s="7">
        <v>329</v>
      </c>
      <c r="U116" s="7">
        <v>167</v>
      </c>
      <c r="V116" s="7">
        <v>50</v>
      </c>
      <c r="W116" s="7">
        <v>7</v>
      </c>
      <c r="X116" s="7">
        <v>2</v>
      </c>
      <c r="Y116" s="7">
        <v>3</v>
      </c>
      <c r="Z116" s="40"/>
      <c r="AA116" s="40"/>
      <c r="AB116" s="40"/>
      <c r="AC116" s="40"/>
      <c r="AD116" s="40"/>
    </row>
    <row r="117" spans="1:30" ht="15" customHeight="1" x14ac:dyDescent="0.25">
      <c r="A117" s="7" t="s">
        <v>11</v>
      </c>
      <c r="B117" s="7">
        <v>2</v>
      </c>
      <c r="C117" s="7">
        <v>1778</v>
      </c>
      <c r="D117" s="73">
        <v>19.399999999999999</v>
      </c>
      <c r="E117" s="7">
        <v>340</v>
      </c>
      <c r="F117" s="7">
        <v>1011</v>
      </c>
      <c r="G117" s="7">
        <v>275</v>
      </c>
      <c r="H117" s="7">
        <v>59</v>
      </c>
      <c r="I117" s="7">
        <v>54</v>
      </c>
      <c r="J117" s="7">
        <v>27</v>
      </c>
      <c r="K117" s="7">
        <v>12</v>
      </c>
      <c r="L117" s="7">
        <v>0</v>
      </c>
      <c r="M117" s="7">
        <v>70</v>
      </c>
      <c r="N117" s="7">
        <v>265</v>
      </c>
      <c r="O117" s="7">
        <v>394</v>
      </c>
      <c r="P117" s="7">
        <v>1047</v>
      </c>
      <c r="Q117" s="7">
        <v>2</v>
      </c>
      <c r="R117" s="7">
        <v>10</v>
      </c>
      <c r="S117" s="7">
        <v>257</v>
      </c>
      <c r="T117" s="7">
        <v>695</v>
      </c>
      <c r="U117" s="7">
        <v>456</v>
      </c>
      <c r="V117" s="7">
        <v>300</v>
      </c>
      <c r="W117" s="7">
        <v>39</v>
      </c>
      <c r="X117" s="7">
        <v>19</v>
      </c>
      <c r="Y117" s="7">
        <v>2</v>
      </c>
      <c r="Z117" s="40"/>
      <c r="AA117" s="40"/>
      <c r="AB117" s="40"/>
      <c r="AC117" s="40"/>
      <c r="AD117" s="40"/>
    </row>
    <row r="118" spans="1:30" ht="15" customHeight="1" x14ac:dyDescent="0.25">
      <c r="A118" s="7" t="s">
        <v>11</v>
      </c>
      <c r="B118" s="7">
        <v>3</v>
      </c>
      <c r="C118" s="7">
        <v>1132</v>
      </c>
      <c r="D118" s="73">
        <v>4.47</v>
      </c>
      <c r="E118" s="7">
        <v>171</v>
      </c>
      <c r="F118" s="7">
        <v>416</v>
      </c>
      <c r="G118" s="7">
        <v>276</v>
      </c>
      <c r="H118" s="7">
        <v>160</v>
      </c>
      <c r="I118" s="7">
        <v>63</v>
      </c>
      <c r="J118" s="7">
        <v>29</v>
      </c>
      <c r="K118" s="7">
        <v>15</v>
      </c>
      <c r="L118" s="7">
        <v>2</v>
      </c>
      <c r="M118" s="7">
        <v>59</v>
      </c>
      <c r="N118" s="7">
        <v>353</v>
      </c>
      <c r="O118" s="7">
        <v>95</v>
      </c>
      <c r="P118" s="7">
        <v>602</v>
      </c>
      <c r="Q118" s="7">
        <v>23</v>
      </c>
      <c r="R118" s="7">
        <v>8</v>
      </c>
      <c r="S118" s="7">
        <v>238</v>
      </c>
      <c r="T118" s="7">
        <v>352</v>
      </c>
      <c r="U118" s="7">
        <v>370</v>
      </c>
      <c r="V118" s="7">
        <v>107</v>
      </c>
      <c r="W118" s="7">
        <v>29</v>
      </c>
      <c r="X118" s="7">
        <v>26</v>
      </c>
      <c r="Y118" s="7">
        <v>2</v>
      </c>
      <c r="Z118" s="40"/>
      <c r="AA118" s="40"/>
      <c r="AB118" s="40"/>
      <c r="AC118" s="40"/>
      <c r="AD118" s="40"/>
    </row>
    <row r="119" spans="1:30" ht="15" customHeight="1" x14ac:dyDescent="0.25">
      <c r="A119" s="7" t="s">
        <v>11</v>
      </c>
      <c r="B119" s="7">
        <v>4</v>
      </c>
      <c r="C119" s="7">
        <v>3218</v>
      </c>
      <c r="D119" s="73">
        <v>15.53</v>
      </c>
      <c r="E119" s="7">
        <v>395</v>
      </c>
      <c r="F119" s="7">
        <v>1387</v>
      </c>
      <c r="G119" s="7">
        <v>689</v>
      </c>
      <c r="H119" s="7">
        <v>288</v>
      </c>
      <c r="I119" s="7">
        <v>169</v>
      </c>
      <c r="J119" s="7">
        <v>160</v>
      </c>
      <c r="K119" s="7">
        <v>127</v>
      </c>
      <c r="L119" s="7">
        <v>3</v>
      </c>
      <c r="M119" s="7">
        <v>338</v>
      </c>
      <c r="N119" s="7">
        <v>920</v>
      </c>
      <c r="O119" s="7">
        <v>754</v>
      </c>
      <c r="P119" s="7">
        <v>1202</v>
      </c>
      <c r="Q119" s="7">
        <v>4</v>
      </c>
      <c r="R119" s="7">
        <v>5</v>
      </c>
      <c r="S119" s="7">
        <v>470</v>
      </c>
      <c r="T119" s="7">
        <v>1018</v>
      </c>
      <c r="U119" s="7">
        <v>959</v>
      </c>
      <c r="V119" s="7">
        <v>548</v>
      </c>
      <c r="W119" s="7">
        <v>128</v>
      </c>
      <c r="X119" s="7">
        <v>86</v>
      </c>
      <c r="Y119" s="7">
        <v>4</v>
      </c>
      <c r="Z119" s="40"/>
      <c r="AA119" s="40"/>
      <c r="AB119" s="40"/>
      <c r="AC119" s="40"/>
      <c r="AD119" s="40"/>
    </row>
    <row r="120" spans="1:30" ht="15" customHeight="1" x14ac:dyDescent="0.25">
      <c r="A120" s="7" t="s">
        <v>11</v>
      </c>
      <c r="B120" s="7">
        <v>5</v>
      </c>
      <c r="C120" s="7">
        <v>2791</v>
      </c>
      <c r="D120" s="73">
        <v>16.239999999999998</v>
      </c>
      <c r="E120" s="7">
        <v>148</v>
      </c>
      <c r="F120" s="7">
        <v>835</v>
      </c>
      <c r="G120" s="7">
        <v>639</v>
      </c>
      <c r="H120" s="7">
        <v>376</v>
      </c>
      <c r="I120" s="7">
        <v>453</v>
      </c>
      <c r="J120" s="7">
        <v>180</v>
      </c>
      <c r="K120" s="7">
        <v>154</v>
      </c>
      <c r="L120" s="7">
        <v>6</v>
      </c>
      <c r="M120" s="7">
        <v>411</v>
      </c>
      <c r="N120" s="7">
        <v>965</v>
      </c>
      <c r="O120" s="7">
        <v>496</v>
      </c>
      <c r="P120" s="7">
        <v>919</v>
      </c>
      <c r="Q120" s="7">
        <v>0</v>
      </c>
      <c r="R120" s="7">
        <v>41</v>
      </c>
      <c r="S120" s="7">
        <v>369</v>
      </c>
      <c r="T120" s="7">
        <v>696</v>
      </c>
      <c r="U120" s="7">
        <v>935</v>
      </c>
      <c r="V120" s="7">
        <v>463</v>
      </c>
      <c r="W120" s="7">
        <v>168</v>
      </c>
      <c r="X120" s="7">
        <v>119</v>
      </c>
      <c r="Y120" s="7">
        <v>0</v>
      </c>
      <c r="Z120" s="40"/>
      <c r="AA120" s="40"/>
      <c r="AB120" s="40"/>
      <c r="AC120" s="40"/>
      <c r="AD120" s="40"/>
    </row>
    <row r="121" spans="1:30" ht="15" customHeight="1" x14ac:dyDescent="0.25">
      <c r="A121" s="7" t="s">
        <v>11</v>
      </c>
      <c r="B121" s="7">
        <v>6</v>
      </c>
      <c r="C121" s="7">
        <v>741</v>
      </c>
      <c r="D121" s="73">
        <v>8.9</v>
      </c>
      <c r="E121" s="7">
        <v>96</v>
      </c>
      <c r="F121" s="7">
        <v>117</v>
      </c>
      <c r="G121" s="7">
        <v>93</v>
      </c>
      <c r="H121" s="7">
        <v>127</v>
      </c>
      <c r="I121" s="7">
        <v>99</v>
      </c>
      <c r="J121" s="7">
        <v>108</v>
      </c>
      <c r="K121" s="7">
        <v>92</v>
      </c>
      <c r="L121" s="7">
        <v>9</v>
      </c>
      <c r="M121" s="7">
        <v>161</v>
      </c>
      <c r="N121" s="7">
        <v>171</v>
      </c>
      <c r="O121" s="7">
        <v>82</v>
      </c>
      <c r="P121" s="7">
        <v>325</v>
      </c>
      <c r="Q121" s="7">
        <v>2</v>
      </c>
      <c r="R121" s="7">
        <v>45</v>
      </c>
      <c r="S121" s="7">
        <v>117</v>
      </c>
      <c r="T121" s="7">
        <v>181</v>
      </c>
      <c r="U121" s="7">
        <v>159</v>
      </c>
      <c r="V121" s="7">
        <v>86</v>
      </c>
      <c r="W121" s="7">
        <v>80</v>
      </c>
      <c r="X121" s="7">
        <v>71</v>
      </c>
      <c r="Y121" s="7">
        <v>2</v>
      </c>
      <c r="Z121" s="40"/>
      <c r="AA121" s="40"/>
      <c r="AB121" s="40"/>
      <c r="AC121" s="40"/>
      <c r="AD121" s="40"/>
    </row>
    <row r="122" spans="1:30" ht="15" customHeight="1" x14ac:dyDescent="0.25">
      <c r="A122" s="7" t="s">
        <v>11</v>
      </c>
      <c r="B122" s="7">
        <v>7</v>
      </c>
      <c r="C122" s="7">
        <v>2391</v>
      </c>
      <c r="D122" s="73">
        <v>0.49</v>
      </c>
      <c r="E122" s="7">
        <v>97</v>
      </c>
      <c r="F122" s="7">
        <v>462</v>
      </c>
      <c r="G122" s="7">
        <v>480</v>
      </c>
      <c r="H122" s="7">
        <v>304</v>
      </c>
      <c r="I122" s="7">
        <v>444</v>
      </c>
      <c r="J122" s="7">
        <v>250</v>
      </c>
      <c r="K122" s="7">
        <v>325</v>
      </c>
      <c r="L122" s="7">
        <v>29</v>
      </c>
      <c r="M122" s="7">
        <v>431</v>
      </c>
      <c r="N122" s="7">
        <v>676</v>
      </c>
      <c r="O122" s="7">
        <v>571</v>
      </c>
      <c r="P122" s="7">
        <v>675</v>
      </c>
      <c r="Q122" s="7">
        <v>38</v>
      </c>
      <c r="R122" s="7">
        <v>31</v>
      </c>
      <c r="S122" s="7">
        <v>392</v>
      </c>
      <c r="T122" s="7">
        <v>479</v>
      </c>
      <c r="U122" s="7">
        <v>626</v>
      </c>
      <c r="V122" s="7">
        <v>428</v>
      </c>
      <c r="W122" s="7">
        <v>202</v>
      </c>
      <c r="X122" s="7">
        <v>229</v>
      </c>
      <c r="Y122" s="7">
        <v>4</v>
      </c>
      <c r="Z122" s="40"/>
      <c r="AA122" s="40"/>
      <c r="AB122" s="40"/>
      <c r="AC122" s="40"/>
      <c r="AD122" s="40"/>
    </row>
    <row r="123" spans="1:30" ht="15" customHeight="1" x14ac:dyDescent="0.25">
      <c r="A123" s="7" t="s">
        <v>11</v>
      </c>
      <c r="B123" s="7">
        <v>8</v>
      </c>
      <c r="C123" s="7">
        <v>3885</v>
      </c>
      <c r="D123" s="73">
        <v>0.74</v>
      </c>
      <c r="E123" s="7">
        <v>48</v>
      </c>
      <c r="F123" s="7">
        <v>227</v>
      </c>
      <c r="G123" s="7">
        <v>443</v>
      </c>
      <c r="H123" s="7">
        <v>1152</v>
      </c>
      <c r="I123" s="7">
        <v>886</v>
      </c>
      <c r="J123" s="7">
        <v>502</v>
      </c>
      <c r="K123" s="7">
        <v>588</v>
      </c>
      <c r="L123" s="7">
        <v>39</v>
      </c>
      <c r="M123" s="7">
        <v>1267</v>
      </c>
      <c r="N123" s="7">
        <v>1034</v>
      </c>
      <c r="O123" s="7">
        <v>889</v>
      </c>
      <c r="P123" s="7">
        <v>689</v>
      </c>
      <c r="Q123" s="7">
        <v>6</v>
      </c>
      <c r="R123" s="7">
        <v>12</v>
      </c>
      <c r="S123" s="7">
        <v>262</v>
      </c>
      <c r="T123" s="7">
        <v>933</v>
      </c>
      <c r="U123" s="7">
        <v>930</v>
      </c>
      <c r="V123" s="7">
        <v>967</v>
      </c>
      <c r="W123" s="7">
        <v>445</v>
      </c>
      <c r="X123" s="7">
        <v>331</v>
      </c>
      <c r="Y123" s="7">
        <v>5</v>
      </c>
      <c r="Z123" s="40"/>
      <c r="AA123" s="40"/>
      <c r="AB123" s="40"/>
      <c r="AC123" s="40"/>
      <c r="AD123" s="40"/>
    </row>
    <row r="124" spans="1:30" ht="15" customHeight="1" x14ac:dyDescent="0.25">
      <c r="A124" s="7" t="s">
        <v>11</v>
      </c>
      <c r="B124" s="7">
        <v>9</v>
      </c>
      <c r="C124" s="7">
        <v>6640</v>
      </c>
      <c r="D124" s="73">
        <v>1.31</v>
      </c>
      <c r="E124" s="7">
        <v>22</v>
      </c>
      <c r="F124" s="7">
        <v>212</v>
      </c>
      <c r="G124" s="7">
        <v>490</v>
      </c>
      <c r="H124" s="7">
        <v>1944</v>
      </c>
      <c r="I124" s="7">
        <v>2200</v>
      </c>
      <c r="J124" s="7">
        <v>972</v>
      </c>
      <c r="K124" s="7">
        <v>769</v>
      </c>
      <c r="L124" s="7">
        <v>31</v>
      </c>
      <c r="M124" s="7">
        <v>1661</v>
      </c>
      <c r="N124" s="7">
        <v>2528</v>
      </c>
      <c r="O124" s="7">
        <v>1234</v>
      </c>
      <c r="P124" s="7">
        <v>1209</v>
      </c>
      <c r="Q124" s="7">
        <v>8</v>
      </c>
      <c r="R124" s="7">
        <v>3</v>
      </c>
      <c r="S124" s="7">
        <v>316</v>
      </c>
      <c r="T124" s="7">
        <v>1581</v>
      </c>
      <c r="U124" s="7">
        <v>1756</v>
      </c>
      <c r="V124" s="7">
        <v>1955</v>
      </c>
      <c r="W124" s="7">
        <v>689</v>
      </c>
      <c r="X124" s="7">
        <v>332</v>
      </c>
      <c r="Y124" s="7">
        <v>8</v>
      </c>
      <c r="Z124" s="40"/>
      <c r="AA124" s="40"/>
      <c r="AB124" s="40"/>
      <c r="AC124" s="40"/>
      <c r="AD124" s="40"/>
    </row>
    <row r="125" spans="1:30" ht="15" customHeight="1" x14ac:dyDescent="0.25">
      <c r="A125" s="7" t="s">
        <v>11</v>
      </c>
      <c r="B125" s="7">
        <v>10</v>
      </c>
      <c r="C125" s="7">
        <v>13499</v>
      </c>
      <c r="D125" s="73">
        <v>9.69</v>
      </c>
      <c r="E125" s="7">
        <v>24</v>
      </c>
      <c r="F125" s="7">
        <v>53</v>
      </c>
      <c r="G125" s="7">
        <v>278</v>
      </c>
      <c r="H125" s="7">
        <v>1687</v>
      </c>
      <c r="I125" s="7">
        <v>3590</v>
      </c>
      <c r="J125" s="7">
        <v>3647</v>
      </c>
      <c r="K125" s="7">
        <v>3666</v>
      </c>
      <c r="L125" s="7">
        <v>554</v>
      </c>
      <c r="M125" s="7">
        <v>5729</v>
      </c>
      <c r="N125" s="7">
        <v>4068</v>
      </c>
      <c r="O125" s="7">
        <v>1772</v>
      </c>
      <c r="P125" s="7">
        <v>1909</v>
      </c>
      <c r="Q125" s="7">
        <v>21</v>
      </c>
      <c r="R125" s="7">
        <v>22</v>
      </c>
      <c r="S125" s="7">
        <v>411</v>
      </c>
      <c r="T125" s="7">
        <v>1195</v>
      </c>
      <c r="U125" s="7">
        <v>3190</v>
      </c>
      <c r="V125" s="7">
        <v>4491</v>
      </c>
      <c r="W125" s="7">
        <v>2213</v>
      </c>
      <c r="X125" s="7">
        <v>1972</v>
      </c>
      <c r="Y125" s="7">
        <v>5</v>
      </c>
      <c r="Z125" s="40"/>
      <c r="AA125" s="40"/>
      <c r="AB125" s="40"/>
      <c r="AC125" s="40"/>
      <c r="AD125" s="40"/>
    </row>
    <row r="126" spans="1:30" ht="15" customHeight="1" x14ac:dyDescent="0.25">
      <c r="A126" s="7" t="s">
        <v>12</v>
      </c>
      <c r="B126" s="7">
        <v>1</v>
      </c>
      <c r="C126" s="7">
        <v>4393</v>
      </c>
      <c r="D126" s="73">
        <v>24.13</v>
      </c>
      <c r="E126" s="7">
        <v>2997</v>
      </c>
      <c r="F126" s="7">
        <v>1167</v>
      </c>
      <c r="G126" s="7">
        <v>194</v>
      </c>
      <c r="H126" s="7">
        <v>18</v>
      </c>
      <c r="I126" s="7">
        <v>15</v>
      </c>
      <c r="J126" s="7">
        <v>2</v>
      </c>
      <c r="K126" s="7">
        <v>0</v>
      </c>
      <c r="L126" s="7">
        <v>0</v>
      </c>
      <c r="M126" s="7">
        <v>27</v>
      </c>
      <c r="N126" s="7">
        <v>419</v>
      </c>
      <c r="O126" s="7">
        <v>1107</v>
      </c>
      <c r="P126" s="7">
        <v>2788</v>
      </c>
      <c r="Q126" s="7">
        <v>52</v>
      </c>
      <c r="R126" s="7">
        <v>53</v>
      </c>
      <c r="S126" s="7">
        <v>582</v>
      </c>
      <c r="T126" s="7">
        <v>2512</v>
      </c>
      <c r="U126" s="7">
        <v>1021</v>
      </c>
      <c r="V126" s="7">
        <v>161</v>
      </c>
      <c r="W126" s="7">
        <v>10</v>
      </c>
      <c r="X126" s="7">
        <v>2</v>
      </c>
      <c r="Y126" s="7">
        <v>52</v>
      </c>
      <c r="Z126" s="40"/>
      <c r="AA126" s="40"/>
      <c r="AB126" s="40"/>
      <c r="AC126" s="40"/>
      <c r="AD126" s="40"/>
    </row>
    <row r="127" spans="1:30" ht="15" customHeight="1" x14ac:dyDescent="0.25">
      <c r="A127" s="7" t="s">
        <v>12</v>
      </c>
      <c r="B127" s="7">
        <v>2</v>
      </c>
      <c r="C127" s="7">
        <v>8477</v>
      </c>
      <c r="D127" s="73">
        <v>5.08</v>
      </c>
      <c r="E127" s="7">
        <v>4827</v>
      </c>
      <c r="F127" s="7">
        <v>2645</v>
      </c>
      <c r="G127" s="7">
        <v>598</v>
      </c>
      <c r="H127" s="7">
        <v>213</v>
      </c>
      <c r="I127" s="7">
        <v>104</v>
      </c>
      <c r="J127" s="7">
        <v>68</v>
      </c>
      <c r="K127" s="7">
        <v>22</v>
      </c>
      <c r="L127" s="7">
        <v>0</v>
      </c>
      <c r="M127" s="7">
        <v>216</v>
      </c>
      <c r="N127" s="7">
        <v>1327</v>
      </c>
      <c r="O127" s="7">
        <v>1996</v>
      </c>
      <c r="P127" s="7">
        <v>4905</v>
      </c>
      <c r="Q127" s="7">
        <v>33</v>
      </c>
      <c r="R127" s="7">
        <v>69</v>
      </c>
      <c r="S127" s="7">
        <v>1572</v>
      </c>
      <c r="T127" s="7">
        <v>3840</v>
      </c>
      <c r="U127" s="7">
        <v>2453</v>
      </c>
      <c r="V127" s="7">
        <v>412</v>
      </c>
      <c r="W127" s="7">
        <v>60</v>
      </c>
      <c r="X127" s="7">
        <v>38</v>
      </c>
      <c r="Y127" s="7">
        <v>33</v>
      </c>
      <c r="Z127" s="40"/>
      <c r="AA127" s="40"/>
      <c r="AB127" s="40"/>
      <c r="AC127" s="40"/>
      <c r="AD127" s="40"/>
    </row>
    <row r="128" spans="1:30" ht="15" customHeight="1" x14ac:dyDescent="0.25">
      <c r="A128" s="7" t="s">
        <v>12</v>
      </c>
      <c r="B128" s="7">
        <v>3</v>
      </c>
      <c r="C128" s="7">
        <v>9374</v>
      </c>
      <c r="D128" s="73">
        <v>4.54</v>
      </c>
      <c r="E128" s="7">
        <v>4612</v>
      </c>
      <c r="F128" s="7">
        <v>3326</v>
      </c>
      <c r="G128" s="7">
        <v>691</v>
      </c>
      <c r="H128" s="7">
        <v>355</v>
      </c>
      <c r="I128" s="7">
        <v>254</v>
      </c>
      <c r="J128" s="7">
        <v>84</v>
      </c>
      <c r="K128" s="7">
        <v>50</v>
      </c>
      <c r="L128" s="7">
        <v>2</v>
      </c>
      <c r="M128" s="7">
        <v>387</v>
      </c>
      <c r="N128" s="7">
        <v>1866</v>
      </c>
      <c r="O128" s="7">
        <v>3065</v>
      </c>
      <c r="P128" s="7">
        <v>4028</v>
      </c>
      <c r="Q128" s="7">
        <v>28</v>
      </c>
      <c r="R128" s="7">
        <v>141</v>
      </c>
      <c r="S128" s="7">
        <v>1308</v>
      </c>
      <c r="T128" s="7">
        <v>3801</v>
      </c>
      <c r="U128" s="7">
        <v>3439</v>
      </c>
      <c r="V128" s="7">
        <v>495</v>
      </c>
      <c r="W128" s="7">
        <v>93</v>
      </c>
      <c r="X128" s="7">
        <v>67</v>
      </c>
      <c r="Y128" s="7">
        <v>30</v>
      </c>
      <c r="Z128" s="40"/>
      <c r="AA128" s="40"/>
      <c r="AB128" s="40"/>
      <c r="AC128" s="40"/>
      <c r="AD128" s="40"/>
    </row>
    <row r="129" spans="1:30" ht="15" customHeight="1" x14ac:dyDescent="0.25">
      <c r="A129" s="7" t="s">
        <v>12</v>
      </c>
      <c r="B129" s="7">
        <v>4</v>
      </c>
      <c r="C129" s="7">
        <v>7672</v>
      </c>
      <c r="D129" s="73">
        <v>1.98</v>
      </c>
      <c r="E129" s="7">
        <v>3258</v>
      </c>
      <c r="F129" s="7">
        <v>3034</v>
      </c>
      <c r="G129" s="7">
        <v>323</v>
      </c>
      <c r="H129" s="7">
        <v>500</v>
      </c>
      <c r="I129" s="7">
        <v>376</v>
      </c>
      <c r="J129" s="7">
        <v>137</v>
      </c>
      <c r="K129" s="7">
        <v>44</v>
      </c>
      <c r="L129" s="7">
        <v>0</v>
      </c>
      <c r="M129" s="7">
        <v>666</v>
      </c>
      <c r="N129" s="7">
        <v>1816</v>
      </c>
      <c r="O129" s="7">
        <v>2914</v>
      </c>
      <c r="P129" s="7">
        <v>2249</v>
      </c>
      <c r="Q129" s="7">
        <v>27</v>
      </c>
      <c r="R129" s="7">
        <v>36</v>
      </c>
      <c r="S129" s="7">
        <v>723</v>
      </c>
      <c r="T129" s="7">
        <v>3139</v>
      </c>
      <c r="U129" s="7">
        <v>2995</v>
      </c>
      <c r="V129" s="7">
        <v>564</v>
      </c>
      <c r="W129" s="7">
        <v>135</v>
      </c>
      <c r="X129" s="7">
        <v>53</v>
      </c>
      <c r="Y129" s="7">
        <v>27</v>
      </c>
      <c r="Z129" s="40"/>
      <c r="AA129" s="40"/>
      <c r="AB129" s="40"/>
      <c r="AC129" s="40"/>
      <c r="AD129" s="40"/>
    </row>
    <row r="130" spans="1:30" ht="15" customHeight="1" x14ac:dyDescent="0.25">
      <c r="A130" s="7" t="s">
        <v>12</v>
      </c>
      <c r="B130" s="7">
        <v>5</v>
      </c>
      <c r="C130" s="7">
        <v>10379</v>
      </c>
      <c r="D130" s="73">
        <v>6.22</v>
      </c>
      <c r="E130" s="7">
        <v>3158</v>
      </c>
      <c r="F130" s="7">
        <v>4148</v>
      </c>
      <c r="G130" s="7">
        <v>959</v>
      </c>
      <c r="H130" s="7">
        <v>1094</v>
      </c>
      <c r="I130" s="7">
        <v>644</v>
      </c>
      <c r="J130" s="7">
        <v>251</v>
      </c>
      <c r="K130" s="7">
        <v>119</v>
      </c>
      <c r="L130" s="7">
        <v>6</v>
      </c>
      <c r="M130" s="7">
        <v>937</v>
      </c>
      <c r="N130" s="7">
        <v>2890</v>
      </c>
      <c r="O130" s="7">
        <v>3661</v>
      </c>
      <c r="P130" s="7">
        <v>2802</v>
      </c>
      <c r="Q130" s="7">
        <v>89</v>
      </c>
      <c r="R130" s="7">
        <v>45</v>
      </c>
      <c r="S130" s="7">
        <v>876</v>
      </c>
      <c r="T130" s="7">
        <v>4245</v>
      </c>
      <c r="U130" s="7">
        <v>3935</v>
      </c>
      <c r="V130" s="7">
        <v>765</v>
      </c>
      <c r="W130" s="7">
        <v>285</v>
      </c>
      <c r="X130" s="7">
        <v>137</v>
      </c>
      <c r="Y130" s="7">
        <v>91</v>
      </c>
      <c r="Z130" s="40"/>
      <c r="AA130" s="40"/>
      <c r="AB130" s="40"/>
      <c r="AC130" s="40"/>
      <c r="AD130" s="40"/>
    </row>
    <row r="131" spans="1:30" ht="15" customHeight="1" x14ac:dyDescent="0.25">
      <c r="A131" s="7" t="s">
        <v>12</v>
      </c>
      <c r="B131" s="7">
        <v>6</v>
      </c>
      <c r="C131" s="7">
        <v>7905</v>
      </c>
      <c r="D131" s="73">
        <v>0.99</v>
      </c>
      <c r="E131" s="7">
        <v>2001</v>
      </c>
      <c r="F131" s="7">
        <v>2077</v>
      </c>
      <c r="G131" s="7">
        <v>842</v>
      </c>
      <c r="H131" s="7">
        <v>1323</v>
      </c>
      <c r="I131" s="7">
        <v>987</v>
      </c>
      <c r="J131" s="7">
        <v>485</v>
      </c>
      <c r="K131" s="7">
        <v>176</v>
      </c>
      <c r="L131" s="7">
        <v>14</v>
      </c>
      <c r="M131" s="7">
        <v>1598</v>
      </c>
      <c r="N131" s="7">
        <v>2315</v>
      </c>
      <c r="O131" s="7">
        <v>2020</v>
      </c>
      <c r="P131" s="7">
        <v>1879</v>
      </c>
      <c r="Q131" s="7">
        <v>93</v>
      </c>
      <c r="R131" s="7">
        <v>64</v>
      </c>
      <c r="S131" s="7">
        <v>489</v>
      </c>
      <c r="T131" s="7">
        <v>3045</v>
      </c>
      <c r="U131" s="7">
        <v>2677</v>
      </c>
      <c r="V131" s="7">
        <v>870</v>
      </c>
      <c r="W131" s="7">
        <v>436</v>
      </c>
      <c r="X131" s="7">
        <v>224</v>
      </c>
      <c r="Y131" s="7">
        <v>100</v>
      </c>
      <c r="Z131" s="40"/>
      <c r="AA131" s="40"/>
      <c r="AB131" s="40"/>
      <c r="AC131" s="40"/>
      <c r="AD131" s="40"/>
    </row>
    <row r="132" spans="1:30" ht="15" customHeight="1" x14ac:dyDescent="0.25">
      <c r="A132" s="7" t="s">
        <v>12</v>
      </c>
      <c r="B132" s="7">
        <v>7</v>
      </c>
      <c r="C132" s="7">
        <v>4135</v>
      </c>
      <c r="D132" s="73">
        <v>2.27</v>
      </c>
      <c r="E132" s="7">
        <v>589</v>
      </c>
      <c r="F132" s="7">
        <v>584</v>
      </c>
      <c r="G132" s="7">
        <v>443</v>
      </c>
      <c r="H132" s="7">
        <v>815</v>
      </c>
      <c r="I132" s="7">
        <v>1006</v>
      </c>
      <c r="J132" s="7">
        <v>437</v>
      </c>
      <c r="K132" s="7">
        <v>255</v>
      </c>
      <c r="L132" s="7">
        <v>6</v>
      </c>
      <c r="M132" s="7">
        <v>1469</v>
      </c>
      <c r="N132" s="7">
        <v>1053</v>
      </c>
      <c r="O132" s="7">
        <v>581</v>
      </c>
      <c r="P132" s="7">
        <v>918</v>
      </c>
      <c r="Q132" s="7">
        <v>114</v>
      </c>
      <c r="R132" s="7">
        <v>32</v>
      </c>
      <c r="S132" s="7">
        <v>338</v>
      </c>
      <c r="T132" s="7">
        <v>1096</v>
      </c>
      <c r="U132" s="7">
        <v>1487</v>
      </c>
      <c r="V132" s="7">
        <v>569</v>
      </c>
      <c r="W132" s="7">
        <v>284</v>
      </c>
      <c r="X132" s="7">
        <v>214</v>
      </c>
      <c r="Y132" s="7">
        <v>115</v>
      </c>
      <c r="Z132" s="40"/>
      <c r="AA132" s="40"/>
      <c r="AB132" s="40"/>
      <c r="AC132" s="40"/>
      <c r="AD132" s="40"/>
    </row>
    <row r="133" spans="1:30" ht="15" customHeight="1" x14ac:dyDescent="0.25">
      <c r="A133" s="7" t="s">
        <v>12</v>
      </c>
      <c r="B133" s="7">
        <v>8</v>
      </c>
      <c r="C133" s="7">
        <v>6729</v>
      </c>
      <c r="D133" s="73">
        <v>1.17</v>
      </c>
      <c r="E133" s="7">
        <v>665</v>
      </c>
      <c r="F133" s="7">
        <v>1243</v>
      </c>
      <c r="G133" s="7">
        <v>961</v>
      </c>
      <c r="H133" s="7">
        <v>1331</v>
      </c>
      <c r="I133" s="7">
        <v>1523</v>
      </c>
      <c r="J133" s="7">
        <v>640</v>
      </c>
      <c r="K133" s="7">
        <v>347</v>
      </c>
      <c r="L133" s="7">
        <v>19</v>
      </c>
      <c r="M133" s="7">
        <v>2419</v>
      </c>
      <c r="N133" s="7">
        <v>2000</v>
      </c>
      <c r="O133" s="7">
        <v>1247</v>
      </c>
      <c r="P133" s="7">
        <v>1032</v>
      </c>
      <c r="Q133" s="7">
        <v>31</v>
      </c>
      <c r="R133" s="7">
        <v>36</v>
      </c>
      <c r="S133" s="7">
        <v>456</v>
      </c>
      <c r="T133" s="7">
        <v>1780</v>
      </c>
      <c r="U133" s="7">
        <v>2512</v>
      </c>
      <c r="V133" s="7">
        <v>1092</v>
      </c>
      <c r="W133" s="7">
        <v>526</v>
      </c>
      <c r="X133" s="7">
        <v>292</v>
      </c>
      <c r="Y133" s="7">
        <v>35</v>
      </c>
      <c r="Z133" s="40"/>
      <c r="AA133" s="40"/>
      <c r="AB133" s="40"/>
      <c r="AC133" s="40"/>
      <c r="AD133" s="40"/>
    </row>
    <row r="134" spans="1:30" ht="15" customHeight="1" x14ac:dyDescent="0.25">
      <c r="A134" s="7" t="s">
        <v>12</v>
      </c>
      <c r="B134" s="7">
        <v>9</v>
      </c>
      <c r="C134" s="7">
        <v>7520</v>
      </c>
      <c r="D134" s="73">
        <v>1.86</v>
      </c>
      <c r="E134" s="7">
        <v>275</v>
      </c>
      <c r="F134" s="7">
        <v>562</v>
      </c>
      <c r="G134" s="7">
        <v>901</v>
      </c>
      <c r="H134" s="7">
        <v>1805</v>
      </c>
      <c r="I134" s="7">
        <v>2035</v>
      </c>
      <c r="J134" s="7">
        <v>1383</v>
      </c>
      <c r="K134" s="7">
        <v>551</v>
      </c>
      <c r="L134" s="7">
        <v>8</v>
      </c>
      <c r="M134" s="7">
        <v>3687</v>
      </c>
      <c r="N134" s="7">
        <v>2139</v>
      </c>
      <c r="O134" s="7">
        <v>582</v>
      </c>
      <c r="P134" s="7">
        <v>1006</v>
      </c>
      <c r="Q134" s="7">
        <v>106</v>
      </c>
      <c r="R134" s="7">
        <v>36</v>
      </c>
      <c r="S134" s="7">
        <v>243</v>
      </c>
      <c r="T134" s="7">
        <v>2207</v>
      </c>
      <c r="U134" s="7">
        <v>2108</v>
      </c>
      <c r="V134" s="7">
        <v>1325</v>
      </c>
      <c r="W134" s="7">
        <v>991</v>
      </c>
      <c r="X134" s="7">
        <v>502</v>
      </c>
      <c r="Y134" s="7">
        <v>108</v>
      </c>
      <c r="Z134" s="40"/>
      <c r="AA134" s="40"/>
      <c r="AB134" s="40"/>
      <c r="AC134" s="40"/>
      <c r="AD134" s="40"/>
    </row>
    <row r="135" spans="1:30" ht="15" customHeight="1" x14ac:dyDescent="0.25">
      <c r="A135" s="7" t="s">
        <v>12</v>
      </c>
      <c r="B135" s="7">
        <v>10</v>
      </c>
      <c r="C135" s="7">
        <v>3612</v>
      </c>
      <c r="D135" s="73">
        <v>5.31</v>
      </c>
      <c r="E135" s="7">
        <v>53</v>
      </c>
      <c r="F135" s="7">
        <v>56</v>
      </c>
      <c r="G135" s="7">
        <v>251</v>
      </c>
      <c r="H135" s="7">
        <v>654</v>
      </c>
      <c r="I135" s="7">
        <v>1021</v>
      </c>
      <c r="J135" s="7">
        <v>1124</v>
      </c>
      <c r="K135" s="7">
        <v>452</v>
      </c>
      <c r="L135" s="7">
        <v>1</v>
      </c>
      <c r="M135" s="7">
        <v>2183</v>
      </c>
      <c r="N135" s="7">
        <v>948</v>
      </c>
      <c r="O135" s="7">
        <v>98</v>
      </c>
      <c r="P135" s="7">
        <v>321</v>
      </c>
      <c r="Q135" s="7">
        <v>62</v>
      </c>
      <c r="R135" s="7">
        <v>5</v>
      </c>
      <c r="S135" s="7">
        <v>49</v>
      </c>
      <c r="T135" s="7">
        <v>631</v>
      </c>
      <c r="U135" s="7">
        <v>830</v>
      </c>
      <c r="V135" s="7">
        <v>835</v>
      </c>
      <c r="W135" s="7">
        <v>855</v>
      </c>
      <c r="X135" s="7">
        <v>341</v>
      </c>
      <c r="Y135" s="7">
        <v>66</v>
      </c>
      <c r="Z135" s="40"/>
      <c r="AA135" s="40"/>
      <c r="AB135" s="40"/>
      <c r="AC135" s="40"/>
      <c r="AD135" s="40"/>
    </row>
    <row r="136" spans="1:30" ht="15" customHeight="1" x14ac:dyDescent="0.25">
      <c r="A136" s="7" t="s">
        <v>13</v>
      </c>
      <c r="B136" s="7">
        <v>1</v>
      </c>
      <c r="C136" s="7">
        <v>14979</v>
      </c>
      <c r="D136" s="73">
        <v>18.68</v>
      </c>
      <c r="E136" s="7">
        <v>9164</v>
      </c>
      <c r="F136" s="7">
        <v>4241</v>
      </c>
      <c r="G136" s="7">
        <v>1034</v>
      </c>
      <c r="H136" s="7">
        <v>318</v>
      </c>
      <c r="I136" s="7">
        <v>181</v>
      </c>
      <c r="J136" s="7">
        <v>35</v>
      </c>
      <c r="K136" s="7">
        <v>6</v>
      </c>
      <c r="L136" s="7">
        <v>0</v>
      </c>
      <c r="M136" s="7">
        <v>331</v>
      </c>
      <c r="N136" s="7">
        <v>2008</v>
      </c>
      <c r="O136" s="7">
        <v>4169</v>
      </c>
      <c r="P136" s="7">
        <v>8470</v>
      </c>
      <c r="Q136" s="7">
        <v>1</v>
      </c>
      <c r="R136" s="7">
        <v>156</v>
      </c>
      <c r="S136" s="7">
        <v>2571</v>
      </c>
      <c r="T136" s="7">
        <v>6904</v>
      </c>
      <c r="U136" s="7">
        <v>3695</v>
      </c>
      <c r="V136" s="7">
        <v>1456</v>
      </c>
      <c r="W136" s="7">
        <v>131</v>
      </c>
      <c r="X136" s="7">
        <v>65</v>
      </c>
      <c r="Y136" s="7">
        <v>1</v>
      </c>
      <c r="Z136" s="40"/>
      <c r="AA136" s="40"/>
      <c r="AB136" s="40"/>
      <c r="AC136" s="40"/>
      <c r="AD136" s="40"/>
    </row>
    <row r="137" spans="1:30" ht="15" customHeight="1" x14ac:dyDescent="0.25">
      <c r="A137" s="7" t="s">
        <v>13</v>
      </c>
      <c r="B137" s="7">
        <v>2</v>
      </c>
      <c r="C137" s="7">
        <v>22419</v>
      </c>
      <c r="D137" s="73">
        <v>5.94</v>
      </c>
      <c r="E137" s="7">
        <v>10890</v>
      </c>
      <c r="F137" s="7">
        <v>8414</v>
      </c>
      <c r="G137" s="7">
        <v>1798</v>
      </c>
      <c r="H137" s="7">
        <v>612</v>
      </c>
      <c r="I137" s="7">
        <v>506</v>
      </c>
      <c r="J137" s="7">
        <v>139</v>
      </c>
      <c r="K137" s="7">
        <v>57</v>
      </c>
      <c r="L137" s="7">
        <v>3</v>
      </c>
      <c r="M137" s="7">
        <v>1084</v>
      </c>
      <c r="N137" s="7">
        <v>4448</v>
      </c>
      <c r="O137" s="7">
        <v>7531</v>
      </c>
      <c r="P137" s="7">
        <v>9329</v>
      </c>
      <c r="Q137" s="7">
        <v>27</v>
      </c>
      <c r="R137" s="7">
        <v>149</v>
      </c>
      <c r="S137" s="7">
        <v>2975</v>
      </c>
      <c r="T137" s="7">
        <v>9944</v>
      </c>
      <c r="U137" s="7">
        <v>7191</v>
      </c>
      <c r="V137" s="7">
        <v>1718</v>
      </c>
      <c r="W137" s="7">
        <v>254</v>
      </c>
      <c r="X137" s="7">
        <v>160</v>
      </c>
      <c r="Y137" s="7">
        <v>28</v>
      </c>
      <c r="Z137" s="40"/>
      <c r="AA137" s="40"/>
      <c r="AB137" s="40"/>
      <c r="AC137" s="40"/>
      <c r="AD137" s="40"/>
    </row>
    <row r="138" spans="1:30" ht="15" customHeight="1" x14ac:dyDescent="0.25">
      <c r="A138" s="7" t="s">
        <v>13</v>
      </c>
      <c r="B138" s="7">
        <v>3</v>
      </c>
      <c r="C138" s="7">
        <v>17668</v>
      </c>
      <c r="D138" s="73">
        <v>2.33</v>
      </c>
      <c r="E138" s="7">
        <v>6004</v>
      </c>
      <c r="F138" s="7">
        <v>8478</v>
      </c>
      <c r="G138" s="7">
        <v>1591</v>
      </c>
      <c r="H138" s="7">
        <v>691</v>
      </c>
      <c r="I138" s="7">
        <v>638</v>
      </c>
      <c r="J138" s="7">
        <v>202</v>
      </c>
      <c r="K138" s="7">
        <v>63</v>
      </c>
      <c r="L138" s="7">
        <v>1</v>
      </c>
      <c r="M138" s="7">
        <v>1231</v>
      </c>
      <c r="N138" s="7">
        <v>3659</v>
      </c>
      <c r="O138" s="7">
        <v>7705</v>
      </c>
      <c r="P138" s="7">
        <v>5065</v>
      </c>
      <c r="Q138" s="7">
        <v>8</v>
      </c>
      <c r="R138" s="7">
        <v>164</v>
      </c>
      <c r="S138" s="7">
        <v>2278</v>
      </c>
      <c r="T138" s="7">
        <v>6879</v>
      </c>
      <c r="U138" s="7">
        <v>6569</v>
      </c>
      <c r="V138" s="7">
        <v>1274</v>
      </c>
      <c r="W138" s="7">
        <v>307</v>
      </c>
      <c r="X138" s="7">
        <v>189</v>
      </c>
      <c r="Y138" s="7">
        <v>8</v>
      </c>
      <c r="Z138" s="40"/>
      <c r="AA138" s="40"/>
      <c r="AB138" s="40"/>
      <c r="AC138" s="40"/>
      <c r="AD138" s="40"/>
    </row>
    <row r="139" spans="1:30" ht="15" customHeight="1" x14ac:dyDescent="0.25">
      <c r="A139" s="7" t="s">
        <v>13</v>
      </c>
      <c r="B139" s="7">
        <v>4</v>
      </c>
      <c r="C139" s="7">
        <v>18688</v>
      </c>
      <c r="D139" s="73">
        <v>3.01</v>
      </c>
      <c r="E139" s="7">
        <v>5313</v>
      </c>
      <c r="F139" s="7">
        <v>8126</v>
      </c>
      <c r="G139" s="7">
        <v>2237</v>
      </c>
      <c r="H139" s="7">
        <v>1346</v>
      </c>
      <c r="I139" s="7">
        <v>1192</v>
      </c>
      <c r="J139" s="7">
        <v>340</v>
      </c>
      <c r="K139" s="7">
        <v>123</v>
      </c>
      <c r="L139" s="7">
        <v>11</v>
      </c>
      <c r="M139" s="7">
        <v>1667</v>
      </c>
      <c r="N139" s="7">
        <v>3363</v>
      </c>
      <c r="O139" s="7">
        <v>7356</v>
      </c>
      <c r="P139" s="7">
        <v>6269</v>
      </c>
      <c r="Q139" s="7">
        <v>33</v>
      </c>
      <c r="R139" s="7">
        <v>106</v>
      </c>
      <c r="S139" s="7">
        <v>2431</v>
      </c>
      <c r="T139" s="7">
        <v>7969</v>
      </c>
      <c r="U139" s="7">
        <v>5667</v>
      </c>
      <c r="V139" s="7">
        <v>1596</v>
      </c>
      <c r="W139" s="7">
        <v>533</v>
      </c>
      <c r="X139" s="7">
        <v>353</v>
      </c>
      <c r="Y139" s="7">
        <v>33</v>
      </c>
      <c r="Z139" s="40"/>
      <c r="AA139" s="40"/>
      <c r="AB139" s="40"/>
      <c r="AC139" s="40"/>
      <c r="AD139" s="40"/>
    </row>
    <row r="140" spans="1:30" ht="15" customHeight="1" x14ac:dyDescent="0.25">
      <c r="A140" s="7" t="s">
        <v>13</v>
      </c>
      <c r="B140" s="7">
        <v>5</v>
      </c>
      <c r="C140" s="7">
        <v>19489</v>
      </c>
      <c r="D140" s="73">
        <v>1.4</v>
      </c>
      <c r="E140" s="7">
        <v>4190</v>
      </c>
      <c r="F140" s="7">
        <v>7646</v>
      </c>
      <c r="G140" s="7">
        <v>3215</v>
      </c>
      <c r="H140" s="7">
        <v>1811</v>
      </c>
      <c r="I140" s="7">
        <v>1764</v>
      </c>
      <c r="J140" s="7">
        <v>639</v>
      </c>
      <c r="K140" s="7">
        <v>202</v>
      </c>
      <c r="L140" s="7">
        <v>22</v>
      </c>
      <c r="M140" s="7">
        <v>2952</v>
      </c>
      <c r="N140" s="7">
        <v>3802</v>
      </c>
      <c r="O140" s="7">
        <v>8026</v>
      </c>
      <c r="P140" s="7">
        <v>4659</v>
      </c>
      <c r="Q140" s="7">
        <v>50</v>
      </c>
      <c r="R140" s="7">
        <v>80</v>
      </c>
      <c r="S140" s="7">
        <v>1879</v>
      </c>
      <c r="T140" s="7">
        <v>7233</v>
      </c>
      <c r="U140" s="7">
        <v>7040</v>
      </c>
      <c r="V140" s="7">
        <v>2086</v>
      </c>
      <c r="W140" s="7">
        <v>668</v>
      </c>
      <c r="X140" s="7">
        <v>452</v>
      </c>
      <c r="Y140" s="7">
        <v>51</v>
      </c>
      <c r="Z140" s="40"/>
      <c r="AA140" s="40"/>
      <c r="AB140" s="40"/>
      <c r="AC140" s="40"/>
      <c r="AD140" s="40"/>
    </row>
    <row r="141" spans="1:30" ht="15" customHeight="1" x14ac:dyDescent="0.25">
      <c r="A141" s="7" t="s">
        <v>13</v>
      </c>
      <c r="B141" s="7">
        <v>6</v>
      </c>
      <c r="C141" s="7">
        <v>12774</v>
      </c>
      <c r="D141" s="73">
        <v>0.73</v>
      </c>
      <c r="E141" s="7">
        <v>2298</v>
      </c>
      <c r="F141" s="7">
        <v>3684</v>
      </c>
      <c r="G141" s="7">
        <v>2184</v>
      </c>
      <c r="H141" s="7">
        <v>1620</v>
      </c>
      <c r="I141" s="7">
        <v>1723</v>
      </c>
      <c r="J141" s="7">
        <v>815</v>
      </c>
      <c r="K141" s="7">
        <v>427</v>
      </c>
      <c r="L141" s="7">
        <v>23</v>
      </c>
      <c r="M141" s="7">
        <v>3166</v>
      </c>
      <c r="N141" s="7">
        <v>2844</v>
      </c>
      <c r="O141" s="7">
        <v>3275</v>
      </c>
      <c r="P141" s="7">
        <v>3305</v>
      </c>
      <c r="Q141" s="7">
        <v>184</v>
      </c>
      <c r="R141" s="7">
        <v>27</v>
      </c>
      <c r="S141" s="7">
        <v>1195</v>
      </c>
      <c r="T141" s="7">
        <v>4042</v>
      </c>
      <c r="U141" s="7">
        <v>4300</v>
      </c>
      <c r="V141" s="7">
        <v>1661</v>
      </c>
      <c r="W141" s="7">
        <v>819</v>
      </c>
      <c r="X141" s="7">
        <v>543</v>
      </c>
      <c r="Y141" s="7">
        <v>187</v>
      </c>
      <c r="Z141" s="40"/>
      <c r="AA141" s="40"/>
      <c r="AB141" s="40"/>
      <c r="AC141" s="40"/>
      <c r="AD141" s="40"/>
    </row>
    <row r="142" spans="1:30" ht="15" customHeight="1" x14ac:dyDescent="0.25">
      <c r="A142" s="7" t="s">
        <v>13</v>
      </c>
      <c r="B142" s="7">
        <v>7</v>
      </c>
      <c r="C142" s="7">
        <v>15657</v>
      </c>
      <c r="D142" s="73">
        <v>0.35</v>
      </c>
      <c r="E142" s="7">
        <v>1390</v>
      </c>
      <c r="F142" s="7">
        <v>3532</v>
      </c>
      <c r="G142" s="7">
        <v>2964</v>
      </c>
      <c r="H142" s="7">
        <v>2822</v>
      </c>
      <c r="I142" s="7">
        <v>2749</v>
      </c>
      <c r="J142" s="7">
        <v>1327</v>
      </c>
      <c r="K142" s="7">
        <v>786</v>
      </c>
      <c r="L142" s="7">
        <v>87</v>
      </c>
      <c r="M142" s="7">
        <v>4970</v>
      </c>
      <c r="N142" s="7">
        <v>3416</v>
      </c>
      <c r="O142" s="7">
        <v>4139</v>
      </c>
      <c r="P142" s="7">
        <v>3039</v>
      </c>
      <c r="Q142" s="7">
        <v>93</v>
      </c>
      <c r="R142" s="7">
        <v>70</v>
      </c>
      <c r="S142" s="7">
        <v>1345</v>
      </c>
      <c r="T142" s="7">
        <v>4792</v>
      </c>
      <c r="U142" s="7">
        <v>4789</v>
      </c>
      <c r="V142" s="7">
        <v>2225</v>
      </c>
      <c r="W142" s="7">
        <v>1253</v>
      </c>
      <c r="X142" s="7">
        <v>1081</v>
      </c>
      <c r="Y142" s="7">
        <v>102</v>
      </c>
      <c r="Z142" s="40"/>
      <c r="AA142" s="40"/>
      <c r="AB142" s="40"/>
      <c r="AC142" s="40"/>
      <c r="AD142" s="40"/>
    </row>
    <row r="143" spans="1:30" ht="15" customHeight="1" x14ac:dyDescent="0.25">
      <c r="A143" s="7" t="s">
        <v>13</v>
      </c>
      <c r="B143" s="7">
        <v>8</v>
      </c>
      <c r="C143" s="7">
        <v>17976</v>
      </c>
      <c r="D143" s="73">
        <v>0.61</v>
      </c>
      <c r="E143" s="7">
        <v>1474</v>
      </c>
      <c r="F143" s="7">
        <v>2495</v>
      </c>
      <c r="G143" s="7">
        <v>2851</v>
      </c>
      <c r="H143" s="7">
        <v>3668</v>
      </c>
      <c r="I143" s="7">
        <v>4069</v>
      </c>
      <c r="J143" s="7">
        <v>2075</v>
      </c>
      <c r="K143" s="7">
        <v>1241</v>
      </c>
      <c r="L143" s="7">
        <v>103</v>
      </c>
      <c r="M143" s="7">
        <v>7140</v>
      </c>
      <c r="N143" s="7">
        <v>4569</v>
      </c>
      <c r="O143" s="7">
        <v>3142</v>
      </c>
      <c r="P143" s="7">
        <v>3044</v>
      </c>
      <c r="Q143" s="7">
        <v>81</v>
      </c>
      <c r="R143" s="7">
        <v>58</v>
      </c>
      <c r="S143" s="7">
        <v>1335</v>
      </c>
      <c r="T143" s="7">
        <v>4404</v>
      </c>
      <c r="U143" s="7">
        <v>5573</v>
      </c>
      <c r="V143" s="7">
        <v>3068</v>
      </c>
      <c r="W143" s="7">
        <v>1818</v>
      </c>
      <c r="X143" s="7">
        <v>1567</v>
      </c>
      <c r="Y143" s="7">
        <v>153</v>
      </c>
      <c r="Z143" s="40"/>
      <c r="AA143" s="40"/>
      <c r="AB143" s="40"/>
      <c r="AC143" s="40"/>
      <c r="AD143" s="40"/>
    </row>
    <row r="144" spans="1:30" ht="15" customHeight="1" x14ac:dyDescent="0.25">
      <c r="A144" s="7" t="s">
        <v>13</v>
      </c>
      <c r="B144" s="7">
        <v>9</v>
      </c>
      <c r="C144" s="7">
        <v>14488</v>
      </c>
      <c r="D144" s="73">
        <v>2.2599999999999998</v>
      </c>
      <c r="E144" s="7">
        <v>353</v>
      </c>
      <c r="F144" s="7">
        <v>898</v>
      </c>
      <c r="G144" s="7">
        <v>1975</v>
      </c>
      <c r="H144" s="7">
        <v>3509</v>
      </c>
      <c r="I144" s="7">
        <v>4323</v>
      </c>
      <c r="J144" s="7">
        <v>2540</v>
      </c>
      <c r="K144" s="7">
        <v>848</v>
      </c>
      <c r="L144" s="7">
        <v>42</v>
      </c>
      <c r="M144" s="7">
        <v>7139</v>
      </c>
      <c r="N144" s="7">
        <v>4020</v>
      </c>
      <c r="O144" s="7">
        <v>1440</v>
      </c>
      <c r="P144" s="7">
        <v>1637</v>
      </c>
      <c r="Q144" s="7">
        <v>252</v>
      </c>
      <c r="R144" s="7">
        <v>20</v>
      </c>
      <c r="S144" s="7">
        <v>528</v>
      </c>
      <c r="T144" s="7">
        <v>2827</v>
      </c>
      <c r="U144" s="7">
        <v>4946</v>
      </c>
      <c r="V144" s="7">
        <v>3089</v>
      </c>
      <c r="W144" s="7">
        <v>1872</v>
      </c>
      <c r="X144" s="7">
        <v>954</v>
      </c>
      <c r="Y144" s="7">
        <v>252</v>
      </c>
      <c r="Z144" s="40"/>
      <c r="AA144" s="40"/>
      <c r="AB144" s="40"/>
      <c r="AC144" s="40"/>
      <c r="AD144" s="40"/>
    </row>
    <row r="145" spans="1:30" ht="15" customHeight="1" x14ac:dyDescent="0.25">
      <c r="A145" s="7" t="s">
        <v>13</v>
      </c>
      <c r="B145" s="7">
        <v>10</v>
      </c>
      <c r="C145" s="7">
        <v>13957</v>
      </c>
      <c r="D145" s="73">
        <v>6.43</v>
      </c>
      <c r="E145" s="7">
        <v>160</v>
      </c>
      <c r="F145" s="7">
        <v>477</v>
      </c>
      <c r="G145" s="7">
        <v>1225</v>
      </c>
      <c r="H145" s="7">
        <v>2255</v>
      </c>
      <c r="I145" s="7">
        <v>4110</v>
      </c>
      <c r="J145" s="7">
        <v>3634</v>
      </c>
      <c r="K145" s="7">
        <v>1971</v>
      </c>
      <c r="L145" s="7">
        <v>125</v>
      </c>
      <c r="M145" s="7">
        <v>7768</v>
      </c>
      <c r="N145" s="7">
        <v>2799</v>
      </c>
      <c r="O145" s="7">
        <v>1017</v>
      </c>
      <c r="P145" s="7">
        <v>2176</v>
      </c>
      <c r="Q145" s="7">
        <v>197</v>
      </c>
      <c r="R145" s="7">
        <v>60</v>
      </c>
      <c r="S145" s="7">
        <v>611</v>
      </c>
      <c r="T145" s="7">
        <v>2218</v>
      </c>
      <c r="U145" s="7">
        <v>3880</v>
      </c>
      <c r="V145" s="7">
        <v>3040</v>
      </c>
      <c r="W145" s="7">
        <v>2452</v>
      </c>
      <c r="X145" s="7">
        <v>1497</v>
      </c>
      <c r="Y145" s="7">
        <v>199</v>
      </c>
      <c r="Z145" s="40"/>
      <c r="AA145" s="40"/>
      <c r="AB145" s="40"/>
      <c r="AC145" s="40"/>
      <c r="AD145" s="40"/>
    </row>
    <row r="146" spans="1:30" ht="15" customHeight="1" x14ac:dyDescent="0.25">
      <c r="A146" s="7" t="s">
        <v>14</v>
      </c>
      <c r="B146" s="7">
        <v>1</v>
      </c>
      <c r="C146" s="7">
        <v>94283</v>
      </c>
      <c r="D146" s="73">
        <v>20.239999999999998</v>
      </c>
      <c r="E146" s="7">
        <v>43620</v>
      </c>
      <c r="F146" s="7">
        <v>32946</v>
      </c>
      <c r="G146" s="7">
        <v>13581</v>
      </c>
      <c r="H146" s="7">
        <v>3203</v>
      </c>
      <c r="I146" s="7">
        <v>674</v>
      </c>
      <c r="J146" s="7">
        <v>199</v>
      </c>
      <c r="K146" s="7">
        <v>54</v>
      </c>
      <c r="L146" s="7">
        <v>6</v>
      </c>
      <c r="M146" s="7">
        <v>517</v>
      </c>
      <c r="N146" s="7">
        <v>6663</v>
      </c>
      <c r="O146" s="7">
        <v>10541</v>
      </c>
      <c r="P146" s="7">
        <v>76031</v>
      </c>
      <c r="Q146" s="7">
        <v>531</v>
      </c>
      <c r="R146" s="7">
        <v>221</v>
      </c>
      <c r="S146" s="7">
        <v>19104</v>
      </c>
      <c r="T146" s="7">
        <v>45272</v>
      </c>
      <c r="U146" s="7">
        <v>20965</v>
      </c>
      <c r="V146" s="7">
        <v>5028</v>
      </c>
      <c r="W146" s="7">
        <v>962</v>
      </c>
      <c r="X146" s="7">
        <v>285</v>
      </c>
      <c r="Y146" s="7">
        <v>2446</v>
      </c>
      <c r="Z146" s="40"/>
      <c r="AA146" s="40"/>
      <c r="AB146" s="40"/>
      <c r="AC146" s="40"/>
      <c r="AD146" s="40"/>
    </row>
    <row r="147" spans="1:30" ht="15" customHeight="1" x14ac:dyDescent="0.25">
      <c r="A147" s="7" t="s">
        <v>14</v>
      </c>
      <c r="B147" s="7">
        <v>2</v>
      </c>
      <c r="C147" s="7">
        <v>50123</v>
      </c>
      <c r="D147" s="73">
        <v>20.99</v>
      </c>
      <c r="E147" s="7">
        <v>15936</v>
      </c>
      <c r="F147" s="7">
        <v>16692</v>
      </c>
      <c r="G147" s="7">
        <v>12027</v>
      </c>
      <c r="H147" s="7">
        <v>3790</v>
      </c>
      <c r="I147" s="7">
        <v>1097</v>
      </c>
      <c r="J147" s="7">
        <v>340</v>
      </c>
      <c r="K147" s="7">
        <v>214</v>
      </c>
      <c r="L147" s="7">
        <v>27</v>
      </c>
      <c r="M147" s="7">
        <v>380</v>
      </c>
      <c r="N147" s="7">
        <v>4099</v>
      </c>
      <c r="O147" s="7">
        <v>5239</v>
      </c>
      <c r="P147" s="7">
        <v>40243</v>
      </c>
      <c r="Q147" s="7">
        <v>162</v>
      </c>
      <c r="R147" s="7">
        <v>408</v>
      </c>
      <c r="S147" s="7">
        <v>9947</v>
      </c>
      <c r="T147" s="7">
        <v>22075</v>
      </c>
      <c r="U147" s="7">
        <v>12439</v>
      </c>
      <c r="V147" s="7">
        <v>2896</v>
      </c>
      <c r="W147" s="7">
        <v>407</v>
      </c>
      <c r="X147" s="7">
        <v>364</v>
      </c>
      <c r="Y147" s="7">
        <v>1587</v>
      </c>
      <c r="Z147" s="40"/>
      <c r="AA147" s="40"/>
      <c r="AB147" s="40"/>
      <c r="AC147" s="40"/>
      <c r="AD147" s="40"/>
    </row>
    <row r="148" spans="1:30" ht="15" customHeight="1" x14ac:dyDescent="0.25">
      <c r="A148" s="7" t="s">
        <v>14</v>
      </c>
      <c r="B148" s="7">
        <v>3</v>
      </c>
      <c r="C148" s="7">
        <v>31106</v>
      </c>
      <c r="D148" s="73">
        <v>13.6</v>
      </c>
      <c r="E148" s="7">
        <v>5406</v>
      </c>
      <c r="F148" s="7">
        <v>9456</v>
      </c>
      <c r="G148" s="7">
        <v>9349</v>
      </c>
      <c r="H148" s="7">
        <v>5308</v>
      </c>
      <c r="I148" s="7">
        <v>1308</v>
      </c>
      <c r="J148" s="7">
        <v>242</v>
      </c>
      <c r="K148" s="7">
        <v>35</v>
      </c>
      <c r="L148" s="7">
        <v>2</v>
      </c>
      <c r="M148" s="7">
        <v>386</v>
      </c>
      <c r="N148" s="7">
        <v>4433</v>
      </c>
      <c r="O148" s="7">
        <v>4401</v>
      </c>
      <c r="P148" s="7">
        <v>21692</v>
      </c>
      <c r="Q148" s="7">
        <v>194</v>
      </c>
      <c r="R148" s="7">
        <v>56</v>
      </c>
      <c r="S148" s="7">
        <v>3939</v>
      </c>
      <c r="T148" s="7">
        <v>13813</v>
      </c>
      <c r="U148" s="7">
        <v>9626</v>
      </c>
      <c r="V148" s="7">
        <v>2080</v>
      </c>
      <c r="W148" s="7">
        <v>507</v>
      </c>
      <c r="X148" s="7">
        <v>308</v>
      </c>
      <c r="Y148" s="7">
        <v>777</v>
      </c>
      <c r="Z148" s="40"/>
      <c r="AA148" s="40"/>
      <c r="AB148" s="40"/>
      <c r="AC148" s="40"/>
      <c r="AD148" s="40"/>
    </row>
    <row r="149" spans="1:30" ht="15" customHeight="1" x14ac:dyDescent="0.25">
      <c r="A149" s="7" t="s">
        <v>14</v>
      </c>
      <c r="B149" s="7">
        <v>4</v>
      </c>
      <c r="C149" s="7">
        <v>18926</v>
      </c>
      <c r="D149" s="73">
        <v>12.63</v>
      </c>
      <c r="E149" s="7">
        <v>2191</v>
      </c>
      <c r="F149" s="7">
        <v>4641</v>
      </c>
      <c r="G149" s="7">
        <v>6463</v>
      </c>
      <c r="H149" s="7">
        <v>3535</v>
      </c>
      <c r="I149" s="7">
        <v>1330</v>
      </c>
      <c r="J149" s="7">
        <v>384</v>
      </c>
      <c r="K149" s="7">
        <v>365</v>
      </c>
      <c r="L149" s="7">
        <v>17</v>
      </c>
      <c r="M149" s="7">
        <v>446</v>
      </c>
      <c r="N149" s="7">
        <v>2865</v>
      </c>
      <c r="O149" s="7">
        <v>2058</v>
      </c>
      <c r="P149" s="7">
        <v>13494</v>
      </c>
      <c r="Q149" s="7">
        <v>63</v>
      </c>
      <c r="R149" s="7">
        <v>115</v>
      </c>
      <c r="S149" s="7">
        <v>2706</v>
      </c>
      <c r="T149" s="7">
        <v>7120</v>
      </c>
      <c r="U149" s="7">
        <v>5411</v>
      </c>
      <c r="V149" s="7">
        <v>1863</v>
      </c>
      <c r="W149" s="7">
        <v>427</v>
      </c>
      <c r="X149" s="7">
        <v>419</v>
      </c>
      <c r="Y149" s="7">
        <v>865</v>
      </c>
      <c r="Z149" s="40"/>
      <c r="AA149" s="40"/>
      <c r="AB149" s="40"/>
      <c r="AC149" s="40"/>
      <c r="AD149" s="40"/>
    </row>
    <row r="150" spans="1:30" ht="15" customHeight="1" x14ac:dyDescent="0.25">
      <c r="A150" s="7" t="s">
        <v>14</v>
      </c>
      <c r="B150" s="7">
        <v>5</v>
      </c>
      <c r="C150" s="7">
        <v>20853</v>
      </c>
      <c r="D150" s="73">
        <v>21.23</v>
      </c>
      <c r="E150" s="7">
        <v>2235</v>
      </c>
      <c r="F150" s="7">
        <v>5375</v>
      </c>
      <c r="G150" s="7">
        <v>6474</v>
      </c>
      <c r="H150" s="7">
        <v>3863</v>
      </c>
      <c r="I150" s="7">
        <v>1970</v>
      </c>
      <c r="J150" s="7">
        <v>621</v>
      </c>
      <c r="K150" s="7">
        <v>276</v>
      </c>
      <c r="L150" s="7">
        <v>39</v>
      </c>
      <c r="M150" s="7">
        <v>821</v>
      </c>
      <c r="N150" s="7">
        <v>2179</v>
      </c>
      <c r="O150" s="7">
        <v>2526</v>
      </c>
      <c r="P150" s="7">
        <v>15278</v>
      </c>
      <c r="Q150" s="7">
        <v>49</v>
      </c>
      <c r="R150" s="7">
        <v>37</v>
      </c>
      <c r="S150" s="7">
        <v>3001</v>
      </c>
      <c r="T150" s="7">
        <v>6987</v>
      </c>
      <c r="U150" s="7">
        <v>6931</v>
      </c>
      <c r="V150" s="7">
        <v>1851</v>
      </c>
      <c r="W150" s="7">
        <v>867</v>
      </c>
      <c r="X150" s="7">
        <v>611</v>
      </c>
      <c r="Y150" s="7">
        <v>568</v>
      </c>
      <c r="Z150" s="40"/>
      <c r="AA150" s="40"/>
      <c r="AB150" s="40"/>
      <c r="AC150" s="40"/>
      <c r="AD150" s="40"/>
    </row>
    <row r="151" spans="1:30" ht="15" customHeight="1" x14ac:dyDescent="0.25">
      <c r="A151" s="7" t="s">
        <v>14</v>
      </c>
      <c r="B151" s="7">
        <v>6</v>
      </c>
      <c r="C151" s="7">
        <v>17630</v>
      </c>
      <c r="D151" s="73">
        <v>16.41</v>
      </c>
      <c r="E151" s="7">
        <v>1087</v>
      </c>
      <c r="F151" s="7">
        <v>3988</v>
      </c>
      <c r="G151" s="7">
        <v>4576</v>
      </c>
      <c r="H151" s="7">
        <v>4190</v>
      </c>
      <c r="I151" s="7">
        <v>2525</v>
      </c>
      <c r="J151" s="7">
        <v>1046</v>
      </c>
      <c r="K151" s="7">
        <v>205</v>
      </c>
      <c r="L151" s="7">
        <v>13</v>
      </c>
      <c r="M151" s="7">
        <v>814</v>
      </c>
      <c r="N151" s="7">
        <v>2216</v>
      </c>
      <c r="O151" s="7">
        <v>1172</v>
      </c>
      <c r="P151" s="7">
        <v>13386</v>
      </c>
      <c r="Q151" s="7">
        <v>42</v>
      </c>
      <c r="R151" s="7">
        <v>28</v>
      </c>
      <c r="S151" s="7">
        <v>2460</v>
      </c>
      <c r="T151" s="7">
        <v>6497</v>
      </c>
      <c r="U151" s="7">
        <v>5650</v>
      </c>
      <c r="V151" s="7">
        <v>1527</v>
      </c>
      <c r="W151" s="7">
        <v>551</v>
      </c>
      <c r="X151" s="7">
        <v>345</v>
      </c>
      <c r="Y151" s="7">
        <v>572</v>
      </c>
      <c r="Z151" s="40"/>
      <c r="AA151" s="40"/>
      <c r="AB151" s="40"/>
      <c r="AC151" s="40"/>
      <c r="AD151" s="40"/>
    </row>
    <row r="152" spans="1:30" ht="15" customHeight="1" x14ac:dyDescent="0.25">
      <c r="A152" s="7" t="s">
        <v>14</v>
      </c>
      <c r="B152" s="7">
        <v>7</v>
      </c>
      <c r="C152" s="7">
        <v>16062</v>
      </c>
      <c r="D152" s="73">
        <v>23.18</v>
      </c>
      <c r="E152" s="7">
        <v>231</v>
      </c>
      <c r="F152" s="7">
        <v>2205</v>
      </c>
      <c r="G152" s="7">
        <v>4055</v>
      </c>
      <c r="H152" s="7">
        <v>4489</v>
      </c>
      <c r="I152" s="7">
        <v>3413</v>
      </c>
      <c r="J152" s="7">
        <v>1285</v>
      </c>
      <c r="K152" s="7">
        <v>353</v>
      </c>
      <c r="L152" s="7">
        <v>31</v>
      </c>
      <c r="M152" s="7">
        <v>2100</v>
      </c>
      <c r="N152" s="7">
        <v>3006</v>
      </c>
      <c r="O152" s="7">
        <v>1843</v>
      </c>
      <c r="P152" s="7">
        <v>9064</v>
      </c>
      <c r="Q152" s="7">
        <v>49</v>
      </c>
      <c r="R152" s="7">
        <v>67</v>
      </c>
      <c r="S152" s="7">
        <v>1412</v>
      </c>
      <c r="T152" s="7">
        <v>5156</v>
      </c>
      <c r="U152" s="7">
        <v>4285</v>
      </c>
      <c r="V152" s="7">
        <v>2917</v>
      </c>
      <c r="W152" s="7">
        <v>1025</v>
      </c>
      <c r="X152" s="7">
        <v>520</v>
      </c>
      <c r="Y152" s="7">
        <v>680</v>
      </c>
      <c r="Z152" s="40"/>
      <c r="AA152" s="40"/>
      <c r="AB152" s="40"/>
      <c r="AC152" s="40"/>
      <c r="AD152" s="40"/>
    </row>
    <row r="153" spans="1:30" ht="15" customHeight="1" x14ac:dyDescent="0.25">
      <c r="A153" s="7" t="s">
        <v>14</v>
      </c>
      <c r="B153" s="7">
        <v>8</v>
      </c>
      <c r="C153" s="7">
        <v>16429</v>
      </c>
      <c r="D153" s="73">
        <v>6.55</v>
      </c>
      <c r="E153" s="7">
        <v>839</v>
      </c>
      <c r="F153" s="7">
        <v>1485</v>
      </c>
      <c r="G153" s="7">
        <v>2771</v>
      </c>
      <c r="H153" s="7">
        <v>3215</v>
      </c>
      <c r="I153" s="7">
        <v>4840</v>
      </c>
      <c r="J153" s="7">
        <v>1964</v>
      </c>
      <c r="K153" s="7">
        <v>1150</v>
      </c>
      <c r="L153" s="7">
        <v>165</v>
      </c>
      <c r="M153" s="7">
        <v>2008</v>
      </c>
      <c r="N153" s="7">
        <v>2604</v>
      </c>
      <c r="O153" s="7">
        <v>2004</v>
      </c>
      <c r="P153" s="7">
        <v>9584</v>
      </c>
      <c r="Q153" s="7">
        <v>229</v>
      </c>
      <c r="R153" s="7">
        <v>236</v>
      </c>
      <c r="S153" s="7">
        <v>1736</v>
      </c>
      <c r="T153" s="7">
        <v>4557</v>
      </c>
      <c r="U153" s="7">
        <v>3725</v>
      </c>
      <c r="V153" s="7">
        <v>2884</v>
      </c>
      <c r="W153" s="7">
        <v>1520</v>
      </c>
      <c r="X153" s="7">
        <v>1168</v>
      </c>
      <c r="Y153" s="7">
        <v>603</v>
      </c>
      <c r="Z153" s="40"/>
      <c r="AA153" s="40"/>
      <c r="AB153" s="40"/>
      <c r="AC153" s="40"/>
      <c r="AD153" s="40"/>
    </row>
    <row r="154" spans="1:30" ht="15" customHeight="1" x14ac:dyDescent="0.25">
      <c r="A154" s="7" t="s">
        <v>14</v>
      </c>
      <c r="B154" s="7">
        <v>9</v>
      </c>
      <c r="C154" s="7">
        <v>18469</v>
      </c>
      <c r="D154" s="73">
        <v>22.29</v>
      </c>
      <c r="E154" s="7">
        <v>1333</v>
      </c>
      <c r="F154" s="7">
        <v>1045</v>
      </c>
      <c r="G154" s="7">
        <v>3016</v>
      </c>
      <c r="H154" s="7">
        <v>3739</v>
      </c>
      <c r="I154" s="7">
        <v>5275</v>
      </c>
      <c r="J154" s="7">
        <v>2866</v>
      </c>
      <c r="K154" s="7">
        <v>1140</v>
      </c>
      <c r="L154" s="7">
        <v>55</v>
      </c>
      <c r="M154" s="7">
        <v>1736</v>
      </c>
      <c r="N154" s="7">
        <v>2797</v>
      </c>
      <c r="O154" s="7">
        <v>2339</v>
      </c>
      <c r="P154" s="7">
        <v>11254</v>
      </c>
      <c r="Q154" s="7">
        <v>343</v>
      </c>
      <c r="R154" s="7">
        <v>485</v>
      </c>
      <c r="S154" s="7">
        <v>1700</v>
      </c>
      <c r="T154" s="7">
        <v>4823</v>
      </c>
      <c r="U154" s="7">
        <v>4630</v>
      </c>
      <c r="V154" s="7">
        <v>3045</v>
      </c>
      <c r="W154" s="7">
        <v>1857</v>
      </c>
      <c r="X154" s="7">
        <v>1441</v>
      </c>
      <c r="Y154" s="7">
        <v>488</v>
      </c>
      <c r="Z154" s="40"/>
      <c r="AA154" s="40"/>
      <c r="AB154" s="40"/>
      <c r="AC154" s="40"/>
      <c r="AD154" s="40"/>
    </row>
    <row r="155" spans="1:30" ht="15" customHeight="1" x14ac:dyDescent="0.25">
      <c r="A155" s="7" t="s">
        <v>14</v>
      </c>
      <c r="B155" s="7">
        <v>10</v>
      </c>
      <c r="C155" s="7">
        <v>15315</v>
      </c>
      <c r="D155" s="73">
        <v>27.79</v>
      </c>
      <c r="E155" s="7">
        <v>26</v>
      </c>
      <c r="F155" s="7">
        <v>273</v>
      </c>
      <c r="G155" s="7">
        <v>1040</v>
      </c>
      <c r="H155" s="7">
        <v>3627</v>
      </c>
      <c r="I155" s="7">
        <v>4871</v>
      </c>
      <c r="J155" s="7">
        <v>2982</v>
      </c>
      <c r="K155" s="7">
        <v>2195</v>
      </c>
      <c r="L155" s="7">
        <v>301</v>
      </c>
      <c r="M155" s="7">
        <v>536</v>
      </c>
      <c r="N155" s="7">
        <v>1651</v>
      </c>
      <c r="O155" s="7">
        <v>1913</v>
      </c>
      <c r="P155" s="7">
        <v>11189</v>
      </c>
      <c r="Q155" s="7">
        <v>26</v>
      </c>
      <c r="R155" s="7">
        <v>55</v>
      </c>
      <c r="S155" s="7">
        <v>878</v>
      </c>
      <c r="T155" s="7">
        <v>4400</v>
      </c>
      <c r="U155" s="7">
        <v>3531</v>
      </c>
      <c r="V155" s="7">
        <v>2558</v>
      </c>
      <c r="W155" s="7">
        <v>1611</v>
      </c>
      <c r="X155" s="7">
        <v>2014</v>
      </c>
      <c r="Y155" s="7">
        <v>268</v>
      </c>
      <c r="Z155" s="40"/>
      <c r="AA155" s="40"/>
      <c r="AB155" s="40"/>
      <c r="AC155" s="40"/>
      <c r="AD155" s="40"/>
    </row>
    <row r="156" spans="1:30" ht="15" customHeight="1" x14ac:dyDescent="0.25">
      <c r="A156" s="7" t="s">
        <v>15</v>
      </c>
      <c r="B156" s="7">
        <v>1</v>
      </c>
      <c r="C156" s="7">
        <v>4444</v>
      </c>
      <c r="D156" s="73">
        <v>18.57</v>
      </c>
      <c r="E156" s="7">
        <v>2567</v>
      </c>
      <c r="F156" s="7">
        <v>1176</v>
      </c>
      <c r="G156" s="7">
        <v>461</v>
      </c>
      <c r="H156" s="7">
        <v>115</v>
      </c>
      <c r="I156" s="7">
        <v>83</v>
      </c>
      <c r="J156" s="7">
        <v>29</v>
      </c>
      <c r="K156" s="7">
        <v>9</v>
      </c>
      <c r="L156" s="7">
        <v>4</v>
      </c>
      <c r="M156" s="7">
        <v>171</v>
      </c>
      <c r="N156" s="7">
        <v>570</v>
      </c>
      <c r="O156" s="7">
        <v>1756</v>
      </c>
      <c r="P156" s="7">
        <v>1754</v>
      </c>
      <c r="Q156" s="7">
        <v>193</v>
      </c>
      <c r="R156" s="7">
        <v>99</v>
      </c>
      <c r="S156" s="7">
        <v>902</v>
      </c>
      <c r="T156" s="7">
        <v>1618</v>
      </c>
      <c r="U156" s="7">
        <v>1282</v>
      </c>
      <c r="V156" s="7">
        <v>214</v>
      </c>
      <c r="W156" s="7">
        <v>85</v>
      </c>
      <c r="X156" s="7">
        <v>39</v>
      </c>
      <c r="Y156" s="7">
        <v>205</v>
      </c>
      <c r="Z156" s="40"/>
      <c r="AA156" s="40"/>
      <c r="AB156" s="40"/>
      <c r="AC156" s="40"/>
      <c r="AD156" s="40"/>
    </row>
    <row r="157" spans="1:30" ht="15" customHeight="1" x14ac:dyDescent="0.25">
      <c r="A157" s="7" t="s">
        <v>15</v>
      </c>
      <c r="B157" s="7">
        <v>2</v>
      </c>
      <c r="C157" s="7">
        <v>5775</v>
      </c>
      <c r="D157" s="73">
        <v>1.87</v>
      </c>
      <c r="E157" s="7">
        <v>2216</v>
      </c>
      <c r="F157" s="7">
        <v>1974</v>
      </c>
      <c r="G157" s="7">
        <v>1050</v>
      </c>
      <c r="H157" s="7">
        <v>246</v>
      </c>
      <c r="I157" s="7">
        <v>204</v>
      </c>
      <c r="J157" s="7">
        <v>63</v>
      </c>
      <c r="K157" s="7">
        <v>18</v>
      </c>
      <c r="L157" s="7">
        <v>4</v>
      </c>
      <c r="M157" s="7">
        <v>449</v>
      </c>
      <c r="N157" s="7">
        <v>1016</v>
      </c>
      <c r="O157" s="7">
        <v>2569</v>
      </c>
      <c r="P157" s="7">
        <v>1569</v>
      </c>
      <c r="Q157" s="7">
        <v>172</v>
      </c>
      <c r="R157" s="7">
        <v>91</v>
      </c>
      <c r="S157" s="7">
        <v>822</v>
      </c>
      <c r="T157" s="7">
        <v>2068</v>
      </c>
      <c r="U157" s="7">
        <v>1853</v>
      </c>
      <c r="V157" s="7">
        <v>491</v>
      </c>
      <c r="W157" s="7">
        <v>171</v>
      </c>
      <c r="X157" s="7">
        <v>82</v>
      </c>
      <c r="Y157" s="7">
        <v>197</v>
      </c>
      <c r="Z157" s="40"/>
      <c r="AA157" s="40"/>
      <c r="AB157" s="40"/>
      <c r="AC157" s="40"/>
      <c r="AD157" s="40"/>
    </row>
    <row r="158" spans="1:30" ht="15" customHeight="1" x14ac:dyDescent="0.25">
      <c r="A158" s="7" t="s">
        <v>15</v>
      </c>
      <c r="B158" s="7">
        <v>3</v>
      </c>
      <c r="C158" s="7">
        <v>7153</v>
      </c>
      <c r="D158" s="73">
        <v>1.2</v>
      </c>
      <c r="E158" s="7">
        <v>2622</v>
      </c>
      <c r="F158" s="7">
        <v>2514</v>
      </c>
      <c r="G158" s="7">
        <v>912</v>
      </c>
      <c r="H158" s="7">
        <v>558</v>
      </c>
      <c r="I158" s="7">
        <v>389</v>
      </c>
      <c r="J158" s="7">
        <v>111</v>
      </c>
      <c r="K158" s="7">
        <v>44</v>
      </c>
      <c r="L158" s="7">
        <v>3</v>
      </c>
      <c r="M158" s="7">
        <v>1087</v>
      </c>
      <c r="N158" s="7">
        <v>1754</v>
      </c>
      <c r="O158" s="7">
        <v>2556</v>
      </c>
      <c r="P158" s="7">
        <v>1621</v>
      </c>
      <c r="Q158" s="7">
        <v>135</v>
      </c>
      <c r="R158" s="7">
        <v>97</v>
      </c>
      <c r="S158" s="7">
        <v>972</v>
      </c>
      <c r="T158" s="7">
        <v>2210</v>
      </c>
      <c r="U158" s="7">
        <v>2567</v>
      </c>
      <c r="V158" s="7">
        <v>699</v>
      </c>
      <c r="W158" s="7">
        <v>236</v>
      </c>
      <c r="X158" s="7">
        <v>192</v>
      </c>
      <c r="Y158" s="7">
        <v>180</v>
      </c>
      <c r="Z158" s="40"/>
      <c r="AA158" s="40"/>
      <c r="AB158" s="40"/>
      <c r="AC158" s="40"/>
      <c r="AD158" s="40"/>
    </row>
    <row r="159" spans="1:30" ht="15" customHeight="1" x14ac:dyDescent="0.25">
      <c r="A159" s="7" t="s">
        <v>15</v>
      </c>
      <c r="B159" s="7">
        <v>4</v>
      </c>
      <c r="C159" s="7">
        <v>12508</v>
      </c>
      <c r="D159" s="73">
        <v>0.05</v>
      </c>
      <c r="E159" s="7">
        <v>3195</v>
      </c>
      <c r="F159" s="7">
        <v>3847</v>
      </c>
      <c r="G159" s="7">
        <v>2689</v>
      </c>
      <c r="H159" s="7">
        <v>1220</v>
      </c>
      <c r="I159" s="7">
        <v>986</v>
      </c>
      <c r="J159" s="7">
        <v>434</v>
      </c>
      <c r="K159" s="7">
        <v>123</v>
      </c>
      <c r="L159" s="7">
        <v>14</v>
      </c>
      <c r="M159" s="7">
        <v>3243</v>
      </c>
      <c r="N159" s="7">
        <v>3197</v>
      </c>
      <c r="O159" s="7">
        <v>3388</v>
      </c>
      <c r="P159" s="7">
        <v>2051</v>
      </c>
      <c r="Q159" s="7">
        <v>629</v>
      </c>
      <c r="R159" s="7">
        <v>179</v>
      </c>
      <c r="S159" s="7">
        <v>1630</v>
      </c>
      <c r="T159" s="7">
        <v>3471</v>
      </c>
      <c r="U159" s="7">
        <v>3726</v>
      </c>
      <c r="V159" s="7">
        <v>1439</v>
      </c>
      <c r="W159" s="7">
        <v>677</v>
      </c>
      <c r="X159" s="7">
        <v>532</v>
      </c>
      <c r="Y159" s="7">
        <v>854</v>
      </c>
      <c r="Z159" s="40"/>
      <c r="AA159" s="40"/>
      <c r="AB159" s="40"/>
      <c r="AC159" s="40"/>
      <c r="AD159" s="40"/>
    </row>
    <row r="160" spans="1:30" ht="15" customHeight="1" x14ac:dyDescent="0.25">
      <c r="A160" s="7" t="s">
        <v>15</v>
      </c>
      <c r="B160" s="7">
        <v>5</v>
      </c>
      <c r="C160" s="7">
        <v>18200</v>
      </c>
      <c r="D160" s="73">
        <v>0.03</v>
      </c>
      <c r="E160" s="7">
        <v>3691</v>
      </c>
      <c r="F160" s="7">
        <v>4231</v>
      </c>
      <c r="G160" s="7">
        <v>4069</v>
      </c>
      <c r="H160" s="7">
        <v>2585</v>
      </c>
      <c r="I160" s="7">
        <v>2263</v>
      </c>
      <c r="J160" s="7">
        <v>922</v>
      </c>
      <c r="K160" s="7">
        <v>394</v>
      </c>
      <c r="L160" s="7">
        <v>45</v>
      </c>
      <c r="M160" s="7">
        <v>7464</v>
      </c>
      <c r="N160" s="7">
        <v>4414</v>
      </c>
      <c r="O160" s="7">
        <v>3748</v>
      </c>
      <c r="P160" s="7">
        <v>1721</v>
      </c>
      <c r="Q160" s="7">
        <v>853</v>
      </c>
      <c r="R160" s="7">
        <v>114</v>
      </c>
      <c r="S160" s="7">
        <v>1370</v>
      </c>
      <c r="T160" s="7">
        <v>4124</v>
      </c>
      <c r="U160" s="7">
        <v>6248</v>
      </c>
      <c r="V160" s="7">
        <v>2807</v>
      </c>
      <c r="W160" s="7">
        <v>1262</v>
      </c>
      <c r="X160" s="7">
        <v>1112</v>
      </c>
      <c r="Y160" s="7">
        <v>1163</v>
      </c>
      <c r="Z160" s="40"/>
      <c r="AA160" s="40"/>
      <c r="AB160" s="40"/>
      <c r="AC160" s="40"/>
      <c r="AD160" s="40"/>
    </row>
    <row r="161" spans="1:30" ht="15" customHeight="1" x14ac:dyDescent="0.25">
      <c r="A161" s="7" t="s">
        <v>15</v>
      </c>
      <c r="B161" s="7">
        <v>6</v>
      </c>
      <c r="C161" s="7">
        <v>21678</v>
      </c>
      <c r="D161" s="73">
        <v>0.02</v>
      </c>
      <c r="E161" s="7">
        <v>2816</v>
      </c>
      <c r="F161" s="7">
        <v>4295</v>
      </c>
      <c r="G161" s="7">
        <v>4459</v>
      </c>
      <c r="H161" s="7">
        <v>3633</v>
      </c>
      <c r="I161" s="7">
        <v>3922</v>
      </c>
      <c r="J161" s="7">
        <v>1640</v>
      </c>
      <c r="K161" s="7">
        <v>822</v>
      </c>
      <c r="L161" s="7">
        <v>91</v>
      </c>
      <c r="M161" s="7">
        <v>12050</v>
      </c>
      <c r="N161" s="7">
        <v>4611</v>
      </c>
      <c r="O161" s="7">
        <v>2944</v>
      </c>
      <c r="P161" s="7">
        <v>926</v>
      </c>
      <c r="Q161" s="7">
        <v>1147</v>
      </c>
      <c r="R161" s="7">
        <v>104</v>
      </c>
      <c r="S161" s="7">
        <v>1140</v>
      </c>
      <c r="T161" s="7">
        <v>4027</v>
      </c>
      <c r="U161" s="7">
        <v>7097</v>
      </c>
      <c r="V161" s="7">
        <v>3848</v>
      </c>
      <c r="W161" s="7">
        <v>2009</v>
      </c>
      <c r="X161" s="7">
        <v>1980</v>
      </c>
      <c r="Y161" s="7">
        <v>1473</v>
      </c>
      <c r="Z161" s="40"/>
      <c r="AA161" s="40"/>
      <c r="AB161" s="40"/>
      <c r="AC161" s="40"/>
      <c r="AD161" s="40"/>
    </row>
    <row r="162" spans="1:30" ht="15" customHeight="1" x14ac:dyDescent="0.25">
      <c r="A162" s="7" t="s">
        <v>15</v>
      </c>
      <c r="B162" s="7">
        <v>7</v>
      </c>
      <c r="C162" s="7">
        <v>19537</v>
      </c>
      <c r="D162" s="73">
        <v>0.04</v>
      </c>
      <c r="E162" s="7">
        <v>1749</v>
      </c>
      <c r="F162" s="7">
        <v>3070</v>
      </c>
      <c r="G162" s="7">
        <v>4496</v>
      </c>
      <c r="H162" s="7">
        <v>3056</v>
      </c>
      <c r="I162" s="7">
        <v>3821</v>
      </c>
      <c r="J162" s="7">
        <v>2133</v>
      </c>
      <c r="K162" s="7">
        <v>1125</v>
      </c>
      <c r="L162" s="7">
        <v>87</v>
      </c>
      <c r="M162" s="7">
        <v>9565</v>
      </c>
      <c r="N162" s="7">
        <v>4887</v>
      </c>
      <c r="O162" s="7">
        <v>2357</v>
      </c>
      <c r="P162" s="7">
        <v>2017</v>
      </c>
      <c r="Q162" s="7">
        <v>711</v>
      </c>
      <c r="R162" s="7">
        <v>148</v>
      </c>
      <c r="S162" s="7">
        <v>1314</v>
      </c>
      <c r="T162" s="7">
        <v>3914</v>
      </c>
      <c r="U162" s="7">
        <v>5629</v>
      </c>
      <c r="V162" s="7">
        <v>3451</v>
      </c>
      <c r="W162" s="7">
        <v>2025</v>
      </c>
      <c r="X162" s="7">
        <v>2151</v>
      </c>
      <c r="Y162" s="7">
        <v>905</v>
      </c>
      <c r="Z162" s="40"/>
      <c r="AA162" s="40"/>
      <c r="AB162" s="40"/>
      <c r="AC162" s="40"/>
      <c r="AD162" s="40"/>
    </row>
    <row r="163" spans="1:30" ht="15" customHeight="1" x14ac:dyDescent="0.25">
      <c r="A163" s="7" t="s">
        <v>15</v>
      </c>
      <c r="B163" s="7">
        <v>8</v>
      </c>
      <c r="C163" s="7">
        <v>12388</v>
      </c>
      <c r="D163" s="73">
        <v>0.14000000000000001</v>
      </c>
      <c r="E163" s="7">
        <v>703</v>
      </c>
      <c r="F163" s="7">
        <v>1354</v>
      </c>
      <c r="G163" s="7">
        <v>2324</v>
      </c>
      <c r="H163" s="7">
        <v>3042</v>
      </c>
      <c r="I163" s="7">
        <v>2737</v>
      </c>
      <c r="J163" s="7">
        <v>1438</v>
      </c>
      <c r="K163" s="7">
        <v>739</v>
      </c>
      <c r="L163" s="7">
        <v>51</v>
      </c>
      <c r="M163" s="7">
        <v>6577</v>
      </c>
      <c r="N163" s="7">
        <v>3275</v>
      </c>
      <c r="O163" s="7">
        <v>836</v>
      </c>
      <c r="P163" s="7">
        <v>1383</v>
      </c>
      <c r="Q163" s="7">
        <v>317</v>
      </c>
      <c r="R163" s="7">
        <v>56</v>
      </c>
      <c r="S163" s="7">
        <v>873</v>
      </c>
      <c r="T163" s="7">
        <v>2369</v>
      </c>
      <c r="U163" s="7">
        <v>3170</v>
      </c>
      <c r="V163" s="7">
        <v>2517</v>
      </c>
      <c r="W163" s="7">
        <v>1386</v>
      </c>
      <c r="X163" s="7">
        <v>1357</v>
      </c>
      <c r="Y163" s="7">
        <v>660</v>
      </c>
      <c r="Z163" s="40"/>
      <c r="AA163" s="40"/>
      <c r="AB163" s="40"/>
      <c r="AC163" s="40"/>
      <c r="AD163" s="40"/>
    </row>
    <row r="164" spans="1:30" ht="15" customHeight="1" x14ac:dyDescent="0.25">
      <c r="A164" s="7" t="s">
        <v>15</v>
      </c>
      <c r="B164" s="7">
        <v>9</v>
      </c>
      <c r="C164" s="7">
        <v>4539</v>
      </c>
      <c r="D164" s="73">
        <v>8.33</v>
      </c>
      <c r="E164" s="7">
        <v>41</v>
      </c>
      <c r="F164" s="7">
        <v>169</v>
      </c>
      <c r="G164" s="7">
        <v>673</v>
      </c>
      <c r="H164" s="7">
        <v>1368</v>
      </c>
      <c r="I164" s="7">
        <v>1358</v>
      </c>
      <c r="J164" s="7">
        <v>683</v>
      </c>
      <c r="K164" s="7">
        <v>244</v>
      </c>
      <c r="L164" s="7">
        <v>3</v>
      </c>
      <c r="M164" s="7">
        <v>2664</v>
      </c>
      <c r="N164" s="7">
        <v>1287</v>
      </c>
      <c r="O164" s="7">
        <v>93</v>
      </c>
      <c r="P164" s="7">
        <v>447</v>
      </c>
      <c r="Q164" s="7">
        <v>48</v>
      </c>
      <c r="R164" s="7">
        <v>2</v>
      </c>
      <c r="S164" s="7">
        <v>129</v>
      </c>
      <c r="T164" s="7">
        <v>948</v>
      </c>
      <c r="U164" s="7">
        <v>1092</v>
      </c>
      <c r="V164" s="7">
        <v>1208</v>
      </c>
      <c r="W164" s="7">
        <v>559</v>
      </c>
      <c r="X164" s="7">
        <v>529</v>
      </c>
      <c r="Y164" s="7">
        <v>72</v>
      </c>
      <c r="Z164" s="40"/>
      <c r="AA164" s="40"/>
      <c r="AB164" s="40"/>
      <c r="AC164" s="40"/>
      <c r="AD164" s="40"/>
    </row>
    <row r="165" spans="1:30" ht="15" customHeight="1" x14ac:dyDescent="0.25">
      <c r="A165" s="7" t="s">
        <v>15</v>
      </c>
      <c r="B165" s="7">
        <v>10</v>
      </c>
      <c r="C165" s="7">
        <v>2626</v>
      </c>
      <c r="D165" s="73">
        <v>6.12</v>
      </c>
      <c r="E165" s="7">
        <v>11</v>
      </c>
      <c r="F165" s="7">
        <v>32</v>
      </c>
      <c r="G165" s="7">
        <v>362</v>
      </c>
      <c r="H165" s="7">
        <v>864</v>
      </c>
      <c r="I165" s="7">
        <v>736</v>
      </c>
      <c r="J165" s="7">
        <v>414</v>
      </c>
      <c r="K165" s="7">
        <v>196</v>
      </c>
      <c r="L165" s="7">
        <v>11</v>
      </c>
      <c r="M165" s="7">
        <v>1561</v>
      </c>
      <c r="N165" s="7">
        <v>938</v>
      </c>
      <c r="O165" s="7">
        <v>16</v>
      </c>
      <c r="P165" s="7">
        <v>85</v>
      </c>
      <c r="Q165" s="7">
        <v>26</v>
      </c>
      <c r="R165" s="7">
        <v>2</v>
      </c>
      <c r="S165" s="7">
        <v>37</v>
      </c>
      <c r="T165" s="7">
        <v>430</v>
      </c>
      <c r="U165" s="7">
        <v>472</v>
      </c>
      <c r="V165" s="7">
        <v>1022</v>
      </c>
      <c r="W165" s="7">
        <v>358</v>
      </c>
      <c r="X165" s="7">
        <v>271</v>
      </c>
      <c r="Y165" s="7">
        <v>34</v>
      </c>
      <c r="Z165" s="40"/>
      <c r="AA165" s="40"/>
      <c r="AB165" s="40"/>
      <c r="AC165" s="40"/>
      <c r="AD165" s="40"/>
    </row>
    <row r="166" spans="1:30" ht="15" customHeight="1" x14ac:dyDescent="0.25">
      <c r="A166" s="7" t="s">
        <v>16</v>
      </c>
      <c r="B166" s="7">
        <v>1</v>
      </c>
      <c r="C166" s="7">
        <v>14248</v>
      </c>
      <c r="D166" s="73">
        <v>21.52</v>
      </c>
      <c r="E166" s="7">
        <v>11506</v>
      </c>
      <c r="F166" s="7">
        <v>1895</v>
      </c>
      <c r="G166" s="7">
        <v>511</v>
      </c>
      <c r="H166" s="7">
        <v>259</v>
      </c>
      <c r="I166" s="7">
        <v>41</v>
      </c>
      <c r="J166" s="7">
        <v>11</v>
      </c>
      <c r="K166" s="7">
        <v>24</v>
      </c>
      <c r="L166" s="7">
        <v>1</v>
      </c>
      <c r="M166" s="7">
        <v>88</v>
      </c>
      <c r="N166" s="7">
        <v>1623</v>
      </c>
      <c r="O166" s="7">
        <v>2089</v>
      </c>
      <c r="P166" s="7">
        <v>10431</v>
      </c>
      <c r="Q166" s="7">
        <v>17</v>
      </c>
      <c r="R166" s="7">
        <v>58</v>
      </c>
      <c r="S166" s="7">
        <v>2948</v>
      </c>
      <c r="T166" s="7">
        <v>5762</v>
      </c>
      <c r="U166" s="7">
        <v>3702</v>
      </c>
      <c r="V166" s="7">
        <v>1635</v>
      </c>
      <c r="W166" s="7">
        <v>80</v>
      </c>
      <c r="X166" s="7">
        <v>55</v>
      </c>
      <c r="Y166" s="7">
        <v>8</v>
      </c>
      <c r="Z166" s="40"/>
      <c r="AA166" s="40"/>
      <c r="AB166" s="40"/>
      <c r="AC166" s="40"/>
      <c r="AD166" s="40"/>
    </row>
    <row r="167" spans="1:30" ht="15" customHeight="1" x14ac:dyDescent="0.25">
      <c r="A167" s="7" t="s">
        <v>16</v>
      </c>
      <c r="B167" s="7">
        <v>2</v>
      </c>
      <c r="C167" s="7">
        <v>5418</v>
      </c>
      <c r="D167" s="73">
        <v>21.04</v>
      </c>
      <c r="E167" s="7">
        <v>4414</v>
      </c>
      <c r="F167" s="7">
        <v>465</v>
      </c>
      <c r="G167" s="7">
        <v>250</v>
      </c>
      <c r="H167" s="7">
        <v>201</v>
      </c>
      <c r="I167" s="7">
        <v>75</v>
      </c>
      <c r="J167" s="7">
        <v>12</v>
      </c>
      <c r="K167" s="7">
        <v>0</v>
      </c>
      <c r="L167" s="7">
        <v>1</v>
      </c>
      <c r="M167" s="7">
        <v>48</v>
      </c>
      <c r="N167" s="7">
        <v>1036</v>
      </c>
      <c r="O167" s="7">
        <v>1924</v>
      </c>
      <c r="P167" s="7">
        <v>2409</v>
      </c>
      <c r="Q167" s="7">
        <v>1</v>
      </c>
      <c r="R167" s="7">
        <v>28</v>
      </c>
      <c r="S167" s="7">
        <v>635</v>
      </c>
      <c r="T167" s="7">
        <v>1615</v>
      </c>
      <c r="U167" s="7">
        <v>1985</v>
      </c>
      <c r="V167" s="7">
        <v>973</v>
      </c>
      <c r="W167" s="7">
        <v>132</v>
      </c>
      <c r="X167" s="7">
        <v>49</v>
      </c>
      <c r="Y167" s="7">
        <v>1</v>
      </c>
      <c r="Z167" s="40"/>
      <c r="AA167" s="40"/>
      <c r="AB167" s="40"/>
      <c r="AC167" s="40"/>
      <c r="AD167" s="40"/>
    </row>
    <row r="168" spans="1:30" ht="15" customHeight="1" x14ac:dyDescent="0.25">
      <c r="A168" s="7" t="s">
        <v>16</v>
      </c>
      <c r="B168" s="7">
        <v>3</v>
      </c>
      <c r="C168" s="7">
        <v>2940</v>
      </c>
      <c r="D168" s="73">
        <v>19.04</v>
      </c>
      <c r="E168" s="7">
        <v>1801</v>
      </c>
      <c r="F168" s="7">
        <v>553</v>
      </c>
      <c r="G168" s="7">
        <v>333</v>
      </c>
      <c r="H168" s="7">
        <v>124</v>
      </c>
      <c r="I168" s="7">
        <v>96</v>
      </c>
      <c r="J168" s="7">
        <v>31</v>
      </c>
      <c r="K168" s="7">
        <v>2</v>
      </c>
      <c r="L168" s="7">
        <v>0</v>
      </c>
      <c r="M168" s="7">
        <v>48</v>
      </c>
      <c r="N168" s="7">
        <v>617</v>
      </c>
      <c r="O168" s="7">
        <v>623</v>
      </c>
      <c r="P168" s="7">
        <v>1651</v>
      </c>
      <c r="Q168" s="7">
        <v>1</v>
      </c>
      <c r="R168" s="7">
        <v>2</v>
      </c>
      <c r="S168" s="7">
        <v>278</v>
      </c>
      <c r="T168" s="7">
        <v>743</v>
      </c>
      <c r="U168" s="7">
        <v>1374</v>
      </c>
      <c r="V168" s="7">
        <v>417</v>
      </c>
      <c r="W168" s="7">
        <v>61</v>
      </c>
      <c r="X168" s="7">
        <v>64</v>
      </c>
      <c r="Y168" s="7">
        <v>1</v>
      </c>
      <c r="Z168" s="40"/>
      <c r="AA168" s="40"/>
      <c r="AB168" s="40"/>
      <c r="AC168" s="40"/>
      <c r="AD168" s="40"/>
    </row>
    <row r="169" spans="1:30" ht="15" customHeight="1" x14ac:dyDescent="0.25">
      <c r="A169" s="7" t="s">
        <v>16</v>
      </c>
      <c r="B169" s="7">
        <v>4</v>
      </c>
      <c r="C169" s="7">
        <v>2231</v>
      </c>
      <c r="D169" s="73">
        <v>11.04</v>
      </c>
      <c r="E169" s="7">
        <v>1251</v>
      </c>
      <c r="F169" s="7">
        <v>436</v>
      </c>
      <c r="G169" s="7">
        <v>173</v>
      </c>
      <c r="H169" s="7">
        <v>205</v>
      </c>
      <c r="I169" s="7">
        <v>135</v>
      </c>
      <c r="J169" s="7">
        <v>28</v>
      </c>
      <c r="K169" s="7">
        <v>2</v>
      </c>
      <c r="L169" s="7">
        <v>1</v>
      </c>
      <c r="M169" s="7">
        <v>126</v>
      </c>
      <c r="N169" s="7">
        <v>418</v>
      </c>
      <c r="O169" s="7">
        <v>772</v>
      </c>
      <c r="P169" s="7">
        <v>913</v>
      </c>
      <c r="Q169" s="7">
        <v>2</v>
      </c>
      <c r="R169" s="7">
        <v>10</v>
      </c>
      <c r="S169" s="7">
        <v>153</v>
      </c>
      <c r="T169" s="7">
        <v>790</v>
      </c>
      <c r="U169" s="7">
        <v>725</v>
      </c>
      <c r="V169" s="7">
        <v>439</v>
      </c>
      <c r="W169" s="7">
        <v>81</v>
      </c>
      <c r="X169" s="7">
        <v>31</v>
      </c>
      <c r="Y169" s="7">
        <v>2</v>
      </c>
      <c r="Z169" s="40"/>
      <c r="AA169" s="40"/>
      <c r="AB169" s="40"/>
      <c r="AC169" s="40"/>
      <c r="AD169" s="40"/>
    </row>
    <row r="170" spans="1:30" ht="15" customHeight="1" x14ac:dyDescent="0.25">
      <c r="A170" s="7" t="s">
        <v>16</v>
      </c>
      <c r="B170" s="7">
        <v>5</v>
      </c>
      <c r="C170" s="7">
        <v>1495</v>
      </c>
      <c r="D170" s="73">
        <v>0.93</v>
      </c>
      <c r="E170" s="7">
        <v>616</v>
      </c>
      <c r="F170" s="7">
        <v>193</v>
      </c>
      <c r="G170" s="7">
        <v>146</v>
      </c>
      <c r="H170" s="7">
        <v>232</v>
      </c>
      <c r="I170" s="7">
        <v>137</v>
      </c>
      <c r="J170" s="7">
        <v>46</v>
      </c>
      <c r="K170" s="7">
        <v>99</v>
      </c>
      <c r="L170" s="7">
        <v>26</v>
      </c>
      <c r="M170" s="7">
        <v>237</v>
      </c>
      <c r="N170" s="7">
        <v>397</v>
      </c>
      <c r="O170" s="7">
        <v>389</v>
      </c>
      <c r="P170" s="7">
        <v>468</v>
      </c>
      <c r="Q170" s="7">
        <v>4</v>
      </c>
      <c r="R170" s="7">
        <v>11</v>
      </c>
      <c r="S170" s="7">
        <v>102</v>
      </c>
      <c r="T170" s="7">
        <v>486</v>
      </c>
      <c r="U170" s="7">
        <v>411</v>
      </c>
      <c r="V170" s="7">
        <v>328</v>
      </c>
      <c r="W170" s="7">
        <v>61</v>
      </c>
      <c r="X170" s="7">
        <v>93</v>
      </c>
      <c r="Y170" s="7">
        <v>3</v>
      </c>
      <c r="Z170" s="40"/>
      <c r="AA170" s="40"/>
      <c r="AB170" s="40"/>
      <c r="AC170" s="40"/>
      <c r="AD170" s="40"/>
    </row>
    <row r="171" spans="1:30" ht="15" customHeight="1" x14ac:dyDescent="0.25">
      <c r="A171" s="7" t="s">
        <v>16</v>
      </c>
      <c r="B171" s="7">
        <v>6</v>
      </c>
      <c r="C171" s="7">
        <v>2927</v>
      </c>
      <c r="D171" s="73">
        <v>0.41</v>
      </c>
      <c r="E171" s="7">
        <v>580</v>
      </c>
      <c r="F171" s="7">
        <v>467</v>
      </c>
      <c r="G171" s="7">
        <v>439</v>
      </c>
      <c r="H171" s="7">
        <v>348</v>
      </c>
      <c r="I171" s="7">
        <v>516</v>
      </c>
      <c r="J171" s="7">
        <v>273</v>
      </c>
      <c r="K171" s="7">
        <v>274</v>
      </c>
      <c r="L171" s="7">
        <v>30</v>
      </c>
      <c r="M171" s="7">
        <v>596</v>
      </c>
      <c r="N171" s="7">
        <v>639</v>
      </c>
      <c r="O171" s="7">
        <v>448</v>
      </c>
      <c r="P171" s="7">
        <v>1237</v>
      </c>
      <c r="Q171" s="7">
        <v>7</v>
      </c>
      <c r="R171" s="7">
        <v>1</v>
      </c>
      <c r="S171" s="7">
        <v>292</v>
      </c>
      <c r="T171" s="7">
        <v>802</v>
      </c>
      <c r="U171" s="7">
        <v>643</v>
      </c>
      <c r="V171" s="7">
        <v>572</v>
      </c>
      <c r="W171" s="7">
        <v>333</v>
      </c>
      <c r="X171" s="7">
        <v>278</v>
      </c>
      <c r="Y171" s="7">
        <v>6</v>
      </c>
      <c r="Z171" s="40"/>
      <c r="AA171" s="40"/>
      <c r="AB171" s="40"/>
      <c r="AC171" s="40"/>
      <c r="AD171" s="40"/>
    </row>
    <row r="172" spans="1:30" ht="15" customHeight="1" x14ac:dyDescent="0.25">
      <c r="A172" s="7" t="s">
        <v>16</v>
      </c>
      <c r="B172" s="7">
        <v>7</v>
      </c>
      <c r="C172" s="7">
        <v>3380</v>
      </c>
      <c r="D172" s="73">
        <v>1.07</v>
      </c>
      <c r="E172" s="7">
        <v>791</v>
      </c>
      <c r="F172" s="7">
        <v>846</v>
      </c>
      <c r="G172" s="7">
        <v>432</v>
      </c>
      <c r="H172" s="7">
        <v>548</v>
      </c>
      <c r="I172" s="7">
        <v>547</v>
      </c>
      <c r="J172" s="7">
        <v>175</v>
      </c>
      <c r="K172" s="7">
        <v>40</v>
      </c>
      <c r="L172" s="7">
        <v>1</v>
      </c>
      <c r="M172" s="7">
        <v>309</v>
      </c>
      <c r="N172" s="7">
        <v>620</v>
      </c>
      <c r="O172" s="7">
        <v>644</v>
      </c>
      <c r="P172" s="7">
        <v>1790</v>
      </c>
      <c r="Q172" s="7">
        <v>17</v>
      </c>
      <c r="R172" s="7">
        <v>13</v>
      </c>
      <c r="S172" s="7">
        <v>161</v>
      </c>
      <c r="T172" s="7">
        <v>972</v>
      </c>
      <c r="U172" s="7">
        <v>1080</v>
      </c>
      <c r="V172" s="7">
        <v>800</v>
      </c>
      <c r="W172" s="7">
        <v>204</v>
      </c>
      <c r="X172" s="7">
        <v>147</v>
      </c>
      <c r="Y172" s="7">
        <v>3</v>
      </c>
      <c r="Z172" s="40"/>
      <c r="AA172" s="40"/>
      <c r="AB172" s="40"/>
      <c r="AC172" s="40"/>
      <c r="AD172" s="40"/>
    </row>
    <row r="173" spans="1:30" ht="15" customHeight="1" x14ac:dyDescent="0.25">
      <c r="A173" s="7" t="s">
        <v>16</v>
      </c>
      <c r="B173" s="7">
        <v>8</v>
      </c>
      <c r="C173" s="7">
        <v>1643</v>
      </c>
      <c r="D173" s="73">
        <v>11.37</v>
      </c>
      <c r="E173" s="7">
        <v>51</v>
      </c>
      <c r="F173" s="7">
        <v>60</v>
      </c>
      <c r="G173" s="7">
        <v>152</v>
      </c>
      <c r="H173" s="7">
        <v>381</v>
      </c>
      <c r="I173" s="7">
        <v>524</v>
      </c>
      <c r="J173" s="7">
        <v>261</v>
      </c>
      <c r="K173" s="7">
        <v>208</v>
      </c>
      <c r="L173" s="7">
        <v>6</v>
      </c>
      <c r="M173" s="7">
        <v>769</v>
      </c>
      <c r="N173" s="7">
        <v>230</v>
      </c>
      <c r="O173" s="7">
        <v>50</v>
      </c>
      <c r="P173" s="7">
        <v>556</v>
      </c>
      <c r="Q173" s="7">
        <v>38</v>
      </c>
      <c r="R173" s="7">
        <v>35</v>
      </c>
      <c r="S173" s="7">
        <v>36</v>
      </c>
      <c r="T173" s="7">
        <v>233</v>
      </c>
      <c r="U173" s="7">
        <v>382</v>
      </c>
      <c r="V173" s="7">
        <v>455</v>
      </c>
      <c r="W173" s="7">
        <v>292</v>
      </c>
      <c r="X173" s="7">
        <v>207</v>
      </c>
      <c r="Y173" s="7">
        <v>3</v>
      </c>
      <c r="Z173" s="40"/>
      <c r="AA173" s="40"/>
      <c r="AB173" s="40"/>
      <c r="AC173" s="40"/>
      <c r="AD173" s="40"/>
    </row>
    <row r="174" spans="1:30" ht="15" customHeight="1" x14ac:dyDescent="0.25">
      <c r="A174" s="7" t="s">
        <v>16</v>
      </c>
      <c r="B174" s="7">
        <v>9</v>
      </c>
      <c r="C174" s="7">
        <v>4047</v>
      </c>
      <c r="D174" s="73">
        <v>2.4900000000000002</v>
      </c>
      <c r="E174" s="7">
        <v>144</v>
      </c>
      <c r="F174" s="7">
        <v>290</v>
      </c>
      <c r="G174" s="7">
        <v>521</v>
      </c>
      <c r="H174" s="7">
        <v>750</v>
      </c>
      <c r="I174" s="7">
        <v>1068</v>
      </c>
      <c r="J174" s="7">
        <v>681</v>
      </c>
      <c r="K174" s="7">
        <v>553</v>
      </c>
      <c r="L174" s="7">
        <v>40</v>
      </c>
      <c r="M174" s="7">
        <v>1593</v>
      </c>
      <c r="N174" s="7">
        <v>936</v>
      </c>
      <c r="O174" s="7">
        <v>335</v>
      </c>
      <c r="P174" s="7">
        <v>1163</v>
      </c>
      <c r="Q174" s="7">
        <v>20</v>
      </c>
      <c r="R174" s="7">
        <v>11</v>
      </c>
      <c r="S174" s="7">
        <v>206</v>
      </c>
      <c r="T174" s="7">
        <v>575</v>
      </c>
      <c r="U174" s="7">
        <v>788</v>
      </c>
      <c r="V174" s="7">
        <v>1107</v>
      </c>
      <c r="W174" s="7">
        <v>814</v>
      </c>
      <c r="X174" s="7">
        <v>540</v>
      </c>
      <c r="Y174" s="7">
        <v>6</v>
      </c>
      <c r="Z174" s="40"/>
      <c r="AA174" s="40"/>
      <c r="AB174" s="40"/>
      <c r="AC174" s="40"/>
      <c r="AD174" s="40"/>
    </row>
    <row r="175" spans="1:30" ht="15" customHeight="1" x14ac:dyDescent="0.25">
      <c r="A175" s="7" t="s">
        <v>16</v>
      </c>
      <c r="B175" s="7">
        <v>10</v>
      </c>
      <c r="C175" s="7">
        <v>833</v>
      </c>
      <c r="D175" s="73">
        <v>0.71</v>
      </c>
      <c r="E175" s="7">
        <v>27</v>
      </c>
      <c r="F175" s="7">
        <v>8</v>
      </c>
      <c r="G175" s="7">
        <v>36</v>
      </c>
      <c r="H175" s="7">
        <v>96</v>
      </c>
      <c r="I175" s="7">
        <v>178</v>
      </c>
      <c r="J175" s="7">
        <v>230</v>
      </c>
      <c r="K175" s="7">
        <v>162</v>
      </c>
      <c r="L175" s="7">
        <v>96</v>
      </c>
      <c r="M175" s="7">
        <v>372</v>
      </c>
      <c r="N175" s="7">
        <v>155</v>
      </c>
      <c r="O175" s="7">
        <v>34</v>
      </c>
      <c r="P175" s="7">
        <v>271</v>
      </c>
      <c r="Q175" s="7">
        <v>1</v>
      </c>
      <c r="R175" s="7">
        <v>0</v>
      </c>
      <c r="S175" s="7">
        <v>53</v>
      </c>
      <c r="T175" s="7">
        <v>54</v>
      </c>
      <c r="U175" s="7">
        <v>94</v>
      </c>
      <c r="V175" s="7">
        <v>179</v>
      </c>
      <c r="W175" s="7">
        <v>161</v>
      </c>
      <c r="X175" s="7">
        <v>291</v>
      </c>
      <c r="Y175" s="7">
        <v>1</v>
      </c>
      <c r="Z175" s="40"/>
      <c r="AA175" s="40"/>
      <c r="AB175" s="40"/>
      <c r="AC175" s="40"/>
      <c r="AD175" s="40"/>
    </row>
    <row r="176" spans="1:30" ht="15" customHeight="1" x14ac:dyDescent="0.25">
      <c r="A176" s="7" t="s">
        <v>17</v>
      </c>
      <c r="B176" s="7">
        <v>1</v>
      </c>
      <c r="C176" s="7">
        <v>1130</v>
      </c>
      <c r="D176" s="73">
        <v>28.79</v>
      </c>
      <c r="E176" s="7">
        <v>13</v>
      </c>
      <c r="F176" s="7">
        <v>712</v>
      </c>
      <c r="G176" s="7">
        <v>306</v>
      </c>
      <c r="H176" s="7">
        <v>65</v>
      </c>
      <c r="I176" s="7">
        <v>25</v>
      </c>
      <c r="J176" s="7">
        <v>4</v>
      </c>
      <c r="K176" s="7">
        <v>4</v>
      </c>
      <c r="L176" s="7">
        <v>1</v>
      </c>
      <c r="M176" s="7">
        <v>11</v>
      </c>
      <c r="N176" s="7">
        <v>55</v>
      </c>
      <c r="O176" s="7">
        <v>77</v>
      </c>
      <c r="P176" s="7">
        <v>986</v>
      </c>
      <c r="Q176" s="7">
        <v>1</v>
      </c>
      <c r="R176" s="7">
        <v>9</v>
      </c>
      <c r="S176" s="7">
        <v>200</v>
      </c>
      <c r="T176" s="7">
        <v>578</v>
      </c>
      <c r="U176" s="7">
        <v>258</v>
      </c>
      <c r="V176" s="7">
        <v>60</v>
      </c>
      <c r="W176" s="7">
        <v>15</v>
      </c>
      <c r="X176" s="7">
        <v>9</v>
      </c>
      <c r="Y176" s="7">
        <v>1</v>
      </c>
      <c r="Z176" s="40"/>
      <c r="AA176" s="40"/>
      <c r="AB176" s="40"/>
      <c r="AC176" s="40"/>
      <c r="AD176" s="40"/>
    </row>
    <row r="177" spans="1:30" ht="15" customHeight="1" x14ac:dyDescent="0.25">
      <c r="A177" s="7" t="s">
        <v>17</v>
      </c>
      <c r="B177" s="7">
        <v>2</v>
      </c>
      <c r="C177" s="7">
        <v>2099</v>
      </c>
      <c r="D177" s="73">
        <v>23.51</v>
      </c>
      <c r="E177" s="7">
        <v>166</v>
      </c>
      <c r="F177" s="7">
        <v>1578</v>
      </c>
      <c r="G177" s="7">
        <v>250</v>
      </c>
      <c r="H177" s="7">
        <v>56</v>
      </c>
      <c r="I177" s="7">
        <v>38</v>
      </c>
      <c r="J177" s="7">
        <v>11</v>
      </c>
      <c r="K177" s="7">
        <v>0</v>
      </c>
      <c r="L177" s="7">
        <v>0</v>
      </c>
      <c r="M177" s="7">
        <v>78</v>
      </c>
      <c r="N177" s="7">
        <v>290</v>
      </c>
      <c r="O177" s="7">
        <v>960</v>
      </c>
      <c r="P177" s="7">
        <v>770</v>
      </c>
      <c r="Q177" s="7">
        <v>1</v>
      </c>
      <c r="R177" s="7">
        <v>1</v>
      </c>
      <c r="S177" s="7">
        <v>96</v>
      </c>
      <c r="T177" s="7">
        <v>604</v>
      </c>
      <c r="U177" s="7">
        <v>607</v>
      </c>
      <c r="V177" s="7">
        <v>725</v>
      </c>
      <c r="W177" s="7">
        <v>59</v>
      </c>
      <c r="X177" s="7">
        <v>6</v>
      </c>
      <c r="Y177" s="7">
        <v>1</v>
      </c>
      <c r="Z177" s="40"/>
      <c r="AA177" s="40"/>
      <c r="AB177" s="40"/>
      <c r="AC177" s="40"/>
      <c r="AD177" s="40"/>
    </row>
    <row r="178" spans="1:30" ht="15" customHeight="1" x14ac:dyDescent="0.25">
      <c r="A178" s="7" t="s">
        <v>17</v>
      </c>
      <c r="B178" s="7">
        <v>3</v>
      </c>
      <c r="C178" s="7">
        <v>7342</v>
      </c>
      <c r="D178" s="73">
        <v>17.05</v>
      </c>
      <c r="E178" s="7">
        <v>151</v>
      </c>
      <c r="F178" s="7">
        <v>4176</v>
      </c>
      <c r="G178" s="7">
        <v>2438</v>
      </c>
      <c r="H178" s="7">
        <v>276</v>
      </c>
      <c r="I178" s="7">
        <v>175</v>
      </c>
      <c r="J178" s="7">
        <v>77</v>
      </c>
      <c r="K178" s="7">
        <v>48</v>
      </c>
      <c r="L178" s="7">
        <v>1</v>
      </c>
      <c r="M178" s="7">
        <v>281</v>
      </c>
      <c r="N178" s="7">
        <v>1494</v>
      </c>
      <c r="O178" s="7">
        <v>3530</v>
      </c>
      <c r="P178" s="7">
        <v>2036</v>
      </c>
      <c r="Q178" s="7">
        <v>1</v>
      </c>
      <c r="R178" s="7">
        <v>25</v>
      </c>
      <c r="S178" s="7">
        <v>643</v>
      </c>
      <c r="T178" s="7">
        <v>2401</v>
      </c>
      <c r="U178" s="7">
        <v>2825</v>
      </c>
      <c r="V178" s="7">
        <v>1177</v>
      </c>
      <c r="W178" s="7">
        <v>189</v>
      </c>
      <c r="X178" s="7">
        <v>81</v>
      </c>
      <c r="Y178" s="7">
        <v>1</v>
      </c>
      <c r="Z178" s="40"/>
      <c r="AA178" s="40"/>
      <c r="AB178" s="40"/>
      <c r="AC178" s="40"/>
      <c r="AD178" s="40"/>
    </row>
    <row r="179" spans="1:30" ht="15" customHeight="1" x14ac:dyDescent="0.25">
      <c r="A179" s="7" t="s">
        <v>17</v>
      </c>
      <c r="B179" s="7">
        <v>4</v>
      </c>
      <c r="C179" s="7">
        <v>5895</v>
      </c>
      <c r="D179" s="73">
        <v>3.95</v>
      </c>
      <c r="E179" s="7">
        <v>111</v>
      </c>
      <c r="F179" s="7">
        <v>2353</v>
      </c>
      <c r="G179" s="7">
        <v>2669</v>
      </c>
      <c r="H179" s="7">
        <v>346</v>
      </c>
      <c r="I179" s="7">
        <v>146</v>
      </c>
      <c r="J179" s="7">
        <v>157</v>
      </c>
      <c r="K179" s="7">
        <v>109</v>
      </c>
      <c r="L179" s="7">
        <v>4</v>
      </c>
      <c r="M179" s="7">
        <v>432</v>
      </c>
      <c r="N179" s="7">
        <v>1239</v>
      </c>
      <c r="O179" s="7">
        <v>2890</v>
      </c>
      <c r="P179" s="7">
        <v>1313</v>
      </c>
      <c r="Q179" s="7">
        <v>21</v>
      </c>
      <c r="R179" s="7">
        <v>2</v>
      </c>
      <c r="S179" s="7">
        <v>393</v>
      </c>
      <c r="T179" s="7">
        <v>1824</v>
      </c>
      <c r="U179" s="7">
        <v>2108</v>
      </c>
      <c r="V179" s="7">
        <v>1220</v>
      </c>
      <c r="W179" s="7">
        <v>207</v>
      </c>
      <c r="X179" s="7">
        <v>120</v>
      </c>
      <c r="Y179" s="7">
        <v>21</v>
      </c>
      <c r="Z179" s="40"/>
      <c r="AA179" s="40"/>
      <c r="AB179" s="40"/>
      <c r="AC179" s="40"/>
      <c r="AD179" s="40"/>
    </row>
    <row r="180" spans="1:30" ht="15" customHeight="1" x14ac:dyDescent="0.25">
      <c r="A180" s="7" t="s">
        <v>17</v>
      </c>
      <c r="B180" s="7">
        <v>5</v>
      </c>
      <c r="C180" s="7">
        <v>4246</v>
      </c>
      <c r="D180" s="73">
        <v>1.53</v>
      </c>
      <c r="E180" s="7">
        <v>351</v>
      </c>
      <c r="F180" s="7">
        <v>1333</v>
      </c>
      <c r="G180" s="7">
        <v>1353</v>
      </c>
      <c r="H180" s="7">
        <v>437</v>
      </c>
      <c r="I180" s="7">
        <v>456</v>
      </c>
      <c r="J180" s="7">
        <v>200</v>
      </c>
      <c r="K180" s="7">
        <v>103</v>
      </c>
      <c r="L180" s="7">
        <v>13</v>
      </c>
      <c r="M180" s="7">
        <v>885</v>
      </c>
      <c r="N180" s="7">
        <v>1313</v>
      </c>
      <c r="O180" s="7">
        <v>1186</v>
      </c>
      <c r="P180" s="7">
        <v>854</v>
      </c>
      <c r="Q180" s="7">
        <v>8</v>
      </c>
      <c r="R180" s="7">
        <v>286</v>
      </c>
      <c r="S180" s="7">
        <v>308</v>
      </c>
      <c r="T180" s="7">
        <v>941</v>
      </c>
      <c r="U180" s="7">
        <v>1442</v>
      </c>
      <c r="V180" s="7">
        <v>921</v>
      </c>
      <c r="W180" s="7">
        <v>199</v>
      </c>
      <c r="X180" s="7">
        <v>119</v>
      </c>
      <c r="Y180" s="7">
        <v>30</v>
      </c>
      <c r="Z180" s="40"/>
      <c r="AA180" s="40"/>
      <c r="AB180" s="40"/>
      <c r="AC180" s="40"/>
      <c r="AD180" s="40"/>
    </row>
    <row r="181" spans="1:30" ht="15" customHeight="1" x14ac:dyDescent="0.25">
      <c r="A181" s="7" t="s">
        <v>17</v>
      </c>
      <c r="B181" s="7">
        <v>6</v>
      </c>
      <c r="C181" s="7">
        <v>4228</v>
      </c>
      <c r="D181" s="73">
        <v>0.53</v>
      </c>
      <c r="E181" s="7">
        <v>80</v>
      </c>
      <c r="F181" s="7">
        <v>1029</v>
      </c>
      <c r="G181" s="7">
        <v>1593</v>
      </c>
      <c r="H181" s="7">
        <v>625</v>
      </c>
      <c r="I181" s="7">
        <v>499</v>
      </c>
      <c r="J181" s="7">
        <v>233</v>
      </c>
      <c r="K181" s="7">
        <v>139</v>
      </c>
      <c r="L181" s="7">
        <v>30</v>
      </c>
      <c r="M181" s="7">
        <v>845</v>
      </c>
      <c r="N181" s="7">
        <v>1260</v>
      </c>
      <c r="O181" s="7">
        <v>1434</v>
      </c>
      <c r="P181" s="7">
        <v>686</v>
      </c>
      <c r="Q181" s="7">
        <v>3</v>
      </c>
      <c r="R181" s="7">
        <v>43</v>
      </c>
      <c r="S181" s="7">
        <v>227</v>
      </c>
      <c r="T181" s="7">
        <v>846</v>
      </c>
      <c r="U181" s="7">
        <v>1336</v>
      </c>
      <c r="V181" s="7">
        <v>1288</v>
      </c>
      <c r="W181" s="7">
        <v>301</v>
      </c>
      <c r="X181" s="7">
        <v>183</v>
      </c>
      <c r="Y181" s="7">
        <v>4</v>
      </c>
      <c r="Z181" s="40"/>
      <c r="AA181" s="40"/>
      <c r="AB181" s="40"/>
      <c r="AC181" s="40"/>
      <c r="AD181" s="40"/>
    </row>
    <row r="182" spans="1:30" ht="15" customHeight="1" x14ac:dyDescent="0.25">
      <c r="A182" s="7" t="s">
        <v>17</v>
      </c>
      <c r="B182" s="7">
        <v>7</v>
      </c>
      <c r="C182" s="7">
        <v>2546</v>
      </c>
      <c r="D182" s="73">
        <v>0.57999999999999996</v>
      </c>
      <c r="E182" s="7">
        <v>135</v>
      </c>
      <c r="F182" s="7">
        <v>350</v>
      </c>
      <c r="G182" s="7">
        <v>453</v>
      </c>
      <c r="H182" s="7">
        <v>323</v>
      </c>
      <c r="I182" s="7">
        <v>626</v>
      </c>
      <c r="J182" s="7">
        <v>314</v>
      </c>
      <c r="K182" s="7">
        <v>292</v>
      </c>
      <c r="L182" s="7">
        <v>53</v>
      </c>
      <c r="M182" s="7">
        <v>1008</v>
      </c>
      <c r="N182" s="7">
        <v>659</v>
      </c>
      <c r="O182" s="7">
        <v>336</v>
      </c>
      <c r="P182" s="7">
        <v>487</v>
      </c>
      <c r="Q182" s="7">
        <v>56</v>
      </c>
      <c r="R182" s="7">
        <v>5</v>
      </c>
      <c r="S182" s="7">
        <v>147</v>
      </c>
      <c r="T182" s="7">
        <v>436</v>
      </c>
      <c r="U182" s="7">
        <v>630</v>
      </c>
      <c r="V182" s="7">
        <v>719</v>
      </c>
      <c r="W182" s="7">
        <v>241</v>
      </c>
      <c r="X182" s="7">
        <v>312</v>
      </c>
      <c r="Y182" s="7">
        <v>56</v>
      </c>
      <c r="Z182" s="40"/>
      <c r="AA182" s="40"/>
      <c r="AB182" s="40"/>
      <c r="AC182" s="40"/>
      <c r="AD182" s="40"/>
    </row>
    <row r="183" spans="1:30" ht="15" customHeight="1" x14ac:dyDescent="0.25">
      <c r="A183" s="7" t="s">
        <v>17</v>
      </c>
      <c r="B183" s="7">
        <v>8</v>
      </c>
      <c r="C183" s="7">
        <v>3240</v>
      </c>
      <c r="D183" s="73">
        <v>0.2</v>
      </c>
      <c r="E183" s="7">
        <v>16</v>
      </c>
      <c r="F183" s="7">
        <v>327</v>
      </c>
      <c r="G183" s="7">
        <v>538</v>
      </c>
      <c r="H183" s="7">
        <v>693</v>
      </c>
      <c r="I183" s="7">
        <v>772</v>
      </c>
      <c r="J183" s="7">
        <v>510</v>
      </c>
      <c r="K183" s="7">
        <v>349</v>
      </c>
      <c r="L183" s="7">
        <v>35</v>
      </c>
      <c r="M183" s="7">
        <v>1208</v>
      </c>
      <c r="N183" s="7">
        <v>929</v>
      </c>
      <c r="O183" s="7">
        <v>613</v>
      </c>
      <c r="P183" s="7">
        <v>488</v>
      </c>
      <c r="Q183" s="7">
        <v>2</v>
      </c>
      <c r="R183" s="7">
        <v>8</v>
      </c>
      <c r="S183" s="7">
        <v>178</v>
      </c>
      <c r="T183" s="7">
        <v>515</v>
      </c>
      <c r="U183" s="7">
        <v>789</v>
      </c>
      <c r="V183" s="7">
        <v>958</v>
      </c>
      <c r="W183" s="7">
        <v>349</v>
      </c>
      <c r="X183" s="7">
        <v>441</v>
      </c>
      <c r="Y183" s="7">
        <v>2</v>
      </c>
      <c r="Z183" s="40"/>
      <c r="AA183" s="40"/>
      <c r="AB183" s="40"/>
      <c r="AC183" s="40"/>
      <c r="AD183" s="40"/>
    </row>
    <row r="184" spans="1:30" ht="15" customHeight="1" x14ac:dyDescent="0.25">
      <c r="A184" s="7" t="s">
        <v>17</v>
      </c>
      <c r="B184" s="7">
        <v>9</v>
      </c>
      <c r="C184" s="7">
        <v>2724</v>
      </c>
      <c r="D184" s="73">
        <v>1.35</v>
      </c>
      <c r="E184" s="7">
        <v>4</v>
      </c>
      <c r="F184" s="7">
        <v>118</v>
      </c>
      <c r="G184" s="7">
        <v>291</v>
      </c>
      <c r="H184" s="7">
        <v>737</v>
      </c>
      <c r="I184" s="7">
        <v>734</v>
      </c>
      <c r="J184" s="7">
        <v>435</v>
      </c>
      <c r="K184" s="7">
        <v>382</v>
      </c>
      <c r="L184" s="7">
        <v>23</v>
      </c>
      <c r="M184" s="7">
        <v>1042</v>
      </c>
      <c r="N184" s="7">
        <v>1046</v>
      </c>
      <c r="O184" s="7">
        <v>343</v>
      </c>
      <c r="P184" s="7">
        <v>292</v>
      </c>
      <c r="Q184" s="7">
        <v>1</v>
      </c>
      <c r="R184" s="7">
        <v>0</v>
      </c>
      <c r="S184" s="7">
        <v>82</v>
      </c>
      <c r="T184" s="7">
        <v>291</v>
      </c>
      <c r="U184" s="7">
        <v>425</v>
      </c>
      <c r="V184" s="7">
        <v>1143</v>
      </c>
      <c r="W184" s="7">
        <v>385</v>
      </c>
      <c r="X184" s="7">
        <v>396</v>
      </c>
      <c r="Y184" s="7">
        <v>2</v>
      </c>
      <c r="Z184" s="40"/>
      <c r="AA184" s="40"/>
      <c r="AB184" s="40"/>
      <c r="AC184" s="40"/>
      <c r="AD184" s="40"/>
    </row>
    <row r="185" spans="1:30" ht="15" customHeight="1" x14ac:dyDescent="0.25">
      <c r="A185" s="7" t="s">
        <v>17</v>
      </c>
      <c r="B185" s="7">
        <v>10</v>
      </c>
      <c r="C185" s="7">
        <v>1695</v>
      </c>
      <c r="D185" s="73">
        <v>15.29</v>
      </c>
      <c r="E185" s="7">
        <v>0</v>
      </c>
      <c r="F185" s="7">
        <v>0</v>
      </c>
      <c r="G185" s="7">
        <v>21</v>
      </c>
      <c r="H185" s="7">
        <v>523</v>
      </c>
      <c r="I185" s="7">
        <v>681</v>
      </c>
      <c r="J185" s="7">
        <v>333</v>
      </c>
      <c r="K185" s="7">
        <v>136</v>
      </c>
      <c r="L185" s="7">
        <v>1</v>
      </c>
      <c r="M185" s="7">
        <v>864</v>
      </c>
      <c r="N185" s="7">
        <v>669</v>
      </c>
      <c r="O185" s="7">
        <v>112</v>
      </c>
      <c r="P185" s="7">
        <v>50</v>
      </c>
      <c r="Q185" s="7">
        <v>0</v>
      </c>
      <c r="R185" s="7">
        <v>0</v>
      </c>
      <c r="S185" s="7">
        <v>2</v>
      </c>
      <c r="T185" s="7">
        <v>155</v>
      </c>
      <c r="U185" s="7">
        <v>229</v>
      </c>
      <c r="V185" s="7">
        <v>877</v>
      </c>
      <c r="W185" s="7">
        <v>255</v>
      </c>
      <c r="X185" s="7">
        <v>177</v>
      </c>
      <c r="Y185" s="7">
        <v>0</v>
      </c>
      <c r="Z185" s="40"/>
      <c r="AA185" s="40"/>
      <c r="AB185" s="40"/>
      <c r="AC185" s="40"/>
      <c r="AD185" s="40"/>
    </row>
    <row r="186" spans="1:30" ht="15" customHeight="1" x14ac:dyDescent="0.25">
      <c r="A186" s="7" t="s">
        <v>18</v>
      </c>
      <c r="B186" s="7">
        <v>1</v>
      </c>
      <c r="C186" s="7">
        <v>140</v>
      </c>
      <c r="D186" s="73">
        <v>0.43</v>
      </c>
      <c r="E186" s="7">
        <v>6</v>
      </c>
      <c r="F186" s="7">
        <v>28</v>
      </c>
      <c r="G186" s="7">
        <v>69</v>
      </c>
      <c r="H186" s="7">
        <v>23</v>
      </c>
      <c r="I186" s="7">
        <v>2</v>
      </c>
      <c r="J186" s="7">
        <v>5</v>
      </c>
      <c r="K186" s="7">
        <v>7</v>
      </c>
      <c r="L186" s="7">
        <v>0</v>
      </c>
      <c r="M186" s="7">
        <v>34</v>
      </c>
      <c r="N186" s="7">
        <v>87</v>
      </c>
      <c r="O186" s="7">
        <v>3</v>
      </c>
      <c r="P186" s="7">
        <v>16</v>
      </c>
      <c r="Q186" s="7">
        <v>0</v>
      </c>
      <c r="R186" s="7">
        <v>4</v>
      </c>
      <c r="S186" s="7">
        <v>20</v>
      </c>
      <c r="T186" s="7">
        <v>44</v>
      </c>
      <c r="U186" s="7">
        <v>40</v>
      </c>
      <c r="V186" s="7">
        <v>17</v>
      </c>
      <c r="W186" s="7">
        <v>2</v>
      </c>
      <c r="X186" s="7">
        <v>13</v>
      </c>
      <c r="Y186" s="7">
        <v>0</v>
      </c>
      <c r="Z186" s="40"/>
      <c r="AA186" s="40"/>
      <c r="AB186" s="40"/>
      <c r="AC186" s="40"/>
      <c r="AD186" s="40"/>
    </row>
    <row r="187" spans="1:30" ht="15" customHeight="1" x14ac:dyDescent="0.25">
      <c r="A187" s="7" t="s">
        <v>18</v>
      </c>
      <c r="B187" s="7">
        <v>2</v>
      </c>
      <c r="C187" s="7">
        <v>1052</v>
      </c>
      <c r="D187" s="73">
        <v>23.24</v>
      </c>
      <c r="E187" s="7">
        <v>505</v>
      </c>
      <c r="F187" s="7">
        <v>380</v>
      </c>
      <c r="G187" s="7">
        <v>86</v>
      </c>
      <c r="H187" s="7">
        <v>48</v>
      </c>
      <c r="I187" s="7">
        <v>23</v>
      </c>
      <c r="J187" s="7">
        <v>10</v>
      </c>
      <c r="K187" s="7">
        <v>0</v>
      </c>
      <c r="L187" s="7">
        <v>0</v>
      </c>
      <c r="M187" s="7">
        <v>61</v>
      </c>
      <c r="N187" s="7">
        <v>189</v>
      </c>
      <c r="O187" s="7">
        <v>344</v>
      </c>
      <c r="P187" s="7">
        <v>458</v>
      </c>
      <c r="Q187" s="7">
        <v>0</v>
      </c>
      <c r="R187" s="7">
        <v>6</v>
      </c>
      <c r="S187" s="7">
        <v>233</v>
      </c>
      <c r="T187" s="7">
        <v>300</v>
      </c>
      <c r="U187" s="7">
        <v>281</v>
      </c>
      <c r="V187" s="7">
        <v>171</v>
      </c>
      <c r="W187" s="7">
        <v>37</v>
      </c>
      <c r="X187" s="7">
        <v>24</v>
      </c>
      <c r="Y187" s="7">
        <v>0</v>
      </c>
      <c r="Z187" s="40"/>
      <c r="AA187" s="40"/>
      <c r="AB187" s="40"/>
      <c r="AC187" s="40"/>
      <c r="AD187" s="40"/>
    </row>
    <row r="188" spans="1:30" ht="15" customHeight="1" x14ac:dyDescent="0.25">
      <c r="A188" s="7" t="s">
        <v>18</v>
      </c>
      <c r="B188" s="7">
        <v>3</v>
      </c>
      <c r="C188" s="7">
        <v>2380</v>
      </c>
      <c r="D188" s="73">
        <v>12</v>
      </c>
      <c r="E188" s="7">
        <v>1408</v>
      </c>
      <c r="F188" s="7">
        <v>639</v>
      </c>
      <c r="G188" s="7">
        <v>202</v>
      </c>
      <c r="H188" s="7">
        <v>60</v>
      </c>
      <c r="I188" s="7">
        <v>51</v>
      </c>
      <c r="J188" s="7">
        <v>15</v>
      </c>
      <c r="K188" s="7">
        <v>4</v>
      </c>
      <c r="L188" s="7">
        <v>1</v>
      </c>
      <c r="M188" s="7">
        <v>149</v>
      </c>
      <c r="N188" s="7">
        <v>548</v>
      </c>
      <c r="O188" s="7">
        <v>888</v>
      </c>
      <c r="P188" s="7">
        <v>795</v>
      </c>
      <c r="Q188" s="7">
        <v>0</v>
      </c>
      <c r="R188" s="7">
        <v>35</v>
      </c>
      <c r="S188" s="7">
        <v>348</v>
      </c>
      <c r="T188" s="7">
        <v>957</v>
      </c>
      <c r="U188" s="7">
        <v>592</v>
      </c>
      <c r="V188" s="7">
        <v>332</v>
      </c>
      <c r="W188" s="7">
        <v>63</v>
      </c>
      <c r="X188" s="7">
        <v>53</v>
      </c>
      <c r="Y188" s="7">
        <v>0</v>
      </c>
      <c r="Z188" s="40"/>
      <c r="AA188" s="40"/>
      <c r="AB188" s="40"/>
      <c r="AC188" s="40"/>
      <c r="AD188" s="40"/>
    </row>
    <row r="189" spans="1:30" ht="15" customHeight="1" x14ac:dyDescent="0.25">
      <c r="A189" s="7" t="s">
        <v>18</v>
      </c>
      <c r="B189" s="7">
        <v>4</v>
      </c>
      <c r="C189" s="7">
        <v>4441</v>
      </c>
      <c r="D189" s="73">
        <v>13.01</v>
      </c>
      <c r="E189" s="7">
        <v>1899</v>
      </c>
      <c r="F189" s="7">
        <v>1813</v>
      </c>
      <c r="G189" s="7">
        <v>333</v>
      </c>
      <c r="H189" s="7">
        <v>174</v>
      </c>
      <c r="I189" s="7">
        <v>175</v>
      </c>
      <c r="J189" s="7">
        <v>43</v>
      </c>
      <c r="K189" s="7">
        <v>4</v>
      </c>
      <c r="L189" s="7">
        <v>0</v>
      </c>
      <c r="M189" s="7">
        <v>470</v>
      </c>
      <c r="N189" s="7">
        <v>1313</v>
      </c>
      <c r="O189" s="7">
        <v>1901</v>
      </c>
      <c r="P189" s="7">
        <v>757</v>
      </c>
      <c r="Q189" s="7">
        <v>0</v>
      </c>
      <c r="R189" s="7">
        <v>50</v>
      </c>
      <c r="S189" s="7">
        <v>881</v>
      </c>
      <c r="T189" s="7">
        <v>783</v>
      </c>
      <c r="U189" s="7">
        <v>1485</v>
      </c>
      <c r="V189" s="7">
        <v>851</v>
      </c>
      <c r="W189" s="7">
        <v>252</v>
      </c>
      <c r="X189" s="7">
        <v>139</v>
      </c>
      <c r="Y189" s="7">
        <v>0</v>
      </c>
      <c r="Z189" s="40"/>
      <c r="AA189" s="40"/>
      <c r="AB189" s="40"/>
      <c r="AC189" s="40"/>
      <c r="AD189" s="40"/>
    </row>
    <row r="190" spans="1:30" ht="15" customHeight="1" x14ac:dyDescent="0.25">
      <c r="A190" s="7" t="s">
        <v>18</v>
      </c>
      <c r="B190" s="7">
        <v>5</v>
      </c>
      <c r="C190" s="7">
        <v>5607</v>
      </c>
      <c r="D190" s="73">
        <v>0.98</v>
      </c>
      <c r="E190" s="7">
        <v>1821</v>
      </c>
      <c r="F190" s="7">
        <v>1574</v>
      </c>
      <c r="G190" s="7">
        <v>663</v>
      </c>
      <c r="H190" s="7">
        <v>853</v>
      </c>
      <c r="I190" s="7">
        <v>522</v>
      </c>
      <c r="J190" s="7">
        <v>120</v>
      </c>
      <c r="K190" s="7">
        <v>50</v>
      </c>
      <c r="L190" s="7">
        <v>4</v>
      </c>
      <c r="M190" s="7">
        <v>1394</v>
      </c>
      <c r="N190" s="7">
        <v>1896</v>
      </c>
      <c r="O190" s="7">
        <v>1322</v>
      </c>
      <c r="P190" s="7">
        <v>995</v>
      </c>
      <c r="Q190" s="7">
        <v>0</v>
      </c>
      <c r="R190" s="7">
        <v>61</v>
      </c>
      <c r="S190" s="7">
        <v>669</v>
      </c>
      <c r="T190" s="7">
        <v>1004</v>
      </c>
      <c r="U190" s="7">
        <v>1585</v>
      </c>
      <c r="V190" s="7">
        <v>1163</v>
      </c>
      <c r="W190" s="7">
        <v>629</v>
      </c>
      <c r="X190" s="7">
        <v>496</v>
      </c>
      <c r="Y190" s="7">
        <v>0</v>
      </c>
      <c r="Z190" s="40"/>
      <c r="AA190" s="40"/>
      <c r="AB190" s="40"/>
      <c r="AC190" s="40"/>
      <c r="AD190" s="40"/>
    </row>
    <row r="191" spans="1:30" ht="15" customHeight="1" x14ac:dyDescent="0.25">
      <c r="A191" s="7" t="s">
        <v>18</v>
      </c>
      <c r="B191" s="7">
        <v>6</v>
      </c>
      <c r="C191" s="7">
        <v>7828</v>
      </c>
      <c r="D191" s="73">
        <v>0.06</v>
      </c>
      <c r="E191" s="7">
        <v>2247</v>
      </c>
      <c r="F191" s="7">
        <v>2154</v>
      </c>
      <c r="G191" s="7">
        <v>1183</v>
      </c>
      <c r="H191" s="7">
        <v>1032</v>
      </c>
      <c r="I191" s="7">
        <v>817</v>
      </c>
      <c r="J191" s="7">
        <v>299</v>
      </c>
      <c r="K191" s="7">
        <v>76</v>
      </c>
      <c r="L191" s="7">
        <v>20</v>
      </c>
      <c r="M191" s="7">
        <v>3293</v>
      </c>
      <c r="N191" s="7">
        <v>2687</v>
      </c>
      <c r="O191" s="7">
        <v>1331</v>
      </c>
      <c r="P191" s="7">
        <v>517</v>
      </c>
      <c r="Q191" s="7">
        <v>0</v>
      </c>
      <c r="R191" s="7">
        <v>136</v>
      </c>
      <c r="S191" s="7">
        <v>599</v>
      </c>
      <c r="T191" s="7">
        <v>1521</v>
      </c>
      <c r="U191" s="7">
        <v>2166</v>
      </c>
      <c r="V191" s="7">
        <v>1531</v>
      </c>
      <c r="W191" s="7">
        <v>861</v>
      </c>
      <c r="X191" s="7">
        <v>1014</v>
      </c>
      <c r="Y191" s="7">
        <v>0</v>
      </c>
      <c r="Z191" s="40"/>
      <c r="AA191" s="40"/>
      <c r="AB191" s="40"/>
      <c r="AC191" s="40"/>
      <c r="AD191" s="40"/>
    </row>
    <row r="192" spans="1:30" ht="15" customHeight="1" x14ac:dyDescent="0.25">
      <c r="A192" s="7" t="s">
        <v>18</v>
      </c>
      <c r="B192" s="7">
        <v>7</v>
      </c>
      <c r="C192" s="7">
        <v>9576</v>
      </c>
      <c r="D192" s="73">
        <v>0.14000000000000001</v>
      </c>
      <c r="E192" s="7">
        <v>2706</v>
      </c>
      <c r="F192" s="7">
        <v>2122</v>
      </c>
      <c r="G192" s="7">
        <v>1675</v>
      </c>
      <c r="H192" s="7">
        <v>1577</v>
      </c>
      <c r="I192" s="7">
        <v>1037</v>
      </c>
      <c r="J192" s="7">
        <v>337</v>
      </c>
      <c r="K192" s="7">
        <v>106</v>
      </c>
      <c r="L192" s="7">
        <v>16</v>
      </c>
      <c r="M192" s="7">
        <v>3680</v>
      </c>
      <c r="N192" s="7">
        <v>3104</v>
      </c>
      <c r="O192" s="7">
        <v>1692</v>
      </c>
      <c r="P192" s="7">
        <v>1100</v>
      </c>
      <c r="Q192" s="7">
        <v>0</v>
      </c>
      <c r="R192" s="7">
        <v>143</v>
      </c>
      <c r="S192" s="7">
        <v>806</v>
      </c>
      <c r="T192" s="7">
        <v>1967</v>
      </c>
      <c r="U192" s="7">
        <v>2373</v>
      </c>
      <c r="V192" s="7">
        <v>1928</v>
      </c>
      <c r="W192" s="7">
        <v>1130</v>
      </c>
      <c r="X192" s="7">
        <v>1229</v>
      </c>
      <c r="Y192" s="7">
        <v>0</v>
      </c>
      <c r="Z192" s="40"/>
      <c r="AA192" s="40"/>
      <c r="AB192" s="40"/>
      <c r="AC192" s="40"/>
      <c r="AD192" s="40"/>
    </row>
    <row r="193" spans="1:30" ht="15" customHeight="1" x14ac:dyDescent="0.25">
      <c r="A193" s="7" t="s">
        <v>18</v>
      </c>
      <c r="B193" s="7">
        <v>8</v>
      </c>
      <c r="C193" s="7">
        <v>6150</v>
      </c>
      <c r="D193" s="73">
        <v>0.28000000000000003</v>
      </c>
      <c r="E193" s="7">
        <v>1100</v>
      </c>
      <c r="F193" s="7">
        <v>857</v>
      </c>
      <c r="G193" s="7">
        <v>1191</v>
      </c>
      <c r="H193" s="7">
        <v>1091</v>
      </c>
      <c r="I193" s="7">
        <v>1283</v>
      </c>
      <c r="J193" s="7">
        <v>473</v>
      </c>
      <c r="K193" s="7">
        <v>126</v>
      </c>
      <c r="L193" s="7">
        <v>29</v>
      </c>
      <c r="M193" s="7">
        <v>3270</v>
      </c>
      <c r="N193" s="7">
        <v>1782</v>
      </c>
      <c r="O193" s="7">
        <v>715</v>
      </c>
      <c r="P193" s="7">
        <v>383</v>
      </c>
      <c r="Q193" s="7">
        <v>0</v>
      </c>
      <c r="R193" s="7">
        <v>139</v>
      </c>
      <c r="S193" s="7">
        <v>387</v>
      </c>
      <c r="T193" s="7">
        <v>896</v>
      </c>
      <c r="U193" s="7">
        <v>1243</v>
      </c>
      <c r="V193" s="7">
        <v>1288</v>
      </c>
      <c r="W193" s="7">
        <v>986</v>
      </c>
      <c r="X193" s="7">
        <v>1211</v>
      </c>
      <c r="Y193" s="7">
        <v>0</v>
      </c>
      <c r="Z193" s="40"/>
      <c r="AA193" s="40"/>
      <c r="AB193" s="40"/>
      <c r="AC193" s="40"/>
      <c r="AD193" s="40"/>
    </row>
    <row r="194" spans="1:30" ht="15" customHeight="1" x14ac:dyDescent="0.25">
      <c r="A194" s="7" t="s">
        <v>18</v>
      </c>
      <c r="B194" s="7">
        <v>9</v>
      </c>
      <c r="C194" s="7">
        <v>2131</v>
      </c>
      <c r="D194" s="73">
        <v>0.38</v>
      </c>
      <c r="E194" s="7">
        <v>181</v>
      </c>
      <c r="F194" s="7">
        <v>266</v>
      </c>
      <c r="G194" s="7">
        <v>363</v>
      </c>
      <c r="H194" s="7">
        <v>479</v>
      </c>
      <c r="I194" s="7">
        <v>500</v>
      </c>
      <c r="J194" s="7">
        <v>227</v>
      </c>
      <c r="K194" s="7">
        <v>107</v>
      </c>
      <c r="L194" s="7">
        <v>8</v>
      </c>
      <c r="M194" s="7">
        <v>1226</v>
      </c>
      <c r="N194" s="7">
        <v>554</v>
      </c>
      <c r="O194" s="7">
        <v>111</v>
      </c>
      <c r="P194" s="7">
        <v>240</v>
      </c>
      <c r="Q194" s="7">
        <v>0</v>
      </c>
      <c r="R194" s="7">
        <v>46</v>
      </c>
      <c r="S194" s="7">
        <v>129</v>
      </c>
      <c r="T194" s="7">
        <v>266</v>
      </c>
      <c r="U194" s="7">
        <v>417</v>
      </c>
      <c r="V194" s="7">
        <v>446</v>
      </c>
      <c r="W194" s="7">
        <v>312</v>
      </c>
      <c r="X194" s="7">
        <v>515</v>
      </c>
      <c r="Y194" s="7">
        <v>0</v>
      </c>
      <c r="Z194" s="40"/>
      <c r="AA194" s="40"/>
      <c r="AB194" s="40"/>
      <c r="AC194" s="40"/>
      <c r="AD194" s="40"/>
    </row>
    <row r="195" spans="1:30" ht="15" customHeight="1" x14ac:dyDescent="0.25">
      <c r="A195" s="7" t="s">
        <v>18</v>
      </c>
      <c r="B195" s="7">
        <v>10</v>
      </c>
      <c r="C195" s="7">
        <v>2344</v>
      </c>
      <c r="D195" s="73">
        <v>6.97</v>
      </c>
      <c r="E195" s="7">
        <v>105</v>
      </c>
      <c r="F195" s="7">
        <v>314</v>
      </c>
      <c r="G195" s="7">
        <v>366</v>
      </c>
      <c r="H195" s="7">
        <v>563</v>
      </c>
      <c r="I195" s="7">
        <v>675</v>
      </c>
      <c r="J195" s="7">
        <v>212</v>
      </c>
      <c r="K195" s="7">
        <v>79</v>
      </c>
      <c r="L195" s="7">
        <v>30</v>
      </c>
      <c r="M195" s="7">
        <v>1401</v>
      </c>
      <c r="N195" s="7">
        <v>721</v>
      </c>
      <c r="O195" s="7">
        <v>104</v>
      </c>
      <c r="P195" s="7">
        <v>118</v>
      </c>
      <c r="Q195" s="7">
        <v>0</v>
      </c>
      <c r="R195" s="7">
        <v>51</v>
      </c>
      <c r="S195" s="7">
        <v>66</v>
      </c>
      <c r="T195" s="7">
        <v>311</v>
      </c>
      <c r="U195" s="7">
        <v>303</v>
      </c>
      <c r="V195" s="7">
        <v>573</v>
      </c>
      <c r="W195" s="7">
        <v>559</v>
      </c>
      <c r="X195" s="7">
        <v>481</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896</v>
      </c>
      <c r="D198" s="73">
        <v>10.81</v>
      </c>
      <c r="E198" s="7">
        <v>490</v>
      </c>
      <c r="F198" s="7">
        <v>117</v>
      </c>
      <c r="G198" s="7">
        <v>71</v>
      </c>
      <c r="H198" s="7">
        <v>76</v>
      </c>
      <c r="I198" s="7">
        <v>88</v>
      </c>
      <c r="J198" s="7">
        <v>43</v>
      </c>
      <c r="K198" s="7">
        <v>10</v>
      </c>
      <c r="L198" s="7">
        <v>1</v>
      </c>
      <c r="M198" s="7">
        <v>153</v>
      </c>
      <c r="N198" s="7">
        <v>139</v>
      </c>
      <c r="O198" s="7">
        <v>253</v>
      </c>
      <c r="P198" s="7">
        <v>301</v>
      </c>
      <c r="Q198" s="7">
        <v>50</v>
      </c>
      <c r="R198" s="7">
        <v>44</v>
      </c>
      <c r="S198" s="7">
        <v>165</v>
      </c>
      <c r="T198" s="7">
        <v>213</v>
      </c>
      <c r="U198" s="7">
        <v>170</v>
      </c>
      <c r="V198" s="7">
        <v>98</v>
      </c>
      <c r="W198" s="7">
        <v>72</v>
      </c>
      <c r="X198" s="7">
        <v>72</v>
      </c>
      <c r="Y198" s="7">
        <v>62</v>
      </c>
      <c r="Z198" s="40"/>
      <c r="AA198" s="40"/>
      <c r="AB198" s="40"/>
      <c r="AC198" s="40"/>
      <c r="AD198" s="40"/>
    </row>
    <row r="199" spans="1:30" ht="15" customHeight="1" x14ac:dyDescent="0.25">
      <c r="A199" s="7" t="s">
        <v>19</v>
      </c>
      <c r="B199" s="7">
        <v>4</v>
      </c>
      <c r="C199" s="7">
        <v>1544</v>
      </c>
      <c r="D199" s="73">
        <v>0.02</v>
      </c>
      <c r="E199" s="7">
        <v>557</v>
      </c>
      <c r="F199" s="7">
        <v>385</v>
      </c>
      <c r="G199" s="7">
        <v>352</v>
      </c>
      <c r="H199" s="7">
        <v>183</v>
      </c>
      <c r="I199" s="7">
        <v>63</v>
      </c>
      <c r="J199" s="7">
        <v>3</v>
      </c>
      <c r="K199" s="7">
        <v>1</v>
      </c>
      <c r="L199" s="7">
        <v>0</v>
      </c>
      <c r="M199" s="7">
        <v>1207</v>
      </c>
      <c r="N199" s="7">
        <v>173</v>
      </c>
      <c r="O199" s="7">
        <v>18</v>
      </c>
      <c r="P199" s="7">
        <v>7</v>
      </c>
      <c r="Q199" s="7">
        <v>139</v>
      </c>
      <c r="R199" s="7">
        <v>4</v>
      </c>
      <c r="S199" s="7">
        <v>81</v>
      </c>
      <c r="T199" s="7">
        <v>241</v>
      </c>
      <c r="U199" s="7">
        <v>658</v>
      </c>
      <c r="V199" s="7">
        <v>237</v>
      </c>
      <c r="W199" s="7">
        <v>115</v>
      </c>
      <c r="X199" s="7">
        <v>47</v>
      </c>
      <c r="Y199" s="7">
        <v>161</v>
      </c>
      <c r="Z199" s="40"/>
      <c r="AA199" s="40"/>
      <c r="AB199" s="40"/>
      <c r="AC199" s="40"/>
      <c r="AD199" s="40"/>
    </row>
    <row r="200" spans="1:30" ht="15" customHeight="1" x14ac:dyDescent="0.25">
      <c r="A200" s="7" t="s">
        <v>19</v>
      </c>
      <c r="B200" s="7">
        <v>5</v>
      </c>
      <c r="C200" s="7">
        <v>5636</v>
      </c>
      <c r="D200" s="73">
        <v>0.03</v>
      </c>
      <c r="E200" s="7">
        <v>2005</v>
      </c>
      <c r="F200" s="7">
        <v>1691</v>
      </c>
      <c r="G200" s="7">
        <v>1091</v>
      </c>
      <c r="H200" s="7">
        <v>547</v>
      </c>
      <c r="I200" s="7">
        <v>264</v>
      </c>
      <c r="J200" s="7">
        <v>26</v>
      </c>
      <c r="K200" s="7">
        <v>8</v>
      </c>
      <c r="L200" s="7">
        <v>4</v>
      </c>
      <c r="M200" s="7">
        <v>4043</v>
      </c>
      <c r="N200" s="7">
        <v>736</v>
      </c>
      <c r="O200" s="7">
        <v>324</v>
      </c>
      <c r="P200" s="7">
        <v>123</v>
      </c>
      <c r="Q200" s="7">
        <v>410</v>
      </c>
      <c r="R200" s="7">
        <v>27</v>
      </c>
      <c r="S200" s="7">
        <v>382</v>
      </c>
      <c r="T200" s="7">
        <v>938</v>
      </c>
      <c r="U200" s="7">
        <v>2272</v>
      </c>
      <c r="V200" s="7">
        <v>886</v>
      </c>
      <c r="W200" s="7">
        <v>403</v>
      </c>
      <c r="X200" s="7">
        <v>244</v>
      </c>
      <c r="Y200" s="7">
        <v>484</v>
      </c>
      <c r="Z200" s="40"/>
      <c r="AA200" s="40"/>
      <c r="AB200" s="40"/>
      <c r="AC200" s="40"/>
      <c r="AD200" s="40"/>
    </row>
    <row r="201" spans="1:30" ht="15" customHeight="1" x14ac:dyDescent="0.25">
      <c r="A201" s="7" t="s">
        <v>19</v>
      </c>
      <c r="B201" s="7">
        <v>6</v>
      </c>
      <c r="C201" s="7">
        <v>5992</v>
      </c>
      <c r="D201" s="73">
        <v>0.09</v>
      </c>
      <c r="E201" s="7">
        <v>1797</v>
      </c>
      <c r="F201" s="7">
        <v>1576</v>
      </c>
      <c r="G201" s="7">
        <v>1204</v>
      </c>
      <c r="H201" s="7">
        <v>772</v>
      </c>
      <c r="I201" s="7">
        <v>558</v>
      </c>
      <c r="J201" s="7">
        <v>73</v>
      </c>
      <c r="K201" s="7">
        <v>12</v>
      </c>
      <c r="L201" s="7">
        <v>0</v>
      </c>
      <c r="M201" s="7">
        <v>3540</v>
      </c>
      <c r="N201" s="7">
        <v>990</v>
      </c>
      <c r="O201" s="7">
        <v>800</v>
      </c>
      <c r="P201" s="7">
        <v>249</v>
      </c>
      <c r="Q201" s="7">
        <v>413</v>
      </c>
      <c r="R201" s="7">
        <v>16</v>
      </c>
      <c r="S201" s="7">
        <v>302</v>
      </c>
      <c r="T201" s="7">
        <v>1074</v>
      </c>
      <c r="U201" s="7">
        <v>2371</v>
      </c>
      <c r="V201" s="7">
        <v>996</v>
      </c>
      <c r="W201" s="7">
        <v>470</v>
      </c>
      <c r="X201" s="7">
        <v>282</v>
      </c>
      <c r="Y201" s="7">
        <v>481</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12201</v>
      </c>
      <c r="D206" s="73">
        <v>14.89</v>
      </c>
      <c r="E206" s="7">
        <v>6962</v>
      </c>
      <c r="F206" s="7">
        <v>3836</v>
      </c>
      <c r="G206" s="7">
        <v>806</v>
      </c>
      <c r="H206" s="7">
        <v>319</v>
      </c>
      <c r="I206" s="7">
        <v>219</v>
      </c>
      <c r="J206" s="7">
        <v>52</v>
      </c>
      <c r="K206" s="7">
        <v>7</v>
      </c>
      <c r="L206" s="7">
        <v>0</v>
      </c>
      <c r="M206" s="7">
        <v>315</v>
      </c>
      <c r="N206" s="7">
        <v>1594</v>
      </c>
      <c r="O206" s="7">
        <v>3779</v>
      </c>
      <c r="P206" s="7">
        <v>6501</v>
      </c>
      <c r="Q206" s="7">
        <v>12</v>
      </c>
      <c r="R206" s="7">
        <v>44</v>
      </c>
      <c r="S206" s="7">
        <v>2263</v>
      </c>
      <c r="T206" s="7">
        <v>4112</v>
      </c>
      <c r="U206" s="7">
        <v>3994</v>
      </c>
      <c r="V206" s="7">
        <v>1490</v>
      </c>
      <c r="W206" s="7">
        <v>180</v>
      </c>
      <c r="X206" s="7">
        <v>101</v>
      </c>
      <c r="Y206" s="7">
        <v>17</v>
      </c>
      <c r="Z206" s="40"/>
      <c r="AA206" s="40"/>
      <c r="AB206" s="40"/>
      <c r="AC206" s="40"/>
      <c r="AD206" s="40"/>
    </row>
    <row r="207" spans="1:30" ht="15" customHeight="1" x14ac:dyDescent="0.25">
      <c r="A207" s="7" t="s">
        <v>20</v>
      </c>
      <c r="B207" s="7">
        <v>2</v>
      </c>
      <c r="C207" s="7">
        <v>16424</v>
      </c>
      <c r="D207" s="73">
        <v>14.86</v>
      </c>
      <c r="E207" s="7">
        <v>8416</v>
      </c>
      <c r="F207" s="7">
        <v>5785</v>
      </c>
      <c r="G207" s="7">
        <v>816</v>
      </c>
      <c r="H207" s="7">
        <v>782</v>
      </c>
      <c r="I207" s="7">
        <v>469</v>
      </c>
      <c r="J207" s="7">
        <v>130</v>
      </c>
      <c r="K207" s="7">
        <v>26</v>
      </c>
      <c r="L207" s="7">
        <v>0</v>
      </c>
      <c r="M207" s="7">
        <v>641</v>
      </c>
      <c r="N207" s="7">
        <v>3285</v>
      </c>
      <c r="O207" s="7">
        <v>7851</v>
      </c>
      <c r="P207" s="7">
        <v>4594</v>
      </c>
      <c r="Q207" s="7">
        <v>53</v>
      </c>
      <c r="R207" s="7">
        <v>71</v>
      </c>
      <c r="S207" s="7">
        <v>1663</v>
      </c>
      <c r="T207" s="7">
        <v>3690</v>
      </c>
      <c r="U207" s="7">
        <v>7261</v>
      </c>
      <c r="V207" s="7">
        <v>3051</v>
      </c>
      <c r="W207" s="7">
        <v>442</v>
      </c>
      <c r="X207" s="7">
        <v>191</v>
      </c>
      <c r="Y207" s="7">
        <v>55</v>
      </c>
      <c r="Z207" s="40"/>
      <c r="AA207" s="40"/>
      <c r="AB207" s="40"/>
      <c r="AC207" s="40"/>
      <c r="AD207" s="40"/>
    </row>
    <row r="208" spans="1:30" ht="15" customHeight="1" x14ac:dyDescent="0.25">
      <c r="A208" s="7" t="s">
        <v>20</v>
      </c>
      <c r="B208" s="7">
        <v>3</v>
      </c>
      <c r="C208" s="7">
        <v>6921</v>
      </c>
      <c r="D208" s="73">
        <v>13.12</v>
      </c>
      <c r="E208" s="7">
        <v>2455</v>
      </c>
      <c r="F208" s="7">
        <v>3204</v>
      </c>
      <c r="G208" s="7">
        <v>488</v>
      </c>
      <c r="H208" s="7">
        <v>387</v>
      </c>
      <c r="I208" s="7">
        <v>302</v>
      </c>
      <c r="J208" s="7">
        <v>75</v>
      </c>
      <c r="K208" s="7">
        <v>10</v>
      </c>
      <c r="L208" s="7">
        <v>0</v>
      </c>
      <c r="M208" s="7">
        <v>419</v>
      </c>
      <c r="N208" s="7">
        <v>1756</v>
      </c>
      <c r="O208" s="7">
        <v>3351</v>
      </c>
      <c r="P208" s="7">
        <v>1384</v>
      </c>
      <c r="Q208" s="7">
        <v>11</v>
      </c>
      <c r="R208" s="7">
        <v>13</v>
      </c>
      <c r="S208" s="7">
        <v>667</v>
      </c>
      <c r="T208" s="7">
        <v>1837</v>
      </c>
      <c r="U208" s="7">
        <v>2550</v>
      </c>
      <c r="V208" s="7">
        <v>1522</v>
      </c>
      <c r="W208" s="7">
        <v>216</v>
      </c>
      <c r="X208" s="7">
        <v>102</v>
      </c>
      <c r="Y208" s="7">
        <v>14</v>
      </c>
      <c r="Z208" s="40"/>
      <c r="AA208" s="40"/>
      <c r="AB208" s="40"/>
      <c r="AC208" s="40"/>
      <c r="AD208" s="40"/>
    </row>
    <row r="209" spans="1:30" ht="15" customHeight="1" x14ac:dyDescent="0.25">
      <c r="A209" s="7" t="s">
        <v>20</v>
      </c>
      <c r="B209" s="7">
        <v>4</v>
      </c>
      <c r="C209" s="7">
        <v>5278</v>
      </c>
      <c r="D209" s="73">
        <v>3.46</v>
      </c>
      <c r="E209" s="7">
        <v>1139</v>
      </c>
      <c r="F209" s="7">
        <v>2206</v>
      </c>
      <c r="G209" s="7">
        <v>579</v>
      </c>
      <c r="H209" s="7">
        <v>522</v>
      </c>
      <c r="I209" s="7">
        <v>624</v>
      </c>
      <c r="J209" s="7">
        <v>177</v>
      </c>
      <c r="K209" s="7">
        <v>31</v>
      </c>
      <c r="L209" s="7">
        <v>0</v>
      </c>
      <c r="M209" s="7">
        <v>782</v>
      </c>
      <c r="N209" s="7">
        <v>982</v>
      </c>
      <c r="O209" s="7">
        <v>2313</v>
      </c>
      <c r="P209" s="7">
        <v>1176</v>
      </c>
      <c r="Q209" s="7">
        <v>25</v>
      </c>
      <c r="R209" s="7">
        <v>5</v>
      </c>
      <c r="S209" s="7">
        <v>631</v>
      </c>
      <c r="T209" s="7">
        <v>1355</v>
      </c>
      <c r="U209" s="7">
        <v>1726</v>
      </c>
      <c r="V209" s="7">
        <v>1046</v>
      </c>
      <c r="W209" s="7">
        <v>353</v>
      </c>
      <c r="X209" s="7">
        <v>137</v>
      </c>
      <c r="Y209" s="7">
        <v>25</v>
      </c>
      <c r="Z209" s="40"/>
      <c r="AA209" s="40"/>
      <c r="AB209" s="40"/>
      <c r="AC209" s="40"/>
      <c r="AD209" s="40"/>
    </row>
    <row r="210" spans="1:30" ht="15" customHeight="1" x14ac:dyDescent="0.25">
      <c r="A210" s="7" t="s">
        <v>20</v>
      </c>
      <c r="B210" s="7">
        <v>5</v>
      </c>
      <c r="C210" s="7">
        <v>5532</v>
      </c>
      <c r="D210" s="73">
        <v>0.19</v>
      </c>
      <c r="E210" s="7">
        <v>1495</v>
      </c>
      <c r="F210" s="7">
        <v>1229</v>
      </c>
      <c r="G210" s="7">
        <v>776</v>
      </c>
      <c r="H210" s="7">
        <v>651</v>
      </c>
      <c r="I210" s="7">
        <v>889</v>
      </c>
      <c r="J210" s="7">
        <v>298</v>
      </c>
      <c r="K210" s="7">
        <v>188</v>
      </c>
      <c r="L210" s="7">
        <v>6</v>
      </c>
      <c r="M210" s="7">
        <v>1565</v>
      </c>
      <c r="N210" s="7">
        <v>1488</v>
      </c>
      <c r="O210" s="7">
        <v>1152</v>
      </c>
      <c r="P210" s="7">
        <v>1307</v>
      </c>
      <c r="Q210" s="7">
        <v>20</v>
      </c>
      <c r="R210" s="7">
        <v>23</v>
      </c>
      <c r="S210" s="7">
        <v>456</v>
      </c>
      <c r="T210" s="7">
        <v>1296</v>
      </c>
      <c r="U210" s="7">
        <v>1570</v>
      </c>
      <c r="V210" s="7">
        <v>1243</v>
      </c>
      <c r="W210" s="7">
        <v>534</v>
      </c>
      <c r="X210" s="7">
        <v>386</v>
      </c>
      <c r="Y210" s="7">
        <v>24</v>
      </c>
      <c r="Z210" s="40"/>
      <c r="AA210" s="40"/>
      <c r="AB210" s="40"/>
      <c r="AC210" s="40"/>
      <c r="AD210" s="40"/>
    </row>
    <row r="211" spans="1:30" ht="15" customHeight="1" x14ac:dyDescent="0.25">
      <c r="A211" s="7" t="s">
        <v>20</v>
      </c>
      <c r="B211" s="7">
        <v>6</v>
      </c>
      <c r="C211" s="7">
        <v>3885</v>
      </c>
      <c r="D211" s="73">
        <v>0.44</v>
      </c>
      <c r="E211" s="7">
        <v>794</v>
      </c>
      <c r="F211" s="7">
        <v>544</v>
      </c>
      <c r="G211" s="7">
        <v>585</v>
      </c>
      <c r="H211" s="7">
        <v>590</v>
      </c>
      <c r="I211" s="7">
        <v>968</v>
      </c>
      <c r="J211" s="7">
        <v>334</v>
      </c>
      <c r="K211" s="7">
        <v>64</v>
      </c>
      <c r="L211" s="7">
        <v>6</v>
      </c>
      <c r="M211" s="7">
        <v>1353</v>
      </c>
      <c r="N211" s="7">
        <v>803</v>
      </c>
      <c r="O211" s="7">
        <v>669</v>
      </c>
      <c r="P211" s="7">
        <v>1047</v>
      </c>
      <c r="Q211" s="7">
        <v>13</v>
      </c>
      <c r="R211" s="7">
        <v>5</v>
      </c>
      <c r="S211" s="7">
        <v>413</v>
      </c>
      <c r="T211" s="7">
        <v>852</v>
      </c>
      <c r="U211" s="7">
        <v>945</v>
      </c>
      <c r="V211" s="7">
        <v>914</v>
      </c>
      <c r="W211" s="7">
        <v>426</v>
      </c>
      <c r="X211" s="7">
        <v>314</v>
      </c>
      <c r="Y211" s="7">
        <v>16</v>
      </c>
      <c r="Z211" s="40"/>
      <c r="AA211" s="40"/>
      <c r="AB211" s="40"/>
      <c r="AC211" s="40"/>
      <c r="AD211" s="40"/>
    </row>
    <row r="212" spans="1:30" ht="15" customHeight="1" x14ac:dyDescent="0.25">
      <c r="A212" s="7" t="s">
        <v>20</v>
      </c>
      <c r="B212" s="7">
        <v>7</v>
      </c>
      <c r="C212" s="7">
        <v>5005</v>
      </c>
      <c r="D212" s="73">
        <v>0.15</v>
      </c>
      <c r="E212" s="7">
        <v>444</v>
      </c>
      <c r="F212" s="7">
        <v>714</v>
      </c>
      <c r="G212" s="7">
        <v>892</v>
      </c>
      <c r="H212" s="7">
        <v>1036</v>
      </c>
      <c r="I212" s="7">
        <v>1480</v>
      </c>
      <c r="J212" s="7">
        <v>347</v>
      </c>
      <c r="K212" s="7">
        <v>87</v>
      </c>
      <c r="L212" s="7">
        <v>5</v>
      </c>
      <c r="M212" s="7">
        <v>2075</v>
      </c>
      <c r="N212" s="7">
        <v>1421</v>
      </c>
      <c r="O212" s="7">
        <v>591</v>
      </c>
      <c r="P212" s="7">
        <v>784</v>
      </c>
      <c r="Q212" s="7">
        <v>134</v>
      </c>
      <c r="R212" s="7">
        <v>19</v>
      </c>
      <c r="S212" s="7">
        <v>309</v>
      </c>
      <c r="T212" s="7">
        <v>993</v>
      </c>
      <c r="U212" s="7">
        <v>1305</v>
      </c>
      <c r="V212" s="7">
        <v>1207</v>
      </c>
      <c r="W212" s="7">
        <v>634</v>
      </c>
      <c r="X212" s="7">
        <v>402</v>
      </c>
      <c r="Y212" s="7">
        <v>136</v>
      </c>
      <c r="Z212" s="40"/>
      <c r="AA212" s="40"/>
      <c r="AB212" s="40"/>
      <c r="AC212" s="40"/>
      <c r="AD212" s="40"/>
    </row>
    <row r="213" spans="1:30" ht="15" customHeight="1" x14ac:dyDescent="0.25">
      <c r="A213" s="7" t="s">
        <v>20</v>
      </c>
      <c r="B213" s="7">
        <v>8</v>
      </c>
      <c r="C213" s="7">
        <v>4395</v>
      </c>
      <c r="D213" s="73">
        <v>0.36</v>
      </c>
      <c r="E213" s="7">
        <v>303</v>
      </c>
      <c r="F213" s="7">
        <v>463</v>
      </c>
      <c r="G213" s="7">
        <v>654</v>
      </c>
      <c r="H213" s="7">
        <v>899</v>
      </c>
      <c r="I213" s="7">
        <v>1154</v>
      </c>
      <c r="J213" s="7">
        <v>722</v>
      </c>
      <c r="K213" s="7">
        <v>185</v>
      </c>
      <c r="L213" s="7">
        <v>15</v>
      </c>
      <c r="M213" s="7">
        <v>2247</v>
      </c>
      <c r="N213" s="7">
        <v>1063</v>
      </c>
      <c r="O213" s="7">
        <v>556</v>
      </c>
      <c r="P213" s="7">
        <v>496</v>
      </c>
      <c r="Q213" s="7">
        <v>33</v>
      </c>
      <c r="R213" s="7">
        <v>24</v>
      </c>
      <c r="S213" s="7">
        <v>249</v>
      </c>
      <c r="T213" s="7">
        <v>704</v>
      </c>
      <c r="U213" s="7">
        <v>1134</v>
      </c>
      <c r="V213" s="7">
        <v>1186</v>
      </c>
      <c r="W213" s="7">
        <v>620</v>
      </c>
      <c r="X213" s="7">
        <v>446</v>
      </c>
      <c r="Y213" s="7">
        <v>32</v>
      </c>
      <c r="Z213" s="40"/>
      <c r="AA213" s="40"/>
      <c r="AB213" s="40"/>
      <c r="AC213" s="40"/>
      <c r="AD213" s="40"/>
    </row>
    <row r="214" spans="1:30" ht="15" customHeight="1" x14ac:dyDescent="0.25">
      <c r="A214" s="7" t="s">
        <v>20</v>
      </c>
      <c r="B214" s="7">
        <v>9</v>
      </c>
      <c r="C214" s="7">
        <v>5592</v>
      </c>
      <c r="D214" s="73">
        <v>8.65</v>
      </c>
      <c r="E214" s="7">
        <v>74</v>
      </c>
      <c r="F214" s="7">
        <v>173</v>
      </c>
      <c r="G214" s="7">
        <v>660</v>
      </c>
      <c r="H214" s="7">
        <v>928</v>
      </c>
      <c r="I214" s="7">
        <v>2193</v>
      </c>
      <c r="J214" s="7">
        <v>1050</v>
      </c>
      <c r="K214" s="7">
        <v>496</v>
      </c>
      <c r="L214" s="7">
        <v>18</v>
      </c>
      <c r="M214" s="7">
        <v>3115</v>
      </c>
      <c r="N214" s="7">
        <v>1207</v>
      </c>
      <c r="O214" s="7">
        <v>353</v>
      </c>
      <c r="P214" s="7">
        <v>906</v>
      </c>
      <c r="Q214" s="7">
        <v>11</v>
      </c>
      <c r="R214" s="7">
        <v>0</v>
      </c>
      <c r="S214" s="7">
        <v>168</v>
      </c>
      <c r="T214" s="7">
        <v>866</v>
      </c>
      <c r="U214" s="7">
        <v>1237</v>
      </c>
      <c r="V214" s="7">
        <v>1639</v>
      </c>
      <c r="W214" s="7">
        <v>1035</v>
      </c>
      <c r="X214" s="7">
        <v>635</v>
      </c>
      <c r="Y214" s="7">
        <v>12</v>
      </c>
      <c r="Z214" s="40"/>
      <c r="AA214" s="40"/>
      <c r="AB214" s="40"/>
      <c r="AC214" s="40"/>
      <c r="AD214" s="40"/>
    </row>
    <row r="215" spans="1:30" ht="15" customHeight="1" x14ac:dyDescent="0.25">
      <c r="A215" s="7" t="s">
        <v>20</v>
      </c>
      <c r="B215" s="7">
        <v>10</v>
      </c>
      <c r="C215" s="7">
        <v>717</v>
      </c>
      <c r="D215" s="73">
        <v>14.81</v>
      </c>
      <c r="E215" s="7">
        <v>14</v>
      </c>
      <c r="F215" s="7">
        <v>43</v>
      </c>
      <c r="G215" s="7">
        <v>105</v>
      </c>
      <c r="H215" s="7">
        <v>149</v>
      </c>
      <c r="I215" s="7">
        <v>237</v>
      </c>
      <c r="J215" s="7">
        <v>148</v>
      </c>
      <c r="K215" s="7">
        <v>21</v>
      </c>
      <c r="L215" s="7">
        <v>0</v>
      </c>
      <c r="M215" s="7">
        <v>367</v>
      </c>
      <c r="N215" s="7">
        <v>151</v>
      </c>
      <c r="O215" s="7">
        <v>44</v>
      </c>
      <c r="P215" s="7">
        <v>155</v>
      </c>
      <c r="Q215" s="7">
        <v>0</v>
      </c>
      <c r="R215" s="7">
        <v>0</v>
      </c>
      <c r="S215" s="7">
        <v>101</v>
      </c>
      <c r="T215" s="7">
        <v>81</v>
      </c>
      <c r="U215" s="7">
        <v>158</v>
      </c>
      <c r="V215" s="7">
        <v>203</v>
      </c>
      <c r="W215" s="7">
        <v>100</v>
      </c>
      <c r="X215" s="7">
        <v>74</v>
      </c>
      <c r="Y215" s="7">
        <v>0</v>
      </c>
      <c r="Z215" s="40"/>
      <c r="AA215" s="40"/>
      <c r="AB215" s="40"/>
      <c r="AC215" s="40"/>
      <c r="AD215" s="40"/>
    </row>
    <row r="216" spans="1:30" ht="15" customHeight="1" x14ac:dyDescent="0.25">
      <c r="A216" s="7" t="s">
        <v>21</v>
      </c>
      <c r="B216" s="7">
        <v>1</v>
      </c>
      <c r="C216" s="7">
        <v>21863</v>
      </c>
      <c r="D216" s="73">
        <v>19.420000000000002</v>
      </c>
      <c r="E216" s="7">
        <v>13781</v>
      </c>
      <c r="F216" s="7">
        <v>5256</v>
      </c>
      <c r="G216" s="7">
        <v>1996</v>
      </c>
      <c r="H216" s="7">
        <v>479</v>
      </c>
      <c r="I216" s="7">
        <v>208</v>
      </c>
      <c r="J216" s="7">
        <v>111</v>
      </c>
      <c r="K216" s="7">
        <v>30</v>
      </c>
      <c r="L216" s="7">
        <v>2</v>
      </c>
      <c r="M216" s="7">
        <v>344</v>
      </c>
      <c r="N216" s="7">
        <v>2024</v>
      </c>
      <c r="O216" s="7">
        <v>5916</v>
      </c>
      <c r="P216" s="7">
        <v>13570</v>
      </c>
      <c r="Q216" s="7">
        <v>9</v>
      </c>
      <c r="R216" s="7">
        <v>136</v>
      </c>
      <c r="S216" s="7">
        <v>3158</v>
      </c>
      <c r="T216" s="7">
        <v>9270</v>
      </c>
      <c r="U216" s="7">
        <v>6514</v>
      </c>
      <c r="V216" s="7">
        <v>2467</v>
      </c>
      <c r="W216" s="7">
        <v>204</v>
      </c>
      <c r="X216" s="7">
        <v>106</v>
      </c>
      <c r="Y216" s="7">
        <v>8</v>
      </c>
      <c r="Z216" s="40"/>
      <c r="AA216" s="40"/>
      <c r="AB216" s="40"/>
      <c r="AC216" s="40"/>
      <c r="AD216" s="40"/>
    </row>
    <row r="217" spans="1:30" ht="15" customHeight="1" x14ac:dyDescent="0.25">
      <c r="A217" s="7" t="s">
        <v>21</v>
      </c>
      <c r="B217" s="7">
        <v>2</v>
      </c>
      <c r="C217" s="7">
        <v>31402</v>
      </c>
      <c r="D217" s="73">
        <v>4.74</v>
      </c>
      <c r="E217" s="7">
        <v>17165</v>
      </c>
      <c r="F217" s="7">
        <v>8865</v>
      </c>
      <c r="G217" s="7">
        <v>3197</v>
      </c>
      <c r="H217" s="7">
        <v>1051</v>
      </c>
      <c r="I217" s="7">
        <v>783</v>
      </c>
      <c r="J217" s="7">
        <v>265</v>
      </c>
      <c r="K217" s="7">
        <v>74</v>
      </c>
      <c r="L217" s="7">
        <v>2</v>
      </c>
      <c r="M217" s="7">
        <v>1132</v>
      </c>
      <c r="N217" s="7">
        <v>4575</v>
      </c>
      <c r="O217" s="7">
        <v>12674</v>
      </c>
      <c r="P217" s="7">
        <v>13002</v>
      </c>
      <c r="Q217" s="7">
        <v>19</v>
      </c>
      <c r="R217" s="7">
        <v>137</v>
      </c>
      <c r="S217" s="7">
        <v>3428</v>
      </c>
      <c r="T217" s="7">
        <v>11312</v>
      </c>
      <c r="U217" s="7">
        <v>10589</v>
      </c>
      <c r="V217" s="7">
        <v>5003</v>
      </c>
      <c r="W217" s="7">
        <v>572</v>
      </c>
      <c r="X217" s="7">
        <v>293</v>
      </c>
      <c r="Y217" s="7">
        <v>68</v>
      </c>
      <c r="Z217" s="40"/>
      <c r="AA217" s="40"/>
      <c r="AB217" s="40"/>
      <c r="AC217" s="40"/>
      <c r="AD217" s="40"/>
    </row>
    <row r="218" spans="1:30" ht="15" customHeight="1" x14ac:dyDescent="0.25">
      <c r="A218" s="7" t="s">
        <v>21</v>
      </c>
      <c r="B218" s="7">
        <v>3</v>
      </c>
      <c r="C218" s="7">
        <v>22519</v>
      </c>
      <c r="D218" s="73">
        <v>3.2</v>
      </c>
      <c r="E218" s="7">
        <v>10276</v>
      </c>
      <c r="F218" s="7">
        <v>7418</v>
      </c>
      <c r="G218" s="7">
        <v>2414</v>
      </c>
      <c r="H218" s="7">
        <v>1081</v>
      </c>
      <c r="I218" s="7">
        <v>849</v>
      </c>
      <c r="J218" s="7">
        <v>406</v>
      </c>
      <c r="K218" s="7">
        <v>74</v>
      </c>
      <c r="L218" s="7">
        <v>1</v>
      </c>
      <c r="M218" s="7">
        <v>1372</v>
      </c>
      <c r="N218" s="7">
        <v>3779</v>
      </c>
      <c r="O218" s="7">
        <v>9442</v>
      </c>
      <c r="P218" s="7">
        <v>7914</v>
      </c>
      <c r="Q218" s="7">
        <v>12</v>
      </c>
      <c r="R218" s="7">
        <v>107</v>
      </c>
      <c r="S218" s="7">
        <v>2490</v>
      </c>
      <c r="T218" s="7">
        <v>7111</v>
      </c>
      <c r="U218" s="7">
        <v>7793</v>
      </c>
      <c r="V218" s="7">
        <v>3958</v>
      </c>
      <c r="W218" s="7">
        <v>681</v>
      </c>
      <c r="X218" s="7">
        <v>331</v>
      </c>
      <c r="Y218" s="7">
        <v>48</v>
      </c>
      <c r="Z218" s="40"/>
      <c r="AA218" s="40"/>
      <c r="AB218" s="40"/>
      <c r="AC218" s="40"/>
      <c r="AD218" s="40"/>
    </row>
    <row r="219" spans="1:30" ht="15" customHeight="1" x14ac:dyDescent="0.25">
      <c r="A219" s="7" t="s">
        <v>21</v>
      </c>
      <c r="B219" s="7">
        <v>4</v>
      </c>
      <c r="C219" s="7">
        <v>18915</v>
      </c>
      <c r="D219" s="73">
        <v>2.02</v>
      </c>
      <c r="E219" s="7">
        <v>7053</v>
      </c>
      <c r="F219" s="7">
        <v>5532</v>
      </c>
      <c r="G219" s="7">
        <v>2640</v>
      </c>
      <c r="H219" s="7">
        <v>1625</v>
      </c>
      <c r="I219" s="7">
        <v>1374</v>
      </c>
      <c r="J219" s="7">
        <v>539</v>
      </c>
      <c r="K219" s="7">
        <v>151</v>
      </c>
      <c r="L219" s="7">
        <v>1</v>
      </c>
      <c r="M219" s="7">
        <v>2055</v>
      </c>
      <c r="N219" s="7">
        <v>3970</v>
      </c>
      <c r="O219" s="7">
        <v>6892</v>
      </c>
      <c r="P219" s="7">
        <v>5971</v>
      </c>
      <c r="Q219" s="7">
        <v>27</v>
      </c>
      <c r="R219" s="7">
        <v>116</v>
      </c>
      <c r="S219" s="7">
        <v>1669</v>
      </c>
      <c r="T219" s="7">
        <v>5372</v>
      </c>
      <c r="U219" s="7">
        <v>6793</v>
      </c>
      <c r="V219" s="7">
        <v>3646</v>
      </c>
      <c r="W219" s="7">
        <v>767</v>
      </c>
      <c r="X219" s="7">
        <v>477</v>
      </c>
      <c r="Y219" s="7">
        <v>75</v>
      </c>
      <c r="Z219" s="40"/>
      <c r="AA219" s="40"/>
      <c r="AB219" s="40"/>
      <c r="AC219" s="40"/>
      <c r="AD219" s="40"/>
    </row>
    <row r="220" spans="1:30" ht="15" customHeight="1" x14ac:dyDescent="0.25">
      <c r="A220" s="7" t="s">
        <v>21</v>
      </c>
      <c r="B220" s="7">
        <v>5</v>
      </c>
      <c r="C220" s="7">
        <v>13409</v>
      </c>
      <c r="D220" s="73">
        <v>9.7100000000000009</v>
      </c>
      <c r="E220" s="7">
        <v>3525</v>
      </c>
      <c r="F220" s="7">
        <v>4619</v>
      </c>
      <c r="G220" s="7">
        <v>2278</v>
      </c>
      <c r="H220" s="7">
        <v>1511</v>
      </c>
      <c r="I220" s="7">
        <v>931</v>
      </c>
      <c r="J220" s="7">
        <v>483</v>
      </c>
      <c r="K220" s="7">
        <v>61</v>
      </c>
      <c r="L220" s="7">
        <v>1</v>
      </c>
      <c r="M220" s="7">
        <v>1419</v>
      </c>
      <c r="N220" s="7">
        <v>3095</v>
      </c>
      <c r="O220" s="7">
        <v>5184</v>
      </c>
      <c r="P220" s="7">
        <v>3673</v>
      </c>
      <c r="Q220" s="7">
        <v>38</v>
      </c>
      <c r="R220" s="7">
        <v>95</v>
      </c>
      <c r="S220" s="7">
        <v>1264</v>
      </c>
      <c r="T220" s="7">
        <v>3359</v>
      </c>
      <c r="U220" s="7">
        <v>4200</v>
      </c>
      <c r="V220" s="7">
        <v>3334</v>
      </c>
      <c r="W220" s="7">
        <v>756</v>
      </c>
      <c r="X220" s="7">
        <v>352</v>
      </c>
      <c r="Y220" s="7">
        <v>49</v>
      </c>
      <c r="Z220" s="40"/>
      <c r="AA220" s="40"/>
      <c r="AB220" s="40"/>
      <c r="AC220" s="40"/>
      <c r="AD220" s="40"/>
    </row>
    <row r="221" spans="1:30" ht="15" customHeight="1" x14ac:dyDescent="0.25">
      <c r="A221" s="7" t="s">
        <v>21</v>
      </c>
      <c r="B221" s="7">
        <v>6</v>
      </c>
      <c r="C221" s="7">
        <v>6492</v>
      </c>
      <c r="D221" s="73">
        <v>1.61</v>
      </c>
      <c r="E221" s="7">
        <v>994</v>
      </c>
      <c r="F221" s="7">
        <v>1788</v>
      </c>
      <c r="G221" s="7">
        <v>1306</v>
      </c>
      <c r="H221" s="7">
        <v>966</v>
      </c>
      <c r="I221" s="7">
        <v>1021</v>
      </c>
      <c r="J221" s="7">
        <v>308</v>
      </c>
      <c r="K221" s="7">
        <v>107</v>
      </c>
      <c r="L221" s="7">
        <v>2</v>
      </c>
      <c r="M221" s="7">
        <v>1393</v>
      </c>
      <c r="N221" s="7">
        <v>1940</v>
      </c>
      <c r="O221" s="7">
        <v>1866</v>
      </c>
      <c r="P221" s="7">
        <v>1290</v>
      </c>
      <c r="Q221" s="7">
        <v>3</v>
      </c>
      <c r="R221" s="7">
        <v>33</v>
      </c>
      <c r="S221" s="7">
        <v>562</v>
      </c>
      <c r="T221" s="7">
        <v>1442</v>
      </c>
      <c r="U221" s="7">
        <v>2088</v>
      </c>
      <c r="V221" s="7">
        <v>1410</v>
      </c>
      <c r="W221" s="7">
        <v>613</v>
      </c>
      <c r="X221" s="7">
        <v>339</v>
      </c>
      <c r="Y221" s="7">
        <v>5</v>
      </c>
      <c r="Z221" s="40"/>
      <c r="AA221" s="40"/>
      <c r="AB221" s="40"/>
      <c r="AC221" s="40"/>
      <c r="AD221" s="40"/>
    </row>
    <row r="222" spans="1:30" ht="15" customHeight="1" x14ac:dyDescent="0.25">
      <c r="A222" s="7" t="s">
        <v>21</v>
      </c>
      <c r="B222" s="7">
        <v>7</v>
      </c>
      <c r="C222" s="7">
        <v>10829</v>
      </c>
      <c r="D222" s="73">
        <v>1.44</v>
      </c>
      <c r="E222" s="7">
        <v>1113</v>
      </c>
      <c r="F222" s="7">
        <v>2128</v>
      </c>
      <c r="G222" s="7">
        <v>1570</v>
      </c>
      <c r="H222" s="7">
        <v>2264</v>
      </c>
      <c r="I222" s="7">
        <v>2503</v>
      </c>
      <c r="J222" s="7">
        <v>892</v>
      </c>
      <c r="K222" s="7">
        <v>343</v>
      </c>
      <c r="L222" s="7">
        <v>16</v>
      </c>
      <c r="M222" s="7">
        <v>3521</v>
      </c>
      <c r="N222" s="7">
        <v>3495</v>
      </c>
      <c r="O222" s="7">
        <v>2308</v>
      </c>
      <c r="P222" s="7">
        <v>1495</v>
      </c>
      <c r="Q222" s="7">
        <v>10</v>
      </c>
      <c r="R222" s="7">
        <v>80</v>
      </c>
      <c r="S222" s="7">
        <v>593</v>
      </c>
      <c r="T222" s="7">
        <v>2185</v>
      </c>
      <c r="U222" s="7">
        <v>2711</v>
      </c>
      <c r="V222" s="7">
        <v>3134</v>
      </c>
      <c r="W222" s="7">
        <v>1298</v>
      </c>
      <c r="X222" s="7">
        <v>803</v>
      </c>
      <c r="Y222" s="7">
        <v>25</v>
      </c>
      <c r="Z222" s="40"/>
      <c r="AA222" s="40"/>
      <c r="AB222" s="40"/>
      <c r="AC222" s="40"/>
      <c r="AD222" s="40"/>
    </row>
    <row r="223" spans="1:30" ht="15" customHeight="1" x14ac:dyDescent="0.25">
      <c r="A223" s="7" t="s">
        <v>21</v>
      </c>
      <c r="B223" s="7">
        <v>8</v>
      </c>
      <c r="C223" s="7">
        <v>8427</v>
      </c>
      <c r="D223" s="73">
        <v>1.2</v>
      </c>
      <c r="E223" s="7">
        <v>292</v>
      </c>
      <c r="F223" s="7">
        <v>688</v>
      </c>
      <c r="G223" s="7">
        <v>1450</v>
      </c>
      <c r="H223" s="7">
        <v>2286</v>
      </c>
      <c r="I223" s="7">
        <v>2466</v>
      </c>
      <c r="J223" s="7">
        <v>1061</v>
      </c>
      <c r="K223" s="7">
        <v>176</v>
      </c>
      <c r="L223" s="7">
        <v>8</v>
      </c>
      <c r="M223" s="7">
        <v>3402</v>
      </c>
      <c r="N223" s="7">
        <v>2998</v>
      </c>
      <c r="O223" s="7">
        <v>903</v>
      </c>
      <c r="P223" s="7">
        <v>1109</v>
      </c>
      <c r="Q223" s="7">
        <v>15</v>
      </c>
      <c r="R223" s="7">
        <v>88</v>
      </c>
      <c r="S223" s="7">
        <v>414</v>
      </c>
      <c r="T223" s="7">
        <v>1406</v>
      </c>
      <c r="U223" s="7">
        <v>1634</v>
      </c>
      <c r="V223" s="7">
        <v>2903</v>
      </c>
      <c r="W223" s="7">
        <v>1252</v>
      </c>
      <c r="X223" s="7">
        <v>714</v>
      </c>
      <c r="Y223" s="7">
        <v>16</v>
      </c>
      <c r="Z223" s="40"/>
      <c r="AA223" s="40"/>
      <c r="AB223" s="40"/>
      <c r="AC223" s="40"/>
      <c r="AD223" s="40"/>
    </row>
    <row r="224" spans="1:30" ht="15" customHeight="1" x14ac:dyDescent="0.25">
      <c r="A224" s="7" t="s">
        <v>21</v>
      </c>
      <c r="B224" s="7">
        <v>9</v>
      </c>
      <c r="C224" s="7">
        <v>12202</v>
      </c>
      <c r="D224" s="73">
        <v>4.53</v>
      </c>
      <c r="E224" s="7">
        <v>84</v>
      </c>
      <c r="F224" s="7">
        <v>398</v>
      </c>
      <c r="G224" s="7">
        <v>1078</v>
      </c>
      <c r="H224" s="7">
        <v>2978</v>
      </c>
      <c r="I224" s="7">
        <v>3916</v>
      </c>
      <c r="J224" s="7">
        <v>2360</v>
      </c>
      <c r="K224" s="7">
        <v>1304</v>
      </c>
      <c r="L224" s="7">
        <v>84</v>
      </c>
      <c r="M224" s="7">
        <v>6729</v>
      </c>
      <c r="N224" s="7">
        <v>3521</v>
      </c>
      <c r="O224" s="7">
        <v>805</v>
      </c>
      <c r="P224" s="7">
        <v>1140</v>
      </c>
      <c r="Q224" s="7">
        <v>7</v>
      </c>
      <c r="R224" s="7">
        <v>116</v>
      </c>
      <c r="S224" s="7">
        <v>227</v>
      </c>
      <c r="T224" s="7">
        <v>1489</v>
      </c>
      <c r="U224" s="7">
        <v>1617</v>
      </c>
      <c r="V224" s="7">
        <v>4164</v>
      </c>
      <c r="W224" s="7">
        <v>2516</v>
      </c>
      <c r="X224" s="7">
        <v>2059</v>
      </c>
      <c r="Y224" s="7">
        <v>14</v>
      </c>
      <c r="Z224" s="40"/>
      <c r="AA224" s="40"/>
      <c r="AB224" s="40"/>
      <c r="AC224" s="40"/>
      <c r="AD224" s="40"/>
    </row>
    <row r="225" spans="1:30" ht="15" customHeight="1" x14ac:dyDescent="0.25">
      <c r="A225" s="7" t="s">
        <v>21</v>
      </c>
      <c r="B225" s="7">
        <v>10</v>
      </c>
      <c r="C225" s="7">
        <v>1133</v>
      </c>
      <c r="D225" s="73">
        <v>5.5</v>
      </c>
      <c r="E225" s="7">
        <v>10</v>
      </c>
      <c r="F225" s="7">
        <v>51</v>
      </c>
      <c r="G225" s="7">
        <v>57</v>
      </c>
      <c r="H225" s="7">
        <v>381</v>
      </c>
      <c r="I225" s="7">
        <v>438</v>
      </c>
      <c r="J225" s="7">
        <v>162</v>
      </c>
      <c r="K225" s="7">
        <v>33</v>
      </c>
      <c r="L225" s="7">
        <v>1</v>
      </c>
      <c r="M225" s="7">
        <v>512</v>
      </c>
      <c r="N225" s="7">
        <v>471</v>
      </c>
      <c r="O225" s="7">
        <v>58</v>
      </c>
      <c r="P225" s="7">
        <v>92</v>
      </c>
      <c r="Q225" s="7">
        <v>0</v>
      </c>
      <c r="R225" s="7">
        <v>25</v>
      </c>
      <c r="S225" s="7">
        <v>36</v>
      </c>
      <c r="T225" s="7">
        <v>99</v>
      </c>
      <c r="U225" s="7">
        <v>191</v>
      </c>
      <c r="V225" s="7">
        <v>521</v>
      </c>
      <c r="W225" s="7">
        <v>192</v>
      </c>
      <c r="X225" s="7">
        <v>68</v>
      </c>
      <c r="Y225" s="7">
        <v>1</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223</v>
      </c>
      <c r="D228" s="73">
        <v>5.13</v>
      </c>
      <c r="E228" s="7">
        <v>53</v>
      </c>
      <c r="F228" s="7">
        <v>85</v>
      </c>
      <c r="G228" s="7">
        <v>50</v>
      </c>
      <c r="H228" s="7">
        <v>23</v>
      </c>
      <c r="I228" s="7">
        <v>10</v>
      </c>
      <c r="J228" s="7">
        <v>2</v>
      </c>
      <c r="K228" s="7">
        <v>0</v>
      </c>
      <c r="L228" s="7">
        <v>0</v>
      </c>
      <c r="M228" s="7">
        <v>35</v>
      </c>
      <c r="N228" s="7">
        <v>61</v>
      </c>
      <c r="O228" s="7">
        <v>20</v>
      </c>
      <c r="P228" s="7">
        <v>106</v>
      </c>
      <c r="Q228" s="7">
        <v>1</v>
      </c>
      <c r="R228" s="7">
        <v>1</v>
      </c>
      <c r="S228" s="7">
        <v>94</v>
      </c>
      <c r="T228" s="7">
        <v>71</v>
      </c>
      <c r="U228" s="7">
        <v>37</v>
      </c>
      <c r="V228" s="7">
        <v>15</v>
      </c>
      <c r="W228" s="7">
        <v>4</v>
      </c>
      <c r="X228" s="7">
        <v>1</v>
      </c>
      <c r="Y228" s="7">
        <v>0</v>
      </c>
      <c r="Z228" s="40"/>
      <c r="AA228" s="40"/>
      <c r="AB228" s="40"/>
      <c r="AC228" s="40"/>
      <c r="AD228" s="40"/>
    </row>
    <row r="229" spans="1:30" ht="15" customHeight="1" x14ac:dyDescent="0.25">
      <c r="A229" s="7" t="s">
        <v>22</v>
      </c>
      <c r="B229" s="7">
        <v>4</v>
      </c>
      <c r="C229" s="7">
        <v>1929</v>
      </c>
      <c r="D229" s="73">
        <v>0.06</v>
      </c>
      <c r="E229" s="7">
        <v>939</v>
      </c>
      <c r="F229" s="7">
        <v>565</v>
      </c>
      <c r="G229" s="7">
        <v>246</v>
      </c>
      <c r="H229" s="7">
        <v>115</v>
      </c>
      <c r="I229" s="7">
        <v>50</v>
      </c>
      <c r="J229" s="7">
        <v>13</v>
      </c>
      <c r="K229" s="7">
        <v>1</v>
      </c>
      <c r="L229" s="7">
        <v>0</v>
      </c>
      <c r="M229" s="7">
        <v>1053</v>
      </c>
      <c r="N229" s="7">
        <v>330</v>
      </c>
      <c r="O229" s="7">
        <v>340</v>
      </c>
      <c r="P229" s="7">
        <v>200</v>
      </c>
      <c r="Q229" s="7">
        <v>6</v>
      </c>
      <c r="R229" s="7">
        <v>79</v>
      </c>
      <c r="S229" s="7">
        <v>390</v>
      </c>
      <c r="T229" s="7">
        <v>532</v>
      </c>
      <c r="U229" s="7">
        <v>550</v>
      </c>
      <c r="V229" s="7">
        <v>207</v>
      </c>
      <c r="W229" s="7">
        <v>87</v>
      </c>
      <c r="X229" s="7">
        <v>69</v>
      </c>
      <c r="Y229" s="7">
        <v>15</v>
      </c>
      <c r="Z229" s="40"/>
      <c r="AA229" s="40"/>
      <c r="AB229" s="40"/>
      <c r="AC229" s="40"/>
      <c r="AD229" s="40"/>
    </row>
    <row r="230" spans="1:30" ht="15" customHeight="1" x14ac:dyDescent="0.25">
      <c r="A230" s="7" t="s">
        <v>22</v>
      </c>
      <c r="B230" s="7">
        <v>5</v>
      </c>
      <c r="C230" s="7">
        <v>1892</v>
      </c>
      <c r="D230" s="73">
        <v>0.12</v>
      </c>
      <c r="E230" s="7">
        <v>593</v>
      </c>
      <c r="F230" s="7">
        <v>508</v>
      </c>
      <c r="G230" s="7">
        <v>362</v>
      </c>
      <c r="H230" s="7">
        <v>277</v>
      </c>
      <c r="I230" s="7">
        <v>131</v>
      </c>
      <c r="J230" s="7">
        <v>19</v>
      </c>
      <c r="K230" s="7">
        <v>2</v>
      </c>
      <c r="L230" s="7">
        <v>0</v>
      </c>
      <c r="M230" s="7">
        <v>1090</v>
      </c>
      <c r="N230" s="7">
        <v>450</v>
      </c>
      <c r="O230" s="7">
        <v>223</v>
      </c>
      <c r="P230" s="7">
        <v>124</v>
      </c>
      <c r="Q230" s="7">
        <v>5</v>
      </c>
      <c r="R230" s="7">
        <v>44</v>
      </c>
      <c r="S230" s="7">
        <v>254</v>
      </c>
      <c r="T230" s="7">
        <v>490</v>
      </c>
      <c r="U230" s="7">
        <v>603</v>
      </c>
      <c r="V230" s="7">
        <v>291</v>
      </c>
      <c r="W230" s="7">
        <v>132</v>
      </c>
      <c r="X230" s="7">
        <v>72</v>
      </c>
      <c r="Y230" s="7">
        <v>6</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3455</v>
      </c>
      <c r="D232" s="73">
        <v>0.13</v>
      </c>
      <c r="E232" s="7">
        <v>611</v>
      </c>
      <c r="F232" s="7">
        <v>998</v>
      </c>
      <c r="G232" s="7">
        <v>769</v>
      </c>
      <c r="H232" s="7">
        <v>605</v>
      </c>
      <c r="I232" s="7">
        <v>397</v>
      </c>
      <c r="J232" s="7">
        <v>67</v>
      </c>
      <c r="K232" s="7">
        <v>7</v>
      </c>
      <c r="L232" s="7">
        <v>1</v>
      </c>
      <c r="M232" s="7">
        <v>2159</v>
      </c>
      <c r="N232" s="7">
        <v>794</v>
      </c>
      <c r="O232" s="7">
        <v>329</v>
      </c>
      <c r="P232" s="7">
        <v>169</v>
      </c>
      <c r="Q232" s="7">
        <v>4</v>
      </c>
      <c r="R232" s="7">
        <v>17</v>
      </c>
      <c r="S232" s="7">
        <v>336</v>
      </c>
      <c r="T232" s="7">
        <v>906</v>
      </c>
      <c r="U232" s="7">
        <v>1202</v>
      </c>
      <c r="V232" s="7">
        <v>567</v>
      </c>
      <c r="W232" s="7">
        <v>242</v>
      </c>
      <c r="X232" s="7">
        <v>173</v>
      </c>
      <c r="Y232" s="7">
        <v>12</v>
      </c>
      <c r="Z232" s="40"/>
      <c r="AA232" s="40"/>
      <c r="AB232" s="40"/>
      <c r="AC232" s="40"/>
      <c r="AD232" s="40"/>
    </row>
    <row r="233" spans="1:30" ht="15" customHeight="1" x14ac:dyDescent="0.25">
      <c r="A233" s="7" t="s">
        <v>22</v>
      </c>
      <c r="B233" s="7">
        <v>8</v>
      </c>
      <c r="C233" s="7">
        <v>2335</v>
      </c>
      <c r="D233" s="73">
        <v>0.11</v>
      </c>
      <c r="E233" s="7">
        <v>355</v>
      </c>
      <c r="F233" s="7">
        <v>529</v>
      </c>
      <c r="G233" s="7">
        <v>577</v>
      </c>
      <c r="H233" s="7">
        <v>449</v>
      </c>
      <c r="I233" s="7">
        <v>347</v>
      </c>
      <c r="J233" s="7">
        <v>72</v>
      </c>
      <c r="K233" s="7">
        <v>4</v>
      </c>
      <c r="L233" s="7">
        <v>2</v>
      </c>
      <c r="M233" s="7">
        <v>1642</v>
      </c>
      <c r="N233" s="7">
        <v>466</v>
      </c>
      <c r="O233" s="7">
        <v>133</v>
      </c>
      <c r="P233" s="7">
        <v>90</v>
      </c>
      <c r="Q233" s="7">
        <v>4</v>
      </c>
      <c r="R233" s="7">
        <v>24</v>
      </c>
      <c r="S233" s="7">
        <v>178</v>
      </c>
      <c r="T233" s="7">
        <v>597</v>
      </c>
      <c r="U233" s="7">
        <v>798</v>
      </c>
      <c r="V233" s="7">
        <v>413</v>
      </c>
      <c r="W233" s="7">
        <v>202</v>
      </c>
      <c r="X233" s="7">
        <v>119</v>
      </c>
      <c r="Y233" s="7">
        <v>4</v>
      </c>
      <c r="Z233" s="40"/>
      <c r="AA233" s="40"/>
      <c r="AB233" s="40"/>
      <c r="AC233" s="40"/>
      <c r="AD233" s="40"/>
    </row>
    <row r="234" spans="1:30" ht="15" customHeight="1" x14ac:dyDescent="0.25">
      <c r="A234" s="7" t="s">
        <v>22</v>
      </c>
      <c r="B234" s="7">
        <v>9</v>
      </c>
      <c r="C234" s="7">
        <v>258</v>
      </c>
      <c r="D234" s="73">
        <v>0.33</v>
      </c>
      <c r="E234" s="7">
        <v>13</v>
      </c>
      <c r="F234" s="7">
        <v>11</v>
      </c>
      <c r="G234" s="7">
        <v>30</v>
      </c>
      <c r="H234" s="7">
        <v>56</v>
      </c>
      <c r="I234" s="7">
        <v>109</v>
      </c>
      <c r="J234" s="7">
        <v>37</v>
      </c>
      <c r="K234" s="7">
        <v>2</v>
      </c>
      <c r="L234" s="7">
        <v>0</v>
      </c>
      <c r="M234" s="7">
        <v>235</v>
      </c>
      <c r="N234" s="7">
        <v>13</v>
      </c>
      <c r="O234" s="7">
        <v>0</v>
      </c>
      <c r="P234" s="7">
        <v>10</v>
      </c>
      <c r="Q234" s="7">
        <v>0</v>
      </c>
      <c r="R234" s="7">
        <v>0</v>
      </c>
      <c r="S234" s="7">
        <v>11</v>
      </c>
      <c r="T234" s="7">
        <v>24</v>
      </c>
      <c r="U234" s="7">
        <v>75</v>
      </c>
      <c r="V234" s="7">
        <v>66</v>
      </c>
      <c r="W234" s="7">
        <v>57</v>
      </c>
      <c r="X234" s="7">
        <v>24</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1198</v>
      </c>
      <c r="D236" s="73">
        <v>18.02</v>
      </c>
      <c r="E236" s="7">
        <v>568</v>
      </c>
      <c r="F236" s="7">
        <v>424</v>
      </c>
      <c r="G236" s="7">
        <v>117</v>
      </c>
      <c r="H236" s="7">
        <v>70</v>
      </c>
      <c r="I236" s="7">
        <v>16</v>
      </c>
      <c r="J236" s="7">
        <v>3</v>
      </c>
      <c r="K236" s="7">
        <v>0</v>
      </c>
      <c r="L236" s="7">
        <v>0</v>
      </c>
      <c r="M236" s="7">
        <v>29</v>
      </c>
      <c r="N236" s="7">
        <v>105</v>
      </c>
      <c r="O236" s="7">
        <v>204</v>
      </c>
      <c r="P236" s="7">
        <v>859</v>
      </c>
      <c r="Q236" s="7">
        <v>1</v>
      </c>
      <c r="R236" s="7">
        <v>1</v>
      </c>
      <c r="S236" s="7">
        <v>148</v>
      </c>
      <c r="T236" s="7">
        <v>541</v>
      </c>
      <c r="U236" s="7">
        <v>446</v>
      </c>
      <c r="V236" s="7">
        <v>53</v>
      </c>
      <c r="W236" s="7">
        <v>5</v>
      </c>
      <c r="X236" s="7">
        <v>3</v>
      </c>
      <c r="Y236" s="7">
        <v>1</v>
      </c>
      <c r="Z236" s="40"/>
      <c r="AA236" s="40"/>
      <c r="AB236" s="40"/>
      <c r="AC236" s="40"/>
      <c r="AD236" s="40"/>
    </row>
    <row r="237" spans="1:30" ht="15" customHeight="1" x14ac:dyDescent="0.25">
      <c r="A237" s="7" t="s">
        <v>23</v>
      </c>
      <c r="B237" s="7">
        <v>2</v>
      </c>
      <c r="C237" s="7">
        <v>3438</v>
      </c>
      <c r="D237" s="73">
        <v>20.52</v>
      </c>
      <c r="E237" s="7">
        <v>1406</v>
      </c>
      <c r="F237" s="7">
        <v>1322</v>
      </c>
      <c r="G237" s="7">
        <v>530</v>
      </c>
      <c r="H237" s="7">
        <v>105</v>
      </c>
      <c r="I237" s="7">
        <v>41</v>
      </c>
      <c r="J237" s="7">
        <v>28</v>
      </c>
      <c r="K237" s="7">
        <v>5</v>
      </c>
      <c r="L237" s="7">
        <v>1</v>
      </c>
      <c r="M237" s="7">
        <v>99</v>
      </c>
      <c r="N237" s="7">
        <v>145</v>
      </c>
      <c r="O237" s="7">
        <v>432</v>
      </c>
      <c r="P237" s="7">
        <v>2760</v>
      </c>
      <c r="Q237" s="7">
        <v>2</v>
      </c>
      <c r="R237" s="7">
        <v>128</v>
      </c>
      <c r="S237" s="7">
        <v>1011</v>
      </c>
      <c r="T237" s="7">
        <v>1649</v>
      </c>
      <c r="U237" s="7">
        <v>479</v>
      </c>
      <c r="V237" s="7">
        <v>110</v>
      </c>
      <c r="W237" s="7">
        <v>23</v>
      </c>
      <c r="X237" s="7">
        <v>33</v>
      </c>
      <c r="Y237" s="7">
        <v>5</v>
      </c>
      <c r="Z237" s="40"/>
      <c r="AA237" s="40"/>
      <c r="AB237" s="40"/>
      <c r="AC237" s="40"/>
      <c r="AD237" s="40"/>
    </row>
    <row r="238" spans="1:30" ht="15" customHeight="1" x14ac:dyDescent="0.25">
      <c r="A238" s="7" t="s">
        <v>23</v>
      </c>
      <c r="B238" s="7">
        <v>3</v>
      </c>
      <c r="C238" s="7">
        <v>4224</v>
      </c>
      <c r="D238" s="73">
        <v>3.86</v>
      </c>
      <c r="E238" s="7">
        <v>1207</v>
      </c>
      <c r="F238" s="7">
        <v>1685</v>
      </c>
      <c r="G238" s="7">
        <v>940</v>
      </c>
      <c r="H238" s="7">
        <v>258</v>
      </c>
      <c r="I238" s="7">
        <v>110</v>
      </c>
      <c r="J238" s="7">
        <v>19</v>
      </c>
      <c r="K238" s="7">
        <v>2</v>
      </c>
      <c r="L238" s="7">
        <v>3</v>
      </c>
      <c r="M238" s="7">
        <v>125</v>
      </c>
      <c r="N238" s="7">
        <v>566</v>
      </c>
      <c r="O238" s="7">
        <v>1003</v>
      </c>
      <c r="P238" s="7">
        <v>2524</v>
      </c>
      <c r="Q238" s="7">
        <v>6</v>
      </c>
      <c r="R238" s="7">
        <v>42</v>
      </c>
      <c r="S238" s="7">
        <v>1104</v>
      </c>
      <c r="T238" s="7">
        <v>1646</v>
      </c>
      <c r="U238" s="7">
        <v>1015</v>
      </c>
      <c r="V238" s="7">
        <v>342</v>
      </c>
      <c r="W238" s="7">
        <v>41</v>
      </c>
      <c r="X238" s="7">
        <v>27</v>
      </c>
      <c r="Y238" s="7">
        <v>7</v>
      </c>
      <c r="Z238" s="40"/>
      <c r="AA238" s="40"/>
      <c r="AB238" s="40"/>
      <c r="AC238" s="40"/>
      <c r="AD238" s="40"/>
    </row>
    <row r="239" spans="1:30" ht="15" customHeight="1" x14ac:dyDescent="0.25">
      <c r="A239" s="7" t="s">
        <v>23</v>
      </c>
      <c r="B239" s="7">
        <v>4</v>
      </c>
      <c r="C239" s="7">
        <v>5898</v>
      </c>
      <c r="D239" s="73">
        <v>1.46</v>
      </c>
      <c r="E239" s="7">
        <v>1410</v>
      </c>
      <c r="F239" s="7">
        <v>2037</v>
      </c>
      <c r="G239" s="7">
        <v>1422</v>
      </c>
      <c r="H239" s="7">
        <v>497</v>
      </c>
      <c r="I239" s="7">
        <v>240</v>
      </c>
      <c r="J239" s="7">
        <v>150</v>
      </c>
      <c r="K239" s="7">
        <v>122</v>
      </c>
      <c r="L239" s="7">
        <v>20</v>
      </c>
      <c r="M239" s="7">
        <v>540</v>
      </c>
      <c r="N239" s="7">
        <v>732</v>
      </c>
      <c r="O239" s="7">
        <v>1928</v>
      </c>
      <c r="P239" s="7">
        <v>2694</v>
      </c>
      <c r="Q239" s="7">
        <v>4</v>
      </c>
      <c r="R239" s="7">
        <v>114</v>
      </c>
      <c r="S239" s="7">
        <v>1198</v>
      </c>
      <c r="T239" s="7">
        <v>2261</v>
      </c>
      <c r="U239" s="7">
        <v>1504</v>
      </c>
      <c r="V239" s="7">
        <v>459</v>
      </c>
      <c r="W239" s="7">
        <v>165</v>
      </c>
      <c r="X239" s="7">
        <v>193</v>
      </c>
      <c r="Y239" s="7">
        <v>4</v>
      </c>
      <c r="Z239" s="40"/>
      <c r="AA239" s="40"/>
      <c r="AB239" s="40"/>
      <c r="AC239" s="40"/>
      <c r="AD239" s="40"/>
    </row>
    <row r="240" spans="1:30" ht="15" customHeight="1" x14ac:dyDescent="0.25">
      <c r="A240" s="7" t="s">
        <v>23</v>
      </c>
      <c r="B240" s="7">
        <v>5</v>
      </c>
      <c r="C240" s="7">
        <v>6057</v>
      </c>
      <c r="D240" s="73">
        <v>7.0000000000000007E-2</v>
      </c>
      <c r="E240" s="7">
        <v>978</v>
      </c>
      <c r="F240" s="7">
        <v>1352</v>
      </c>
      <c r="G240" s="7">
        <v>1120</v>
      </c>
      <c r="H240" s="7">
        <v>999</v>
      </c>
      <c r="I240" s="7">
        <v>777</v>
      </c>
      <c r="J240" s="7">
        <v>378</v>
      </c>
      <c r="K240" s="7">
        <v>414</v>
      </c>
      <c r="L240" s="7">
        <v>39</v>
      </c>
      <c r="M240" s="7">
        <v>1551</v>
      </c>
      <c r="N240" s="7">
        <v>1624</v>
      </c>
      <c r="O240" s="7">
        <v>935</v>
      </c>
      <c r="P240" s="7">
        <v>1942</v>
      </c>
      <c r="Q240" s="7">
        <v>5</v>
      </c>
      <c r="R240" s="7">
        <v>63</v>
      </c>
      <c r="S240" s="7">
        <v>937</v>
      </c>
      <c r="T240" s="7">
        <v>1766</v>
      </c>
      <c r="U240" s="7">
        <v>1502</v>
      </c>
      <c r="V240" s="7">
        <v>818</v>
      </c>
      <c r="W240" s="7">
        <v>428</v>
      </c>
      <c r="X240" s="7">
        <v>529</v>
      </c>
      <c r="Y240" s="7">
        <v>14</v>
      </c>
      <c r="Z240" s="40"/>
      <c r="AA240" s="40"/>
      <c r="AB240" s="40"/>
      <c r="AC240" s="40"/>
      <c r="AD240" s="40"/>
    </row>
    <row r="241" spans="1:30" ht="15" customHeight="1" x14ac:dyDescent="0.25">
      <c r="A241" s="7" t="s">
        <v>23</v>
      </c>
      <c r="B241" s="7">
        <v>6</v>
      </c>
      <c r="C241" s="7">
        <v>8637</v>
      </c>
      <c r="D241" s="73">
        <v>0.04</v>
      </c>
      <c r="E241" s="7">
        <v>1109</v>
      </c>
      <c r="F241" s="7">
        <v>2087</v>
      </c>
      <c r="G241" s="7">
        <v>1702</v>
      </c>
      <c r="H241" s="7">
        <v>1244</v>
      </c>
      <c r="I241" s="7">
        <v>1184</v>
      </c>
      <c r="J241" s="7">
        <v>698</v>
      </c>
      <c r="K241" s="7">
        <v>487</v>
      </c>
      <c r="L241" s="7">
        <v>126</v>
      </c>
      <c r="M241" s="7">
        <v>3429</v>
      </c>
      <c r="N241" s="7">
        <v>1927</v>
      </c>
      <c r="O241" s="7">
        <v>1637</v>
      </c>
      <c r="P241" s="7">
        <v>1632</v>
      </c>
      <c r="Q241" s="7">
        <v>12</v>
      </c>
      <c r="R241" s="7">
        <v>50</v>
      </c>
      <c r="S241" s="7">
        <v>975</v>
      </c>
      <c r="T241" s="7">
        <v>2280</v>
      </c>
      <c r="U241" s="7">
        <v>2266</v>
      </c>
      <c r="V241" s="7">
        <v>1402</v>
      </c>
      <c r="W241" s="7">
        <v>673</v>
      </c>
      <c r="X241" s="7">
        <v>970</v>
      </c>
      <c r="Y241" s="7">
        <v>21</v>
      </c>
      <c r="Z241" s="40"/>
      <c r="AA241" s="40"/>
      <c r="AB241" s="40"/>
      <c r="AC241" s="40"/>
      <c r="AD241" s="40"/>
    </row>
    <row r="242" spans="1:30" ht="15" customHeight="1" x14ac:dyDescent="0.25">
      <c r="A242" s="7" t="s">
        <v>23</v>
      </c>
      <c r="B242" s="7">
        <v>7</v>
      </c>
      <c r="C242" s="7">
        <v>13308</v>
      </c>
      <c r="D242" s="73">
        <v>0.1</v>
      </c>
      <c r="E242" s="7">
        <v>1324</v>
      </c>
      <c r="F242" s="7">
        <v>2765</v>
      </c>
      <c r="G242" s="7">
        <v>2103</v>
      </c>
      <c r="H242" s="7">
        <v>2220</v>
      </c>
      <c r="I242" s="7">
        <v>2105</v>
      </c>
      <c r="J242" s="7">
        <v>1519</v>
      </c>
      <c r="K242" s="7">
        <v>1092</v>
      </c>
      <c r="L242" s="7">
        <v>180</v>
      </c>
      <c r="M242" s="7">
        <v>6186</v>
      </c>
      <c r="N242" s="7">
        <v>3215</v>
      </c>
      <c r="O242" s="7">
        <v>2087</v>
      </c>
      <c r="P242" s="7">
        <v>1786</v>
      </c>
      <c r="Q242" s="7">
        <v>34</v>
      </c>
      <c r="R242" s="7">
        <v>54</v>
      </c>
      <c r="S242" s="7">
        <v>1284</v>
      </c>
      <c r="T242" s="7">
        <v>3198</v>
      </c>
      <c r="U242" s="7">
        <v>3028</v>
      </c>
      <c r="V242" s="7">
        <v>2367</v>
      </c>
      <c r="W242" s="7">
        <v>1427</v>
      </c>
      <c r="X242" s="7">
        <v>1886</v>
      </c>
      <c r="Y242" s="7">
        <v>64</v>
      </c>
      <c r="Z242" s="40"/>
      <c r="AA242" s="40"/>
      <c r="AB242" s="40"/>
      <c r="AC242" s="40"/>
      <c r="AD242" s="40"/>
    </row>
    <row r="243" spans="1:30" ht="15" customHeight="1" x14ac:dyDescent="0.25">
      <c r="A243" s="7" t="s">
        <v>23</v>
      </c>
      <c r="B243" s="7">
        <v>8</v>
      </c>
      <c r="C243" s="7">
        <v>9770</v>
      </c>
      <c r="D243" s="73">
        <v>0.13</v>
      </c>
      <c r="E243" s="7">
        <v>690</v>
      </c>
      <c r="F243" s="7">
        <v>1633</v>
      </c>
      <c r="G243" s="7">
        <v>1451</v>
      </c>
      <c r="H243" s="7">
        <v>1521</v>
      </c>
      <c r="I243" s="7">
        <v>1949</v>
      </c>
      <c r="J243" s="7">
        <v>1265</v>
      </c>
      <c r="K243" s="7">
        <v>1129</v>
      </c>
      <c r="L243" s="7">
        <v>132</v>
      </c>
      <c r="M243" s="7">
        <v>4930</v>
      </c>
      <c r="N243" s="7">
        <v>2382</v>
      </c>
      <c r="O243" s="7">
        <v>1018</v>
      </c>
      <c r="P243" s="7">
        <v>1391</v>
      </c>
      <c r="Q243" s="7">
        <v>49</v>
      </c>
      <c r="R243" s="7">
        <v>24</v>
      </c>
      <c r="S243" s="7">
        <v>720</v>
      </c>
      <c r="T243" s="7">
        <v>2064</v>
      </c>
      <c r="U243" s="7">
        <v>2355</v>
      </c>
      <c r="V243" s="7">
        <v>1684</v>
      </c>
      <c r="W243" s="7">
        <v>1249</v>
      </c>
      <c r="X243" s="7">
        <v>1569</v>
      </c>
      <c r="Y243" s="7">
        <v>105</v>
      </c>
      <c r="Z243" s="40"/>
      <c r="AA243" s="40"/>
      <c r="AB243" s="40"/>
      <c r="AC243" s="40"/>
      <c r="AD243" s="40"/>
    </row>
    <row r="244" spans="1:30" ht="15" customHeight="1" x14ac:dyDescent="0.25">
      <c r="A244" s="7" t="s">
        <v>23</v>
      </c>
      <c r="B244" s="7">
        <v>9</v>
      </c>
      <c r="C244" s="7">
        <v>10393</v>
      </c>
      <c r="D244" s="73">
        <v>0.37</v>
      </c>
      <c r="E244" s="7">
        <v>436</v>
      </c>
      <c r="F244" s="7">
        <v>1190</v>
      </c>
      <c r="G244" s="7">
        <v>1266</v>
      </c>
      <c r="H244" s="7">
        <v>1961</v>
      </c>
      <c r="I244" s="7">
        <v>2848</v>
      </c>
      <c r="J244" s="7">
        <v>1518</v>
      </c>
      <c r="K244" s="7">
        <v>1065</v>
      </c>
      <c r="L244" s="7">
        <v>109</v>
      </c>
      <c r="M244" s="7">
        <v>5341</v>
      </c>
      <c r="N244" s="7">
        <v>2305</v>
      </c>
      <c r="O244" s="7">
        <v>822</v>
      </c>
      <c r="P244" s="7">
        <v>1906</v>
      </c>
      <c r="Q244" s="7">
        <v>19</v>
      </c>
      <c r="R244" s="7">
        <v>24</v>
      </c>
      <c r="S244" s="7">
        <v>639</v>
      </c>
      <c r="T244" s="7">
        <v>2386</v>
      </c>
      <c r="U244" s="7">
        <v>2025</v>
      </c>
      <c r="V244" s="7">
        <v>2473</v>
      </c>
      <c r="W244" s="7">
        <v>1411</v>
      </c>
      <c r="X244" s="7">
        <v>1412</v>
      </c>
      <c r="Y244" s="7">
        <v>23</v>
      </c>
      <c r="Z244" s="40"/>
      <c r="AA244" s="40"/>
      <c r="AB244" s="40"/>
      <c r="AC244" s="40"/>
      <c r="AD244" s="40"/>
    </row>
    <row r="245" spans="1:30" ht="15" customHeight="1" x14ac:dyDescent="0.25">
      <c r="A245" s="7" t="s">
        <v>23</v>
      </c>
      <c r="B245" s="7">
        <v>10</v>
      </c>
      <c r="C245" s="7">
        <v>5119</v>
      </c>
      <c r="D245" s="73">
        <v>2.5099999999999998</v>
      </c>
      <c r="E245" s="7">
        <v>61</v>
      </c>
      <c r="F245" s="7">
        <v>177</v>
      </c>
      <c r="G245" s="7">
        <v>388</v>
      </c>
      <c r="H245" s="7">
        <v>899</v>
      </c>
      <c r="I245" s="7">
        <v>1695</v>
      </c>
      <c r="J245" s="7">
        <v>1124</v>
      </c>
      <c r="K245" s="7">
        <v>761</v>
      </c>
      <c r="L245" s="7">
        <v>14</v>
      </c>
      <c r="M245" s="7">
        <v>3226</v>
      </c>
      <c r="N245" s="7">
        <v>1190</v>
      </c>
      <c r="O245" s="7">
        <v>348</v>
      </c>
      <c r="P245" s="7">
        <v>349</v>
      </c>
      <c r="Q245" s="7">
        <v>6</v>
      </c>
      <c r="R245" s="7">
        <v>5</v>
      </c>
      <c r="S245" s="7">
        <v>86</v>
      </c>
      <c r="T245" s="7">
        <v>791</v>
      </c>
      <c r="U245" s="7">
        <v>938</v>
      </c>
      <c r="V245" s="7">
        <v>1366</v>
      </c>
      <c r="W245" s="7">
        <v>995</v>
      </c>
      <c r="X245" s="7">
        <v>923</v>
      </c>
      <c r="Y245" s="7">
        <v>15</v>
      </c>
      <c r="Z245" s="40"/>
      <c r="AA245" s="40"/>
      <c r="AB245" s="40"/>
      <c r="AC245" s="40"/>
      <c r="AD245" s="40"/>
    </row>
    <row r="246" spans="1:30" ht="15" customHeight="1" x14ac:dyDescent="0.25">
      <c r="A246" s="7" t="s">
        <v>24</v>
      </c>
      <c r="B246" s="7">
        <v>1</v>
      </c>
      <c r="C246" s="7">
        <v>13444</v>
      </c>
      <c r="D246" s="73">
        <v>19.77</v>
      </c>
      <c r="E246" s="7">
        <v>5298</v>
      </c>
      <c r="F246" s="7">
        <v>6294</v>
      </c>
      <c r="G246" s="7">
        <v>1308</v>
      </c>
      <c r="H246" s="7">
        <v>390</v>
      </c>
      <c r="I246" s="7">
        <v>97</v>
      </c>
      <c r="J246" s="7">
        <v>40</v>
      </c>
      <c r="K246" s="7">
        <v>13</v>
      </c>
      <c r="L246" s="7">
        <v>4</v>
      </c>
      <c r="M246" s="7">
        <v>118</v>
      </c>
      <c r="N246" s="7">
        <v>957</v>
      </c>
      <c r="O246" s="7">
        <v>1820</v>
      </c>
      <c r="P246" s="7">
        <v>10514</v>
      </c>
      <c r="Q246" s="7">
        <v>35</v>
      </c>
      <c r="R246" s="7">
        <v>101</v>
      </c>
      <c r="S246" s="7">
        <v>3046</v>
      </c>
      <c r="T246" s="7">
        <v>5937</v>
      </c>
      <c r="U246" s="7">
        <v>3263</v>
      </c>
      <c r="V246" s="7">
        <v>917</v>
      </c>
      <c r="W246" s="7">
        <v>111</v>
      </c>
      <c r="X246" s="7">
        <v>60</v>
      </c>
      <c r="Y246" s="7">
        <v>9</v>
      </c>
      <c r="Z246" s="40"/>
      <c r="AA246" s="40"/>
      <c r="AB246" s="40"/>
      <c r="AC246" s="40"/>
      <c r="AD246" s="40"/>
    </row>
    <row r="247" spans="1:30" ht="15" customHeight="1" x14ac:dyDescent="0.25">
      <c r="A247" s="7" t="s">
        <v>24</v>
      </c>
      <c r="B247" s="7">
        <v>2</v>
      </c>
      <c r="C247" s="7">
        <v>11039</v>
      </c>
      <c r="D247" s="73">
        <v>19.84</v>
      </c>
      <c r="E247" s="7">
        <v>4067</v>
      </c>
      <c r="F247" s="7">
        <v>4607</v>
      </c>
      <c r="G247" s="7">
        <v>1249</v>
      </c>
      <c r="H247" s="7">
        <v>776</v>
      </c>
      <c r="I247" s="7">
        <v>232</v>
      </c>
      <c r="J247" s="7">
        <v>83</v>
      </c>
      <c r="K247" s="7">
        <v>23</v>
      </c>
      <c r="L247" s="7">
        <v>2</v>
      </c>
      <c r="M247" s="7">
        <v>225</v>
      </c>
      <c r="N247" s="7">
        <v>763</v>
      </c>
      <c r="O247" s="7">
        <v>1536</v>
      </c>
      <c r="P247" s="7">
        <v>8508</v>
      </c>
      <c r="Q247" s="7">
        <v>7</v>
      </c>
      <c r="R247" s="7">
        <v>80</v>
      </c>
      <c r="S247" s="7">
        <v>2561</v>
      </c>
      <c r="T247" s="7">
        <v>4830</v>
      </c>
      <c r="U247" s="7">
        <v>2381</v>
      </c>
      <c r="V247" s="7">
        <v>1008</v>
      </c>
      <c r="W247" s="7">
        <v>109</v>
      </c>
      <c r="X247" s="7">
        <v>66</v>
      </c>
      <c r="Y247" s="7">
        <v>4</v>
      </c>
      <c r="Z247" s="40"/>
      <c r="AA247" s="40"/>
      <c r="AB247" s="40"/>
      <c r="AC247" s="40"/>
      <c r="AD247" s="40"/>
    </row>
    <row r="248" spans="1:30" ht="15" customHeight="1" x14ac:dyDescent="0.25">
      <c r="A248" s="7" t="s">
        <v>24</v>
      </c>
      <c r="B248" s="7">
        <v>3</v>
      </c>
      <c r="C248" s="7">
        <v>8399</v>
      </c>
      <c r="D248" s="73">
        <v>18.350000000000001</v>
      </c>
      <c r="E248" s="7">
        <v>1458</v>
      </c>
      <c r="F248" s="7">
        <v>4647</v>
      </c>
      <c r="G248" s="7">
        <v>1641</v>
      </c>
      <c r="H248" s="7">
        <v>355</v>
      </c>
      <c r="I248" s="7">
        <v>210</v>
      </c>
      <c r="J248" s="7">
        <v>78</v>
      </c>
      <c r="K248" s="7">
        <v>9</v>
      </c>
      <c r="L248" s="7">
        <v>1</v>
      </c>
      <c r="M248" s="7">
        <v>187</v>
      </c>
      <c r="N248" s="7">
        <v>1301</v>
      </c>
      <c r="O248" s="7">
        <v>3333</v>
      </c>
      <c r="P248" s="7">
        <v>3564</v>
      </c>
      <c r="Q248" s="7">
        <v>14</v>
      </c>
      <c r="R248" s="7">
        <v>35</v>
      </c>
      <c r="S248" s="7">
        <v>1039</v>
      </c>
      <c r="T248" s="7">
        <v>2372</v>
      </c>
      <c r="U248" s="7">
        <v>3296</v>
      </c>
      <c r="V248" s="7">
        <v>1528</v>
      </c>
      <c r="W248" s="7">
        <v>95</v>
      </c>
      <c r="X248" s="7">
        <v>25</v>
      </c>
      <c r="Y248" s="7">
        <v>9</v>
      </c>
      <c r="Z248" s="40"/>
      <c r="AA248" s="40"/>
      <c r="AB248" s="40"/>
      <c r="AC248" s="40"/>
      <c r="AD248" s="40"/>
    </row>
    <row r="249" spans="1:30" ht="15" customHeight="1" x14ac:dyDescent="0.25">
      <c r="A249" s="7" t="s">
        <v>24</v>
      </c>
      <c r="B249" s="7">
        <v>4</v>
      </c>
      <c r="C249" s="7">
        <v>10131</v>
      </c>
      <c r="D249" s="73">
        <v>21.43</v>
      </c>
      <c r="E249" s="7">
        <v>1541</v>
      </c>
      <c r="F249" s="7">
        <v>4804</v>
      </c>
      <c r="G249" s="7">
        <v>2350</v>
      </c>
      <c r="H249" s="7">
        <v>632</v>
      </c>
      <c r="I249" s="7">
        <v>503</v>
      </c>
      <c r="J249" s="7">
        <v>226</v>
      </c>
      <c r="K249" s="7">
        <v>73</v>
      </c>
      <c r="L249" s="7">
        <v>2</v>
      </c>
      <c r="M249" s="7">
        <v>432</v>
      </c>
      <c r="N249" s="7">
        <v>1073</v>
      </c>
      <c r="O249" s="7">
        <v>3296</v>
      </c>
      <c r="P249" s="7">
        <v>5313</v>
      </c>
      <c r="Q249" s="7">
        <v>17</v>
      </c>
      <c r="R249" s="7">
        <v>25</v>
      </c>
      <c r="S249" s="7">
        <v>1614</v>
      </c>
      <c r="T249" s="7">
        <v>3697</v>
      </c>
      <c r="U249" s="7">
        <v>2609</v>
      </c>
      <c r="V249" s="7">
        <v>1740</v>
      </c>
      <c r="W249" s="7">
        <v>312</v>
      </c>
      <c r="X249" s="7">
        <v>122</v>
      </c>
      <c r="Y249" s="7">
        <v>12</v>
      </c>
      <c r="Z249" s="40"/>
      <c r="AA249" s="40"/>
      <c r="AB249" s="40"/>
      <c r="AC249" s="40"/>
      <c r="AD249" s="40"/>
    </row>
    <row r="250" spans="1:30" ht="15" customHeight="1" x14ac:dyDescent="0.25">
      <c r="A250" s="7" t="s">
        <v>24</v>
      </c>
      <c r="B250" s="7">
        <v>5</v>
      </c>
      <c r="C250" s="7">
        <v>7072</v>
      </c>
      <c r="D250" s="73">
        <v>0.93</v>
      </c>
      <c r="E250" s="7">
        <v>712</v>
      </c>
      <c r="F250" s="7">
        <v>2202</v>
      </c>
      <c r="G250" s="7">
        <v>1948</v>
      </c>
      <c r="H250" s="7">
        <v>727</v>
      </c>
      <c r="I250" s="7">
        <v>833</v>
      </c>
      <c r="J250" s="7">
        <v>433</v>
      </c>
      <c r="K250" s="7">
        <v>196</v>
      </c>
      <c r="L250" s="7">
        <v>21</v>
      </c>
      <c r="M250" s="7">
        <v>1115</v>
      </c>
      <c r="N250" s="7">
        <v>1275</v>
      </c>
      <c r="O250" s="7">
        <v>2328</v>
      </c>
      <c r="P250" s="7">
        <v>2332</v>
      </c>
      <c r="Q250" s="7">
        <v>22</v>
      </c>
      <c r="R250" s="7">
        <v>23</v>
      </c>
      <c r="S250" s="7">
        <v>941</v>
      </c>
      <c r="T250" s="7">
        <v>1874</v>
      </c>
      <c r="U250" s="7">
        <v>1939</v>
      </c>
      <c r="V250" s="7">
        <v>1530</v>
      </c>
      <c r="W250" s="7">
        <v>531</v>
      </c>
      <c r="X250" s="7">
        <v>218</v>
      </c>
      <c r="Y250" s="7">
        <v>16</v>
      </c>
      <c r="Z250" s="40"/>
      <c r="AA250" s="40"/>
      <c r="AB250" s="40"/>
      <c r="AC250" s="40"/>
      <c r="AD250" s="40"/>
    </row>
    <row r="251" spans="1:30" ht="15" customHeight="1" x14ac:dyDescent="0.25">
      <c r="A251" s="7" t="s">
        <v>24</v>
      </c>
      <c r="B251" s="7">
        <v>6</v>
      </c>
      <c r="C251" s="7">
        <v>6323</v>
      </c>
      <c r="D251" s="73">
        <v>11.3</v>
      </c>
      <c r="E251" s="7">
        <v>319</v>
      </c>
      <c r="F251" s="7">
        <v>1593</v>
      </c>
      <c r="G251" s="7">
        <v>1830</v>
      </c>
      <c r="H251" s="7">
        <v>1072</v>
      </c>
      <c r="I251" s="7">
        <v>731</v>
      </c>
      <c r="J251" s="7">
        <v>543</v>
      </c>
      <c r="K251" s="7">
        <v>232</v>
      </c>
      <c r="L251" s="7">
        <v>3</v>
      </c>
      <c r="M251" s="7">
        <v>918</v>
      </c>
      <c r="N251" s="7">
        <v>1496</v>
      </c>
      <c r="O251" s="7">
        <v>1813</v>
      </c>
      <c r="P251" s="7">
        <v>2066</v>
      </c>
      <c r="Q251" s="7">
        <v>30</v>
      </c>
      <c r="R251" s="7">
        <v>22</v>
      </c>
      <c r="S251" s="7">
        <v>603</v>
      </c>
      <c r="T251" s="7">
        <v>1806</v>
      </c>
      <c r="U251" s="7">
        <v>1917</v>
      </c>
      <c r="V251" s="7">
        <v>1295</v>
      </c>
      <c r="W251" s="7">
        <v>437</v>
      </c>
      <c r="X251" s="7">
        <v>230</v>
      </c>
      <c r="Y251" s="7">
        <v>13</v>
      </c>
      <c r="Z251" s="40"/>
      <c r="AA251" s="40"/>
      <c r="AB251" s="40"/>
      <c r="AC251" s="40"/>
      <c r="AD251" s="40"/>
    </row>
    <row r="252" spans="1:30" ht="15" customHeight="1" x14ac:dyDescent="0.25">
      <c r="A252" s="7" t="s">
        <v>24</v>
      </c>
      <c r="B252" s="7">
        <v>7</v>
      </c>
      <c r="C252" s="7">
        <v>4839</v>
      </c>
      <c r="D252" s="73">
        <v>7.07</v>
      </c>
      <c r="E252" s="7">
        <v>296</v>
      </c>
      <c r="F252" s="7">
        <v>784</v>
      </c>
      <c r="G252" s="7">
        <v>884</v>
      </c>
      <c r="H252" s="7">
        <v>1086</v>
      </c>
      <c r="I252" s="7">
        <v>1282</v>
      </c>
      <c r="J252" s="7">
        <v>366</v>
      </c>
      <c r="K252" s="7">
        <v>138</v>
      </c>
      <c r="L252" s="7">
        <v>3</v>
      </c>
      <c r="M252" s="7">
        <v>773</v>
      </c>
      <c r="N252" s="7">
        <v>1381</v>
      </c>
      <c r="O252" s="7">
        <v>876</v>
      </c>
      <c r="P252" s="7">
        <v>1786</v>
      </c>
      <c r="Q252" s="7">
        <v>23</v>
      </c>
      <c r="R252" s="7">
        <v>25</v>
      </c>
      <c r="S252" s="7">
        <v>573</v>
      </c>
      <c r="T252" s="7">
        <v>1552</v>
      </c>
      <c r="U252" s="7">
        <v>1226</v>
      </c>
      <c r="V252" s="7">
        <v>846</v>
      </c>
      <c r="W252" s="7">
        <v>399</v>
      </c>
      <c r="X252" s="7">
        <v>209</v>
      </c>
      <c r="Y252" s="7">
        <v>9</v>
      </c>
      <c r="Z252" s="40"/>
      <c r="AA252" s="40"/>
      <c r="AB252" s="40"/>
      <c r="AC252" s="40"/>
      <c r="AD252" s="40"/>
    </row>
    <row r="253" spans="1:30" ht="15" customHeight="1" x14ac:dyDescent="0.25">
      <c r="A253" s="7" t="s">
        <v>24</v>
      </c>
      <c r="B253" s="7">
        <v>8</v>
      </c>
      <c r="C253" s="7">
        <v>6512</v>
      </c>
      <c r="D253" s="73">
        <v>0.78</v>
      </c>
      <c r="E253" s="7">
        <v>46</v>
      </c>
      <c r="F253" s="7">
        <v>567</v>
      </c>
      <c r="G253" s="7">
        <v>784</v>
      </c>
      <c r="H253" s="7">
        <v>1834</v>
      </c>
      <c r="I253" s="7">
        <v>1746</v>
      </c>
      <c r="J253" s="7">
        <v>1072</v>
      </c>
      <c r="K253" s="7">
        <v>437</v>
      </c>
      <c r="L253" s="7">
        <v>26</v>
      </c>
      <c r="M253" s="7">
        <v>2005</v>
      </c>
      <c r="N253" s="7">
        <v>2304</v>
      </c>
      <c r="O253" s="7">
        <v>1513</v>
      </c>
      <c r="P253" s="7">
        <v>642</v>
      </c>
      <c r="Q253" s="7">
        <v>48</v>
      </c>
      <c r="R253" s="7">
        <v>10</v>
      </c>
      <c r="S253" s="7">
        <v>314</v>
      </c>
      <c r="T253" s="7">
        <v>1427</v>
      </c>
      <c r="U253" s="7">
        <v>1975</v>
      </c>
      <c r="V253" s="7">
        <v>1636</v>
      </c>
      <c r="W253" s="7">
        <v>799</v>
      </c>
      <c r="X253" s="7">
        <v>309</v>
      </c>
      <c r="Y253" s="7">
        <v>42</v>
      </c>
      <c r="Z253" s="40"/>
      <c r="AA253" s="40"/>
      <c r="AB253" s="40"/>
      <c r="AC253" s="40"/>
      <c r="AD253" s="40"/>
    </row>
    <row r="254" spans="1:30" ht="15" customHeight="1" x14ac:dyDescent="0.25">
      <c r="A254" s="7" t="s">
        <v>24</v>
      </c>
      <c r="B254" s="7">
        <v>9</v>
      </c>
      <c r="C254" s="7">
        <v>8623</v>
      </c>
      <c r="D254" s="73">
        <v>1.36</v>
      </c>
      <c r="E254" s="7">
        <v>64</v>
      </c>
      <c r="F254" s="7">
        <v>328</v>
      </c>
      <c r="G254" s="7">
        <v>765</v>
      </c>
      <c r="H254" s="7">
        <v>2365</v>
      </c>
      <c r="I254" s="7">
        <v>2608</v>
      </c>
      <c r="J254" s="7">
        <v>1420</v>
      </c>
      <c r="K254" s="7">
        <v>1016</v>
      </c>
      <c r="L254" s="7">
        <v>57</v>
      </c>
      <c r="M254" s="7">
        <v>3248</v>
      </c>
      <c r="N254" s="7">
        <v>2920</v>
      </c>
      <c r="O254" s="7">
        <v>1387</v>
      </c>
      <c r="P254" s="7">
        <v>1033</v>
      </c>
      <c r="Q254" s="7">
        <v>35</v>
      </c>
      <c r="R254" s="7">
        <v>3</v>
      </c>
      <c r="S254" s="7">
        <v>322</v>
      </c>
      <c r="T254" s="7">
        <v>1563</v>
      </c>
      <c r="U254" s="7">
        <v>1944</v>
      </c>
      <c r="V254" s="7">
        <v>2794</v>
      </c>
      <c r="W254" s="7">
        <v>1175</v>
      </c>
      <c r="X254" s="7">
        <v>788</v>
      </c>
      <c r="Y254" s="7">
        <v>34</v>
      </c>
      <c r="Z254" s="40"/>
      <c r="AA254" s="40"/>
      <c r="AB254" s="40"/>
      <c r="AC254" s="40"/>
      <c r="AD254" s="40"/>
    </row>
    <row r="255" spans="1:30" ht="15" customHeight="1" x14ac:dyDescent="0.25">
      <c r="A255" s="7" t="s">
        <v>24</v>
      </c>
      <c r="B255" s="7">
        <v>10</v>
      </c>
      <c r="C255" s="7">
        <v>5901</v>
      </c>
      <c r="D255" s="73">
        <v>12.21</v>
      </c>
      <c r="E255" s="7">
        <v>45</v>
      </c>
      <c r="F255" s="7">
        <v>69</v>
      </c>
      <c r="G255" s="7">
        <v>316</v>
      </c>
      <c r="H255" s="7">
        <v>1300</v>
      </c>
      <c r="I255" s="7">
        <v>1707</v>
      </c>
      <c r="J255" s="7">
        <v>1286</v>
      </c>
      <c r="K255" s="7">
        <v>1098</v>
      </c>
      <c r="L255" s="7">
        <v>80</v>
      </c>
      <c r="M255" s="7">
        <v>2624</v>
      </c>
      <c r="N255" s="7">
        <v>2210</v>
      </c>
      <c r="O255" s="7">
        <v>381</v>
      </c>
      <c r="P255" s="7">
        <v>651</v>
      </c>
      <c r="Q255" s="7">
        <v>35</v>
      </c>
      <c r="R255" s="7">
        <v>8</v>
      </c>
      <c r="S255" s="7">
        <v>152</v>
      </c>
      <c r="T255" s="7">
        <v>756</v>
      </c>
      <c r="U255" s="7">
        <v>1130</v>
      </c>
      <c r="V255" s="7">
        <v>2051</v>
      </c>
      <c r="W255" s="7">
        <v>929</v>
      </c>
      <c r="X255" s="7">
        <v>845</v>
      </c>
      <c r="Y255" s="7">
        <v>30</v>
      </c>
      <c r="Z255" s="40"/>
      <c r="AA255" s="40"/>
      <c r="AB255" s="40"/>
      <c r="AC255" s="40"/>
      <c r="AD255" s="40"/>
    </row>
    <row r="256" spans="1:30" ht="15" customHeight="1" x14ac:dyDescent="0.25">
      <c r="A256" s="7" t="s">
        <v>25</v>
      </c>
      <c r="B256" s="7">
        <v>1</v>
      </c>
      <c r="C256" s="7">
        <v>1244</v>
      </c>
      <c r="D256" s="73">
        <v>12.62</v>
      </c>
      <c r="E256" s="7">
        <v>1118</v>
      </c>
      <c r="F256" s="7">
        <v>98</v>
      </c>
      <c r="G256" s="7">
        <v>5</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2688</v>
      </c>
      <c r="D257" s="73">
        <v>15.09</v>
      </c>
      <c r="E257" s="7">
        <v>2038</v>
      </c>
      <c r="F257" s="7">
        <v>443</v>
      </c>
      <c r="G257" s="7">
        <v>125</v>
      </c>
      <c r="H257" s="7">
        <v>38</v>
      </c>
      <c r="I257" s="7">
        <v>27</v>
      </c>
      <c r="J257" s="7">
        <v>7</v>
      </c>
      <c r="K257" s="7">
        <v>8</v>
      </c>
      <c r="L257" s="7">
        <v>2</v>
      </c>
      <c r="M257" s="7">
        <v>66</v>
      </c>
      <c r="N257" s="7">
        <v>449</v>
      </c>
      <c r="O257" s="7">
        <v>713</v>
      </c>
      <c r="P257" s="7">
        <v>1458</v>
      </c>
      <c r="Q257" s="7">
        <v>2</v>
      </c>
      <c r="R257" s="7">
        <v>29</v>
      </c>
      <c r="S257" s="7">
        <v>712</v>
      </c>
      <c r="T257" s="7">
        <v>1051</v>
      </c>
      <c r="U257" s="7">
        <v>698</v>
      </c>
      <c r="V257" s="7">
        <v>143</v>
      </c>
      <c r="W257" s="7">
        <v>27</v>
      </c>
      <c r="X257" s="7">
        <v>26</v>
      </c>
      <c r="Y257" s="7">
        <v>2</v>
      </c>
      <c r="Z257" s="40"/>
      <c r="AA257" s="40"/>
      <c r="AB257" s="40"/>
      <c r="AC257" s="40"/>
      <c r="AD257" s="40"/>
    </row>
    <row r="258" spans="1:30" ht="15" customHeight="1" x14ac:dyDescent="0.25">
      <c r="A258" s="7" t="s">
        <v>25</v>
      </c>
      <c r="B258" s="7">
        <v>3</v>
      </c>
      <c r="C258" s="7">
        <v>2554</v>
      </c>
      <c r="D258" s="73">
        <v>20.78</v>
      </c>
      <c r="E258" s="7">
        <v>1415</v>
      </c>
      <c r="F258" s="7">
        <v>639</v>
      </c>
      <c r="G258" s="7">
        <v>201</v>
      </c>
      <c r="H258" s="7">
        <v>210</v>
      </c>
      <c r="I258" s="7">
        <v>69</v>
      </c>
      <c r="J258" s="7">
        <v>14</v>
      </c>
      <c r="K258" s="7">
        <v>6</v>
      </c>
      <c r="L258" s="7">
        <v>0</v>
      </c>
      <c r="M258" s="7">
        <v>80</v>
      </c>
      <c r="N258" s="7">
        <v>251</v>
      </c>
      <c r="O258" s="7">
        <v>350</v>
      </c>
      <c r="P258" s="7">
        <v>1856</v>
      </c>
      <c r="Q258" s="7">
        <v>17</v>
      </c>
      <c r="R258" s="7">
        <v>78</v>
      </c>
      <c r="S258" s="7">
        <v>751</v>
      </c>
      <c r="T258" s="7">
        <v>893</v>
      </c>
      <c r="U258" s="7">
        <v>487</v>
      </c>
      <c r="V258" s="7">
        <v>215</v>
      </c>
      <c r="W258" s="7">
        <v>69</v>
      </c>
      <c r="X258" s="7">
        <v>45</v>
      </c>
      <c r="Y258" s="7">
        <v>16</v>
      </c>
      <c r="Z258" s="40"/>
      <c r="AA258" s="40"/>
      <c r="AB258" s="40"/>
      <c r="AC258" s="40"/>
      <c r="AD258" s="40"/>
    </row>
    <row r="259" spans="1:30" ht="15" customHeight="1" x14ac:dyDescent="0.25">
      <c r="A259" s="7" t="s">
        <v>25</v>
      </c>
      <c r="B259" s="7">
        <v>4</v>
      </c>
      <c r="C259" s="7">
        <v>7229</v>
      </c>
      <c r="D259" s="73">
        <v>0.36</v>
      </c>
      <c r="E259" s="7">
        <v>3580</v>
      </c>
      <c r="F259" s="7">
        <v>2060</v>
      </c>
      <c r="G259" s="7">
        <v>600</v>
      </c>
      <c r="H259" s="7">
        <v>305</v>
      </c>
      <c r="I259" s="7">
        <v>358</v>
      </c>
      <c r="J259" s="7">
        <v>211</v>
      </c>
      <c r="K259" s="7">
        <v>110</v>
      </c>
      <c r="L259" s="7">
        <v>5</v>
      </c>
      <c r="M259" s="7">
        <v>748</v>
      </c>
      <c r="N259" s="7">
        <v>841</v>
      </c>
      <c r="O259" s="7">
        <v>1781</v>
      </c>
      <c r="P259" s="7">
        <v>3835</v>
      </c>
      <c r="Q259" s="7">
        <v>24</v>
      </c>
      <c r="R259" s="7">
        <v>150</v>
      </c>
      <c r="S259" s="7">
        <v>1478</v>
      </c>
      <c r="T259" s="7">
        <v>2575</v>
      </c>
      <c r="U259" s="7">
        <v>1837</v>
      </c>
      <c r="V259" s="7">
        <v>674</v>
      </c>
      <c r="W259" s="7">
        <v>291</v>
      </c>
      <c r="X259" s="7">
        <v>202</v>
      </c>
      <c r="Y259" s="7">
        <v>22</v>
      </c>
      <c r="Z259" s="40"/>
      <c r="AA259" s="40"/>
      <c r="AB259" s="40"/>
      <c r="AC259" s="40"/>
      <c r="AD259" s="40"/>
    </row>
    <row r="260" spans="1:30" ht="15" customHeight="1" x14ac:dyDescent="0.25">
      <c r="A260" s="7" t="s">
        <v>25</v>
      </c>
      <c r="B260" s="7">
        <v>5</v>
      </c>
      <c r="C260" s="7">
        <v>9275</v>
      </c>
      <c r="D260" s="73">
        <v>0.1</v>
      </c>
      <c r="E260" s="7">
        <v>3041</v>
      </c>
      <c r="F260" s="7">
        <v>2886</v>
      </c>
      <c r="G260" s="7">
        <v>1154</v>
      </c>
      <c r="H260" s="7">
        <v>745</v>
      </c>
      <c r="I260" s="7">
        <v>759</v>
      </c>
      <c r="J260" s="7">
        <v>408</v>
      </c>
      <c r="K260" s="7">
        <v>254</v>
      </c>
      <c r="L260" s="7">
        <v>28</v>
      </c>
      <c r="M260" s="7">
        <v>1686</v>
      </c>
      <c r="N260" s="7">
        <v>1977</v>
      </c>
      <c r="O260" s="7">
        <v>2726</v>
      </c>
      <c r="P260" s="7">
        <v>2781</v>
      </c>
      <c r="Q260" s="7">
        <v>105</v>
      </c>
      <c r="R260" s="7">
        <v>91</v>
      </c>
      <c r="S260" s="7">
        <v>1380</v>
      </c>
      <c r="T260" s="7">
        <v>2907</v>
      </c>
      <c r="U260" s="7">
        <v>2663</v>
      </c>
      <c r="V260" s="7">
        <v>1167</v>
      </c>
      <c r="W260" s="7">
        <v>507</v>
      </c>
      <c r="X260" s="7">
        <v>456</v>
      </c>
      <c r="Y260" s="7">
        <v>104</v>
      </c>
      <c r="Z260" s="40"/>
      <c r="AA260" s="40"/>
      <c r="AB260" s="40"/>
      <c r="AC260" s="40"/>
      <c r="AD260" s="40"/>
    </row>
    <row r="261" spans="1:30" ht="15" customHeight="1" x14ac:dyDescent="0.25">
      <c r="A261" s="7" t="s">
        <v>25</v>
      </c>
      <c r="B261" s="7">
        <v>6</v>
      </c>
      <c r="C261" s="7">
        <v>11111</v>
      </c>
      <c r="D261" s="73">
        <v>0.06</v>
      </c>
      <c r="E261" s="7">
        <v>2250</v>
      </c>
      <c r="F261" s="7">
        <v>2358</v>
      </c>
      <c r="G261" s="7">
        <v>1666</v>
      </c>
      <c r="H261" s="7">
        <v>1484</v>
      </c>
      <c r="I261" s="7">
        <v>1470</v>
      </c>
      <c r="J261" s="7">
        <v>931</v>
      </c>
      <c r="K261" s="7">
        <v>831</v>
      </c>
      <c r="L261" s="7">
        <v>121</v>
      </c>
      <c r="M261" s="7">
        <v>4013</v>
      </c>
      <c r="N261" s="7">
        <v>2664</v>
      </c>
      <c r="O261" s="7">
        <v>2274</v>
      </c>
      <c r="P261" s="7">
        <v>2022</v>
      </c>
      <c r="Q261" s="7">
        <v>138</v>
      </c>
      <c r="R261" s="7">
        <v>90</v>
      </c>
      <c r="S261" s="7">
        <v>1190</v>
      </c>
      <c r="T261" s="7">
        <v>2988</v>
      </c>
      <c r="U261" s="7">
        <v>3111</v>
      </c>
      <c r="V261" s="7">
        <v>1739</v>
      </c>
      <c r="W261" s="7">
        <v>911</v>
      </c>
      <c r="X261" s="7">
        <v>948</v>
      </c>
      <c r="Y261" s="7">
        <v>134</v>
      </c>
      <c r="Z261" s="40"/>
      <c r="AA261" s="40"/>
      <c r="AB261" s="40"/>
      <c r="AC261" s="40"/>
      <c r="AD261" s="40"/>
    </row>
    <row r="262" spans="1:30" ht="15" customHeight="1" x14ac:dyDescent="0.25">
      <c r="A262" s="7" t="s">
        <v>25</v>
      </c>
      <c r="B262" s="7">
        <v>7</v>
      </c>
      <c r="C262" s="7">
        <v>10640</v>
      </c>
      <c r="D262" s="73">
        <v>0.08</v>
      </c>
      <c r="E262" s="7">
        <v>1675</v>
      </c>
      <c r="F262" s="7">
        <v>2277</v>
      </c>
      <c r="G262" s="7">
        <v>1596</v>
      </c>
      <c r="H262" s="7">
        <v>1287</v>
      </c>
      <c r="I262" s="7">
        <v>1412</v>
      </c>
      <c r="J262" s="7">
        <v>1168</v>
      </c>
      <c r="K262" s="7">
        <v>1097</v>
      </c>
      <c r="L262" s="7">
        <v>128</v>
      </c>
      <c r="M262" s="7">
        <v>4522</v>
      </c>
      <c r="N262" s="7">
        <v>2358</v>
      </c>
      <c r="O262" s="7">
        <v>2367</v>
      </c>
      <c r="P262" s="7">
        <v>1262</v>
      </c>
      <c r="Q262" s="7">
        <v>131</v>
      </c>
      <c r="R262" s="7">
        <v>47</v>
      </c>
      <c r="S262" s="7">
        <v>815</v>
      </c>
      <c r="T262" s="7">
        <v>2747</v>
      </c>
      <c r="U262" s="7">
        <v>3062</v>
      </c>
      <c r="V262" s="7">
        <v>1794</v>
      </c>
      <c r="W262" s="7">
        <v>943</v>
      </c>
      <c r="X262" s="7">
        <v>1099</v>
      </c>
      <c r="Y262" s="7">
        <v>133</v>
      </c>
      <c r="Z262" s="40"/>
      <c r="AA262" s="40"/>
      <c r="AB262" s="40"/>
      <c r="AC262" s="40"/>
      <c r="AD262" s="40"/>
    </row>
    <row r="263" spans="1:30" ht="15" customHeight="1" x14ac:dyDescent="0.25">
      <c r="A263" s="7" t="s">
        <v>25</v>
      </c>
      <c r="B263" s="7">
        <v>8</v>
      </c>
      <c r="C263" s="7">
        <v>6643</v>
      </c>
      <c r="D263" s="73">
        <v>0.16</v>
      </c>
      <c r="E263" s="7">
        <v>1141</v>
      </c>
      <c r="F263" s="7">
        <v>1319</v>
      </c>
      <c r="G263" s="7">
        <v>773</v>
      </c>
      <c r="H263" s="7">
        <v>949</v>
      </c>
      <c r="I263" s="7">
        <v>951</v>
      </c>
      <c r="J263" s="7">
        <v>753</v>
      </c>
      <c r="K263" s="7">
        <v>670</v>
      </c>
      <c r="L263" s="7">
        <v>87</v>
      </c>
      <c r="M263" s="7">
        <v>2373</v>
      </c>
      <c r="N263" s="7">
        <v>1922</v>
      </c>
      <c r="O263" s="7">
        <v>975</v>
      </c>
      <c r="P263" s="7">
        <v>1318</v>
      </c>
      <c r="Q263" s="7">
        <v>55</v>
      </c>
      <c r="R263" s="7">
        <v>32</v>
      </c>
      <c r="S263" s="7">
        <v>718</v>
      </c>
      <c r="T263" s="7">
        <v>1669</v>
      </c>
      <c r="U263" s="7">
        <v>1822</v>
      </c>
      <c r="V263" s="7">
        <v>1113</v>
      </c>
      <c r="W263" s="7">
        <v>579</v>
      </c>
      <c r="X263" s="7">
        <v>657</v>
      </c>
      <c r="Y263" s="7">
        <v>53</v>
      </c>
      <c r="Z263" s="40"/>
      <c r="AA263" s="40"/>
      <c r="AB263" s="40"/>
      <c r="AC263" s="40"/>
      <c r="AD263" s="40"/>
    </row>
    <row r="264" spans="1:30" ht="15" customHeight="1" x14ac:dyDescent="0.25">
      <c r="A264" s="7" t="s">
        <v>25</v>
      </c>
      <c r="B264" s="7">
        <v>9</v>
      </c>
      <c r="C264" s="7">
        <v>2288</v>
      </c>
      <c r="D264" s="73">
        <v>0.47</v>
      </c>
      <c r="E264" s="7">
        <v>235</v>
      </c>
      <c r="F264" s="7">
        <v>304</v>
      </c>
      <c r="G264" s="7">
        <v>208</v>
      </c>
      <c r="H264" s="7">
        <v>355</v>
      </c>
      <c r="I264" s="7">
        <v>518</v>
      </c>
      <c r="J264" s="7">
        <v>292</v>
      </c>
      <c r="K264" s="7">
        <v>369</v>
      </c>
      <c r="L264" s="7">
        <v>7</v>
      </c>
      <c r="M264" s="7">
        <v>990</v>
      </c>
      <c r="N264" s="7">
        <v>470</v>
      </c>
      <c r="O264" s="7">
        <v>349</v>
      </c>
      <c r="P264" s="7">
        <v>466</v>
      </c>
      <c r="Q264" s="7">
        <v>13</v>
      </c>
      <c r="R264" s="7">
        <v>1</v>
      </c>
      <c r="S264" s="7">
        <v>250</v>
      </c>
      <c r="T264" s="7">
        <v>468</v>
      </c>
      <c r="U264" s="7">
        <v>569</v>
      </c>
      <c r="V264" s="7">
        <v>463</v>
      </c>
      <c r="W264" s="7">
        <v>251</v>
      </c>
      <c r="X264" s="7">
        <v>273</v>
      </c>
      <c r="Y264" s="7">
        <v>13</v>
      </c>
      <c r="Z264" s="40"/>
      <c r="AA264" s="40"/>
      <c r="AB264" s="40"/>
      <c r="AC264" s="40"/>
      <c r="AD264" s="40"/>
    </row>
    <row r="265" spans="1:30" ht="15" customHeight="1" x14ac:dyDescent="0.25">
      <c r="A265" s="7" t="s">
        <v>25</v>
      </c>
      <c r="B265" s="7">
        <v>10</v>
      </c>
      <c r="C265" s="7">
        <v>1680</v>
      </c>
      <c r="D265" s="73">
        <v>7.71</v>
      </c>
      <c r="E265" s="7">
        <v>145</v>
      </c>
      <c r="F265" s="7">
        <v>155</v>
      </c>
      <c r="G265" s="7">
        <v>127</v>
      </c>
      <c r="H265" s="7">
        <v>118</v>
      </c>
      <c r="I265" s="7">
        <v>336</v>
      </c>
      <c r="J265" s="7">
        <v>427</v>
      </c>
      <c r="K265" s="7">
        <v>346</v>
      </c>
      <c r="L265" s="7">
        <v>26</v>
      </c>
      <c r="M265" s="7">
        <v>831</v>
      </c>
      <c r="N265" s="7">
        <v>269</v>
      </c>
      <c r="O265" s="7">
        <v>226</v>
      </c>
      <c r="P265" s="7">
        <v>322</v>
      </c>
      <c r="Q265" s="7">
        <v>32</v>
      </c>
      <c r="R265" s="7">
        <v>6</v>
      </c>
      <c r="S265" s="7">
        <v>90</v>
      </c>
      <c r="T265" s="7">
        <v>324</v>
      </c>
      <c r="U265" s="7">
        <v>261</v>
      </c>
      <c r="V265" s="7">
        <v>401</v>
      </c>
      <c r="W265" s="7">
        <v>291</v>
      </c>
      <c r="X265" s="7">
        <v>274</v>
      </c>
      <c r="Y265" s="7">
        <v>33</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426</v>
      </c>
      <c r="D268" s="73">
        <v>2.12</v>
      </c>
      <c r="E268" s="7">
        <v>43</v>
      </c>
      <c r="F268" s="7">
        <v>89</v>
      </c>
      <c r="G268" s="7">
        <v>226</v>
      </c>
      <c r="H268" s="7">
        <v>46</v>
      </c>
      <c r="I268" s="7">
        <v>18</v>
      </c>
      <c r="J268" s="7">
        <v>4</v>
      </c>
      <c r="K268" s="7">
        <v>0</v>
      </c>
      <c r="L268" s="7">
        <v>0</v>
      </c>
      <c r="M268" s="7">
        <v>95</v>
      </c>
      <c r="N268" s="7">
        <v>222</v>
      </c>
      <c r="O268" s="7">
        <v>11</v>
      </c>
      <c r="P268" s="7">
        <v>98</v>
      </c>
      <c r="Q268" s="7">
        <v>0</v>
      </c>
      <c r="R268" s="7">
        <v>0</v>
      </c>
      <c r="S268" s="7">
        <v>0</v>
      </c>
      <c r="T268" s="7">
        <v>0</v>
      </c>
      <c r="U268" s="7">
        <v>0</v>
      </c>
      <c r="V268" s="7">
        <v>0</v>
      </c>
      <c r="W268" s="7">
        <v>0</v>
      </c>
      <c r="X268" s="7">
        <v>0</v>
      </c>
      <c r="Y268" s="7">
        <v>426</v>
      </c>
      <c r="Z268" s="40"/>
      <c r="AA268" s="40"/>
      <c r="AB268" s="40"/>
      <c r="AC268" s="40"/>
      <c r="AD268" s="40"/>
    </row>
    <row r="269" spans="1:30" ht="15" customHeight="1" x14ac:dyDescent="0.25">
      <c r="A269" s="7" t="s">
        <v>26</v>
      </c>
      <c r="B269" s="7">
        <v>4</v>
      </c>
      <c r="C269" s="7">
        <v>282</v>
      </c>
      <c r="D269" s="73">
        <v>3.02</v>
      </c>
      <c r="E269" s="7">
        <v>0</v>
      </c>
      <c r="F269" s="7">
        <v>16</v>
      </c>
      <c r="G269" s="7">
        <v>191</v>
      </c>
      <c r="H269" s="7">
        <v>18</v>
      </c>
      <c r="I269" s="7">
        <v>37</v>
      </c>
      <c r="J269" s="7">
        <v>15</v>
      </c>
      <c r="K269" s="7">
        <v>5</v>
      </c>
      <c r="L269" s="7">
        <v>0</v>
      </c>
      <c r="M269" s="7">
        <v>75</v>
      </c>
      <c r="N269" s="7">
        <v>20</v>
      </c>
      <c r="O269" s="7">
        <v>187</v>
      </c>
      <c r="P269" s="7">
        <v>0</v>
      </c>
      <c r="Q269" s="7">
        <v>0</v>
      </c>
      <c r="R269" s="7">
        <v>0</v>
      </c>
      <c r="S269" s="7">
        <v>0</v>
      </c>
      <c r="T269" s="7">
        <v>0</v>
      </c>
      <c r="U269" s="7">
        <v>0</v>
      </c>
      <c r="V269" s="7">
        <v>0</v>
      </c>
      <c r="W269" s="7">
        <v>0</v>
      </c>
      <c r="X269" s="7">
        <v>0</v>
      </c>
      <c r="Y269" s="7">
        <v>282</v>
      </c>
      <c r="Z269" s="40"/>
      <c r="AA269" s="40"/>
      <c r="AB269" s="40"/>
      <c r="AC269" s="40"/>
      <c r="AD269" s="40"/>
    </row>
    <row r="270" spans="1:30" ht="15" customHeight="1" x14ac:dyDescent="0.25">
      <c r="A270" s="7" t="s">
        <v>26</v>
      </c>
      <c r="B270" s="7">
        <v>5</v>
      </c>
      <c r="C270" s="7">
        <v>1108</v>
      </c>
      <c r="D270" s="73">
        <v>0.04</v>
      </c>
      <c r="E270" s="7">
        <v>532</v>
      </c>
      <c r="F270" s="7">
        <v>194</v>
      </c>
      <c r="G270" s="7">
        <v>217</v>
      </c>
      <c r="H270" s="7">
        <v>130</v>
      </c>
      <c r="I270" s="7">
        <v>33</v>
      </c>
      <c r="J270" s="7">
        <v>1</v>
      </c>
      <c r="K270" s="7">
        <v>1</v>
      </c>
      <c r="L270" s="7">
        <v>0</v>
      </c>
      <c r="M270" s="7">
        <v>497</v>
      </c>
      <c r="N270" s="7">
        <v>417</v>
      </c>
      <c r="O270" s="7">
        <v>85</v>
      </c>
      <c r="P270" s="7">
        <v>109</v>
      </c>
      <c r="Q270" s="7">
        <v>0</v>
      </c>
      <c r="R270" s="7">
        <v>0</v>
      </c>
      <c r="S270" s="7">
        <v>0</v>
      </c>
      <c r="T270" s="7">
        <v>0</v>
      </c>
      <c r="U270" s="7">
        <v>0</v>
      </c>
      <c r="V270" s="7">
        <v>0</v>
      </c>
      <c r="W270" s="7">
        <v>0</v>
      </c>
      <c r="X270" s="7">
        <v>0</v>
      </c>
      <c r="Y270" s="7">
        <v>1108</v>
      </c>
      <c r="Z270" s="40"/>
      <c r="AA270" s="40"/>
      <c r="AB270" s="40"/>
      <c r="AC270" s="40"/>
      <c r="AD270" s="40"/>
    </row>
    <row r="271" spans="1:30" ht="15" customHeight="1" x14ac:dyDescent="0.25">
      <c r="A271" s="7" t="s">
        <v>26</v>
      </c>
      <c r="B271" s="7">
        <v>6</v>
      </c>
      <c r="C271" s="7">
        <v>3200</v>
      </c>
      <c r="D271" s="73">
        <v>0.05</v>
      </c>
      <c r="E271" s="7">
        <v>1457</v>
      </c>
      <c r="F271" s="7">
        <v>579</v>
      </c>
      <c r="G271" s="7">
        <v>583</v>
      </c>
      <c r="H271" s="7">
        <v>362</v>
      </c>
      <c r="I271" s="7">
        <v>186</v>
      </c>
      <c r="J271" s="7">
        <v>26</v>
      </c>
      <c r="K271" s="7">
        <v>6</v>
      </c>
      <c r="L271" s="7">
        <v>1</v>
      </c>
      <c r="M271" s="7">
        <v>1939</v>
      </c>
      <c r="N271" s="7">
        <v>707</v>
      </c>
      <c r="O271" s="7">
        <v>181</v>
      </c>
      <c r="P271" s="7">
        <v>373</v>
      </c>
      <c r="Q271" s="7">
        <v>0</v>
      </c>
      <c r="R271" s="7">
        <v>0</v>
      </c>
      <c r="S271" s="7">
        <v>0</v>
      </c>
      <c r="T271" s="7">
        <v>0</v>
      </c>
      <c r="U271" s="7">
        <v>0</v>
      </c>
      <c r="V271" s="7">
        <v>0</v>
      </c>
      <c r="W271" s="7">
        <v>0</v>
      </c>
      <c r="X271" s="7">
        <v>0</v>
      </c>
      <c r="Y271" s="7">
        <v>3200</v>
      </c>
      <c r="Z271" s="40"/>
      <c r="AA271" s="40"/>
      <c r="AB271" s="40"/>
      <c r="AC271" s="40"/>
      <c r="AD271" s="40"/>
    </row>
    <row r="272" spans="1:30" ht="15" customHeight="1" x14ac:dyDescent="0.25">
      <c r="A272" s="7" t="s">
        <v>26</v>
      </c>
      <c r="B272" s="7">
        <v>7</v>
      </c>
      <c r="C272" s="7">
        <v>3705</v>
      </c>
      <c r="D272" s="73">
        <v>0.1</v>
      </c>
      <c r="E272" s="7">
        <v>604</v>
      </c>
      <c r="F272" s="7">
        <v>610</v>
      </c>
      <c r="G272" s="7">
        <v>1109</v>
      </c>
      <c r="H272" s="7">
        <v>750</v>
      </c>
      <c r="I272" s="7">
        <v>499</v>
      </c>
      <c r="J272" s="7">
        <v>99</v>
      </c>
      <c r="K272" s="7">
        <v>34</v>
      </c>
      <c r="L272" s="7">
        <v>0</v>
      </c>
      <c r="M272" s="7">
        <v>2167</v>
      </c>
      <c r="N272" s="7">
        <v>1003</v>
      </c>
      <c r="O272" s="7">
        <v>331</v>
      </c>
      <c r="P272" s="7">
        <v>204</v>
      </c>
      <c r="Q272" s="7">
        <v>0</v>
      </c>
      <c r="R272" s="7">
        <v>0</v>
      </c>
      <c r="S272" s="7">
        <v>0</v>
      </c>
      <c r="T272" s="7">
        <v>0</v>
      </c>
      <c r="U272" s="7">
        <v>0</v>
      </c>
      <c r="V272" s="7">
        <v>0</v>
      </c>
      <c r="W272" s="7">
        <v>0</v>
      </c>
      <c r="X272" s="7">
        <v>0</v>
      </c>
      <c r="Y272" s="7">
        <v>3705</v>
      </c>
      <c r="Z272" s="40"/>
      <c r="AA272" s="40"/>
      <c r="AB272" s="40"/>
      <c r="AC272" s="40"/>
      <c r="AD272" s="40"/>
    </row>
    <row r="273" spans="1:30" ht="15" customHeight="1" x14ac:dyDescent="0.25">
      <c r="A273" s="7" t="s">
        <v>26</v>
      </c>
      <c r="B273" s="7">
        <v>8</v>
      </c>
      <c r="C273" s="7">
        <v>1711</v>
      </c>
      <c r="D273" s="73">
        <v>0.09</v>
      </c>
      <c r="E273" s="7">
        <v>444</v>
      </c>
      <c r="F273" s="7">
        <v>295</v>
      </c>
      <c r="G273" s="7">
        <v>232</v>
      </c>
      <c r="H273" s="7">
        <v>317</v>
      </c>
      <c r="I273" s="7">
        <v>355</v>
      </c>
      <c r="J273" s="7">
        <v>65</v>
      </c>
      <c r="K273" s="7">
        <v>3</v>
      </c>
      <c r="L273" s="7">
        <v>0</v>
      </c>
      <c r="M273" s="7">
        <v>1261</v>
      </c>
      <c r="N273" s="7">
        <v>396</v>
      </c>
      <c r="O273" s="7">
        <v>14</v>
      </c>
      <c r="P273" s="7">
        <v>40</v>
      </c>
      <c r="Q273" s="7">
        <v>0</v>
      </c>
      <c r="R273" s="7">
        <v>0</v>
      </c>
      <c r="S273" s="7">
        <v>0</v>
      </c>
      <c r="T273" s="7">
        <v>0</v>
      </c>
      <c r="U273" s="7">
        <v>0</v>
      </c>
      <c r="V273" s="7">
        <v>0</v>
      </c>
      <c r="W273" s="7">
        <v>0</v>
      </c>
      <c r="X273" s="7">
        <v>0</v>
      </c>
      <c r="Y273" s="7">
        <v>1711</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5546</v>
      </c>
      <c r="D276" s="73">
        <v>22.52</v>
      </c>
      <c r="E276" s="7">
        <v>2146</v>
      </c>
      <c r="F276" s="7">
        <v>2441</v>
      </c>
      <c r="G276" s="7">
        <v>670</v>
      </c>
      <c r="H276" s="7">
        <v>193</v>
      </c>
      <c r="I276" s="7">
        <v>89</v>
      </c>
      <c r="J276" s="7">
        <v>3</v>
      </c>
      <c r="K276" s="7">
        <v>2</v>
      </c>
      <c r="L276" s="7">
        <v>2</v>
      </c>
      <c r="M276" s="7">
        <v>42</v>
      </c>
      <c r="N276" s="7">
        <v>743</v>
      </c>
      <c r="O276" s="7">
        <v>1203</v>
      </c>
      <c r="P276" s="7">
        <v>3555</v>
      </c>
      <c r="Q276" s="7">
        <v>3</v>
      </c>
      <c r="R276" s="7">
        <v>30</v>
      </c>
      <c r="S276" s="7">
        <v>1057</v>
      </c>
      <c r="T276" s="7">
        <v>2197</v>
      </c>
      <c r="U276" s="7">
        <v>1578</v>
      </c>
      <c r="V276" s="7">
        <v>648</v>
      </c>
      <c r="W276" s="7">
        <v>24</v>
      </c>
      <c r="X276" s="7">
        <v>10</v>
      </c>
      <c r="Y276" s="7">
        <v>2</v>
      </c>
      <c r="Z276" s="40"/>
      <c r="AA276" s="40"/>
      <c r="AB276" s="40"/>
      <c r="AC276" s="40"/>
      <c r="AD276" s="40"/>
    </row>
    <row r="277" spans="1:30" ht="15" customHeight="1" x14ac:dyDescent="0.25">
      <c r="A277" s="7" t="s">
        <v>27</v>
      </c>
      <c r="B277" s="7">
        <v>2</v>
      </c>
      <c r="C277" s="7">
        <v>4741</v>
      </c>
      <c r="D277" s="73">
        <v>19.62</v>
      </c>
      <c r="E277" s="7">
        <v>1030</v>
      </c>
      <c r="F277" s="7">
        <v>1798</v>
      </c>
      <c r="G277" s="7">
        <v>1190</v>
      </c>
      <c r="H277" s="7">
        <v>379</v>
      </c>
      <c r="I277" s="7">
        <v>286</v>
      </c>
      <c r="J277" s="7">
        <v>46</v>
      </c>
      <c r="K277" s="7">
        <v>12</v>
      </c>
      <c r="L277" s="7">
        <v>0</v>
      </c>
      <c r="M277" s="7">
        <v>146</v>
      </c>
      <c r="N277" s="7">
        <v>885</v>
      </c>
      <c r="O277" s="7">
        <v>1416</v>
      </c>
      <c r="P277" s="7">
        <v>2279</v>
      </c>
      <c r="Q277" s="7">
        <v>15</v>
      </c>
      <c r="R277" s="7">
        <v>19</v>
      </c>
      <c r="S277" s="7">
        <v>1078</v>
      </c>
      <c r="T277" s="7">
        <v>1485</v>
      </c>
      <c r="U277" s="7">
        <v>1274</v>
      </c>
      <c r="V277" s="7">
        <v>663</v>
      </c>
      <c r="W277" s="7">
        <v>135</v>
      </c>
      <c r="X277" s="7">
        <v>74</v>
      </c>
      <c r="Y277" s="7">
        <v>13</v>
      </c>
      <c r="Z277" s="40"/>
      <c r="AA277" s="40"/>
      <c r="AB277" s="40"/>
      <c r="AC277" s="40"/>
      <c r="AD277" s="40"/>
    </row>
    <row r="278" spans="1:30" ht="15" customHeight="1" x14ac:dyDescent="0.25">
      <c r="A278" s="7" t="s">
        <v>27</v>
      </c>
      <c r="B278" s="7">
        <v>3</v>
      </c>
      <c r="C278" s="7">
        <v>3951</v>
      </c>
      <c r="D278" s="73">
        <v>0.41</v>
      </c>
      <c r="E278" s="7">
        <v>976</v>
      </c>
      <c r="F278" s="7">
        <v>1321</v>
      </c>
      <c r="G278" s="7">
        <v>762</v>
      </c>
      <c r="H278" s="7">
        <v>449</v>
      </c>
      <c r="I278" s="7">
        <v>347</v>
      </c>
      <c r="J278" s="7">
        <v>88</v>
      </c>
      <c r="K278" s="7">
        <v>6</v>
      </c>
      <c r="L278" s="7">
        <v>2</v>
      </c>
      <c r="M278" s="7">
        <v>463</v>
      </c>
      <c r="N278" s="7">
        <v>799</v>
      </c>
      <c r="O278" s="7">
        <v>1258</v>
      </c>
      <c r="P278" s="7">
        <v>1423</v>
      </c>
      <c r="Q278" s="7">
        <v>8</v>
      </c>
      <c r="R278" s="7">
        <v>3</v>
      </c>
      <c r="S278" s="7">
        <v>492</v>
      </c>
      <c r="T278" s="7">
        <v>1099</v>
      </c>
      <c r="U278" s="7">
        <v>1476</v>
      </c>
      <c r="V278" s="7">
        <v>583</v>
      </c>
      <c r="W278" s="7">
        <v>165</v>
      </c>
      <c r="X278" s="7">
        <v>124</v>
      </c>
      <c r="Y278" s="7">
        <v>9</v>
      </c>
      <c r="Z278" s="40"/>
      <c r="AA278" s="40"/>
      <c r="AB278" s="40"/>
      <c r="AC278" s="40"/>
      <c r="AD278" s="40"/>
    </row>
    <row r="279" spans="1:30" ht="15" customHeight="1" x14ac:dyDescent="0.25">
      <c r="A279" s="7" t="s">
        <v>27</v>
      </c>
      <c r="B279" s="7">
        <v>4</v>
      </c>
      <c r="C279" s="7">
        <v>9153</v>
      </c>
      <c r="D279" s="73">
        <v>0.3</v>
      </c>
      <c r="E279" s="7">
        <v>1684</v>
      </c>
      <c r="F279" s="7">
        <v>3135</v>
      </c>
      <c r="G279" s="7">
        <v>1358</v>
      </c>
      <c r="H279" s="7">
        <v>1286</v>
      </c>
      <c r="I279" s="7">
        <v>1024</v>
      </c>
      <c r="J279" s="7">
        <v>454</v>
      </c>
      <c r="K279" s="7">
        <v>189</v>
      </c>
      <c r="L279" s="7">
        <v>23</v>
      </c>
      <c r="M279" s="7">
        <v>1467</v>
      </c>
      <c r="N279" s="7">
        <v>1821</v>
      </c>
      <c r="O279" s="7">
        <v>2449</v>
      </c>
      <c r="P279" s="7">
        <v>3400</v>
      </c>
      <c r="Q279" s="7">
        <v>16</v>
      </c>
      <c r="R279" s="7">
        <v>18</v>
      </c>
      <c r="S279" s="7">
        <v>1322</v>
      </c>
      <c r="T279" s="7">
        <v>2731</v>
      </c>
      <c r="U279" s="7">
        <v>2838</v>
      </c>
      <c r="V279" s="7">
        <v>1278</v>
      </c>
      <c r="W279" s="7">
        <v>455</v>
      </c>
      <c r="X279" s="7">
        <v>486</v>
      </c>
      <c r="Y279" s="7">
        <v>25</v>
      </c>
      <c r="Z279" s="40"/>
      <c r="AA279" s="40"/>
      <c r="AB279" s="40"/>
      <c r="AC279" s="40"/>
      <c r="AD279" s="40"/>
    </row>
    <row r="280" spans="1:30" ht="15" customHeight="1" x14ac:dyDescent="0.25">
      <c r="A280" s="7" t="s">
        <v>27</v>
      </c>
      <c r="B280" s="7">
        <v>5</v>
      </c>
      <c r="C280" s="7">
        <v>8954</v>
      </c>
      <c r="D280" s="73">
        <v>0.2</v>
      </c>
      <c r="E280" s="7">
        <v>1145</v>
      </c>
      <c r="F280" s="7">
        <v>2238</v>
      </c>
      <c r="G280" s="7">
        <v>2273</v>
      </c>
      <c r="H280" s="7">
        <v>1230</v>
      </c>
      <c r="I280" s="7">
        <v>1344</v>
      </c>
      <c r="J280" s="7">
        <v>566</v>
      </c>
      <c r="K280" s="7">
        <v>141</v>
      </c>
      <c r="L280" s="7">
        <v>17</v>
      </c>
      <c r="M280" s="7">
        <v>2050</v>
      </c>
      <c r="N280" s="7">
        <v>2388</v>
      </c>
      <c r="O280" s="7">
        <v>3105</v>
      </c>
      <c r="P280" s="7">
        <v>1370</v>
      </c>
      <c r="Q280" s="7">
        <v>41</v>
      </c>
      <c r="R280" s="7">
        <v>29</v>
      </c>
      <c r="S280" s="7">
        <v>779</v>
      </c>
      <c r="T280" s="7">
        <v>2064</v>
      </c>
      <c r="U280" s="7">
        <v>3058</v>
      </c>
      <c r="V280" s="7">
        <v>1733</v>
      </c>
      <c r="W280" s="7">
        <v>601</v>
      </c>
      <c r="X280" s="7">
        <v>645</v>
      </c>
      <c r="Y280" s="7">
        <v>45</v>
      </c>
      <c r="Z280" s="40"/>
      <c r="AA280" s="40"/>
      <c r="AB280" s="40"/>
      <c r="AC280" s="40"/>
      <c r="AD280" s="40"/>
    </row>
    <row r="281" spans="1:30" ht="15" customHeight="1" x14ac:dyDescent="0.25">
      <c r="A281" s="7" t="s">
        <v>27</v>
      </c>
      <c r="B281" s="7">
        <v>6</v>
      </c>
      <c r="C281" s="7">
        <v>2662</v>
      </c>
      <c r="D281" s="73">
        <v>0.12</v>
      </c>
      <c r="E281" s="7">
        <v>180</v>
      </c>
      <c r="F281" s="7">
        <v>524</v>
      </c>
      <c r="G281" s="7">
        <v>674</v>
      </c>
      <c r="H281" s="7">
        <v>517</v>
      </c>
      <c r="I281" s="7">
        <v>493</v>
      </c>
      <c r="J281" s="7">
        <v>158</v>
      </c>
      <c r="K281" s="7">
        <v>98</v>
      </c>
      <c r="L281" s="7">
        <v>18</v>
      </c>
      <c r="M281" s="7">
        <v>728</v>
      </c>
      <c r="N281" s="7">
        <v>814</v>
      </c>
      <c r="O281" s="7">
        <v>866</v>
      </c>
      <c r="P281" s="7">
        <v>247</v>
      </c>
      <c r="Q281" s="7">
        <v>7</v>
      </c>
      <c r="R281" s="7">
        <v>16</v>
      </c>
      <c r="S281" s="7">
        <v>146</v>
      </c>
      <c r="T281" s="7">
        <v>703</v>
      </c>
      <c r="U281" s="7">
        <v>843</v>
      </c>
      <c r="V281" s="7">
        <v>517</v>
      </c>
      <c r="W281" s="7">
        <v>231</v>
      </c>
      <c r="X281" s="7">
        <v>202</v>
      </c>
      <c r="Y281" s="7">
        <v>4</v>
      </c>
      <c r="Z281" s="40"/>
      <c r="AA281" s="40"/>
      <c r="AB281" s="40"/>
      <c r="AC281" s="40"/>
      <c r="AD281" s="40"/>
    </row>
    <row r="282" spans="1:30" ht="15" customHeight="1" x14ac:dyDescent="0.25">
      <c r="A282" s="7" t="s">
        <v>27</v>
      </c>
      <c r="B282" s="7">
        <v>7</v>
      </c>
      <c r="C282" s="7">
        <v>4006</v>
      </c>
      <c r="D282" s="73">
        <v>0.4</v>
      </c>
      <c r="E282" s="7">
        <v>78</v>
      </c>
      <c r="F282" s="7">
        <v>635</v>
      </c>
      <c r="G282" s="7">
        <v>520</v>
      </c>
      <c r="H282" s="7">
        <v>858</v>
      </c>
      <c r="I282" s="7">
        <v>1276</v>
      </c>
      <c r="J282" s="7">
        <v>409</v>
      </c>
      <c r="K282" s="7">
        <v>209</v>
      </c>
      <c r="L282" s="7">
        <v>21</v>
      </c>
      <c r="M282" s="7">
        <v>1172</v>
      </c>
      <c r="N282" s="7">
        <v>1269</v>
      </c>
      <c r="O282" s="7">
        <v>780</v>
      </c>
      <c r="P282" s="7">
        <v>771</v>
      </c>
      <c r="Q282" s="7">
        <v>14</v>
      </c>
      <c r="R282" s="7">
        <v>8</v>
      </c>
      <c r="S282" s="7">
        <v>269</v>
      </c>
      <c r="T282" s="7">
        <v>1020</v>
      </c>
      <c r="U282" s="7">
        <v>1141</v>
      </c>
      <c r="V282" s="7">
        <v>791</v>
      </c>
      <c r="W282" s="7">
        <v>371</v>
      </c>
      <c r="X282" s="7">
        <v>394</v>
      </c>
      <c r="Y282" s="7">
        <v>12</v>
      </c>
      <c r="Z282" s="40"/>
      <c r="AA282" s="40"/>
      <c r="AB282" s="40"/>
      <c r="AC282" s="40"/>
      <c r="AD282" s="40"/>
    </row>
    <row r="283" spans="1:30" ht="15" customHeight="1" x14ac:dyDescent="0.25">
      <c r="A283" s="7" t="s">
        <v>27</v>
      </c>
      <c r="B283" s="7">
        <v>8</v>
      </c>
      <c r="C283" s="7">
        <v>3441</v>
      </c>
      <c r="D283" s="73">
        <v>3.11</v>
      </c>
      <c r="E283" s="7">
        <v>105</v>
      </c>
      <c r="F283" s="7">
        <v>261</v>
      </c>
      <c r="G283" s="7">
        <v>400</v>
      </c>
      <c r="H283" s="7">
        <v>920</v>
      </c>
      <c r="I283" s="7">
        <v>1065</v>
      </c>
      <c r="J283" s="7">
        <v>381</v>
      </c>
      <c r="K283" s="7">
        <v>304</v>
      </c>
      <c r="L283" s="7">
        <v>5</v>
      </c>
      <c r="M283" s="7">
        <v>1397</v>
      </c>
      <c r="N283" s="7">
        <v>1033</v>
      </c>
      <c r="O283" s="7">
        <v>467</v>
      </c>
      <c r="P283" s="7">
        <v>538</v>
      </c>
      <c r="Q283" s="7">
        <v>6</v>
      </c>
      <c r="R283" s="7">
        <v>2</v>
      </c>
      <c r="S283" s="7">
        <v>279</v>
      </c>
      <c r="T283" s="7">
        <v>732</v>
      </c>
      <c r="U283" s="7">
        <v>931</v>
      </c>
      <c r="V283" s="7">
        <v>786</v>
      </c>
      <c r="W283" s="7">
        <v>357</v>
      </c>
      <c r="X283" s="7">
        <v>350</v>
      </c>
      <c r="Y283" s="7">
        <v>4</v>
      </c>
      <c r="Z283" s="40"/>
      <c r="AA283" s="40"/>
      <c r="AB283" s="40"/>
      <c r="AC283" s="40"/>
      <c r="AD283" s="40"/>
    </row>
    <row r="284" spans="1:30" ht="15" customHeight="1" x14ac:dyDescent="0.25">
      <c r="A284" s="7" t="s">
        <v>27</v>
      </c>
      <c r="B284" s="7">
        <v>9</v>
      </c>
      <c r="C284" s="7">
        <v>6960</v>
      </c>
      <c r="D284" s="73">
        <v>5.92</v>
      </c>
      <c r="E284" s="7">
        <v>18</v>
      </c>
      <c r="F284" s="7">
        <v>163</v>
      </c>
      <c r="G284" s="7">
        <v>564</v>
      </c>
      <c r="H284" s="7">
        <v>1526</v>
      </c>
      <c r="I284" s="7">
        <v>2175</v>
      </c>
      <c r="J284" s="7">
        <v>1519</v>
      </c>
      <c r="K284" s="7">
        <v>922</v>
      </c>
      <c r="L284" s="7">
        <v>73</v>
      </c>
      <c r="M284" s="7">
        <v>3428</v>
      </c>
      <c r="N284" s="7">
        <v>2382</v>
      </c>
      <c r="O284" s="7">
        <v>510</v>
      </c>
      <c r="P284" s="7">
        <v>637</v>
      </c>
      <c r="Q284" s="7">
        <v>3</v>
      </c>
      <c r="R284" s="7">
        <v>11</v>
      </c>
      <c r="S284" s="7">
        <v>236</v>
      </c>
      <c r="T284" s="7">
        <v>756</v>
      </c>
      <c r="U284" s="7">
        <v>1514</v>
      </c>
      <c r="V284" s="7">
        <v>2292</v>
      </c>
      <c r="W284" s="7">
        <v>1187</v>
      </c>
      <c r="X284" s="7">
        <v>961</v>
      </c>
      <c r="Y284" s="7">
        <v>3</v>
      </c>
      <c r="Z284" s="40"/>
      <c r="AA284" s="40"/>
      <c r="AB284" s="40"/>
      <c r="AC284" s="40"/>
      <c r="AD284" s="40"/>
    </row>
    <row r="285" spans="1:30" ht="15" customHeight="1" x14ac:dyDescent="0.25">
      <c r="A285" s="7" t="s">
        <v>27</v>
      </c>
      <c r="B285" s="7">
        <v>10</v>
      </c>
      <c r="C285" s="7">
        <v>3807</v>
      </c>
      <c r="D285" s="73">
        <v>6.27</v>
      </c>
      <c r="E285" s="7">
        <v>6</v>
      </c>
      <c r="F285" s="7">
        <v>3</v>
      </c>
      <c r="G285" s="7">
        <v>64</v>
      </c>
      <c r="H285" s="7">
        <v>498</v>
      </c>
      <c r="I285" s="7">
        <v>1252</v>
      </c>
      <c r="J285" s="7">
        <v>919</v>
      </c>
      <c r="K285" s="7">
        <v>978</v>
      </c>
      <c r="L285" s="7">
        <v>87</v>
      </c>
      <c r="M285" s="7">
        <v>2424</v>
      </c>
      <c r="N285" s="7">
        <v>948</v>
      </c>
      <c r="O285" s="7">
        <v>136</v>
      </c>
      <c r="P285" s="7">
        <v>296</v>
      </c>
      <c r="Q285" s="7">
        <v>3</v>
      </c>
      <c r="R285" s="7">
        <v>5</v>
      </c>
      <c r="S285" s="7">
        <v>65</v>
      </c>
      <c r="T285" s="7">
        <v>298</v>
      </c>
      <c r="U285" s="7">
        <v>653</v>
      </c>
      <c r="V285" s="7">
        <v>1061</v>
      </c>
      <c r="W285" s="7">
        <v>889</v>
      </c>
      <c r="X285" s="7">
        <v>833</v>
      </c>
      <c r="Y285" s="7">
        <v>3</v>
      </c>
      <c r="Z285" s="40"/>
      <c r="AA285" s="40"/>
      <c r="AB285" s="40"/>
      <c r="AC285" s="40"/>
      <c r="AD285" s="40"/>
    </row>
    <row r="286" spans="1:30" ht="15" customHeight="1" x14ac:dyDescent="0.25">
      <c r="A286" s="7" t="s">
        <v>28</v>
      </c>
      <c r="B286" s="7">
        <v>1</v>
      </c>
      <c r="C286" s="7">
        <v>16325</v>
      </c>
      <c r="D286" s="73">
        <v>9.86</v>
      </c>
      <c r="E286" s="7">
        <v>9932</v>
      </c>
      <c r="F286" s="7">
        <v>4225</v>
      </c>
      <c r="G286" s="7">
        <v>1552</v>
      </c>
      <c r="H286" s="7">
        <v>362</v>
      </c>
      <c r="I286" s="7">
        <v>200</v>
      </c>
      <c r="J286" s="7">
        <v>44</v>
      </c>
      <c r="K286" s="7">
        <v>10</v>
      </c>
      <c r="L286" s="7">
        <v>0</v>
      </c>
      <c r="M286" s="7">
        <v>254</v>
      </c>
      <c r="N286" s="7">
        <v>2574</v>
      </c>
      <c r="O286" s="7">
        <v>3813</v>
      </c>
      <c r="P286" s="7">
        <v>9664</v>
      </c>
      <c r="Q286" s="7">
        <v>20</v>
      </c>
      <c r="R286" s="7">
        <v>23</v>
      </c>
      <c r="S286" s="7">
        <v>2284</v>
      </c>
      <c r="T286" s="7">
        <v>7396</v>
      </c>
      <c r="U286" s="7">
        <v>4583</v>
      </c>
      <c r="V286" s="7">
        <v>1830</v>
      </c>
      <c r="W286" s="7">
        <v>109</v>
      </c>
      <c r="X286" s="7">
        <v>80</v>
      </c>
      <c r="Y286" s="7">
        <v>20</v>
      </c>
      <c r="Z286" s="40"/>
      <c r="AA286" s="40"/>
      <c r="AB286" s="40"/>
      <c r="AC286" s="40"/>
      <c r="AD286" s="40"/>
    </row>
    <row r="287" spans="1:30" ht="15" customHeight="1" x14ac:dyDescent="0.25">
      <c r="A287" s="7" t="s">
        <v>28</v>
      </c>
      <c r="B287" s="7">
        <v>2</v>
      </c>
      <c r="C287" s="7">
        <v>15495</v>
      </c>
      <c r="D287" s="73">
        <v>6.21</v>
      </c>
      <c r="E287" s="7">
        <v>7504</v>
      </c>
      <c r="F287" s="7">
        <v>4410</v>
      </c>
      <c r="G287" s="7">
        <v>2009</v>
      </c>
      <c r="H287" s="7">
        <v>965</v>
      </c>
      <c r="I287" s="7">
        <v>405</v>
      </c>
      <c r="J287" s="7">
        <v>155</v>
      </c>
      <c r="K287" s="7">
        <v>45</v>
      </c>
      <c r="L287" s="7">
        <v>2</v>
      </c>
      <c r="M287" s="7">
        <v>610</v>
      </c>
      <c r="N287" s="7">
        <v>2711</v>
      </c>
      <c r="O287" s="7">
        <v>5952</v>
      </c>
      <c r="P287" s="7">
        <v>6207</v>
      </c>
      <c r="Q287" s="7">
        <v>15</v>
      </c>
      <c r="R287" s="7">
        <v>39</v>
      </c>
      <c r="S287" s="7">
        <v>1762</v>
      </c>
      <c r="T287" s="7">
        <v>5492</v>
      </c>
      <c r="U287" s="7">
        <v>5389</v>
      </c>
      <c r="V287" s="7">
        <v>2370</v>
      </c>
      <c r="W287" s="7">
        <v>290</v>
      </c>
      <c r="X287" s="7">
        <v>142</v>
      </c>
      <c r="Y287" s="7">
        <v>11</v>
      </c>
      <c r="Z287" s="40"/>
      <c r="AA287" s="40"/>
      <c r="AB287" s="40"/>
      <c r="AC287" s="40"/>
      <c r="AD287" s="40"/>
    </row>
    <row r="288" spans="1:30" ht="15" customHeight="1" x14ac:dyDescent="0.25">
      <c r="A288" s="7" t="s">
        <v>28</v>
      </c>
      <c r="B288" s="7">
        <v>3</v>
      </c>
      <c r="C288" s="7">
        <v>21047</v>
      </c>
      <c r="D288" s="73">
        <v>0.88</v>
      </c>
      <c r="E288" s="7">
        <v>8605</v>
      </c>
      <c r="F288" s="7">
        <v>5896</v>
      </c>
      <c r="G288" s="7">
        <v>3110</v>
      </c>
      <c r="H288" s="7">
        <v>1739</v>
      </c>
      <c r="I288" s="7">
        <v>1005</v>
      </c>
      <c r="J288" s="7">
        <v>527</v>
      </c>
      <c r="K288" s="7">
        <v>157</v>
      </c>
      <c r="L288" s="7">
        <v>8</v>
      </c>
      <c r="M288" s="7">
        <v>1849</v>
      </c>
      <c r="N288" s="7">
        <v>3868</v>
      </c>
      <c r="O288" s="7">
        <v>8003</v>
      </c>
      <c r="P288" s="7">
        <v>7249</v>
      </c>
      <c r="Q288" s="7">
        <v>78</v>
      </c>
      <c r="R288" s="7">
        <v>74</v>
      </c>
      <c r="S288" s="7">
        <v>3006</v>
      </c>
      <c r="T288" s="7">
        <v>6647</v>
      </c>
      <c r="U288" s="7">
        <v>6529</v>
      </c>
      <c r="V288" s="7">
        <v>3249</v>
      </c>
      <c r="W288" s="7">
        <v>952</v>
      </c>
      <c r="X288" s="7">
        <v>505</v>
      </c>
      <c r="Y288" s="7">
        <v>85</v>
      </c>
      <c r="Z288" s="40"/>
      <c r="AA288" s="40"/>
      <c r="AB288" s="40"/>
      <c r="AC288" s="40"/>
      <c r="AD288" s="40"/>
    </row>
    <row r="289" spans="1:30" ht="15" customHeight="1" x14ac:dyDescent="0.25">
      <c r="A289" s="7" t="s">
        <v>28</v>
      </c>
      <c r="B289" s="7">
        <v>4</v>
      </c>
      <c r="C289" s="7">
        <v>16153</v>
      </c>
      <c r="D289" s="73">
        <v>1.38</v>
      </c>
      <c r="E289" s="7">
        <v>4952</v>
      </c>
      <c r="F289" s="7">
        <v>4350</v>
      </c>
      <c r="G289" s="7">
        <v>3335</v>
      </c>
      <c r="H289" s="7">
        <v>1802</v>
      </c>
      <c r="I289" s="7">
        <v>1073</v>
      </c>
      <c r="J289" s="7">
        <v>365</v>
      </c>
      <c r="K289" s="7">
        <v>265</v>
      </c>
      <c r="L289" s="7">
        <v>11</v>
      </c>
      <c r="M289" s="7">
        <v>1841</v>
      </c>
      <c r="N289" s="7">
        <v>2622</v>
      </c>
      <c r="O289" s="7">
        <v>6835</v>
      </c>
      <c r="P289" s="7">
        <v>4676</v>
      </c>
      <c r="Q289" s="7">
        <v>179</v>
      </c>
      <c r="R289" s="7">
        <v>75</v>
      </c>
      <c r="S289" s="7">
        <v>1999</v>
      </c>
      <c r="T289" s="7">
        <v>3908</v>
      </c>
      <c r="U289" s="7">
        <v>4841</v>
      </c>
      <c r="V289" s="7">
        <v>4059</v>
      </c>
      <c r="W289" s="7">
        <v>653</v>
      </c>
      <c r="X289" s="7">
        <v>443</v>
      </c>
      <c r="Y289" s="7">
        <v>175</v>
      </c>
      <c r="Z289" s="40"/>
      <c r="AA289" s="40"/>
      <c r="AB289" s="40"/>
      <c r="AC289" s="40"/>
      <c r="AD289" s="40"/>
    </row>
    <row r="290" spans="1:30" ht="15" customHeight="1" x14ac:dyDescent="0.25">
      <c r="A290" s="7" t="s">
        <v>28</v>
      </c>
      <c r="B290" s="7">
        <v>5</v>
      </c>
      <c r="C290" s="7">
        <v>14797</v>
      </c>
      <c r="D290" s="73">
        <v>0.36</v>
      </c>
      <c r="E290" s="7">
        <v>2085</v>
      </c>
      <c r="F290" s="7">
        <v>3966</v>
      </c>
      <c r="G290" s="7">
        <v>3969</v>
      </c>
      <c r="H290" s="7">
        <v>2262</v>
      </c>
      <c r="I290" s="7">
        <v>1518</v>
      </c>
      <c r="J290" s="7">
        <v>720</v>
      </c>
      <c r="K290" s="7">
        <v>261</v>
      </c>
      <c r="L290" s="7">
        <v>16</v>
      </c>
      <c r="M290" s="7">
        <v>2233</v>
      </c>
      <c r="N290" s="7">
        <v>2414</v>
      </c>
      <c r="O290" s="7">
        <v>5534</v>
      </c>
      <c r="P290" s="7">
        <v>4576</v>
      </c>
      <c r="Q290" s="7">
        <v>40</v>
      </c>
      <c r="R290" s="7">
        <v>61</v>
      </c>
      <c r="S290" s="7">
        <v>1808</v>
      </c>
      <c r="T290" s="7">
        <v>3529</v>
      </c>
      <c r="U290" s="7">
        <v>4011</v>
      </c>
      <c r="V290" s="7">
        <v>3664</v>
      </c>
      <c r="W290" s="7">
        <v>1116</v>
      </c>
      <c r="X290" s="7">
        <v>571</v>
      </c>
      <c r="Y290" s="7">
        <v>37</v>
      </c>
      <c r="Z290" s="40"/>
      <c r="AA290" s="40"/>
      <c r="AB290" s="40"/>
      <c r="AC290" s="40"/>
      <c r="AD290" s="40"/>
    </row>
    <row r="291" spans="1:30" ht="15" customHeight="1" x14ac:dyDescent="0.25">
      <c r="A291" s="7" t="s">
        <v>28</v>
      </c>
      <c r="B291" s="7">
        <v>6</v>
      </c>
      <c r="C291" s="7">
        <v>14457</v>
      </c>
      <c r="D291" s="73">
        <v>0.44</v>
      </c>
      <c r="E291" s="7">
        <v>1538</v>
      </c>
      <c r="F291" s="7">
        <v>2768</v>
      </c>
      <c r="G291" s="7">
        <v>4059</v>
      </c>
      <c r="H291" s="7">
        <v>2394</v>
      </c>
      <c r="I291" s="7">
        <v>2021</v>
      </c>
      <c r="J291" s="7">
        <v>1161</v>
      </c>
      <c r="K291" s="7">
        <v>490</v>
      </c>
      <c r="L291" s="7">
        <v>26</v>
      </c>
      <c r="M291" s="7">
        <v>2875</v>
      </c>
      <c r="N291" s="7">
        <v>2722</v>
      </c>
      <c r="O291" s="7">
        <v>4159</v>
      </c>
      <c r="P291" s="7">
        <v>4623</v>
      </c>
      <c r="Q291" s="7">
        <v>78</v>
      </c>
      <c r="R291" s="7">
        <v>96</v>
      </c>
      <c r="S291" s="7">
        <v>1443</v>
      </c>
      <c r="T291" s="7">
        <v>2739</v>
      </c>
      <c r="U291" s="7">
        <v>4708</v>
      </c>
      <c r="V291" s="7">
        <v>3226</v>
      </c>
      <c r="W291" s="7">
        <v>1254</v>
      </c>
      <c r="X291" s="7">
        <v>910</v>
      </c>
      <c r="Y291" s="7">
        <v>81</v>
      </c>
      <c r="Z291" s="40"/>
      <c r="AA291" s="40"/>
      <c r="AB291" s="40"/>
      <c r="AC291" s="40"/>
      <c r="AD291" s="40"/>
    </row>
    <row r="292" spans="1:30" ht="15" customHeight="1" x14ac:dyDescent="0.25">
      <c r="A292" s="7" t="s">
        <v>28</v>
      </c>
      <c r="B292" s="7">
        <v>7</v>
      </c>
      <c r="C292" s="7">
        <v>10304</v>
      </c>
      <c r="D292" s="73">
        <v>0.26</v>
      </c>
      <c r="E292" s="7">
        <v>1138</v>
      </c>
      <c r="F292" s="7">
        <v>1942</v>
      </c>
      <c r="G292" s="7">
        <v>2138</v>
      </c>
      <c r="H292" s="7">
        <v>2063</v>
      </c>
      <c r="I292" s="7">
        <v>1790</v>
      </c>
      <c r="J292" s="7">
        <v>784</v>
      </c>
      <c r="K292" s="7">
        <v>433</v>
      </c>
      <c r="L292" s="7">
        <v>16</v>
      </c>
      <c r="M292" s="7">
        <v>3184</v>
      </c>
      <c r="N292" s="7">
        <v>2147</v>
      </c>
      <c r="O292" s="7">
        <v>2928</v>
      </c>
      <c r="P292" s="7">
        <v>2005</v>
      </c>
      <c r="Q292" s="7">
        <v>40</v>
      </c>
      <c r="R292" s="7">
        <v>79</v>
      </c>
      <c r="S292" s="7">
        <v>986</v>
      </c>
      <c r="T292" s="7">
        <v>2125</v>
      </c>
      <c r="U292" s="7">
        <v>2411</v>
      </c>
      <c r="V292" s="7">
        <v>2692</v>
      </c>
      <c r="W292" s="7">
        <v>1090</v>
      </c>
      <c r="X292" s="7">
        <v>873</v>
      </c>
      <c r="Y292" s="7">
        <v>48</v>
      </c>
      <c r="Z292" s="40"/>
      <c r="AA292" s="40"/>
      <c r="AB292" s="40"/>
      <c r="AC292" s="40"/>
      <c r="AD292" s="40"/>
    </row>
    <row r="293" spans="1:30" ht="15" customHeight="1" x14ac:dyDescent="0.25">
      <c r="A293" s="7" t="s">
        <v>28</v>
      </c>
      <c r="B293" s="7">
        <v>8</v>
      </c>
      <c r="C293" s="7">
        <v>12674</v>
      </c>
      <c r="D293" s="73">
        <v>0.77</v>
      </c>
      <c r="E293" s="7">
        <v>848</v>
      </c>
      <c r="F293" s="7">
        <v>937</v>
      </c>
      <c r="G293" s="7">
        <v>1862</v>
      </c>
      <c r="H293" s="7">
        <v>2529</v>
      </c>
      <c r="I293" s="7">
        <v>3430</v>
      </c>
      <c r="J293" s="7">
        <v>1958</v>
      </c>
      <c r="K293" s="7">
        <v>1064</v>
      </c>
      <c r="L293" s="7">
        <v>46</v>
      </c>
      <c r="M293" s="7">
        <v>5331</v>
      </c>
      <c r="N293" s="7">
        <v>3735</v>
      </c>
      <c r="O293" s="7">
        <v>1536</v>
      </c>
      <c r="P293" s="7">
        <v>2033</v>
      </c>
      <c r="Q293" s="7">
        <v>39</v>
      </c>
      <c r="R293" s="7">
        <v>82</v>
      </c>
      <c r="S293" s="7">
        <v>639</v>
      </c>
      <c r="T293" s="7">
        <v>2030</v>
      </c>
      <c r="U293" s="7">
        <v>2576</v>
      </c>
      <c r="V293" s="7">
        <v>3630</v>
      </c>
      <c r="W293" s="7">
        <v>1949</v>
      </c>
      <c r="X293" s="7">
        <v>1721</v>
      </c>
      <c r="Y293" s="7">
        <v>47</v>
      </c>
      <c r="Z293" s="40"/>
      <c r="AA293" s="40"/>
      <c r="AB293" s="40"/>
      <c r="AC293" s="40"/>
      <c r="AD293" s="40"/>
    </row>
    <row r="294" spans="1:30" ht="15" customHeight="1" x14ac:dyDescent="0.25">
      <c r="A294" s="7" t="s">
        <v>28</v>
      </c>
      <c r="B294" s="7">
        <v>9</v>
      </c>
      <c r="C294" s="7">
        <v>13615</v>
      </c>
      <c r="D294" s="73">
        <v>2.1</v>
      </c>
      <c r="E294" s="7">
        <v>239</v>
      </c>
      <c r="F294" s="7">
        <v>914</v>
      </c>
      <c r="G294" s="7">
        <v>1478</v>
      </c>
      <c r="H294" s="7">
        <v>2677</v>
      </c>
      <c r="I294" s="7">
        <v>3942</v>
      </c>
      <c r="J294" s="7">
        <v>2553</v>
      </c>
      <c r="K294" s="7">
        <v>1597</v>
      </c>
      <c r="L294" s="7">
        <v>215</v>
      </c>
      <c r="M294" s="7">
        <v>6394</v>
      </c>
      <c r="N294" s="7">
        <v>3750</v>
      </c>
      <c r="O294" s="7">
        <v>1276</v>
      </c>
      <c r="P294" s="7">
        <v>2171</v>
      </c>
      <c r="Q294" s="7">
        <v>24</v>
      </c>
      <c r="R294" s="7">
        <v>151</v>
      </c>
      <c r="S294" s="7">
        <v>612</v>
      </c>
      <c r="T294" s="7">
        <v>1722</v>
      </c>
      <c r="U294" s="7">
        <v>2068</v>
      </c>
      <c r="V294" s="7">
        <v>4763</v>
      </c>
      <c r="W294" s="7">
        <v>2337</v>
      </c>
      <c r="X294" s="7">
        <v>1932</v>
      </c>
      <c r="Y294" s="7">
        <v>30</v>
      </c>
      <c r="Z294" s="40"/>
      <c r="AA294" s="40"/>
      <c r="AB294" s="40"/>
      <c r="AC294" s="40"/>
      <c r="AD294" s="40"/>
    </row>
    <row r="295" spans="1:30" ht="15" customHeight="1" x14ac:dyDescent="0.25">
      <c r="A295" s="7" t="s">
        <v>28</v>
      </c>
      <c r="B295" s="7">
        <v>10</v>
      </c>
      <c r="C295" s="7">
        <v>6980</v>
      </c>
      <c r="D295" s="73">
        <v>11.8</v>
      </c>
      <c r="E295" s="7">
        <v>43</v>
      </c>
      <c r="F295" s="7">
        <v>195</v>
      </c>
      <c r="G295" s="7">
        <v>601</v>
      </c>
      <c r="H295" s="7">
        <v>1562</v>
      </c>
      <c r="I295" s="7">
        <v>2135</v>
      </c>
      <c r="J295" s="7">
        <v>1548</v>
      </c>
      <c r="K295" s="7">
        <v>846</v>
      </c>
      <c r="L295" s="7">
        <v>50</v>
      </c>
      <c r="M295" s="7">
        <v>3229</v>
      </c>
      <c r="N295" s="7">
        <v>2424</v>
      </c>
      <c r="O295" s="7">
        <v>563</v>
      </c>
      <c r="P295" s="7">
        <v>759</v>
      </c>
      <c r="Q295" s="7">
        <v>5</v>
      </c>
      <c r="R295" s="7">
        <v>50</v>
      </c>
      <c r="S295" s="7">
        <v>152</v>
      </c>
      <c r="T295" s="7">
        <v>696</v>
      </c>
      <c r="U295" s="7">
        <v>847</v>
      </c>
      <c r="V295" s="7">
        <v>2652</v>
      </c>
      <c r="W295" s="7">
        <v>1334</v>
      </c>
      <c r="X295" s="7">
        <v>1244</v>
      </c>
      <c r="Y295" s="7">
        <v>5</v>
      </c>
      <c r="Z295" s="40"/>
      <c r="AA295" s="40"/>
      <c r="AB295" s="40"/>
      <c r="AC295" s="40"/>
      <c r="AD295" s="40"/>
    </row>
    <row r="296" spans="1:30" ht="15" customHeight="1" x14ac:dyDescent="0.25">
      <c r="A296" s="7" t="s">
        <v>29</v>
      </c>
      <c r="B296" s="7">
        <v>1</v>
      </c>
      <c r="C296" s="7">
        <v>2802</v>
      </c>
      <c r="D296" s="73">
        <v>23.23</v>
      </c>
      <c r="E296" s="7">
        <v>1933</v>
      </c>
      <c r="F296" s="7">
        <v>594</v>
      </c>
      <c r="G296" s="7">
        <v>96</v>
      </c>
      <c r="H296" s="7">
        <v>133</v>
      </c>
      <c r="I296" s="7">
        <v>37</v>
      </c>
      <c r="J296" s="7">
        <v>5</v>
      </c>
      <c r="K296" s="7">
        <v>4</v>
      </c>
      <c r="L296" s="7">
        <v>0</v>
      </c>
      <c r="M296" s="7">
        <v>21</v>
      </c>
      <c r="N296" s="7">
        <v>359</v>
      </c>
      <c r="O296" s="7">
        <v>595</v>
      </c>
      <c r="P296" s="7">
        <v>1827</v>
      </c>
      <c r="Q296" s="7">
        <v>0</v>
      </c>
      <c r="R296" s="7">
        <v>21</v>
      </c>
      <c r="S296" s="7">
        <v>442</v>
      </c>
      <c r="T296" s="7">
        <v>1116</v>
      </c>
      <c r="U296" s="7">
        <v>1026</v>
      </c>
      <c r="V296" s="7">
        <v>174</v>
      </c>
      <c r="W296" s="7">
        <v>16</v>
      </c>
      <c r="X296" s="7">
        <v>7</v>
      </c>
      <c r="Y296" s="7">
        <v>0</v>
      </c>
      <c r="Z296" s="40"/>
      <c r="AA296" s="40"/>
      <c r="AB296" s="40"/>
      <c r="AC296" s="40"/>
      <c r="AD296" s="40"/>
    </row>
    <row r="297" spans="1:30" ht="15" customHeight="1" x14ac:dyDescent="0.25">
      <c r="A297" s="7" t="s">
        <v>29</v>
      </c>
      <c r="B297" s="7">
        <v>2</v>
      </c>
      <c r="C297" s="7">
        <v>2449</v>
      </c>
      <c r="D297" s="73">
        <v>10.34</v>
      </c>
      <c r="E297" s="7">
        <v>1502</v>
      </c>
      <c r="F297" s="7">
        <v>773</v>
      </c>
      <c r="G297" s="7">
        <v>95</v>
      </c>
      <c r="H297" s="7">
        <v>36</v>
      </c>
      <c r="I297" s="7">
        <v>24</v>
      </c>
      <c r="J297" s="7">
        <v>15</v>
      </c>
      <c r="K297" s="7">
        <v>4</v>
      </c>
      <c r="L297" s="7">
        <v>0</v>
      </c>
      <c r="M297" s="7">
        <v>40</v>
      </c>
      <c r="N297" s="7">
        <v>677</v>
      </c>
      <c r="O297" s="7">
        <v>1031</v>
      </c>
      <c r="P297" s="7">
        <v>673</v>
      </c>
      <c r="Q297" s="7">
        <v>28</v>
      </c>
      <c r="R297" s="7">
        <v>8</v>
      </c>
      <c r="S297" s="7">
        <v>258</v>
      </c>
      <c r="T297" s="7">
        <v>818</v>
      </c>
      <c r="U297" s="7">
        <v>1070</v>
      </c>
      <c r="V297" s="7">
        <v>242</v>
      </c>
      <c r="W297" s="7">
        <v>11</v>
      </c>
      <c r="X297" s="7">
        <v>14</v>
      </c>
      <c r="Y297" s="7">
        <v>28</v>
      </c>
      <c r="Z297" s="40"/>
      <c r="AA297" s="40"/>
      <c r="AB297" s="40"/>
      <c r="AC297" s="40"/>
      <c r="AD297" s="40"/>
    </row>
    <row r="298" spans="1:30" ht="15" customHeight="1" x14ac:dyDescent="0.25">
      <c r="A298" s="7" t="s">
        <v>29</v>
      </c>
      <c r="B298" s="7">
        <v>3</v>
      </c>
      <c r="C298" s="7">
        <v>2675</v>
      </c>
      <c r="D298" s="73">
        <v>5.75</v>
      </c>
      <c r="E298" s="7">
        <v>955</v>
      </c>
      <c r="F298" s="7">
        <v>915</v>
      </c>
      <c r="G298" s="7">
        <v>302</v>
      </c>
      <c r="H298" s="7">
        <v>273</v>
      </c>
      <c r="I298" s="7">
        <v>158</v>
      </c>
      <c r="J298" s="7">
        <v>59</v>
      </c>
      <c r="K298" s="7">
        <v>13</v>
      </c>
      <c r="L298" s="7">
        <v>0</v>
      </c>
      <c r="M298" s="7">
        <v>215</v>
      </c>
      <c r="N298" s="7">
        <v>762</v>
      </c>
      <c r="O298" s="7">
        <v>1015</v>
      </c>
      <c r="P298" s="7">
        <v>645</v>
      </c>
      <c r="Q298" s="7">
        <v>38</v>
      </c>
      <c r="R298" s="7">
        <v>14</v>
      </c>
      <c r="S298" s="7">
        <v>332</v>
      </c>
      <c r="T298" s="7">
        <v>1063</v>
      </c>
      <c r="U298" s="7">
        <v>960</v>
      </c>
      <c r="V298" s="7">
        <v>201</v>
      </c>
      <c r="W298" s="7">
        <v>46</v>
      </c>
      <c r="X298" s="7">
        <v>20</v>
      </c>
      <c r="Y298" s="7">
        <v>39</v>
      </c>
      <c r="Z298" s="40"/>
      <c r="AA298" s="40"/>
      <c r="AB298" s="40"/>
      <c r="AC298" s="40"/>
      <c r="AD298" s="40"/>
    </row>
    <row r="299" spans="1:30" ht="15" customHeight="1" x14ac:dyDescent="0.25">
      <c r="A299" s="7" t="s">
        <v>29</v>
      </c>
      <c r="B299" s="7">
        <v>4</v>
      </c>
      <c r="C299" s="7">
        <v>3329</v>
      </c>
      <c r="D299" s="73">
        <v>0.13</v>
      </c>
      <c r="E299" s="7">
        <v>535</v>
      </c>
      <c r="F299" s="7">
        <v>1944</v>
      </c>
      <c r="G299" s="7">
        <v>419</v>
      </c>
      <c r="H299" s="7">
        <v>184</v>
      </c>
      <c r="I299" s="7">
        <v>162</v>
      </c>
      <c r="J299" s="7">
        <v>60</v>
      </c>
      <c r="K299" s="7">
        <v>23</v>
      </c>
      <c r="L299" s="7">
        <v>2</v>
      </c>
      <c r="M299" s="7">
        <v>184</v>
      </c>
      <c r="N299" s="7">
        <v>752</v>
      </c>
      <c r="O299" s="7">
        <v>1374</v>
      </c>
      <c r="P299" s="7">
        <v>1016</v>
      </c>
      <c r="Q299" s="7">
        <v>3</v>
      </c>
      <c r="R299" s="7">
        <v>47</v>
      </c>
      <c r="S299" s="7">
        <v>473</v>
      </c>
      <c r="T299" s="7">
        <v>1479</v>
      </c>
      <c r="U299" s="7">
        <v>1059</v>
      </c>
      <c r="V299" s="7">
        <v>167</v>
      </c>
      <c r="W299" s="7">
        <v>63</v>
      </c>
      <c r="X299" s="7">
        <v>36</v>
      </c>
      <c r="Y299" s="7">
        <v>5</v>
      </c>
      <c r="Z299" s="40"/>
      <c r="AA299" s="40"/>
      <c r="AB299" s="40"/>
      <c r="AC299" s="40"/>
      <c r="AD299" s="40"/>
    </row>
    <row r="300" spans="1:30" ht="15" customHeight="1" x14ac:dyDescent="0.25">
      <c r="A300" s="7" t="s">
        <v>29</v>
      </c>
      <c r="B300" s="7">
        <v>5</v>
      </c>
      <c r="C300" s="7">
        <v>2174</v>
      </c>
      <c r="D300" s="73">
        <v>0.08</v>
      </c>
      <c r="E300" s="7">
        <v>207</v>
      </c>
      <c r="F300" s="7">
        <v>991</v>
      </c>
      <c r="G300" s="7">
        <v>316</v>
      </c>
      <c r="H300" s="7">
        <v>202</v>
      </c>
      <c r="I300" s="7">
        <v>187</v>
      </c>
      <c r="J300" s="7">
        <v>166</v>
      </c>
      <c r="K300" s="7">
        <v>95</v>
      </c>
      <c r="L300" s="7">
        <v>10</v>
      </c>
      <c r="M300" s="7">
        <v>432</v>
      </c>
      <c r="N300" s="7">
        <v>468</v>
      </c>
      <c r="O300" s="7">
        <v>627</v>
      </c>
      <c r="P300" s="7">
        <v>645</v>
      </c>
      <c r="Q300" s="7">
        <v>2</v>
      </c>
      <c r="R300" s="7">
        <v>31</v>
      </c>
      <c r="S300" s="7">
        <v>292</v>
      </c>
      <c r="T300" s="7">
        <v>789</v>
      </c>
      <c r="U300" s="7">
        <v>670</v>
      </c>
      <c r="V300" s="7">
        <v>205</v>
      </c>
      <c r="W300" s="7">
        <v>92</v>
      </c>
      <c r="X300" s="7">
        <v>91</v>
      </c>
      <c r="Y300" s="7">
        <v>4</v>
      </c>
      <c r="Z300" s="40"/>
      <c r="AA300" s="40"/>
      <c r="AB300" s="40"/>
      <c r="AC300" s="40"/>
      <c r="AD300" s="40"/>
    </row>
    <row r="301" spans="1:30" ht="15" customHeight="1" x14ac:dyDescent="0.25">
      <c r="A301" s="7" t="s">
        <v>29</v>
      </c>
      <c r="B301" s="7">
        <v>6</v>
      </c>
      <c r="C301" s="7">
        <v>3727</v>
      </c>
      <c r="D301" s="73">
        <v>0.1</v>
      </c>
      <c r="E301" s="7">
        <v>399</v>
      </c>
      <c r="F301" s="7">
        <v>1076</v>
      </c>
      <c r="G301" s="7">
        <v>479</v>
      </c>
      <c r="H301" s="7">
        <v>486</v>
      </c>
      <c r="I301" s="7">
        <v>595</v>
      </c>
      <c r="J301" s="7">
        <v>383</v>
      </c>
      <c r="K301" s="7">
        <v>290</v>
      </c>
      <c r="L301" s="7">
        <v>19</v>
      </c>
      <c r="M301" s="7">
        <v>1058</v>
      </c>
      <c r="N301" s="7">
        <v>1167</v>
      </c>
      <c r="O301" s="7">
        <v>686</v>
      </c>
      <c r="P301" s="7">
        <v>775</v>
      </c>
      <c r="Q301" s="7">
        <v>41</v>
      </c>
      <c r="R301" s="7">
        <v>21</v>
      </c>
      <c r="S301" s="7">
        <v>402</v>
      </c>
      <c r="T301" s="7">
        <v>1264</v>
      </c>
      <c r="U301" s="7">
        <v>1045</v>
      </c>
      <c r="V301" s="7">
        <v>471</v>
      </c>
      <c r="W301" s="7">
        <v>255</v>
      </c>
      <c r="X301" s="7">
        <v>228</v>
      </c>
      <c r="Y301" s="7">
        <v>41</v>
      </c>
      <c r="Z301" s="40"/>
      <c r="AA301" s="40"/>
      <c r="AB301" s="40"/>
      <c r="AC301" s="40"/>
      <c r="AD301" s="40"/>
    </row>
    <row r="302" spans="1:30" ht="15" customHeight="1" x14ac:dyDescent="0.25">
      <c r="A302" s="7" t="s">
        <v>29</v>
      </c>
      <c r="B302" s="7">
        <v>7</v>
      </c>
      <c r="C302" s="7">
        <v>5686</v>
      </c>
      <c r="D302" s="73">
        <v>0.08</v>
      </c>
      <c r="E302" s="7">
        <v>269</v>
      </c>
      <c r="F302" s="7">
        <v>999</v>
      </c>
      <c r="G302" s="7">
        <v>912</v>
      </c>
      <c r="H302" s="7">
        <v>821</v>
      </c>
      <c r="I302" s="7">
        <v>808</v>
      </c>
      <c r="J302" s="7">
        <v>913</v>
      </c>
      <c r="K302" s="7">
        <v>772</v>
      </c>
      <c r="L302" s="7">
        <v>192</v>
      </c>
      <c r="M302" s="7">
        <v>2062</v>
      </c>
      <c r="N302" s="7">
        <v>1285</v>
      </c>
      <c r="O302" s="7">
        <v>826</v>
      </c>
      <c r="P302" s="7">
        <v>1484</v>
      </c>
      <c r="Q302" s="7">
        <v>29</v>
      </c>
      <c r="R302" s="7">
        <v>90</v>
      </c>
      <c r="S302" s="7">
        <v>609</v>
      </c>
      <c r="T302" s="7">
        <v>1550</v>
      </c>
      <c r="U302" s="7">
        <v>1345</v>
      </c>
      <c r="V302" s="7">
        <v>860</v>
      </c>
      <c r="W302" s="7">
        <v>583</v>
      </c>
      <c r="X302" s="7">
        <v>599</v>
      </c>
      <c r="Y302" s="7">
        <v>50</v>
      </c>
      <c r="Z302" s="40"/>
      <c r="AA302" s="40"/>
      <c r="AB302" s="40"/>
      <c r="AC302" s="40"/>
      <c r="AD302" s="40"/>
    </row>
    <row r="303" spans="1:30" ht="15" customHeight="1" x14ac:dyDescent="0.25">
      <c r="A303" s="7" t="s">
        <v>29</v>
      </c>
      <c r="B303" s="7">
        <v>8</v>
      </c>
      <c r="C303" s="7">
        <v>5908</v>
      </c>
      <c r="D303" s="73">
        <v>0.21</v>
      </c>
      <c r="E303" s="7">
        <v>218</v>
      </c>
      <c r="F303" s="7">
        <v>698</v>
      </c>
      <c r="G303" s="7">
        <v>904</v>
      </c>
      <c r="H303" s="7">
        <v>991</v>
      </c>
      <c r="I303" s="7">
        <v>1161</v>
      </c>
      <c r="J303" s="7">
        <v>1014</v>
      </c>
      <c r="K303" s="7">
        <v>811</v>
      </c>
      <c r="L303" s="7">
        <v>111</v>
      </c>
      <c r="M303" s="7">
        <v>2366</v>
      </c>
      <c r="N303" s="7">
        <v>1283</v>
      </c>
      <c r="O303" s="7">
        <v>804</v>
      </c>
      <c r="P303" s="7">
        <v>1361</v>
      </c>
      <c r="Q303" s="7">
        <v>94</v>
      </c>
      <c r="R303" s="7">
        <v>37</v>
      </c>
      <c r="S303" s="7">
        <v>459</v>
      </c>
      <c r="T303" s="7">
        <v>1603</v>
      </c>
      <c r="U303" s="7">
        <v>1597</v>
      </c>
      <c r="V303" s="7">
        <v>936</v>
      </c>
      <c r="W303" s="7">
        <v>655</v>
      </c>
      <c r="X303" s="7">
        <v>525</v>
      </c>
      <c r="Y303" s="7">
        <v>96</v>
      </c>
      <c r="Z303" s="40"/>
      <c r="AA303" s="40"/>
      <c r="AB303" s="40"/>
      <c r="AC303" s="40"/>
      <c r="AD303" s="40"/>
    </row>
    <row r="304" spans="1:30" ht="15" customHeight="1" x14ac:dyDescent="0.25">
      <c r="A304" s="7" t="s">
        <v>29</v>
      </c>
      <c r="B304" s="7">
        <v>9</v>
      </c>
      <c r="C304" s="7">
        <v>4627</v>
      </c>
      <c r="D304" s="73">
        <v>0.19</v>
      </c>
      <c r="E304" s="7">
        <v>143</v>
      </c>
      <c r="F304" s="7">
        <v>458</v>
      </c>
      <c r="G304" s="7">
        <v>496</v>
      </c>
      <c r="H304" s="7">
        <v>624</v>
      </c>
      <c r="I304" s="7">
        <v>1249</v>
      </c>
      <c r="J304" s="7">
        <v>792</v>
      </c>
      <c r="K304" s="7">
        <v>796</v>
      </c>
      <c r="L304" s="7">
        <v>69</v>
      </c>
      <c r="M304" s="7">
        <v>1892</v>
      </c>
      <c r="N304" s="7">
        <v>929</v>
      </c>
      <c r="O304" s="7">
        <v>390</v>
      </c>
      <c r="P304" s="7">
        <v>1401</v>
      </c>
      <c r="Q304" s="7">
        <v>15</v>
      </c>
      <c r="R304" s="7">
        <v>41</v>
      </c>
      <c r="S304" s="7">
        <v>340</v>
      </c>
      <c r="T304" s="7">
        <v>1204</v>
      </c>
      <c r="U304" s="7">
        <v>1214</v>
      </c>
      <c r="V304" s="7">
        <v>738</v>
      </c>
      <c r="W304" s="7">
        <v>578</v>
      </c>
      <c r="X304" s="7">
        <v>496</v>
      </c>
      <c r="Y304" s="7">
        <v>16</v>
      </c>
      <c r="Z304" s="40"/>
      <c r="AA304" s="40"/>
      <c r="AB304" s="40"/>
      <c r="AC304" s="40"/>
      <c r="AD304" s="40"/>
    </row>
    <row r="305" spans="1:30" ht="15" customHeight="1" x14ac:dyDescent="0.25">
      <c r="A305" s="7" t="s">
        <v>29</v>
      </c>
      <c r="B305" s="7">
        <v>10</v>
      </c>
      <c r="C305" s="7">
        <v>5770</v>
      </c>
      <c r="D305" s="73">
        <v>3.4</v>
      </c>
      <c r="E305" s="7">
        <v>35</v>
      </c>
      <c r="F305" s="7">
        <v>84</v>
      </c>
      <c r="G305" s="7">
        <v>207</v>
      </c>
      <c r="H305" s="7">
        <v>462</v>
      </c>
      <c r="I305" s="7">
        <v>1563</v>
      </c>
      <c r="J305" s="7">
        <v>1480</v>
      </c>
      <c r="K305" s="7">
        <v>1711</v>
      </c>
      <c r="L305" s="7">
        <v>228</v>
      </c>
      <c r="M305" s="7">
        <v>3391</v>
      </c>
      <c r="N305" s="7">
        <v>1126</v>
      </c>
      <c r="O305" s="7">
        <v>188</v>
      </c>
      <c r="P305" s="7">
        <v>1049</v>
      </c>
      <c r="Q305" s="7">
        <v>16</v>
      </c>
      <c r="R305" s="7">
        <v>7</v>
      </c>
      <c r="S305" s="7">
        <v>204</v>
      </c>
      <c r="T305" s="7">
        <v>734</v>
      </c>
      <c r="U305" s="7">
        <v>1382</v>
      </c>
      <c r="V305" s="7">
        <v>1173</v>
      </c>
      <c r="W305" s="7">
        <v>1065</v>
      </c>
      <c r="X305" s="7">
        <v>1179</v>
      </c>
      <c r="Y305" s="7">
        <v>26</v>
      </c>
      <c r="Z305" s="40"/>
      <c r="AA305" s="40"/>
      <c r="AB305" s="40"/>
      <c r="AC305" s="40"/>
      <c r="AD305" s="40"/>
    </row>
    <row r="306" spans="1:30" ht="15" customHeight="1" x14ac:dyDescent="0.25">
      <c r="A306" s="7" t="s">
        <v>30</v>
      </c>
      <c r="B306" s="7">
        <v>1</v>
      </c>
      <c r="C306" s="7">
        <v>8254</v>
      </c>
      <c r="D306" s="73">
        <v>24.68</v>
      </c>
      <c r="E306" s="7">
        <v>2258</v>
      </c>
      <c r="F306" s="7">
        <v>4107</v>
      </c>
      <c r="G306" s="7">
        <v>1468</v>
      </c>
      <c r="H306" s="7">
        <v>351</v>
      </c>
      <c r="I306" s="7">
        <v>58</v>
      </c>
      <c r="J306" s="7">
        <v>8</v>
      </c>
      <c r="K306" s="7">
        <v>4</v>
      </c>
      <c r="L306" s="7">
        <v>0</v>
      </c>
      <c r="M306" s="7">
        <v>55</v>
      </c>
      <c r="N306" s="7">
        <v>970</v>
      </c>
      <c r="O306" s="7">
        <v>1711</v>
      </c>
      <c r="P306" s="7">
        <v>5512</v>
      </c>
      <c r="Q306" s="7">
        <v>6</v>
      </c>
      <c r="R306" s="7">
        <v>38</v>
      </c>
      <c r="S306" s="7">
        <v>1243</v>
      </c>
      <c r="T306" s="7">
        <v>3798</v>
      </c>
      <c r="U306" s="7">
        <v>2427</v>
      </c>
      <c r="V306" s="7">
        <v>478</v>
      </c>
      <c r="W306" s="7">
        <v>49</v>
      </c>
      <c r="X306" s="7">
        <v>24</v>
      </c>
      <c r="Y306" s="7">
        <v>197</v>
      </c>
      <c r="Z306" s="40"/>
      <c r="AA306" s="40"/>
      <c r="AB306" s="40"/>
      <c r="AC306" s="40"/>
      <c r="AD306" s="40"/>
    </row>
    <row r="307" spans="1:30" ht="15" customHeight="1" x14ac:dyDescent="0.25">
      <c r="A307" s="7" t="s">
        <v>30</v>
      </c>
      <c r="B307" s="7">
        <v>2</v>
      </c>
      <c r="C307" s="7">
        <v>10735</v>
      </c>
      <c r="D307" s="73">
        <v>4.83</v>
      </c>
      <c r="E307" s="7">
        <v>2798</v>
      </c>
      <c r="F307" s="7">
        <v>4803</v>
      </c>
      <c r="G307" s="7">
        <v>1871</v>
      </c>
      <c r="H307" s="7">
        <v>808</v>
      </c>
      <c r="I307" s="7">
        <v>303</v>
      </c>
      <c r="J307" s="7">
        <v>119</v>
      </c>
      <c r="K307" s="7">
        <v>31</v>
      </c>
      <c r="L307" s="7">
        <v>2</v>
      </c>
      <c r="M307" s="7">
        <v>304</v>
      </c>
      <c r="N307" s="7">
        <v>1151</v>
      </c>
      <c r="O307" s="7">
        <v>2629</v>
      </c>
      <c r="P307" s="7">
        <v>6617</v>
      </c>
      <c r="Q307" s="7">
        <v>34</v>
      </c>
      <c r="R307" s="7">
        <v>70</v>
      </c>
      <c r="S307" s="7">
        <v>1851</v>
      </c>
      <c r="T307" s="7">
        <v>4667</v>
      </c>
      <c r="U307" s="7">
        <v>2664</v>
      </c>
      <c r="V307" s="7">
        <v>808</v>
      </c>
      <c r="W307" s="7">
        <v>281</v>
      </c>
      <c r="X307" s="7">
        <v>91</v>
      </c>
      <c r="Y307" s="7">
        <v>303</v>
      </c>
      <c r="Z307" s="40"/>
      <c r="AA307" s="40"/>
      <c r="AB307" s="40"/>
      <c r="AC307" s="40"/>
      <c r="AD307" s="40"/>
    </row>
    <row r="308" spans="1:30" ht="15" customHeight="1" x14ac:dyDescent="0.25">
      <c r="A308" s="7" t="s">
        <v>30</v>
      </c>
      <c r="B308" s="7">
        <v>3</v>
      </c>
      <c r="C308" s="7">
        <v>7149</v>
      </c>
      <c r="D308" s="73">
        <v>3.69</v>
      </c>
      <c r="E308" s="7">
        <v>1449</v>
      </c>
      <c r="F308" s="7">
        <v>3305</v>
      </c>
      <c r="G308" s="7">
        <v>1292</v>
      </c>
      <c r="H308" s="7">
        <v>543</v>
      </c>
      <c r="I308" s="7">
        <v>299</v>
      </c>
      <c r="J308" s="7">
        <v>212</v>
      </c>
      <c r="K308" s="7">
        <v>49</v>
      </c>
      <c r="L308" s="7">
        <v>0</v>
      </c>
      <c r="M308" s="7">
        <v>348</v>
      </c>
      <c r="N308" s="7">
        <v>1531</v>
      </c>
      <c r="O308" s="7">
        <v>1096</v>
      </c>
      <c r="P308" s="7">
        <v>4163</v>
      </c>
      <c r="Q308" s="7">
        <v>11</v>
      </c>
      <c r="R308" s="7">
        <v>1</v>
      </c>
      <c r="S308" s="7">
        <v>1010</v>
      </c>
      <c r="T308" s="7">
        <v>2261</v>
      </c>
      <c r="U308" s="7">
        <v>2966</v>
      </c>
      <c r="V308" s="7">
        <v>544</v>
      </c>
      <c r="W308" s="7">
        <v>175</v>
      </c>
      <c r="X308" s="7">
        <v>45</v>
      </c>
      <c r="Y308" s="7">
        <v>147</v>
      </c>
      <c r="Z308" s="40"/>
      <c r="AA308" s="40"/>
      <c r="AB308" s="40"/>
      <c r="AC308" s="40"/>
      <c r="AD308" s="40"/>
    </row>
    <row r="309" spans="1:30" ht="15" customHeight="1" x14ac:dyDescent="0.25">
      <c r="A309" s="7" t="s">
        <v>30</v>
      </c>
      <c r="B309" s="7">
        <v>4</v>
      </c>
      <c r="C309" s="7">
        <v>5009</v>
      </c>
      <c r="D309" s="73">
        <v>9.8699999999999992</v>
      </c>
      <c r="E309" s="7">
        <v>802</v>
      </c>
      <c r="F309" s="7">
        <v>1848</v>
      </c>
      <c r="G309" s="7">
        <v>1022</v>
      </c>
      <c r="H309" s="7">
        <v>664</v>
      </c>
      <c r="I309" s="7">
        <v>449</v>
      </c>
      <c r="J309" s="7">
        <v>147</v>
      </c>
      <c r="K309" s="7">
        <v>66</v>
      </c>
      <c r="L309" s="7">
        <v>11</v>
      </c>
      <c r="M309" s="7">
        <v>404</v>
      </c>
      <c r="N309" s="7">
        <v>880</v>
      </c>
      <c r="O309" s="7">
        <v>1069</v>
      </c>
      <c r="P309" s="7">
        <v>2642</v>
      </c>
      <c r="Q309" s="7">
        <v>14</v>
      </c>
      <c r="R309" s="7">
        <v>0</v>
      </c>
      <c r="S309" s="7">
        <v>770</v>
      </c>
      <c r="T309" s="7">
        <v>2097</v>
      </c>
      <c r="U309" s="7">
        <v>1354</v>
      </c>
      <c r="V309" s="7">
        <v>398</v>
      </c>
      <c r="W309" s="7">
        <v>144</v>
      </c>
      <c r="X309" s="7">
        <v>103</v>
      </c>
      <c r="Y309" s="7">
        <v>143</v>
      </c>
      <c r="Z309" s="40"/>
      <c r="AA309" s="40"/>
      <c r="AB309" s="40"/>
      <c r="AC309" s="40"/>
      <c r="AD309" s="40"/>
    </row>
    <row r="310" spans="1:30" ht="15" customHeight="1" x14ac:dyDescent="0.25">
      <c r="A310" s="7" t="s">
        <v>30</v>
      </c>
      <c r="B310" s="7">
        <v>5</v>
      </c>
      <c r="C310" s="7">
        <v>4899</v>
      </c>
      <c r="D310" s="73">
        <v>1.06</v>
      </c>
      <c r="E310" s="7">
        <v>426</v>
      </c>
      <c r="F310" s="7">
        <v>1506</v>
      </c>
      <c r="G310" s="7">
        <v>887</v>
      </c>
      <c r="H310" s="7">
        <v>824</v>
      </c>
      <c r="I310" s="7">
        <v>840</v>
      </c>
      <c r="J310" s="7">
        <v>315</v>
      </c>
      <c r="K310" s="7">
        <v>96</v>
      </c>
      <c r="L310" s="7">
        <v>5</v>
      </c>
      <c r="M310" s="7">
        <v>733</v>
      </c>
      <c r="N310" s="7">
        <v>1288</v>
      </c>
      <c r="O310" s="7">
        <v>1163</v>
      </c>
      <c r="P310" s="7">
        <v>1693</v>
      </c>
      <c r="Q310" s="7">
        <v>22</v>
      </c>
      <c r="R310" s="7">
        <v>8</v>
      </c>
      <c r="S310" s="7">
        <v>510</v>
      </c>
      <c r="T310" s="7">
        <v>1422</v>
      </c>
      <c r="U310" s="7">
        <v>1506</v>
      </c>
      <c r="V310" s="7">
        <v>872</v>
      </c>
      <c r="W310" s="7">
        <v>336</v>
      </c>
      <c r="X310" s="7">
        <v>90</v>
      </c>
      <c r="Y310" s="7">
        <v>155</v>
      </c>
      <c r="Z310" s="40"/>
      <c r="AA310" s="40"/>
      <c r="AB310" s="40"/>
      <c r="AC310" s="40"/>
      <c r="AD310" s="40"/>
    </row>
    <row r="311" spans="1:30" ht="15" customHeight="1" x14ac:dyDescent="0.25">
      <c r="A311" s="7" t="s">
        <v>30</v>
      </c>
      <c r="B311" s="7">
        <v>6</v>
      </c>
      <c r="C311" s="7">
        <v>2028</v>
      </c>
      <c r="D311" s="73">
        <v>9.82</v>
      </c>
      <c r="E311" s="7">
        <v>248</v>
      </c>
      <c r="F311" s="7">
        <v>766</v>
      </c>
      <c r="G311" s="7">
        <v>248</v>
      </c>
      <c r="H311" s="7">
        <v>365</v>
      </c>
      <c r="I311" s="7">
        <v>227</v>
      </c>
      <c r="J311" s="7">
        <v>119</v>
      </c>
      <c r="K311" s="7">
        <v>55</v>
      </c>
      <c r="L311" s="7">
        <v>0</v>
      </c>
      <c r="M311" s="7">
        <v>218</v>
      </c>
      <c r="N311" s="7">
        <v>288</v>
      </c>
      <c r="O311" s="7">
        <v>178</v>
      </c>
      <c r="P311" s="7">
        <v>1325</v>
      </c>
      <c r="Q311" s="7">
        <v>19</v>
      </c>
      <c r="R311" s="7">
        <v>1</v>
      </c>
      <c r="S311" s="7">
        <v>298</v>
      </c>
      <c r="T311" s="7">
        <v>864</v>
      </c>
      <c r="U311" s="7">
        <v>476</v>
      </c>
      <c r="V311" s="7">
        <v>210</v>
      </c>
      <c r="W311" s="7">
        <v>90</v>
      </c>
      <c r="X311" s="7">
        <v>39</v>
      </c>
      <c r="Y311" s="7">
        <v>50</v>
      </c>
      <c r="Z311" s="40"/>
      <c r="AA311" s="40"/>
      <c r="AB311" s="40"/>
      <c r="AC311" s="40"/>
      <c r="AD311" s="40"/>
    </row>
    <row r="312" spans="1:30" ht="15" customHeight="1" x14ac:dyDescent="0.25">
      <c r="A312" s="7" t="s">
        <v>30</v>
      </c>
      <c r="B312" s="7">
        <v>7</v>
      </c>
      <c r="C312" s="7">
        <v>2478</v>
      </c>
      <c r="D312" s="73">
        <v>1.05</v>
      </c>
      <c r="E312" s="7">
        <v>104</v>
      </c>
      <c r="F312" s="7">
        <v>442</v>
      </c>
      <c r="G312" s="7">
        <v>232</v>
      </c>
      <c r="H312" s="7">
        <v>728</v>
      </c>
      <c r="I312" s="7">
        <v>773</v>
      </c>
      <c r="J312" s="7">
        <v>138</v>
      </c>
      <c r="K312" s="7">
        <v>61</v>
      </c>
      <c r="L312" s="7">
        <v>0</v>
      </c>
      <c r="M312" s="7">
        <v>440</v>
      </c>
      <c r="N312" s="7">
        <v>837</v>
      </c>
      <c r="O312" s="7">
        <v>499</v>
      </c>
      <c r="P312" s="7">
        <v>701</v>
      </c>
      <c r="Q312" s="7">
        <v>1</v>
      </c>
      <c r="R312" s="7">
        <v>1</v>
      </c>
      <c r="S312" s="7">
        <v>220</v>
      </c>
      <c r="T312" s="7">
        <v>648</v>
      </c>
      <c r="U312" s="7">
        <v>575</v>
      </c>
      <c r="V312" s="7">
        <v>740</v>
      </c>
      <c r="W312" s="7">
        <v>126</v>
      </c>
      <c r="X312" s="7">
        <v>82</v>
      </c>
      <c r="Y312" s="7">
        <v>86</v>
      </c>
      <c r="Z312" s="40"/>
      <c r="AA312" s="40"/>
      <c r="AB312" s="40"/>
      <c r="AC312" s="40"/>
      <c r="AD312" s="40"/>
    </row>
    <row r="313" spans="1:30" ht="15" customHeight="1" x14ac:dyDescent="0.25">
      <c r="A313" s="7" t="s">
        <v>30</v>
      </c>
      <c r="B313" s="7">
        <v>8</v>
      </c>
      <c r="C313" s="7">
        <v>1840</v>
      </c>
      <c r="D313" s="73">
        <v>0.72</v>
      </c>
      <c r="E313" s="7">
        <v>36</v>
      </c>
      <c r="F313" s="7">
        <v>369</v>
      </c>
      <c r="G313" s="7">
        <v>229</v>
      </c>
      <c r="H313" s="7">
        <v>523</v>
      </c>
      <c r="I313" s="7">
        <v>408</v>
      </c>
      <c r="J313" s="7">
        <v>157</v>
      </c>
      <c r="K313" s="7">
        <v>106</v>
      </c>
      <c r="L313" s="7">
        <v>12</v>
      </c>
      <c r="M313" s="7">
        <v>452</v>
      </c>
      <c r="N313" s="7">
        <v>668</v>
      </c>
      <c r="O313" s="7">
        <v>279</v>
      </c>
      <c r="P313" s="7">
        <v>421</v>
      </c>
      <c r="Q313" s="7">
        <v>20</v>
      </c>
      <c r="R313" s="7">
        <v>6</v>
      </c>
      <c r="S313" s="7">
        <v>110</v>
      </c>
      <c r="T313" s="7">
        <v>582</v>
      </c>
      <c r="U313" s="7">
        <v>331</v>
      </c>
      <c r="V313" s="7">
        <v>507</v>
      </c>
      <c r="W313" s="7">
        <v>116</v>
      </c>
      <c r="X313" s="7">
        <v>99</v>
      </c>
      <c r="Y313" s="7">
        <v>89</v>
      </c>
      <c r="Z313" s="40"/>
      <c r="AA313" s="40"/>
      <c r="AB313" s="40"/>
      <c r="AC313" s="40"/>
      <c r="AD313" s="40"/>
    </row>
    <row r="314" spans="1:30" ht="15" customHeight="1" x14ac:dyDescent="0.25">
      <c r="A314" s="7" t="s">
        <v>30</v>
      </c>
      <c r="B314" s="7">
        <v>9</v>
      </c>
      <c r="C314" s="7">
        <v>1004</v>
      </c>
      <c r="D314" s="73">
        <v>1.03</v>
      </c>
      <c r="E314" s="7">
        <v>12</v>
      </c>
      <c r="F314" s="7">
        <v>48</v>
      </c>
      <c r="G314" s="7">
        <v>65</v>
      </c>
      <c r="H314" s="7">
        <v>275</v>
      </c>
      <c r="I314" s="7">
        <v>512</v>
      </c>
      <c r="J314" s="7">
        <v>63</v>
      </c>
      <c r="K314" s="7">
        <v>26</v>
      </c>
      <c r="L314" s="7">
        <v>3</v>
      </c>
      <c r="M314" s="7">
        <v>384</v>
      </c>
      <c r="N314" s="7">
        <v>412</v>
      </c>
      <c r="O314" s="7">
        <v>91</v>
      </c>
      <c r="P314" s="7">
        <v>113</v>
      </c>
      <c r="Q314" s="7">
        <v>4</v>
      </c>
      <c r="R314" s="7">
        <v>4</v>
      </c>
      <c r="S314" s="7">
        <v>23</v>
      </c>
      <c r="T314" s="7">
        <v>133</v>
      </c>
      <c r="U314" s="7">
        <v>287</v>
      </c>
      <c r="V314" s="7">
        <v>374</v>
      </c>
      <c r="W314" s="7">
        <v>135</v>
      </c>
      <c r="X314" s="7">
        <v>36</v>
      </c>
      <c r="Y314" s="7">
        <v>12</v>
      </c>
      <c r="Z314" s="40"/>
      <c r="AA314" s="40"/>
      <c r="AB314" s="40"/>
      <c r="AC314" s="40"/>
      <c r="AD314" s="40"/>
    </row>
    <row r="315" spans="1:30" ht="15" customHeight="1" x14ac:dyDescent="0.25">
      <c r="A315" s="7" t="s">
        <v>30</v>
      </c>
      <c r="B315" s="7">
        <v>10</v>
      </c>
      <c r="C315" s="7">
        <v>807</v>
      </c>
      <c r="D315" s="73">
        <v>4.97</v>
      </c>
      <c r="E315" s="7">
        <v>2</v>
      </c>
      <c r="F315" s="7">
        <v>9</v>
      </c>
      <c r="G315" s="7">
        <v>6</v>
      </c>
      <c r="H315" s="7">
        <v>223</v>
      </c>
      <c r="I315" s="7">
        <v>274</v>
      </c>
      <c r="J315" s="7">
        <v>230</v>
      </c>
      <c r="K315" s="7">
        <v>63</v>
      </c>
      <c r="L315" s="7">
        <v>0</v>
      </c>
      <c r="M315" s="7">
        <v>332</v>
      </c>
      <c r="N315" s="7">
        <v>285</v>
      </c>
      <c r="O315" s="7">
        <v>156</v>
      </c>
      <c r="P315" s="7">
        <v>31</v>
      </c>
      <c r="Q315" s="7">
        <v>3</v>
      </c>
      <c r="R315" s="7">
        <v>0</v>
      </c>
      <c r="S315" s="7">
        <v>4</v>
      </c>
      <c r="T315" s="7">
        <v>134</v>
      </c>
      <c r="U315" s="7">
        <v>261</v>
      </c>
      <c r="V315" s="7">
        <v>188</v>
      </c>
      <c r="W315" s="7">
        <v>141</v>
      </c>
      <c r="X315" s="7">
        <v>65</v>
      </c>
      <c r="Y315" s="7">
        <v>14</v>
      </c>
      <c r="Z315" s="40"/>
      <c r="AA315" s="40"/>
      <c r="AB315" s="40"/>
      <c r="AC315" s="40"/>
      <c r="AD315" s="40"/>
    </row>
    <row r="316" spans="1:30" ht="15" customHeight="1" x14ac:dyDescent="0.25">
      <c r="A316" s="7" t="s">
        <v>31</v>
      </c>
      <c r="B316" s="7">
        <v>1</v>
      </c>
      <c r="C316" s="7">
        <v>4314</v>
      </c>
      <c r="D316" s="73">
        <v>18.87</v>
      </c>
      <c r="E316" s="7">
        <v>2641</v>
      </c>
      <c r="F316" s="7">
        <v>1245</v>
      </c>
      <c r="G316" s="7">
        <v>253</v>
      </c>
      <c r="H316" s="7">
        <v>61</v>
      </c>
      <c r="I316" s="7">
        <v>95</v>
      </c>
      <c r="J316" s="7">
        <v>16</v>
      </c>
      <c r="K316" s="7">
        <v>3</v>
      </c>
      <c r="L316" s="7">
        <v>0</v>
      </c>
      <c r="M316" s="7">
        <v>148</v>
      </c>
      <c r="N316" s="7">
        <v>498</v>
      </c>
      <c r="O316" s="7">
        <v>1441</v>
      </c>
      <c r="P316" s="7">
        <v>2225</v>
      </c>
      <c r="Q316" s="7">
        <v>2</v>
      </c>
      <c r="R316" s="7">
        <v>0</v>
      </c>
      <c r="S316" s="7">
        <v>423</v>
      </c>
      <c r="T316" s="7">
        <v>1876</v>
      </c>
      <c r="U316" s="7">
        <v>1082</v>
      </c>
      <c r="V316" s="7">
        <v>732</v>
      </c>
      <c r="W316" s="7">
        <v>187</v>
      </c>
      <c r="X316" s="7">
        <v>13</v>
      </c>
      <c r="Y316" s="7">
        <v>1</v>
      </c>
      <c r="Z316" s="40"/>
      <c r="AA316" s="40"/>
      <c r="AB316" s="40"/>
      <c r="AC316" s="40"/>
      <c r="AD316" s="40"/>
    </row>
    <row r="317" spans="1:30" ht="15" customHeight="1" x14ac:dyDescent="0.25">
      <c r="A317" s="7" t="s">
        <v>31</v>
      </c>
      <c r="B317" s="7">
        <v>2</v>
      </c>
      <c r="C317" s="7">
        <v>8060</v>
      </c>
      <c r="D317" s="73">
        <v>19.25</v>
      </c>
      <c r="E317" s="7">
        <v>4089</v>
      </c>
      <c r="F317" s="7">
        <v>3308</v>
      </c>
      <c r="G317" s="7">
        <v>460</v>
      </c>
      <c r="H317" s="7">
        <v>113</v>
      </c>
      <c r="I317" s="7">
        <v>56</v>
      </c>
      <c r="J317" s="7">
        <v>24</v>
      </c>
      <c r="K317" s="7">
        <v>8</v>
      </c>
      <c r="L317" s="7">
        <v>2</v>
      </c>
      <c r="M317" s="7">
        <v>168</v>
      </c>
      <c r="N317" s="7">
        <v>1579</v>
      </c>
      <c r="O317" s="7">
        <v>3822</v>
      </c>
      <c r="P317" s="7">
        <v>2490</v>
      </c>
      <c r="Q317" s="7">
        <v>1</v>
      </c>
      <c r="R317" s="7">
        <v>1</v>
      </c>
      <c r="S317" s="7">
        <v>692</v>
      </c>
      <c r="T317" s="7">
        <v>2441</v>
      </c>
      <c r="U317" s="7">
        <v>2010</v>
      </c>
      <c r="V317" s="7">
        <v>2583</v>
      </c>
      <c r="W317" s="7">
        <v>203</v>
      </c>
      <c r="X317" s="7">
        <v>128</v>
      </c>
      <c r="Y317" s="7">
        <v>2</v>
      </c>
      <c r="Z317" s="40"/>
      <c r="AA317" s="40"/>
      <c r="AB317" s="40"/>
      <c r="AC317" s="40"/>
      <c r="AD317" s="40"/>
    </row>
    <row r="318" spans="1:30" ht="15" customHeight="1" x14ac:dyDescent="0.25">
      <c r="A318" s="7" t="s">
        <v>31</v>
      </c>
      <c r="B318" s="7">
        <v>3</v>
      </c>
      <c r="C318" s="7">
        <v>13170</v>
      </c>
      <c r="D318" s="73">
        <v>4.28</v>
      </c>
      <c r="E318" s="7">
        <v>4612</v>
      </c>
      <c r="F318" s="7">
        <v>6185</v>
      </c>
      <c r="G318" s="7">
        <v>1162</v>
      </c>
      <c r="H318" s="7">
        <v>500</v>
      </c>
      <c r="I318" s="7">
        <v>445</v>
      </c>
      <c r="J318" s="7">
        <v>209</v>
      </c>
      <c r="K318" s="7">
        <v>53</v>
      </c>
      <c r="L318" s="7">
        <v>4</v>
      </c>
      <c r="M318" s="7">
        <v>954</v>
      </c>
      <c r="N318" s="7">
        <v>2757</v>
      </c>
      <c r="O318" s="7">
        <v>5851</v>
      </c>
      <c r="P318" s="7">
        <v>3594</v>
      </c>
      <c r="Q318" s="7">
        <v>14</v>
      </c>
      <c r="R318" s="7">
        <v>33</v>
      </c>
      <c r="S318" s="7">
        <v>1456</v>
      </c>
      <c r="T318" s="7">
        <v>3122</v>
      </c>
      <c r="U318" s="7">
        <v>3874</v>
      </c>
      <c r="V318" s="7">
        <v>3926</v>
      </c>
      <c r="W318" s="7">
        <v>524</v>
      </c>
      <c r="X318" s="7">
        <v>222</v>
      </c>
      <c r="Y318" s="7">
        <v>13</v>
      </c>
      <c r="Z318" s="40"/>
      <c r="AA318" s="40"/>
      <c r="AB318" s="40"/>
      <c r="AC318" s="40"/>
      <c r="AD318" s="40"/>
    </row>
    <row r="319" spans="1:30" ht="15" customHeight="1" x14ac:dyDescent="0.25">
      <c r="A319" s="7" t="s">
        <v>31</v>
      </c>
      <c r="B319" s="7">
        <v>4</v>
      </c>
      <c r="C319" s="7">
        <v>9486</v>
      </c>
      <c r="D319" s="73">
        <v>3.68</v>
      </c>
      <c r="E319" s="7">
        <v>2750</v>
      </c>
      <c r="F319" s="7">
        <v>4484</v>
      </c>
      <c r="G319" s="7">
        <v>909</v>
      </c>
      <c r="H319" s="7">
        <v>663</v>
      </c>
      <c r="I319" s="7">
        <v>503</v>
      </c>
      <c r="J319" s="7">
        <v>121</v>
      </c>
      <c r="K319" s="7">
        <v>54</v>
      </c>
      <c r="L319" s="7">
        <v>2</v>
      </c>
      <c r="M319" s="7">
        <v>873</v>
      </c>
      <c r="N319" s="7">
        <v>1994</v>
      </c>
      <c r="O319" s="7">
        <v>4066</v>
      </c>
      <c r="P319" s="7">
        <v>2551</v>
      </c>
      <c r="Q319" s="7">
        <v>2</v>
      </c>
      <c r="R319" s="7">
        <v>21</v>
      </c>
      <c r="S319" s="7">
        <v>855</v>
      </c>
      <c r="T319" s="7">
        <v>2271</v>
      </c>
      <c r="U319" s="7">
        <v>3124</v>
      </c>
      <c r="V319" s="7">
        <v>2537</v>
      </c>
      <c r="W319" s="7">
        <v>447</v>
      </c>
      <c r="X319" s="7">
        <v>187</v>
      </c>
      <c r="Y319" s="7">
        <v>44</v>
      </c>
      <c r="Z319" s="40"/>
      <c r="AA319" s="40"/>
      <c r="AB319" s="40"/>
      <c r="AC319" s="40"/>
      <c r="AD319" s="40"/>
    </row>
    <row r="320" spans="1:30" ht="15" customHeight="1" x14ac:dyDescent="0.25">
      <c r="A320" s="7" t="s">
        <v>31</v>
      </c>
      <c r="B320" s="7">
        <v>5</v>
      </c>
      <c r="C320" s="7">
        <v>5787</v>
      </c>
      <c r="D320" s="73">
        <v>2.15</v>
      </c>
      <c r="E320" s="7">
        <v>1333</v>
      </c>
      <c r="F320" s="7">
        <v>2390</v>
      </c>
      <c r="G320" s="7">
        <v>749</v>
      </c>
      <c r="H320" s="7">
        <v>326</v>
      </c>
      <c r="I320" s="7">
        <v>505</v>
      </c>
      <c r="J320" s="7">
        <v>332</v>
      </c>
      <c r="K320" s="7">
        <v>140</v>
      </c>
      <c r="L320" s="7">
        <v>12</v>
      </c>
      <c r="M320" s="7">
        <v>1124</v>
      </c>
      <c r="N320" s="7">
        <v>1136</v>
      </c>
      <c r="O320" s="7">
        <v>2509</v>
      </c>
      <c r="P320" s="7">
        <v>1005</v>
      </c>
      <c r="Q320" s="7">
        <v>13</v>
      </c>
      <c r="R320" s="7">
        <v>44</v>
      </c>
      <c r="S320" s="7">
        <v>548</v>
      </c>
      <c r="T320" s="7">
        <v>1391</v>
      </c>
      <c r="U320" s="7">
        <v>1612</v>
      </c>
      <c r="V320" s="7">
        <v>1423</v>
      </c>
      <c r="W320" s="7">
        <v>475</v>
      </c>
      <c r="X320" s="7">
        <v>281</v>
      </c>
      <c r="Y320" s="7">
        <v>13</v>
      </c>
      <c r="Z320" s="40"/>
      <c r="AA320" s="40"/>
      <c r="AB320" s="40"/>
      <c r="AC320" s="40"/>
      <c r="AD320" s="40"/>
    </row>
    <row r="321" spans="1:30" ht="15" customHeight="1" x14ac:dyDescent="0.25">
      <c r="A321" s="7" t="s">
        <v>31</v>
      </c>
      <c r="B321" s="7">
        <v>6</v>
      </c>
      <c r="C321" s="7">
        <v>9154</v>
      </c>
      <c r="D321" s="73">
        <v>1.1200000000000001</v>
      </c>
      <c r="E321" s="7">
        <v>1340</v>
      </c>
      <c r="F321" s="7">
        <v>3514</v>
      </c>
      <c r="G321" s="7">
        <v>1395</v>
      </c>
      <c r="H321" s="7">
        <v>1116</v>
      </c>
      <c r="I321" s="7">
        <v>1151</v>
      </c>
      <c r="J321" s="7">
        <v>503</v>
      </c>
      <c r="K321" s="7">
        <v>127</v>
      </c>
      <c r="L321" s="7">
        <v>8</v>
      </c>
      <c r="M321" s="7">
        <v>2308</v>
      </c>
      <c r="N321" s="7">
        <v>1905</v>
      </c>
      <c r="O321" s="7">
        <v>3727</v>
      </c>
      <c r="P321" s="7">
        <v>1213</v>
      </c>
      <c r="Q321" s="7">
        <v>1</v>
      </c>
      <c r="R321" s="7">
        <v>19</v>
      </c>
      <c r="S321" s="7">
        <v>585</v>
      </c>
      <c r="T321" s="7">
        <v>2017</v>
      </c>
      <c r="U321" s="7">
        <v>2195</v>
      </c>
      <c r="V321" s="7">
        <v>3031</v>
      </c>
      <c r="W321" s="7">
        <v>849</v>
      </c>
      <c r="X321" s="7">
        <v>432</v>
      </c>
      <c r="Y321" s="7">
        <v>26</v>
      </c>
      <c r="Z321" s="40"/>
      <c r="AA321" s="40"/>
      <c r="AB321" s="40"/>
      <c r="AC321" s="40"/>
      <c r="AD321" s="40"/>
    </row>
    <row r="322" spans="1:30" ht="15" customHeight="1" x14ac:dyDescent="0.25">
      <c r="A322" s="7" t="s">
        <v>31</v>
      </c>
      <c r="B322" s="7">
        <v>7</v>
      </c>
      <c r="C322" s="7">
        <v>5342</v>
      </c>
      <c r="D322" s="73">
        <v>0.81</v>
      </c>
      <c r="E322" s="7">
        <v>344</v>
      </c>
      <c r="F322" s="7">
        <v>1407</v>
      </c>
      <c r="G322" s="7">
        <v>1064</v>
      </c>
      <c r="H322" s="7">
        <v>979</v>
      </c>
      <c r="I322" s="7">
        <v>1012</v>
      </c>
      <c r="J322" s="7">
        <v>292</v>
      </c>
      <c r="K322" s="7">
        <v>202</v>
      </c>
      <c r="L322" s="7">
        <v>42</v>
      </c>
      <c r="M322" s="7">
        <v>1717</v>
      </c>
      <c r="N322" s="7">
        <v>1535</v>
      </c>
      <c r="O322" s="7">
        <v>1622</v>
      </c>
      <c r="P322" s="7">
        <v>460</v>
      </c>
      <c r="Q322" s="7">
        <v>8</v>
      </c>
      <c r="R322" s="7">
        <v>11</v>
      </c>
      <c r="S322" s="7">
        <v>317</v>
      </c>
      <c r="T322" s="7">
        <v>914</v>
      </c>
      <c r="U322" s="7">
        <v>1362</v>
      </c>
      <c r="V322" s="7">
        <v>1766</v>
      </c>
      <c r="W322" s="7">
        <v>621</v>
      </c>
      <c r="X322" s="7">
        <v>342</v>
      </c>
      <c r="Y322" s="7">
        <v>9</v>
      </c>
      <c r="Z322" s="40"/>
      <c r="AA322" s="40"/>
      <c r="AB322" s="40"/>
      <c r="AC322" s="40"/>
      <c r="AD322" s="40"/>
    </row>
    <row r="323" spans="1:30" ht="15" customHeight="1" x14ac:dyDescent="0.25">
      <c r="A323" s="7" t="s">
        <v>31</v>
      </c>
      <c r="B323" s="7">
        <v>8</v>
      </c>
      <c r="C323" s="7">
        <v>6220</v>
      </c>
      <c r="D323" s="73">
        <v>1.1200000000000001</v>
      </c>
      <c r="E323" s="7">
        <v>530</v>
      </c>
      <c r="F323" s="7">
        <v>1089</v>
      </c>
      <c r="G323" s="7">
        <v>1372</v>
      </c>
      <c r="H323" s="7">
        <v>1059</v>
      </c>
      <c r="I323" s="7">
        <v>1269</v>
      </c>
      <c r="J323" s="7">
        <v>642</v>
      </c>
      <c r="K323" s="7">
        <v>234</v>
      </c>
      <c r="L323" s="7">
        <v>25</v>
      </c>
      <c r="M323" s="7">
        <v>2336</v>
      </c>
      <c r="N323" s="7">
        <v>1504</v>
      </c>
      <c r="O323" s="7">
        <v>1081</v>
      </c>
      <c r="P323" s="7">
        <v>1294</v>
      </c>
      <c r="Q323" s="7">
        <v>5</v>
      </c>
      <c r="R323" s="7">
        <v>57</v>
      </c>
      <c r="S323" s="7">
        <v>487</v>
      </c>
      <c r="T323" s="7">
        <v>1275</v>
      </c>
      <c r="U323" s="7">
        <v>1492</v>
      </c>
      <c r="V323" s="7">
        <v>1603</v>
      </c>
      <c r="W323" s="7">
        <v>763</v>
      </c>
      <c r="X323" s="7">
        <v>536</v>
      </c>
      <c r="Y323" s="7">
        <v>7</v>
      </c>
      <c r="Z323" s="40"/>
      <c r="AA323" s="40"/>
      <c r="AB323" s="40"/>
      <c r="AC323" s="40"/>
      <c r="AD323" s="40"/>
    </row>
    <row r="324" spans="1:30" ht="15" customHeight="1" x14ac:dyDescent="0.25">
      <c r="A324" s="7" t="s">
        <v>31</v>
      </c>
      <c r="B324" s="7">
        <v>9</v>
      </c>
      <c r="C324" s="7">
        <v>5719</v>
      </c>
      <c r="D324" s="73">
        <v>0.46</v>
      </c>
      <c r="E324" s="7">
        <v>66</v>
      </c>
      <c r="F324" s="7">
        <v>180</v>
      </c>
      <c r="G324" s="7">
        <v>873</v>
      </c>
      <c r="H324" s="7">
        <v>1319</v>
      </c>
      <c r="I324" s="7">
        <v>1766</v>
      </c>
      <c r="J324" s="7">
        <v>972</v>
      </c>
      <c r="K324" s="7">
        <v>494</v>
      </c>
      <c r="L324" s="7">
        <v>49</v>
      </c>
      <c r="M324" s="7">
        <v>3344</v>
      </c>
      <c r="N324" s="7">
        <v>1182</v>
      </c>
      <c r="O324" s="7">
        <v>539</v>
      </c>
      <c r="P324" s="7">
        <v>649</v>
      </c>
      <c r="Q324" s="7">
        <v>5</v>
      </c>
      <c r="R324" s="7">
        <v>0</v>
      </c>
      <c r="S324" s="7">
        <v>156</v>
      </c>
      <c r="T324" s="7">
        <v>810</v>
      </c>
      <c r="U324" s="7">
        <v>943</v>
      </c>
      <c r="V324" s="7">
        <v>1752</v>
      </c>
      <c r="W324" s="7">
        <v>1145</v>
      </c>
      <c r="X324" s="7">
        <v>906</v>
      </c>
      <c r="Y324" s="7">
        <v>7</v>
      </c>
      <c r="Z324" s="40"/>
      <c r="AA324" s="40"/>
      <c r="AB324" s="40"/>
      <c r="AC324" s="40"/>
      <c r="AD324" s="40"/>
    </row>
    <row r="325" spans="1:30" ht="15" customHeight="1" x14ac:dyDescent="0.25">
      <c r="A325" s="7" t="s">
        <v>31</v>
      </c>
      <c r="B325" s="7">
        <v>10</v>
      </c>
      <c r="C325" s="7">
        <v>6920</v>
      </c>
      <c r="D325" s="73">
        <v>6.51</v>
      </c>
      <c r="E325" s="7">
        <v>80</v>
      </c>
      <c r="F325" s="7">
        <v>392</v>
      </c>
      <c r="G325" s="7">
        <v>647</v>
      </c>
      <c r="H325" s="7">
        <v>1181</v>
      </c>
      <c r="I325" s="7">
        <v>1793</v>
      </c>
      <c r="J325" s="7">
        <v>1798</v>
      </c>
      <c r="K325" s="7">
        <v>1005</v>
      </c>
      <c r="L325" s="7">
        <v>24</v>
      </c>
      <c r="M325" s="7">
        <v>4130</v>
      </c>
      <c r="N325" s="7">
        <v>1436</v>
      </c>
      <c r="O325" s="7">
        <v>649</v>
      </c>
      <c r="P325" s="7">
        <v>702</v>
      </c>
      <c r="Q325" s="7">
        <v>3</v>
      </c>
      <c r="R325" s="7">
        <v>42</v>
      </c>
      <c r="S325" s="7">
        <v>345</v>
      </c>
      <c r="T325" s="7">
        <v>741</v>
      </c>
      <c r="U325" s="7">
        <v>950</v>
      </c>
      <c r="V325" s="7">
        <v>2101</v>
      </c>
      <c r="W325" s="7">
        <v>1433</v>
      </c>
      <c r="X325" s="7">
        <v>1305</v>
      </c>
      <c r="Y325" s="7">
        <v>3</v>
      </c>
      <c r="Z325" s="40"/>
      <c r="AA325" s="40"/>
      <c r="AB325" s="40"/>
      <c r="AC325" s="40"/>
      <c r="AD325" s="40"/>
    </row>
    <row r="326" spans="1:30" ht="12.75" customHeight="1" x14ac:dyDescent="0.25">
      <c r="A326" s="33"/>
      <c r="B326" s="33"/>
      <c r="C326" s="45"/>
      <c r="D326" s="40"/>
      <c r="E326" s="45"/>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row r="327" spans="1:30" x14ac:dyDescent="0.25">
      <c r="C327" s="44"/>
      <c r="D327" s="46"/>
      <c r="E327" s="44"/>
      <c r="F327" s="46"/>
      <c r="G327" s="46"/>
      <c r="H327" s="46"/>
      <c r="I327" s="46"/>
      <c r="J327" s="46"/>
      <c r="K327" s="46"/>
      <c r="L327" s="46"/>
      <c r="M327" s="46"/>
      <c r="N327" s="46"/>
      <c r="O327" s="46"/>
      <c r="P327" s="46"/>
      <c r="Q327" s="46"/>
      <c r="R327" s="46"/>
      <c r="S327" s="46"/>
      <c r="T327" s="46"/>
      <c r="U327" s="46"/>
      <c r="V327" s="46"/>
      <c r="W327" s="46"/>
      <c r="X327" s="46"/>
      <c r="Y327" s="46"/>
    </row>
    <row r="328" spans="1:30" x14ac:dyDescent="0.25">
      <c r="C328" s="44"/>
      <c r="D328" s="46"/>
      <c r="E328" s="44"/>
      <c r="F328" s="46"/>
      <c r="G328" s="46"/>
      <c r="H328" s="46"/>
      <c r="I328" s="46"/>
      <c r="J328" s="46"/>
      <c r="K328" s="46"/>
      <c r="L328" s="46"/>
      <c r="M328" s="46"/>
      <c r="N328" s="46"/>
      <c r="O328" s="46"/>
      <c r="P328" s="46"/>
      <c r="Q328" s="46"/>
      <c r="R328" s="46"/>
      <c r="S328" s="46"/>
      <c r="T328" s="46"/>
      <c r="U328" s="46"/>
      <c r="V328" s="46"/>
      <c r="W328" s="46"/>
      <c r="X328" s="46"/>
      <c r="Y328" s="46"/>
    </row>
    <row r="329" spans="1:30" x14ac:dyDescent="0.25">
      <c r="C329" s="44"/>
      <c r="D329" s="46"/>
      <c r="E329" s="44"/>
      <c r="F329" s="46"/>
      <c r="G329" s="46"/>
      <c r="H329" s="46"/>
      <c r="I329" s="46"/>
      <c r="J329" s="46"/>
      <c r="K329" s="46"/>
      <c r="L329" s="46"/>
      <c r="M329" s="46"/>
      <c r="N329" s="46"/>
      <c r="O329" s="46"/>
      <c r="P329" s="46"/>
      <c r="Q329" s="46"/>
      <c r="R329" s="46"/>
      <c r="S329" s="46"/>
      <c r="T329" s="46"/>
      <c r="U329" s="46"/>
      <c r="V329" s="46"/>
      <c r="W329" s="46"/>
      <c r="X329" s="46"/>
      <c r="Y329" s="46"/>
    </row>
    <row r="330" spans="1:30" x14ac:dyDescent="0.25">
      <c r="C330" s="44"/>
      <c r="D330" s="46"/>
      <c r="E330" s="44"/>
      <c r="F330" s="46"/>
      <c r="G330" s="46"/>
      <c r="H330" s="46"/>
      <c r="I330" s="46"/>
      <c r="J330" s="46"/>
      <c r="K330" s="46"/>
      <c r="L330" s="46"/>
      <c r="M330" s="46"/>
      <c r="N330" s="46"/>
      <c r="O330" s="46"/>
      <c r="P330" s="46"/>
      <c r="Q330" s="46"/>
      <c r="R330" s="46"/>
      <c r="S330" s="46"/>
      <c r="T330" s="46"/>
      <c r="U330" s="46"/>
      <c r="V330" s="46"/>
      <c r="W330" s="46"/>
      <c r="X330" s="46"/>
      <c r="Y330" s="46"/>
    </row>
    <row r="331" spans="1:30" x14ac:dyDescent="0.25">
      <c r="C331" s="44"/>
      <c r="D331" s="46"/>
      <c r="E331" s="44"/>
      <c r="F331" s="46"/>
      <c r="G331" s="46"/>
      <c r="H331" s="46"/>
      <c r="I331" s="46"/>
      <c r="J331" s="46"/>
      <c r="K331" s="46"/>
      <c r="L331" s="46"/>
      <c r="M331" s="46"/>
      <c r="N331" s="46"/>
      <c r="O331" s="46"/>
      <c r="P331" s="46"/>
      <c r="Q331" s="46"/>
      <c r="R331" s="46"/>
      <c r="S331" s="46"/>
      <c r="T331" s="46"/>
      <c r="U331" s="46"/>
      <c r="V331" s="46"/>
      <c r="W331" s="46"/>
      <c r="X331" s="46"/>
      <c r="Y331" s="46"/>
    </row>
    <row r="332" spans="1:30" x14ac:dyDescent="0.25">
      <c r="C332" s="44"/>
      <c r="D332" s="46"/>
      <c r="E332" s="44"/>
      <c r="F332" s="46"/>
      <c r="G332" s="46"/>
      <c r="H332" s="46"/>
      <c r="I332" s="46"/>
      <c r="J332" s="46"/>
      <c r="K332" s="46"/>
      <c r="L332" s="46"/>
      <c r="M332" s="46"/>
      <c r="N332" s="46"/>
      <c r="O332" s="46"/>
      <c r="P332" s="46"/>
      <c r="Q332" s="46"/>
      <c r="R332" s="46"/>
      <c r="S332" s="46"/>
      <c r="T332" s="46"/>
      <c r="U332" s="46"/>
      <c r="V332" s="46"/>
      <c r="W332" s="46"/>
      <c r="X332" s="46"/>
      <c r="Y332" s="46"/>
    </row>
    <row r="333" spans="1:30" x14ac:dyDescent="0.25">
      <c r="C333" s="44"/>
      <c r="D333" s="46"/>
      <c r="E333" s="44"/>
      <c r="F333" s="46"/>
      <c r="G333" s="46"/>
      <c r="H333" s="46"/>
      <c r="I333" s="46"/>
      <c r="J333" s="46"/>
      <c r="K333" s="46"/>
      <c r="L333" s="46"/>
      <c r="M333" s="46"/>
      <c r="N333" s="46"/>
      <c r="O333" s="46"/>
      <c r="P333" s="46"/>
      <c r="Q333" s="46"/>
      <c r="R333" s="46"/>
      <c r="S333" s="46"/>
      <c r="T333" s="46"/>
      <c r="U333" s="46"/>
      <c r="V333" s="46"/>
      <c r="W333" s="46"/>
      <c r="X333" s="46"/>
      <c r="Y333" s="46"/>
    </row>
    <row r="334" spans="1:30" x14ac:dyDescent="0.25">
      <c r="C334" s="44"/>
      <c r="D334" s="46"/>
      <c r="E334" s="44"/>
      <c r="F334" s="46"/>
      <c r="G334" s="46"/>
      <c r="H334" s="46"/>
      <c r="I334" s="46"/>
      <c r="J334" s="46"/>
      <c r="K334" s="46"/>
      <c r="L334" s="46"/>
      <c r="M334" s="46"/>
      <c r="N334" s="46"/>
      <c r="O334" s="46"/>
      <c r="P334" s="46"/>
      <c r="Q334" s="46"/>
      <c r="R334" s="46"/>
      <c r="S334" s="46"/>
      <c r="T334" s="46"/>
      <c r="U334" s="46"/>
      <c r="V334" s="46"/>
      <c r="W334" s="46"/>
      <c r="X334" s="46"/>
      <c r="Y334" s="46"/>
    </row>
    <row r="335" spans="1:30" x14ac:dyDescent="0.25">
      <c r="C335" s="44"/>
      <c r="D335" s="46"/>
      <c r="E335" s="44"/>
      <c r="F335" s="46"/>
      <c r="G335" s="46"/>
      <c r="H335" s="46"/>
      <c r="I335" s="46"/>
      <c r="J335" s="46"/>
      <c r="K335" s="46"/>
      <c r="L335" s="46"/>
      <c r="M335" s="46"/>
      <c r="N335" s="46"/>
      <c r="O335" s="46"/>
      <c r="P335" s="46"/>
      <c r="Q335" s="46"/>
      <c r="R335" s="46"/>
      <c r="S335" s="46"/>
      <c r="T335" s="46"/>
      <c r="U335" s="46"/>
      <c r="V335" s="46"/>
      <c r="W335" s="46"/>
      <c r="X335" s="46"/>
      <c r="Y335" s="46"/>
    </row>
  </sheetData>
  <hyperlinks>
    <hyperlink ref="A3" location="'Table of contents'!A1" display="Back to contents"/>
  </hyperlinks>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Z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51</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2479954</v>
      </c>
      <c r="D5" s="72">
        <v>0.32</v>
      </c>
      <c r="E5" s="14">
        <v>556835</v>
      </c>
      <c r="F5" s="14">
        <v>590844</v>
      </c>
      <c r="G5" s="14">
        <v>392708</v>
      </c>
      <c r="H5" s="14">
        <v>317435</v>
      </c>
      <c r="I5" s="14">
        <v>321522</v>
      </c>
      <c r="J5" s="14">
        <v>176189</v>
      </c>
      <c r="K5" s="14">
        <v>112189</v>
      </c>
      <c r="L5" s="14">
        <v>12232</v>
      </c>
      <c r="M5" s="14">
        <v>514480</v>
      </c>
      <c r="N5" s="14">
        <v>492320</v>
      </c>
      <c r="O5" s="14">
        <v>512411</v>
      </c>
      <c r="P5" s="14">
        <v>948153</v>
      </c>
      <c r="Q5" s="14">
        <v>12590</v>
      </c>
      <c r="R5" s="14">
        <v>18664</v>
      </c>
      <c r="S5" s="14">
        <v>301275</v>
      </c>
      <c r="T5" s="14">
        <v>730865</v>
      </c>
      <c r="U5" s="14">
        <v>664419</v>
      </c>
      <c r="V5" s="14">
        <v>407842</v>
      </c>
      <c r="W5" s="14">
        <v>177686</v>
      </c>
      <c r="X5" s="14">
        <v>144538</v>
      </c>
      <c r="Y5" s="14">
        <v>34665</v>
      </c>
      <c r="Z5" s="43"/>
      <c r="AA5" s="43"/>
      <c r="AB5" s="43"/>
      <c r="AC5" s="43"/>
      <c r="AD5" s="43"/>
    </row>
    <row r="6" spans="1:30" ht="15" customHeight="1" x14ac:dyDescent="0.25">
      <c r="A6" s="7" t="s">
        <v>0</v>
      </c>
      <c r="B6" s="7">
        <v>1</v>
      </c>
      <c r="C6" s="7">
        <v>1916</v>
      </c>
      <c r="D6" s="73">
        <v>27.05</v>
      </c>
      <c r="E6" s="7">
        <v>803</v>
      </c>
      <c r="F6" s="7">
        <v>864</v>
      </c>
      <c r="G6" s="7">
        <v>166</v>
      </c>
      <c r="H6" s="7">
        <v>74</v>
      </c>
      <c r="I6" s="7">
        <v>6</v>
      </c>
      <c r="J6" s="7">
        <v>2</v>
      </c>
      <c r="K6" s="7">
        <v>1</v>
      </c>
      <c r="L6" s="7">
        <v>0</v>
      </c>
      <c r="M6" s="7">
        <v>12</v>
      </c>
      <c r="N6" s="7">
        <v>108</v>
      </c>
      <c r="O6" s="7">
        <v>323</v>
      </c>
      <c r="P6" s="7">
        <v>1473</v>
      </c>
      <c r="Q6" s="7">
        <v>0</v>
      </c>
      <c r="R6" s="7">
        <v>31</v>
      </c>
      <c r="S6" s="7">
        <v>635</v>
      </c>
      <c r="T6" s="7">
        <v>694</v>
      </c>
      <c r="U6" s="7">
        <v>304</v>
      </c>
      <c r="V6" s="7">
        <v>206</v>
      </c>
      <c r="W6" s="7">
        <v>39</v>
      </c>
      <c r="X6" s="7">
        <v>7</v>
      </c>
      <c r="Y6" s="7">
        <v>0</v>
      </c>
      <c r="Z6" s="40"/>
      <c r="AA6" s="40"/>
      <c r="AB6" s="40"/>
      <c r="AC6" s="40"/>
      <c r="AD6" s="40"/>
    </row>
    <row r="7" spans="1:30" ht="15" customHeight="1" x14ac:dyDescent="0.25">
      <c r="A7" s="7" t="s">
        <v>0</v>
      </c>
      <c r="B7" s="7">
        <v>2</v>
      </c>
      <c r="C7" s="7">
        <v>10516</v>
      </c>
      <c r="D7" s="73">
        <v>21.02</v>
      </c>
      <c r="E7" s="7">
        <v>4296</v>
      </c>
      <c r="F7" s="7">
        <v>5031</v>
      </c>
      <c r="G7" s="7">
        <v>917</v>
      </c>
      <c r="H7" s="7">
        <v>217</v>
      </c>
      <c r="I7" s="7">
        <v>40</v>
      </c>
      <c r="J7" s="7">
        <v>13</v>
      </c>
      <c r="K7" s="7">
        <v>2</v>
      </c>
      <c r="L7" s="7">
        <v>0</v>
      </c>
      <c r="M7" s="7">
        <v>65</v>
      </c>
      <c r="N7" s="7">
        <v>456</v>
      </c>
      <c r="O7" s="7">
        <v>1357</v>
      </c>
      <c r="P7" s="7">
        <v>8638</v>
      </c>
      <c r="Q7" s="7">
        <v>0</v>
      </c>
      <c r="R7" s="7">
        <v>225</v>
      </c>
      <c r="S7" s="7">
        <v>2905</v>
      </c>
      <c r="T7" s="7">
        <v>5071</v>
      </c>
      <c r="U7" s="7">
        <v>1703</v>
      </c>
      <c r="V7" s="7">
        <v>564</v>
      </c>
      <c r="W7" s="7">
        <v>34</v>
      </c>
      <c r="X7" s="7">
        <v>14</v>
      </c>
      <c r="Y7" s="7">
        <v>0</v>
      </c>
      <c r="Z7" s="40"/>
      <c r="AA7" s="40"/>
      <c r="AB7" s="40"/>
      <c r="AC7" s="40"/>
      <c r="AD7" s="40"/>
    </row>
    <row r="8" spans="1:30" ht="15" customHeight="1" x14ac:dyDescent="0.25">
      <c r="A8" s="7" t="s">
        <v>0</v>
      </c>
      <c r="B8" s="7">
        <v>3</v>
      </c>
      <c r="C8" s="7">
        <v>11767</v>
      </c>
      <c r="D8" s="73">
        <v>19.29</v>
      </c>
      <c r="E8" s="7">
        <v>3754</v>
      </c>
      <c r="F8" s="7">
        <v>4738</v>
      </c>
      <c r="G8" s="7">
        <v>2610</v>
      </c>
      <c r="H8" s="7">
        <v>441</v>
      </c>
      <c r="I8" s="7">
        <v>154</v>
      </c>
      <c r="J8" s="7">
        <v>23</v>
      </c>
      <c r="K8" s="7">
        <v>45</v>
      </c>
      <c r="L8" s="7">
        <v>2</v>
      </c>
      <c r="M8" s="7">
        <v>75</v>
      </c>
      <c r="N8" s="7">
        <v>1260</v>
      </c>
      <c r="O8" s="7">
        <v>3864</v>
      </c>
      <c r="P8" s="7">
        <v>6568</v>
      </c>
      <c r="Q8" s="7">
        <v>0</v>
      </c>
      <c r="R8" s="7">
        <v>370</v>
      </c>
      <c r="S8" s="7">
        <v>2767</v>
      </c>
      <c r="T8" s="7">
        <v>3911</v>
      </c>
      <c r="U8" s="7">
        <v>3357</v>
      </c>
      <c r="V8" s="7">
        <v>1177</v>
      </c>
      <c r="W8" s="7">
        <v>111</v>
      </c>
      <c r="X8" s="7">
        <v>74</v>
      </c>
      <c r="Y8" s="7">
        <v>0</v>
      </c>
      <c r="Z8" s="40"/>
      <c r="AA8" s="40"/>
      <c r="AB8" s="40"/>
      <c r="AC8" s="40"/>
      <c r="AD8" s="40"/>
    </row>
    <row r="9" spans="1:30" ht="15" customHeight="1" x14ac:dyDescent="0.25">
      <c r="A9" s="7" t="s">
        <v>0</v>
      </c>
      <c r="B9" s="7">
        <v>4</v>
      </c>
      <c r="C9" s="7">
        <v>14362</v>
      </c>
      <c r="D9" s="73">
        <v>13.38</v>
      </c>
      <c r="E9" s="7">
        <v>4312</v>
      </c>
      <c r="F9" s="7">
        <v>5659</v>
      </c>
      <c r="G9" s="7">
        <v>2735</v>
      </c>
      <c r="H9" s="7">
        <v>1030</v>
      </c>
      <c r="I9" s="7">
        <v>389</v>
      </c>
      <c r="J9" s="7">
        <v>146</v>
      </c>
      <c r="K9" s="7">
        <v>88</v>
      </c>
      <c r="L9" s="7">
        <v>3</v>
      </c>
      <c r="M9" s="7">
        <v>266</v>
      </c>
      <c r="N9" s="7">
        <v>1013</v>
      </c>
      <c r="O9" s="7">
        <v>3302</v>
      </c>
      <c r="P9" s="7">
        <v>9781</v>
      </c>
      <c r="Q9" s="7">
        <v>0</v>
      </c>
      <c r="R9" s="7">
        <v>787</v>
      </c>
      <c r="S9" s="7">
        <v>3947</v>
      </c>
      <c r="T9" s="7">
        <v>4963</v>
      </c>
      <c r="U9" s="7">
        <v>3131</v>
      </c>
      <c r="V9" s="7">
        <v>1159</v>
      </c>
      <c r="W9" s="7">
        <v>234</v>
      </c>
      <c r="X9" s="7">
        <v>141</v>
      </c>
      <c r="Y9" s="7">
        <v>0</v>
      </c>
      <c r="Z9" s="40"/>
      <c r="AA9" s="40"/>
      <c r="AB9" s="40"/>
      <c r="AC9" s="40"/>
      <c r="AD9" s="40"/>
    </row>
    <row r="10" spans="1:30" ht="15" customHeight="1" x14ac:dyDescent="0.25">
      <c r="A10" s="7" t="s">
        <v>0</v>
      </c>
      <c r="B10" s="7">
        <v>5</v>
      </c>
      <c r="C10" s="7">
        <v>7393</v>
      </c>
      <c r="D10" s="73">
        <v>31.01</v>
      </c>
      <c r="E10" s="7">
        <v>1495</v>
      </c>
      <c r="F10" s="7">
        <v>2640</v>
      </c>
      <c r="G10" s="7">
        <v>2410</v>
      </c>
      <c r="H10" s="7">
        <v>609</v>
      </c>
      <c r="I10" s="7">
        <v>204</v>
      </c>
      <c r="J10" s="7">
        <v>20</v>
      </c>
      <c r="K10" s="7">
        <v>15</v>
      </c>
      <c r="L10" s="7">
        <v>0</v>
      </c>
      <c r="M10" s="7">
        <v>39</v>
      </c>
      <c r="N10" s="7">
        <v>801</v>
      </c>
      <c r="O10" s="7">
        <v>2116</v>
      </c>
      <c r="P10" s="7">
        <v>4437</v>
      </c>
      <c r="Q10" s="7">
        <v>0</v>
      </c>
      <c r="R10" s="7">
        <v>216</v>
      </c>
      <c r="S10" s="7">
        <v>1808</v>
      </c>
      <c r="T10" s="7">
        <v>2587</v>
      </c>
      <c r="U10" s="7">
        <v>2009</v>
      </c>
      <c r="V10" s="7">
        <v>671</v>
      </c>
      <c r="W10" s="7">
        <v>68</v>
      </c>
      <c r="X10" s="7">
        <v>34</v>
      </c>
      <c r="Y10" s="7">
        <v>0</v>
      </c>
      <c r="Z10" s="40"/>
      <c r="AA10" s="40"/>
      <c r="AB10" s="40"/>
      <c r="AC10" s="40"/>
      <c r="AD10" s="40"/>
    </row>
    <row r="11" spans="1:30" ht="15" customHeight="1" x14ac:dyDescent="0.25">
      <c r="A11" s="7" t="s">
        <v>0</v>
      </c>
      <c r="B11" s="7">
        <v>6</v>
      </c>
      <c r="C11" s="7">
        <v>11678</v>
      </c>
      <c r="D11" s="73">
        <v>8.1199999999999992</v>
      </c>
      <c r="E11" s="7">
        <v>2642</v>
      </c>
      <c r="F11" s="7">
        <v>2996</v>
      </c>
      <c r="G11" s="7">
        <v>2827</v>
      </c>
      <c r="H11" s="7">
        <v>1875</v>
      </c>
      <c r="I11" s="7">
        <v>595</v>
      </c>
      <c r="J11" s="7">
        <v>323</v>
      </c>
      <c r="K11" s="7">
        <v>335</v>
      </c>
      <c r="L11" s="7">
        <v>85</v>
      </c>
      <c r="M11" s="7">
        <v>892</v>
      </c>
      <c r="N11" s="7">
        <v>1381</v>
      </c>
      <c r="O11" s="7">
        <v>1618</v>
      </c>
      <c r="P11" s="7">
        <v>7787</v>
      </c>
      <c r="Q11" s="7">
        <v>0</v>
      </c>
      <c r="R11" s="7">
        <v>774</v>
      </c>
      <c r="S11" s="7">
        <v>3175</v>
      </c>
      <c r="T11" s="7">
        <v>3399</v>
      </c>
      <c r="U11" s="7">
        <v>2435</v>
      </c>
      <c r="V11" s="7">
        <v>1031</v>
      </c>
      <c r="W11" s="7">
        <v>447</v>
      </c>
      <c r="X11" s="7">
        <v>417</v>
      </c>
      <c r="Y11" s="7">
        <v>0</v>
      </c>
      <c r="Z11" s="40"/>
      <c r="AA11" s="40"/>
      <c r="AB11" s="40"/>
      <c r="AC11" s="40"/>
      <c r="AD11" s="40"/>
    </row>
    <row r="12" spans="1:30" ht="15" customHeight="1" x14ac:dyDescent="0.25">
      <c r="A12" s="7" t="s">
        <v>0</v>
      </c>
      <c r="B12" s="7">
        <v>7</v>
      </c>
      <c r="C12" s="7">
        <v>6163</v>
      </c>
      <c r="D12" s="73">
        <v>0.98</v>
      </c>
      <c r="E12" s="7">
        <v>691</v>
      </c>
      <c r="F12" s="7">
        <v>1307</v>
      </c>
      <c r="G12" s="7">
        <v>1225</v>
      </c>
      <c r="H12" s="7">
        <v>1259</v>
      </c>
      <c r="I12" s="7">
        <v>779</v>
      </c>
      <c r="J12" s="7">
        <v>490</v>
      </c>
      <c r="K12" s="7">
        <v>385</v>
      </c>
      <c r="L12" s="7">
        <v>27</v>
      </c>
      <c r="M12" s="7">
        <v>1143</v>
      </c>
      <c r="N12" s="7">
        <v>1287</v>
      </c>
      <c r="O12" s="7">
        <v>1084</v>
      </c>
      <c r="P12" s="7">
        <v>2649</v>
      </c>
      <c r="Q12" s="7">
        <v>0</v>
      </c>
      <c r="R12" s="7">
        <v>191</v>
      </c>
      <c r="S12" s="7">
        <v>1076</v>
      </c>
      <c r="T12" s="7">
        <v>1901</v>
      </c>
      <c r="U12" s="7">
        <v>1147</v>
      </c>
      <c r="V12" s="7">
        <v>881</v>
      </c>
      <c r="W12" s="7">
        <v>520</v>
      </c>
      <c r="X12" s="7">
        <v>447</v>
      </c>
      <c r="Y12" s="7">
        <v>0</v>
      </c>
      <c r="Z12" s="40"/>
      <c r="AA12" s="40"/>
      <c r="AB12" s="40"/>
      <c r="AC12" s="40"/>
      <c r="AD12" s="40"/>
    </row>
    <row r="13" spans="1:30" ht="15" customHeight="1" x14ac:dyDescent="0.25">
      <c r="A13" s="7" t="s">
        <v>0</v>
      </c>
      <c r="B13" s="7">
        <v>8</v>
      </c>
      <c r="C13" s="7">
        <v>8975</v>
      </c>
      <c r="D13" s="73">
        <v>4.66</v>
      </c>
      <c r="E13" s="7">
        <v>1472</v>
      </c>
      <c r="F13" s="7">
        <v>1604</v>
      </c>
      <c r="G13" s="7">
        <v>1782</v>
      </c>
      <c r="H13" s="7">
        <v>1659</v>
      </c>
      <c r="I13" s="7">
        <v>1549</v>
      </c>
      <c r="J13" s="7">
        <v>585</v>
      </c>
      <c r="K13" s="7">
        <v>319</v>
      </c>
      <c r="L13" s="7">
        <v>5</v>
      </c>
      <c r="M13" s="7">
        <v>1040</v>
      </c>
      <c r="N13" s="7">
        <v>1632</v>
      </c>
      <c r="O13" s="7">
        <v>1796</v>
      </c>
      <c r="P13" s="7">
        <v>4507</v>
      </c>
      <c r="Q13" s="7">
        <v>0</v>
      </c>
      <c r="R13" s="7">
        <v>386</v>
      </c>
      <c r="S13" s="7">
        <v>2037</v>
      </c>
      <c r="T13" s="7">
        <v>2603</v>
      </c>
      <c r="U13" s="7">
        <v>1811</v>
      </c>
      <c r="V13" s="7">
        <v>1166</v>
      </c>
      <c r="W13" s="7">
        <v>596</v>
      </c>
      <c r="X13" s="7">
        <v>376</v>
      </c>
      <c r="Y13" s="7">
        <v>0</v>
      </c>
      <c r="Z13" s="40"/>
      <c r="AA13" s="40"/>
      <c r="AB13" s="40"/>
      <c r="AC13" s="40"/>
      <c r="AD13" s="40"/>
    </row>
    <row r="14" spans="1:30" ht="15" customHeight="1" x14ac:dyDescent="0.25">
      <c r="A14" s="7" t="s">
        <v>0</v>
      </c>
      <c r="B14" s="7">
        <v>9</v>
      </c>
      <c r="C14" s="7">
        <v>12461</v>
      </c>
      <c r="D14" s="73">
        <v>2.99</v>
      </c>
      <c r="E14" s="7">
        <v>1146</v>
      </c>
      <c r="F14" s="7">
        <v>1391</v>
      </c>
      <c r="G14" s="7">
        <v>1455</v>
      </c>
      <c r="H14" s="7">
        <v>2553</v>
      </c>
      <c r="I14" s="7">
        <v>2930</v>
      </c>
      <c r="J14" s="7">
        <v>1479</v>
      </c>
      <c r="K14" s="7">
        <v>1350</v>
      </c>
      <c r="L14" s="7">
        <v>157</v>
      </c>
      <c r="M14" s="7">
        <v>3115</v>
      </c>
      <c r="N14" s="7">
        <v>3313</v>
      </c>
      <c r="O14" s="7">
        <v>1388</v>
      </c>
      <c r="P14" s="7">
        <v>4645</v>
      </c>
      <c r="Q14" s="7">
        <v>0</v>
      </c>
      <c r="R14" s="7">
        <v>397</v>
      </c>
      <c r="S14" s="7">
        <v>1775</v>
      </c>
      <c r="T14" s="7">
        <v>2998</v>
      </c>
      <c r="U14" s="7">
        <v>2005</v>
      </c>
      <c r="V14" s="7">
        <v>2233</v>
      </c>
      <c r="W14" s="7">
        <v>1604</v>
      </c>
      <c r="X14" s="7">
        <v>1449</v>
      </c>
      <c r="Y14" s="7">
        <v>0</v>
      </c>
      <c r="Z14" s="40"/>
      <c r="AA14" s="40"/>
      <c r="AB14" s="40"/>
      <c r="AC14" s="40"/>
      <c r="AD14" s="40"/>
    </row>
    <row r="15" spans="1:30" ht="15" customHeight="1" x14ac:dyDescent="0.25">
      <c r="A15" s="7" t="s">
        <v>0</v>
      </c>
      <c r="B15" s="7">
        <v>10</v>
      </c>
      <c r="C15" s="7">
        <v>25478</v>
      </c>
      <c r="D15" s="73">
        <v>11.32</v>
      </c>
      <c r="E15" s="7">
        <v>1443</v>
      </c>
      <c r="F15" s="7">
        <v>1740</v>
      </c>
      <c r="G15" s="7">
        <v>1751</v>
      </c>
      <c r="H15" s="7">
        <v>3799</v>
      </c>
      <c r="I15" s="7">
        <v>6875</v>
      </c>
      <c r="J15" s="7">
        <v>4859</v>
      </c>
      <c r="K15" s="7">
        <v>4481</v>
      </c>
      <c r="L15" s="7">
        <v>530</v>
      </c>
      <c r="M15" s="7">
        <v>5364</v>
      </c>
      <c r="N15" s="7">
        <v>7595</v>
      </c>
      <c r="O15" s="7">
        <v>2692</v>
      </c>
      <c r="P15" s="7">
        <v>9827</v>
      </c>
      <c r="Q15" s="7">
        <v>0</v>
      </c>
      <c r="R15" s="7">
        <v>394</v>
      </c>
      <c r="S15" s="7">
        <v>3462</v>
      </c>
      <c r="T15" s="7">
        <v>5521</v>
      </c>
      <c r="U15" s="7">
        <v>4160</v>
      </c>
      <c r="V15" s="7">
        <v>4709</v>
      </c>
      <c r="W15" s="7">
        <v>3180</v>
      </c>
      <c r="X15" s="7">
        <v>4052</v>
      </c>
      <c r="Y15" s="7">
        <v>0</v>
      </c>
      <c r="Z15" s="40"/>
      <c r="AA15" s="40"/>
      <c r="AB15" s="40"/>
      <c r="AC15" s="40"/>
      <c r="AD15" s="40"/>
    </row>
    <row r="16" spans="1:30" ht="15" customHeight="1" x14ac:dyDescent="0.25">
      <c r="A16" s="7" t="s">
        <v>1</v>
      </c>
      <c r="B16" s="7">
        <v>1</v>
      </c>
      <c r="C16" s="7">
        <v>1183</v>
      </c>
      <c r="D16" s="73">
        <v>23.33</v>
      </c>
      <c r="E16" s="7">
        <v>922</v>
      </c>
      <c r="F16" s="7">
        <v>146</v>
      </c>
      <c r="G16" s="7">
        <v>101</v>
      </c>
      <c r="H16" s="7">
        <v>8</v>
      </c>
      <c r="I16" s="7">
        <v>5</v>
      </c>
      <c r="J16" s="7">
        <v>1</v>
      </c>
      <c r="K16" s="7">
        <v>0</v>
      </c>
      <c r="L16" s="7">
        <v>0</v>
      </c>
      <c r="M16" s="7">
        <v>9</v>
      </c>
      <c r="N16" s="7">
        <v>79</v>
      </c>
      <c r="O16" s="7">
        <v>256</v>
      </c>
      <c r="P16" s="7">
        <v>839</v>
      </c>
      <c r="Q16" s="7">
        <v>0</v>
      </c>
      <c r="R16" s="7">
        <v>19</v>
      </c>
      <c r="S16" s="7">
        <v>331</v>
      </c>
      <c r="T16" s="7">
        <v>416</v>
      </c>
      <c r="U16" s="7">
        <v>304</v>
      </c>
      <c r="V16" s="7">
        <v>81</v>
      </c>
      <c r="W16" s="7">
        <v>18</v>
      </c>
      <c r="X16" s="7">
        <v>14</v>
      </c>
      <c r="Y16" s="7">
        <v>0</v>
      </c>
      <c r="Z16" s="40"/>
      <c r="AA16" s="40"/>
      <c r="AB16" s="40"/>
      <c r="AC16" s="40"/>
      <c r="AD16" s="40"/>
    </row>
    <row r="17" spans="1:30" ht="15" customHeight="1" x14ac:dyDescent="0.25">
      <c r="A17" s="7" t="s">
        <v>1</v>
      </c>
      <c r="B17" s="7">
        <v>2</v>
      </c>
      <c r="C17" s="7">
        <v>2965</v>
      </c>
      <c r="D17" s="73">
        <v>15.11</v>
      </c>
      <c r="E17" s="7">
        <v>2287</v>
      </c>
      <c r="F17" s="7">
        <v>388</v>
      </c>
      <c r="G17" s="7">
        <v>203</v>
      </c>
      <c r="H17" s="7">
        <v>62</v>
      </c>
      <c r="I17" s="7">
        <v>23</v>
      </c>
      <c r="J17" s="7">
        <v>2</v>
      </c>
      <c r="K17" s="7">
        <v>0</v>
      </c>
      <c r="L17" s="7">
        <v>0</v>
      </c>
      <c r="M17" s="7">
        <v>116</v>
      </c>
      <c r="N17" s="7">
        <v>519</v>
      </c>
      <c r="O17" s="7">
        <v>676</v>
      </c>
      <c r="P17" s="7">
        <v>1654</v>
      </c>
      <c r="Q17" s="7">
        <v>0</v>
      </c>
      <c r="R17" s="7">
        <v>49</v>
      </c>
      <c r="S17" s="7">
        <v>704</v>
      </c>
      <c r="T17" s="7">
        <v>989</v>
      </c>
      <c r="U17" s="7">
        <v>774</v>
      </c>
      <c r="V17" s="7">
        <v>322</v>
      </c>
      <c r="W17" s="7">
        <v>92</v>
      </c>
      <c r="X17" s="7">
        <v>35</v>
      </c>
      <c r="Y17" s="7">
        <v>0</v>
      </c>
      <c r="Z17" s="40"/>
      <c r="AA17" s="40"/>
      <c r="AB17" s="40"/>
      <c r="AC17" s="40"/>
      <c r="AD17" s="40"/>
    </row>
    <row r="18" spans="1:30" ht="15" customHeight="1" x14ac:dyDescent="0.25">
      <c r="A18" s="7" t="s">
        <v>1</v>
      </c>
      <c r="B18" s="7">
        <v>3</v>
      </c>
      <c r="C18" s="7">
        <v>2796</v>
      </c>
      <c r="D18" s="73">
        <v>16.04</v>
      </c>
      <c r="E18" s="7">
        <v>1599</v>
      </c>
      <c r="F18" s="7">
        <v>829</v>
      </c>
      <c r="G18" s="7">
        <v>157</v>
      </c>
      <c r="H18" s="7">
        <v>94</v>
      </c>
      <c r="I18" s="7">
        <v>99</v>
      </c>
      <c r="J18" s="7">
        <v>17</v>
      </c>
      <c r="K18" s="7">
        <v>0</v>
      </c>
      <c r="L18" s="7">
        <v>1</v>
      </c>
      <c r="M18" s="7">
        <v>179</v>
      </c>
      <c r="N18" s="7">
        <v>1248</v>
      </c>
      <c r="O18" s="7">
        <v>838</v>
      </c>
      <c r="P18" s="7">
        <v>531</v>
      </c>
      <c r="Q18" s="7">
        <v>0</v>
      </c>
      <c r="R18" s="7">
        <v>7</v>
      </c>
      <c r="S18" s="7">
        <v>449</v>
      </c>
      <c r="T18" s="7">
        <v>867</v>
      </c>
      <c r="U18" s="7">
        <v>943</v>
      </c>
      <c r="V18" s="7">
        <v>379</v>
      </c>
      <c r="W18" s="7">
        <v>89</v>
      </c>
      <c r="X18" s="7">
        <v>62</v>
      </c>
      <c r="Y18" s="7">
        <v>0</v>
      </c>
      <c r="Z18" s="40"/>
      <c r="AA18" s="40"/>
      <c r="AB18" s="40"/>
      <c r="AC18" s="40"/>
      <c r="AD18" s="40"/>
    </row>
    <row r="19" spans="1:30" ht="15" customHeight="1" x14ac:dyDescent="0.25">
      <c r="A19" s="7" t="s">
        <v>1</v>
      </c>
      <c r="B19" s="7">
        <v>4</v>
      </c>
      <c r="C19" s="7">
        <v>8085</v>
      </c>
      <c r="D19" s="73">
        <v>2.76</v>
      </c>
      <c r="E19" s="7">
        <v>3679</v>
      </c>
      <c r="F19" s="7">
        <v>1839</v>
      </c>
      <c r="G19" s="7">
        <v>1315</v>
      </c>
      <c r="H19" s="7">
        <v>656</v>
      </c>
      <c r="I19" s="7">
        <v>442</v>
      </c>
      <c r="J19" s="7">
        <v>113</v>
      </c>
      <c r="K19" s="7">
        <v>41</v>
      </c>
      <c r="L19" s="7">
        <v>0</v>
      </c>
      <c r="M19" s="7">
        <v>1073</v>
      </c>
      <c r="N19" s="7">
        <v>3075</v>
      </c>
      <c r="O19" s="7">
        <v>1773</v>
      </c>
      <c r="P19" s="7">
        <v>2164</v>
      </c>
      <c r="Q19" s="7">
        <v>0</v>
      </c>
      <c r="R19" s="7">
        <v>56</v>
      </c>
      <c r="S19" s="7">
        <v>1327</v>
      </c>
      <c r="T19" s="7">
        <v>1868</v>
      </c>
      <c r="U19" s="7">
        <v>2706</v>
      </c>
      <c r="V19" s="7">
        <v>1364</v>
      </c>
      <c r="W19" s="7">
        <v>397</v>
      </c>
      <c r="X19" s="7">
        <v>367</v>
      </c>
      <c r="Y19" s="7">
        <v>0</v>
      </c>
      <c r="Z19" s="40"/>
      <c r="AA19" s="40"/>
      <c r="AB19" s="40"/>
      <c r="AC19" s="40"/>
      <c r="AD19" s="40"/>
    </row>
    <row r="20" spans="1:30" ht="15" customHeight="1" x14ac:dyDescent="0.25">
      <c r="A20" s="7" t="s">
        <v>1</v>
      </c>
      <c r="B20" s="7">
        <v>5</v>
      </c>
      <c r="C20" s="7">
        <v>9702</v>
      </c>
      <c r="D20" s="73">
        <v>0.33</v>
      </c>
      <c r="E20" s="7">
        <v>3684</v>
      </c>
      <c r="F20" s="7">
        <v>2268</v>
      </c>
      <c r="G20" s="7">
        <v>1135</v>
      </c>
      <c r="H20" s="7">
        <v>1148</v>
      </c>
      <c r="I20" s="7">
        <v>1065</v>
      </c>
      <c r="J20" s="7">
        <v>302</v>
      </c>
      <c r="K20" s="7">
        <v>88</v>
      </c>
      <c r="L20" s="7">
        <v>12</v>
      </c>
      <c r="M20" s="7">
        <v>3051</v>
      </c>
      <c r="N20" s="7">
        <v>3518</v>
      </c>
      <c r="O20" s="7">
        <v>2041</v>
      </c>
      <c r="P20" s="7">
        <v>1092</v>
      </c>
      <c r="Q20" s="7">
        <v>0</v>
      </c>
      <c r="R20" s="7">
        <v>84</v>
      </c>
      <c r="S20" s="7">
        <v>1227</v>
      </c>
      <c r="T20" s="7">
        <v>1904</v>
      </c>
      <c r="U20" s="7">
        <v>2704</v>
      </c>
      <c r="V20" s="7">
        <v>2118</v>
      </c>
      <c r="W20" s="7">
        <v>884</v>
      </c>
      <c r="X20" s="7">
        <v>781</v>
      </c>
      <c r="Y20" s="7">
        <v>0</v>
      </c>
      <c r="Z20" s="40"/>
      <c r="AA20" s="40"/>
      <c r="AB20" s="40"/>
      <c r="AC20" s="40"/>
      <c r="AD20" s="40"/>
    </row>
    <row r="21" spans="1:30" ht="15" customHeight="1" x14ac:dyDescent="0.25">
      <c r="A21" s="7" t="s">
        <v>1</v>
      </c>
      <c r="B21" s="7">
        <v>6</v>
      </c>
      <c r="C21" s="7">
        <v>15606</v>
      </c>
      <c r="D21" s="73">
        <v>0.09</v>
      </c>
      <c r="E21" s="7">
        <v>3256</v>
      </c>
      <c r="F21" s="7">
        <v>2638</v>
      </c>
      <c r="G21" s="7">
        <v>3146</v>
      </c>
      <c r="H21" s="7">
        <v>2551</v>
      </c>
      <c r="I21" s="7">
        <v>2545</v>
      </c>
      <c r="J21" s="7">
        <v>1063</v>
      </c>
      <c r="K21" s="7">
        <v>376</v>
      </c>
      <c r="L21" s="7">
        <v>31</v>
      </c>
      <c r="M21" s="7">
        <v>7300</v>
      </c>
      <c r="N21" s="7">
        <v>4547</v>
      </c>
      <c r="O21" s="7">
        <v>1993</v>
      </c>
      <c r="P21" s="7">
        <v>1766</v>
      </c>
      <c r="Q21" s="7">
        <v>0</v>
      </c>
      <c r="R21" s="7">
        <v>166</v>
      </c>
      <c r="S21" s="7">
        <v>1718</v>
      </c>
      <c r="T21" s="7">
        <v>2747</v>
      </c>
      <c r="U21" s="7">
        <v>3800</v>
      </c>
      <c r="V21" s="7">
        <v>3291</v>
      </c>
      <c r="W21" s="7">
        <v>1774</v>
      </c>
      <c r="X21" s="7">
        <v>2110</v>
      </c>
      <c r="Y21" s="7">
        <v>0</v>
      </c>
      <c r="Z21" s="40"/>
      <c r="AA21" s="40"/>
      <c r="AB21" s="40"/>
      <c r="AC21" s="40"/>
      <c r="AD21" s="40"/>
    </row>
    <row r="22" spans="1:30" ht="15" customHeight="1" x14ac:dyDescent="0.25">
      <c r="A22" s="7" t="s">
        <v>1</v>
      </c>
      <c r="B22" s="7">
        <v>7</v>
      </c>
      <c r="C22" s="7">
        <v>17211</v>
      </c>
      <c r="D22" s="73">
        <v>0.15</v>
      </c>
      <c r="E22" s="7">
        <v>2317</v>
      </c>
      <c r="F22" s="7">
        <v>3419</v>
      </c>
      <c r="G22" s="7">
        <v>2611</v>
      </c>
      <c r="H22" s="7">
        <v>2984</v>
      </c>
      <c r="I22" s="7">
        <v>2875</v>
      </c>
      <c r="J22" s="7">
        <v>1926</v>
      </c>
      <c r="K22" s="7">
        <v>1031</v>
      </c>
      <c r="L22" s="7">
        <v>48</v>
      </c>
      <c r="M22" s="7">
        <v>7065</v>
      </c>
      <c r="N22" s="7">
        <v>5747</v>
      </c>
      <c r="O22" s="7">
        <v>2215</v>
      </c>
      <c r="P22" s="7">
        <v>2184</v>
      </c>
      <c r="Q22" s="7">
        <v>0</v>
      </c>
      <c r="R22" s="7">
        <v>189</v>
      </c>
      <c r="S22" s="7">
        <v>2059</v>
      </c>
      <c r="T22" s="7">
        <v>3171</v>
      </c>
      <c r="U22" s="7">
        <v>3988</v>
      </c>
      <c r="V22" s="7">
        <v>3388</v>
      </c>
      <c r="W22" s="7">
        <v>1971</v>
      </c>
      <c r="X22" s="7">
        <v>2445</v>
      </c>
      <c r="Y22" s="7">
        <v>0</v>
      </c>
      <c r="Z22" s="40"/>
      <c r="AA22" s="40"/>
      <c r="AB22" s="40"/>
      <c r="AC22" s="40"/>
      <c r="AD22" s="40"/>
    </row>
    <row r="23" spans="1:30" ht="15" customHeight="1" x14ac:dyDescent="0.25">
      <c r="A23" s="7" t="s">
        <v>1</v>
      </c>
      <c r="B23" s="7">
        <v>8</v>
      </c>
      <c r="C23" s="7">
        <v>22378</v>
      </c>
      <c r="D23" s="73">
        <v>0.12</v>
      </c>
      <c r="E23" s="7">
        <v>1862</v>
      </c>
      <c r="F23" s="7">
        <v>2252</v>
      </c>
      <c r="G23" s="7">
        <v>2657</v>
      </c>
      <c r="H23" s="7">
        <v>4011</v>
      </c>
      <c r="I23" s="7">
        <v>5026</v>
      </c>
      <c r="J23" s="7">
        <v>3781</v>
      </c>
      <c r="K23" s="7">
        <v>2565</v>
      </c>
      <c r="L23" s="7">
        <v>224</v>
      </c>
      <c r="M23" s="7">
        <v>13449</v>
      </c>
      <c r="N23" s="7">
        <v>5859</v>
      </c>
      <c r="O23" s="7">
        <v>1961</v>
      </c>
      <c r="P23" s="7">
        <v>1109</v>
      </c>
      <c r="Q23" s="7">
        <v>0</v>
      </c>
      <c r="R23" s="7">
        <v>266</v>
      </c>
      <c r="S23" s="7">
        <v>1254</v>
      </c>
      <c r="T23" s="7">
        <v>2918</v>
      </c>
      <c r="U23" s="7">
        <v>4543</v>
      </c>
      <c r="V23" s="7">
        <v>4861</v>
      </c>
      <c r="W23" s="7">
        <v>3479</v>
      </c>
      <c r="X23" s="7">
        <v>5057</v>
      </c>
      <c r="Y23" s="7">
        <v>0</v>
      </c>
      <c r="Z23" s="40"/>
      <c r="AA23" s="40"/>
      <c r="AB23" s="40"/>
      <c r="AC23" s="40"/>
      <c r="AD23" s="40"/>
    </row>
    <row r="24" spans="1:30" ht="15" customHeight="1" x14ac:dyDescent="0.25">
      <c r="A24" s="7" t="s">
        <v>1</v>
      </c>
      <c r="B24" s="7">
        <v>9</v>
      </c>
      <c r="C24" s="7">
        <v>18118</v>
      </c>
      <c r="D24" s="73">
        <v>0.14000000000000001</v>
      </c>
      <c r="E24" s="7">
        <v>797</v>
      </c>
      <c r="F24" s="7">
        <v>1369</v>
      </c>
      <c r="G24" s="7">
        <v>1681</v>
      </c>
      <c r="H24" s="7">
        <v>2870</v>
      </c>
      <c r="I24" s="7">
        <v>4421</v>
      </c>
      <c r="J24" s="7">
        <v>4289</v>
      </c>
      <c r="K24" s="7">
        <v>2558</v>
      </c>
      <c r="L24" s="7">
        <v>133</v>
      </c>
      <c r="M24" s="7">
        <v>11265</v>
      </c>
      <c r="N24" s="7">
        <v>4518</v>
      </c>
      <c r="O24" s="7">
        <v>958</v>
      </c>
      <c r="P24" s="7">
        <v>1377</v>
      </c>
      <c r="Q24" s="7">
        <v>0</v>
      </c>
      <c r="R24" s="7">
        <v>165</v>
      </c>
      <c r="S24" s="7">
        <v>1021</v>
      </c>
      <c r="T24" s="7">
        <v>2483</v>
      </c>
      <c r="U24" s="7">
        <v>2776</v>
      </c>
      <c r="V24" s="7">
        <v>3993</v>
      </c>
      <c r="W24" s="7">
        <v>3046</v>
      </c>
      <c r="X24" s="7">
        <v>4634</v>
      </c>
      <c r="Y24" s="7">
        <v>0</v>
      </c>
      <c r="Z24" s="40"/>
      <c r="AA24" s="40"/>
      <c r="AB24" s="40"/>
      <c r="AC24" s="40"/>
      <c r="AD24" s="40"/>
    </row>
    <row r="25" spans="1:30" ht="15" customHeight="1" x14ac:dyDescent="0.25">
      <c r="A25" s="7" t="s">
        <v>1</v>
      </c>
      <c r="B25" s="7">
        <v>10</v>
      </c>
      <c r="C25" s="7">
        <v>10413</v>
      </c>
      <c r="D25" s="73">
        <v>11.15</v>
      </c>
      <c r="E25" s="7">
        <v>162</v>
      </c>
      <c r="F25" s="7">
        <v>559</v>
      </c>
      <c r="G25" s="7">
        <v>640</v>
      </c>
      <c r="H25" s="7">
        <v>1840</v>
      </c>
      <c r="I25" s="7">
        <v>2941</v>
      </c>
      <c r="J25" s="7">
        <v>2449</v>
      </c>
      <c r="K25" s="7">
        <v>1751</v>
      </c>
      <c r="L25" s="7">
        <v>71</v>
      </c>
      <c r="M25" s="7">
        <v>6022</v>
      </c>
      <c r="N25" s="7">
        <v>3185</v>
      </c>
      <c r="O25" s="7">
        <v>379</v>
      </c>
      <c r="P25" s="7">
        <v>827</v>
      </c>
      <c r="Q25" s="7">
        <v>0</v>
      </c>
      <c r="R25" s="7">
        <v>55</v>
      </c>
      <c r="S25" s="7">
        <v>501</v>
      </c>
      <c r="T25" s="7">
        <v>1433</v>
      </c>
      <c r="U25" s="7">
        <v>1306</v>
      </c>
      <c r="V25" s="7">
        <v>2608</v>
      </c>
      <c r="W25" s="7">
        <v>2065</v>
      </c>
      <c r="X25" s="7">
        <v>2445</v>
      </c>
      <c r="Y25" s="7">
        <v>0</v>
      </c>
      <c r="Z25" s="40"/>
      <c r="AA25" s="40"/>
      <c r="AB25" s="40"/>
      <c r="AC25" s="40"/>
      <c r="AD25" s="40"/>
    </row>
    <row r="26" spans="1:30" ht="15" customHeight="1" x14ac:dyDescent="0.25">
      <c r="A26" s="7" t="s">
        <v>2</v>
      </c>
      <c r="B26" s="7">
        <v>1</v>
      </c>
      <c r="C26" s="7">
        <v>676</v>
      </c>
      <c r="D26" s="73">
        <v>22.25</v>
      </c>
      <c r="E26" s="7">
        <v>401</v>
      </c>
      <c r="F26" s="7">
        <v>181</v>
      </c>
      <c r="G26" s="7">
        <v>64</v>
      </c>
      <c r="H26" s="7">
        <v>21</v>
      </c>
      <c r="I26" s="7">
        <v>8</v>
      </c>
      <c r="J26" s="7">
        <v>1</v>
      </c>
      <c r="K26" s="7">
        <v>0</v>
      </c>
      <c r="L26" s="7">
        <v>0</v>
      </c>
      <c r="M26" s="7">
        <v>16</v>
      </c>
      <c r="N26" s="7">
        <v>33</v>
      </c>
      <c r="O26" s="7">
        <v>159</v>
      </c>
      <c r="P26" s="7">
        <v>468</v>
      </c>
      <c r="Q26" s="7">
        <v>0</v>
      </c>
      <c r="R26" s="7">
        <v>6</v>
      </c>
      <c r="S26" s="7">
        <v>192</v>
      </c>
      <c r="T26" s="7">
        <v>193</v>
      </c>
      <c r="U26" s="7">
        <v>197</v>
      </c>
      <c r="V26" s="7">
        <v>64</v>
      </c>
      <c r="W26" s="7">
        <v>10</v>
      </c>
      <c r="X26" s="7">
        <v>14</v>
      </c>
      <c r="Y26" s="7">
        <v>0</v>
      </c>
      <c r="Z26" s="40"/>
      <c r="AA26" s="40"/>
      <c r="AB26" s="40"/>
      <c r="AC26" s="40"/>
      <c r="AD26" s="40"/>
    </row>
    <row r="27" spans="1:30" ht="15" customHeight="1" x14ac:dyDescent="0.25">
      <c r="A27" s="7" t="s">
        <v>2</v>
      </c>
      <c r="B27" s="7">
        <v>2</v>
      </c>
      <c r="C27" s="7">
        <v>3636</v>
      </c>
      <c r="D27" s="73">
        <v>21.47</v>
      </c>
      <c r="E27" s="7">
        <v>2342</v>
      </c>
      <c r="F27" s="7">
        <v>685</v>
      </c>
      <c r="G27" s="7">
        <v>352</v>
      </c>
      <c r="H27" s="7">
        <v>182</v>
      </c>
      <c r="I27" s="7">
        <v>52</v>
      </c>
      <c r="J27" s="7">
        <v>21</v>
      </c>
      <c r="K27" s="7">
        <v>2</v>
      </c>
      <c r="L27" s="7">
        <v>0</v>
      </c>
      <c r="M27" s="7">
        <v>166</v>
      </c>
      <c r="N27" s="7">
        <v>421</v>
      </c>
      <c r="O27" s="7">
        <v>918</v>
      </c>
      <c r="P27" s="7">
        <v>2118</v>
      </c>
      <c r="Q27" s="7">
        <v>13</v>
      </c>
      <c r="R27" s="7">
        <v>32</v>
      </c>
      <c r="S27" s="7">
        <v>933</v>
      </c>
      <c r="T27" s="7">
        <v>1518</v>
      </c>
      <c r="U27" s="7">
        <v>657</v>
      </c>
      <c r="V27" s="7">
        <v>342</v>
      </c>
      <c r="W27" s="7">
        <v>74</v>
      </c>
      <c r="X27" s="7">
        <v>53</v>
      </c>
      <c r="Y27" s="7">
        <v>27</v>
      </c>
      <c r="Z27" s="40"/>
      <c r="AA27" s="40"/>
      <c r="AB27" s="40"/>
      <c r="AC27" s="40"/>
      <c r="AD27" s="40"/>
    </row>
    <row r="28" spans="1:30" ht="15" customHeight="1" x14ac:dyDescent="0.25">
      <c r="A28" s="7" t="s">
        <v>2</v>
      </c>
      <c r="B28" s="7">
        <v>3</v>
      </c>
      <c r="C28" s="7">
        <v>6751</v>
      </c>
      <c r="D28" s="73">
        <v>20.399999999999999</v>
      </c>
      <c r="E28" s="7">
        <v>3983</v>
      </c>
      <c r="F28" s="7">
        <v>1874</v>
      </c>
      <c r="G28" s="7">
        <v>438</v>
      </c>
      <c r="H28" s="7">
        <v>314</v>
      </c>
      <c r="I28" s="7">
        <v>94</v>
      </c>
      <c r="J28" s="7">
        <v>33</v>
      </c>
      <c r="K28" s="7">
        <v>15</v>
      </c>
      <c r="L28" s="7">
        <v>0</v>
      </c>
      <c r="M28" s="7">
        <v>220</v>
      </c>
      <c r="N28" s="7">
        <v>512</v>
      </c>
      <c r="O28" s="7">
        <v>1892</v>
      </c>
      <c r="P28" s="7">
        <v>4127</v>
      </c>
      <c r="Q28" s="7">
        <v>0</v>
      </c>
      <c r="R28" s="7">
        <v>100</v>
      </c>
      <c r="S28" s="7">
        <v>1982</v>
      </c>
      <c r="T28" s="7">
        <v>2710</v>
      </c>
      <c r="U28" s="7">
        <v>1235</v>
      </c>
      <c r="V28" s="7">
        <v>467</v>
      </c>
      <c r="W28" s="7">
        <v>143</v>
      </c>
      <c r="X28" s="7">
        <v>113</v>
      </c>
      <c r="Y28" s="7">
        <v>1</v>
      </c>
      <c r="Z28" s="40"/>
      <c r="AA28" s="40"/>
      <c r="AB28" s="40"/>
      <c r="AC28" s="40"/>
      <c r="AD28" s="40"/>
    </row>
    <row r="29" spans="1:30" ht="15" customHeight="1" x14ac:dyDescent="0.25">
      <c r="A29" s="7" t="s">
        <v>2</v>
      </c>
      <c r="B29" s="7">
        <v>4</v>
      </c>
      <c r="C29" s="7">
        <v>5628</v>
      </c>
      <c r="D29" s="73">
        <v>15.7</v>
      </c>
      <c r="E29" s="7">
        <v>2319</v>
      </c>
      <c r="F29" s="7">
        <v>2278</v>
      </c>
      <c r="G29" s="7">
        <v>450</v>
      </c>
      <c r="H29" s="7">
        <v>343</v>
      </c>
      <c r="I29" s="7">
        <v>179</v>
      </c>
      <c r="J29" s="7">
        <v>43</v>
      </c>
      <c r="K29" s="7">
        <v>14</v>
      </c>
      <c r="L29" s="7">
        <v>2</v>
      </c>
      <c r="M29" s="7">
        <v>423</v>
      </c>
      <c r="N29" s="7">
        <v>818</v>
      </c>
      <c r="O29" s="7">
        <v>2352</v>
      </c>
      <c r="P29" s="7">
        <v>2035</v>
      </c>
      <c r="Q29" s="7">
        <v>0</v>
      </c>
      <c r="R29" s="7">
        <v>37</v>
      </c>
      <c r="S29" s="7">
        <v>1183</v>
      </c>
      <c r="T29" s="7">
        <v>1926</v>
      </c>
      <c r="U29" s="7">
        <v>1371</v>
      </c>
      <c r="V29" s="7">
        <v>810</v>
      </c>
      <c r="W29" s="7">
        <v>190</v>
      </c>
      <c r="X29" s="7">
        <v>111</v>
      </c>
      <c r="Y29" s="7">
        <v>0</v>
      </c>
      <c r="Z29" s="40"/>
      <c r="AA29" s="40"/>
      <c r="AB29" s="40"/>
      <c r="AC29" s="40"/>
      <c r="AD29" s="40"/>
    </row>
    <row r="30" spans="1:30" ht="15" customHeight="1" x14ac:dyDescent="0.25">
      <c r="A30" s="7" t="s">
        <v>2</v>
      </c>
      <c r="B30" s="7">
        <v>5</v>
      </c>
      <c r="C30" s="7">
        <v>8121</v>
      </c>
      <c r="D30" s="73">
        <v>0.49</v>
      </c>
      <c r="E30" s="7">
        <v>2421</v>
      </c>
      <c r="F30" s="7">
        <v>2548</v>
      </c>
      <c r="G30" s="7">
        <v>1055</v>
      </c>
      <c r="H30" s="7">
        <v>958</v>
      </c>
      <c r="I30" s="7">
        <v>741</v>
      </c>
      <c r="J30" s="7">
        <v>267</v>
      </c>
      <c r="K30" s="7">
        <v>116</v>
      </c>
      <c r="L30" s="7">
        <v>15</v>
      </c>
      <c r="M30" s="7">
        <v>1840</v>
      </c>
      <c r="N30" s="7">
        <v>1588</v>
      </c>
      <c r="O30" s="7">
        <v>2526</v>
      </c>
      <c r="P30" s="7">
        <v>2164</v>
      </c>
      <c r="Q30" s="7">
        <v>3</v>
      </c>
      <c r="R30" s="7">
        <v>93</v>
      </c>
      <c r="S30" s="7">
        <v>1230</v>
      </c>
      <c r="T30" s="7">
        <v>2547</v>
      </c>
      <c r="U30" s="7">
        <v>2067</v>
      </c>
      <c r="V30" s="7">
        <v>1090</v>
      </c>
      <c r="W30" s="7">
        <v>590</v>
      </c>
      <c r="X30" s="7">
        <v>499</v>
      </c>
      <c r="Y30" s="7">
        <v>5</v>
      </c>
      <c r="Z30" s="40"/>
      <c r="AA30" s="40"/>
      <c r="AB30" s="40"/>
      <c r="AC30" s="40"/>
      <c r="AD30" s="40"/>
    </row>
    <row r="31" spans="1:30" ht="15" customHeight="1" x14ac:dyDescent="0.25">
      <c r="A31" s="7" t="s">
        <v>2</v>
      </c>
      <c r="B31" s="7">
        <v>6</v>
      </c>
      <c r="C31" s="7">
        <v>8456</v>
      </c>
      <c r="D31" s="73">
        <v>0.06</v>
      </c>
      <c r="E31" s="7">
        <v>1501</v>
      </c>
      <c r="F31" s="7">
        <v>1903</v>
      </c>
      <c r="G31" s="7">
        <v>1496</v>
      </c>
      <c r="H31" s="7">
        <v>1425</v>
      </c>
      <c r="I31" s="7">
        <v>1232</v>
      </c>
      <c r="J31" s="7">
        <v>490</v>
      </c>
      <c r="K31" s="7">
        <v>342</v>
      </c>
      <c r="L31" s="7">
        <v>67</v>
      </c>
      <c r="M31" s="7">
        <v>3771</v>
      </c>
      <c r="N31" s="7">
        <v>1992</v>
      </c>
      <c r="O31" s="7">
        <v>1357</v>
      </c>
      <c r="P31" s="7">
        <v>1328</v>
      </c>
      <c r="Q31" s="7">
        <v>8</v>
      </c>
      <c r="R31" s="7">
        <v>64</v>
      </c>
      <c r="S31" s="7">
        <v>783</v>
      </c>
      <c r="T31" s="7">
        <v>2252</v>
      </c>
      <c r="U31" s="7">
        <v>2152</v>
      </c>
      <c r="V31" s="7">
        <v>1349</v>
      </c>
      <c r="W31" s="7">
        <v>790</v>
      </c>
      <c r="X31" s="7">
        <v>1048</v>
      </c>
      <c r="Y31" s="7">
        <v>18</v>
      </c>
      <c r="Z31" s="40"/>
      <c r="AA31" s="40"/>
      <c r="AB31" s="40"/>
      <c r="AC31" s="40"/>
      <c r="AD31" s="40"/>
    </row>
    <row r="32" spans="1:30" ht="15" customHeight="1" x14ac:dyDescent="0.25">
      <c r="A32" s="7" t="s">
        <v>2</v>
      </c>
      <c r="B32" s="7">
        <v>7</v>
      </c>
      <c r="C32" s="7">
        <v>7844</v>
      </c>
      <c r="D32" s="73">
        <v>0.2</v>
      </c>
      <c r="E32" s="7">
        <v>1262</v>
      </c>
      <c r="F32" s="7">
        <v>1341</v>
      </c>
      <c r="G32" s="7">
        <v>1168</v>
      </c>
      <c r="H32" s="7">
        <v>1354</v>
      </c>
      <c r="I32" s="7">
        <v>1529</v>
      </c>
      <c r="J32" s="7">
        <v>689</v>
      </c>
      <c r="K32" s="7">
        <v>447</v>
      </c>
      <c r="L32" s="7">
        <v>54</v>
      </c>
      <c r="M32" s="7">
        <v>4097</v>
      </c>
      <c r="N32" s="7">
        <v>1869</v>
      </c>
      <c r="O32" s="7">
        <v>1130</v>
      </c>
      <c r="P32" s="7">
        <v>690</v>
      </c>
      <c r="Q32" s="7">
        <v>58</v>
      </c>
      <c r="R32" s="7">
        <v>16</v>
      </c>
      <c r="S32" s="7">
        <v>509</v>
      </c>
      <c r="T32" s="7">
        <v>1716</v>
      </c>
      <c r="U32" s="7">
        <v>1768</v>
      </c>
      <c r="V32" s="7">
        <v>1534</v>
      </c>
      <c r="W32" s="7">
        <v>974</v>
      </c>
      <c r="X32" s="7">
        <v>1203</v>
      </c>
      <c r="Y32" s="7">
        <v>124</v>
      </c>
      <c r="Z32" s="40"/>
      <c r="AA32" s="40"/>
      <c r="AB32" s="40"/>
      <c r="AC32" s="40"/>
      <c r="AD32" s="40"/>
    </row>
    <row r="33" spans="1:30" ht="15" customHeight="1" x14ac:dyDescent="0.25">
      <c r="A33" s="7" t="s">
        <v>2</v>
      </c>
      <c r="B33" s="7">
        <v>8</v>
      </c>
      <c r="C33" s="7">
        <v>6633</v>
      </c>
      <c r="D33" s="73">
        <v>1.03</v>
      </c>
      <c r="E33" s="7">
        <v>848</v>
      </c>
      <c r="F33" s="7">
        <v>1193</v>
      </c>
      <c r="G33" s="7">
        <v>1019</v>
      </c>
      <c r="H33" s="7">
        <v>1574</v>
      </c>
      <c r="I33" s="7">
        <v>1238</v>
      </c>
      <c r="J33" s="7">
        <v>490</v>
      </c>
      <c r="K33" s="7">
        <v>256</v>
      </c>
      <c r="L33" s="7">
        <v>15</v>
      </c>
      <c r="M33" s="7">
        <v>2953</v>
      </c>
      <c r="N33" s="7">
        <v>1875</v>
      </c>
      <c r="O33" s="7">
        <v>1068</v>
      </c>
      <c r="P33" s="7">
        <v>709</v>
      </c>
      <c r="Q33" s="7">
        <v>28</v>
      </c>
      <c r="R33" s="7">
        <v>15</v>
      </c>
      <c r="S33" s="7">
        <v>495</v>
      </c>
      <c r="T33" s="7">
        <v>1472</v>
      </c>
      <c r="U33" s="7">
        <v>1636</v>
      </c>
      <c r="V33" s="7">
        <v>1438</v>
      </c>
      <c r="W33" s="7">
        <v>801</v>
      </c>
      <c r="X33" s="7">
        <v>747</v>
      </c>
      <c r="Y33" s="7">
        <v>29</v>
      </c>
      <c r="Z33" s="40"/>
      <c r="AA33" s="40"/>
      <c r="AB33" s="40"/>
      <c r="AC33" s="40"/>
      <c r="AD33" s="40"/>
    </row>
    <row r="34" spans="1:30" ht="15" customHeight="1" x14ac:dyDescent="0.25">
      <c r="A34" s="7" t="s">
        <v>2</v>
      </c>
      <c r="B34" s="7">
        <v>9</v>
      </c>
      <c r="C34" s="7">
        <v>4714</v>
      </c>
      <c r="D34" s="73">
        <v>2.75</v>
      </c>
      <c r="E34" s="7">
        <v>147</v>
      </c>
      <c r="F34" s="7">
        <v>412</v>
      </c>
      <c r="G34" s="7">
        <v>601</v>
      </c>
      <c r="H34" s="7">
        <v>1285</v>
      </c>
      <c r="I34" s="7">
        <v>1490</v>
      </c>
      <c r="J34" s="7">
        <v>569</v>
      </c>
      <c r="K34" s="7">
        <v>204</v>
      </c>
      <c r="L34" s="7">
        <v>6</v>
      </c>
      <c r="M34" s="7">
        <v>2860</v>
      </c>
      <c r="N34" s="7">
        <v>1269</v>
      </c>
      <c r="O34" s="7">
        <v>325</v>
      </c>
      <c r="P34" s="7">
        <v>259</v>
      </c>
      <c r="Q34" s="7">
        <v>1</v>
      </c>
      <c r="R34" s="7">
        <v>1</v>
      </c>
      <c r="S34" s="7">
        <v>138</v>
      </c>
      <c r="T34" s="7">
        <v>692</v>
      </c>
      <c r="U34" s="7">
        <v>945</v>
      </c>
      <c r="V34" s="7">
        <v>1310</v>
      </c>
      <c r="W34" s="7">
        <v>851</v>
      </c>
      <c r="X34" s="7">
        <v>773</v>
      </c>
      <c r="Y34" s="7">
        <v>4</v>
      </c>
      <c r="Z34" s="40"/>
      <c r="AA34" s="40"/>
      <c r="AB34" s="40"/>
      <c r="AC34" s="40"/>
      <c r="AD34" s="40"/>
    </row>
    <row r="35" spans="1:30" ht="15" customHeight="1" x14ac:dyDescent="0.25">
      <c r="A35" s="7" t="s">
        <v>2</v>
      </c>
      <c r="B35" s="7">
        <v>10</v>
      </c>
      <c r="C35" s="7">
        <v>1409</v>
      </c>
      <c r="D35" s="73">
        <v>12.15</v>
      </c>
      <c r="E35" s="7">
        <v>27</v>
      </c>
      <c r="F35" s="7">
        <v>84</v>
      </c>
      <c r="G35" s="7">
        <v>170</v>
      </c>
      <c r="H35" s="7">
        <v>424</v>
      </c>
      <c r="I35" s="7">
        <v>415</v>
      </c>
      <c r="J35" s="7">
        <v>208</v>
      </c>
      <c r="K35" s="7">
        <v>79</v>
      </c>
      <c r="L35" s="7">
        <v>2</v>
      </c>
      <c r="M35" s="7">
        <v>829</v>
      </c>
      <c r="N35" s="7">
        <v>394</v>
      </c>
      <c r="O35" s="7">
        <v>58</v>
      </c>
      <c r="P35" s="7">
        <v>128</v>
      </c>
      <c r="Q35" s="7">
        <v>0</v>
      </c>
      <c r="R35" s="7">
        <v>0</v>
      </c>
      <c r="S35" s="7">
        <v>33</v>
      </c>
      <c r="T35" s="7">
        <v>259</v>
      </c>
      <c r="U35" s="7">
        <v>265</v>
      </c>
      <c r="V35" s="7">
        <v>377</v>
      </c>
      <c r="W35" s="7">
        <v>241</v>
      </c>
      <c r="X35" s="7">
        <v>233</v>
      </c>
      <c r="Y35" s="7">
        <v>1</v>
      </c>
      <c r="Z35" s="40"/>
      <c r="AA35" s="40"/>
      <c r="AB35" s="40"/>
      <c r="AC35" s="40"/>
      <c r="AD35" s="40"/>
    </row>
    <row r="36" spans="1:30" ht="15" customHeight="1" x14ac:dyDescent="0.25">
      <c r="A36" s="7" t="s">
        <v>3</v>
      </c>
      <c r="B36" s="7">
        <v>1</v>
      </c>
      <c r="C36" s="7">
        <v>1989</v>
      </c>
      <c r="D36" s="73">
        <v>26.34</v>
      </c>
      <c r="E36" s="7">
        <v>769</v>
      </c>
      <c r="F36" s="7">
        <v>811</v>
      </c>
      <c r="G36" s="7">
        <v>252</v>
      </c>
      <c r="H36" s="7">
        <v>114</v>
      </c>
      <c r="I36" s="7">
        <v>27</v>
      </c>
      <c r="J36" s="7">
        <v>13</v>
      </c>
      <c r="K36" s="7">
        <v>3</v>
      </c>
      <c r="L36" s="7">
        <v>0</v>
      </c>
      <c r="M36" s="7">
        <v>120</v>
      </c>
      <c r="N36" s="7">
        <v>136</v>
      </c>
      <c r="O36" s="7">
        <v>357</v>
      </c>
      <c r="P36" s="7">
        <v>1374</v>
      </c>
      <c r="Q36" s="7">
        <v>2</v>
      </c>
      <c r="R36" s="7">
        <v>18</v>
      </c>
      <c r="S36" s="7">
        <v>555</v>
      </c>
      <c r="T36" s="7">
        <v>740</v>
      </c>
      <c r="U36" s="7">
        <v>459</v>
      </c>
      <c r="V36" s="7">
        <v>127</v>
      </c>
      <c r="W36" s="7">
        <v>54</v>
      </c>
      <c r="X36" s="7">
        <v>34</v>
      </c>
      <c r="Y36" s="7">
        <v>2</v>
      </c>
      <c r="Z36" s="40"/>
      <c r="AA36" s="40"/>
      <c r="AB36" s="40"/>
      <c r="AC36" s="40"/>
      <c r="AD36" s="40"/>
    </row>
    <row r="37" spans="1:30" ht="15" customHeight="1" x14ac:dyDescent="0.25">
      <c r="A37" s="7" t="s">
        <v>3</v>
      </c>
      <c r="B37" s="7">
        <v>2</v>
      </c>
      <c r="C37" s="7">
        <v>2989</v>
      </c>
      <c r="D37" s="73">
        <v>21.62</v>
      </c>
      <c r="E37" s="7">
        <v>1285</v>
      </c>
      <c r="F37" s="7">
        <v>932</v>
      </c>
      <c r="G37" s="7">
        <v>544</v>
      </c>
      <c r="H37" s="7">
        <v>174</v>
      </c>
      <c r="I37" s="7">
        <v>44</v>
      </c>
      <c r="J37" s="7">
        <v>5</v>
      </c>
      <c r="K37" s="7">
        <v>5</v>
      </c>
      <c r="L37" s="7">
        <v>0</v>
      </c>
      <c r="M37" s="7">
        <v>46</v>
      </c>
      <c r="N37" s="7">
        <v>250</v>
      </c>
      <c r="O37" s="7">
        <v>475</v>
      </c>
      <c r="P37" s="7">
        <v>2189</v>
      </c>
      <c r="Q37" s="7">
        <v>29</v>
      </c>
      <c r="R37" s="7">
        <v>10</v>
      </c>
      <c r="S37" s="7">
        <v>610</v>
      </c>
      <c r="T37" s="7">
        <v>1179</v>
      </c>
      <c r="U37" s="7">
        <v>773</v>
      </c>
      <c r="V37" s="7">
        <v>224</v>
      </c>
      <c r="W37" s="7">
        <v>87</v>
      </c>
      <c r="X37" s="7">
        <v>48</v>
      </c>
      <c r="Y37" s="7">
        <v>58</v>
      </c>
      <c r="Z37" s="40"/>
      <c r="AA37" s="40"/>
      <c r="AB37" s="40"/>
      <c r="AC37" s="40"/>
      <c r="AD37" s="40"/>
    </row>
    <row r="38" spans="1:30" ht="15" customHeight="1" x14ac:dyDescent="0.25">
      <c r="A38" s="7" t="s">
        <v>3</v>
      </c>
      <c r="B38" s="7">
        <v>3</v>
      </c>
      <c r="C38" s="7">
        <v>4402</v>
      </c>
      <c r="D38" s="73">
        <v>15.65</v>
      </c>
      <c r="E38" s="7">
        <v>1558</v>
      </c>
      <c r="F38" s="7">
        <v>1187</v>
      </c>
      <c r="G38" s="7">
        <v>976</v>
      </c>
      <c r="H38" s="7">
        <v>439</v>
      </c>
      <c r="I38" s="7">
        <v>163</v>
      </c>
      <c r="J38" s="7">
        <v>55</v>
      </c>
      <c r="K38" s="7">
        <v>22</v>
      </c>
      <c r="L38" s="7">
        <v>2</v>
      </c>
      <c r="M38" s="7">
        <v>394</v>
      </c>
      <c r="N38" s="7">
        <v>585</v>
      </c>
      <c r="O38" s="7">
        <v>726</v>
      </c>
      <c r="P38" s="7">
        <v>2681</v>
      </c>
      <c r="Q38" s="7">
        <v>16</v>
      </c>
      <c r="R38" s="7">
        <v>9</v>
      </c>
      <c r="S38" s="7">
        <v>670</v>
      </c>
      <c r="T38" s="7">
        <v>1558</v>
      </c>
      <c r="U38" s="7">
        <v>1237</v>
      </c>
      <c r="V38" s="7">
        <v>563</v>
      </c>
      <c r="W38" s="7">
        <v>197</v>
      </c>
      <c r="X38" s="7">
        <v>126</v>
      </c>
      <c r="Y38" s="7">
        <v>42</v>
      </c>
      <c r="Z38" s="40"/>
      <c r="AA38" s="40"/>
      <c r="AB38" s="40"/>
      <c r="AC38" s="40"/>
      <c r="AD38" s="40"/>
    </row>
    <row r="39" spans="1:30" ht="15" customHeight="1" x14ac:dyDescent="0.25">
      <c r="A39" s="7" t="s">
        <v>3</v>
      </c>
      <c r="B39" s="7">
        <v>4</v>
      </c>
      <c r="C39" s="7">
        <v>3699</v>
      </c>
      <c r="D39" s="73">
        <v>0.13</v>
      </c>
      <c r="E39" s="7">
        <v>674</v>
      </c>
      <c r="F39" s="7">
        <v>1208</v>
      </c>
      <c r="G39" s="7">
        <v>962</v>
      </c>
      <c r="H39" s="7">
        <v>385</v>
      </c>
      <c r="I39" s="7">
        <v>323</v>
      </c>
      <c r="J39" s="7">
        <v>110</v>
      </c>
      <c r="K39" s="7">
        <v>33</v>
      </c>
      <c r="L39" s="7">
        <v>4</v>
      </c>
      <c r="M39" s="7">
        <v>755</v>
      </c>
      <c r="N39" s="7">
        <v>775</v>
      </c>
      <c r="O39" s="7">
        <v>1048</v>
      </c>
      <c r="P39" s="7">
        <v>1060</v>
      </c>
      <c r="Q39" s="7">
        <v>61</v>
      </c>
      <c r="R39" s="7">
        <v>17</v>
      </c>
      <c r="S39" s="7">
        <v>477</v>
      </c>
      <c r="T39" s="7">
        <v>1106</v>
      </c>
      <c r="U39" s="7">
        <v>1256</v>
      </c>
      <c r="V39" s="7">
        <v>399</v>
      </c>
      <c r="W39" s="7">
        <v>176</v>
      </c>
      <c r="X39" s="7">
        <v>186</v>
      </c>
      <c r="Y39" s="7">
        <v>82</v>
      </c>
      <c r="Z39" s="40"/>
      <c r="AA39" s="40"/>
      <c r="AB39" s="40"/>
      <c r="AC39" s="40"/>
      <c r="AD39" s="40"/>
    </row>
    <row r="40" spans="1:30" ht="15" customHeight="1" x14ac:dyDescent="0.25">
      <c r="A40" s="7" t="s">
        <v>3</v>
      </c>
      <c r="B40" s="7">
        <v>5</v>
      </c>
      <c r="C40" s="7">
        <v>7905</v>
      </c>
      <c r="D40" s="73">
        <v>0.04</v>
      </c>
      <c r="E40" s="7">
        <v>1303</v>
      </c>
      <c r="F40" s="7">
        <v>1582</v>
      </c>
      <c r="G40" s="7">
        <v>1712</v>
      </c>
      <c r="H40" s="7">
        <v>1205</v>
      </c>
      <c r="I40" s="7">
        <v>1246</v>
      </c>
      <c r="J40" s="7">
        <v>576</v>
      </c>
      <c r="K40" s="7">
        <v>252</v>
      </c>
      <c r="L40" s="7">
        <v>29</v>
      </c>
      <c r="M40" s="7">
        <v>3399</v>
      </c>
      <c r="N40" s="7">
        <v>1765</v>
      </c>
      <c r="O40" s="7">
        <v>1073</v>
      </c>
      <c r="P40" s="7">
        <v>1612</v>
      </c>
      <c r="Q40" s="7">
        <v>56</v>
      </c>
      <c r="R40" s="7">
        <v>19</v>
      </c>
      <c r="S40" s="7">
        <v>621</v>
      </c>
      <c r="T40" s="7">
        <v>1954</v>
      </c>
      <c r="U40" s="7">
        <v>2213</v>
      </c>
      <c r="V40" s="7">
        <v>1356</v>
      </c>
      <c r="W40" s="7">
        <v>703</v>
      </c>
      <c r="X40" s="7">
        <v>915</v>
      </c>
      <c r="Y40" s="7">
        <v>124</v>
      </c>
      <c r="Z40" s="40"/>
      <c r="AA40" s="40"/>
      <c r="AB40" s="40"/>
      <c r="AC40" s="40"/>
      <c r="AD40" s="40"/>
    </row>
    <row r="41" spans="1:30" ht="15" customHeight="1" x14ac:dyDescent="0.25">
      <c r="A41" s="7" t="s">
        <v>3</v>
      </c>
      <c r="B41" s="7">
        <v>6</v>
      </c>
      <c r="C41" s="7">
        <v>11027</v>
      </c>
      <c r="D41" s="73">
        <v>0.03</v>
      </c>
      <c r="E41" s="7">
        <v>1277</v>
      </c>
      <c r="F41" s="7">
        <v>2309</v>
      </c>
      <c r="G41" s="7">
        <v>2560</v>
      </c>
      <c r="H41" s="7">
        <v>1578</v>
      </c>
      <c r="I41" s="7">
        <v>1820</v>
      </c>
      <c r="J41" s="7">
        <v>959</v>
      </c>
      <c r="K41" s="7">
        <v>471</v>
      </c>
      <c r="L41" s="7">
        <v>53</v>
      </c>
      <c r="M41" s="7">
        <v>4605</v>
      </c>
      <c r="N41" s="7">
        <v>2557</v>
      </c>
      <c r="O41" s="7">
        <v>1842</v>
      </c>
      <c r="P41" s="7">
        <v>1845</v>
      </c>
      <c r="Q41" s="7">
        <v>178</v>
      </c>
      <c r="R41" s="7">
        <v>41</v>
      </c>
      <c r="S41" s="7">
        <v>757</v>
      </c>
      <c r="T41" s="7">
        <v>2299</v>
      </c>
      <c r="U41" s="7">
        <v>3326</v>
      </c>
      <c r="V41" s="7">
        <v>1936</v>
      </c>
      <c r="W41" s="7">
        <v>1019</v>
      </c>
      <c r="X41" s="7">
        <v>1360</v>
      </c>
      <c r="Y41" s="7">
        <v>289</v>
      </c>
      <c r="Z41" s="40"/>
      <c r="AA41" s="40"/>
      <c r="AB41" s="40"/>
      <c r="AC41" s="40"/>
      <c r="AD41" s="40"/>
    </row>
    <row r="42" spans="1:30" ht="15" customHeight="1" x14ac:dyDescent="0.25">
      <c r="A42" s="7" t="s">
        <v>3</v>
      </c>
      <c r="B42" s="7">
        <v>7</v>
      </c>
      <c r="C42" s="7">
        <v>7993</v>
      </c>
      <c r="D42" s="73">
        <v>0.09</v>
      </c>
      <c r="E42" s="7">
        <v>758</v>
      </c>
      <c r="F42" s="7">
        <v>1273</v>
      </c>
      <c r="G42" s="7">
        <v>1619</v>
      </c>
      <c r="H42" s="7">
        <v>1009</v>
      </c>
      <c r="I42" s="7">
        <v>1566</v>
      </c>
      <c r="J42" s="7">
        <v>1039</v>
      </c>
      <c r="K42" s="7">
        <v>670</v>
      </c>
      <c r="L42" s="7">
        <v>59</v>
      </c>
      <c r="M42" s="7">
        <v>3330</v>
      </c>
      <c r="N42" s="7">
        <v>1411</v>
      </c>
      <c r="O42" s="7">
        <v>788</v>
      </c>
      <c r="P42" s="7">
        <v>2355</v>
      </c>
      <c r="Q42" s="7">
        <v>109</v>
      </c>
      <c r="R42" s="7">
        <v>70</v>
      </c>
      <c r="S42" s="7">
        <v>461</v>
      </c>
      <c r="T42" s="7">
        <v>1719</v>
      </c>
      <c r="U42" s="7">
        <v>2050</v>
      </c>
      <c r="V42" s="7">
        <v>1622</v>
      </c>
      <c r="W42" s="7">
        <v>786</v>
      </c>
      <c r="X42" s="7">
        <v>1021</v>
      </c>
      <c r="Y42" s="7">
        <v>264</v>
      </c>
      <c r="Z42" s="40"/>
      <c r="AA42" s="40"/>
      <c r="AB42" s="40"/>
      <c r="AC42" s="40"/>
      <c r="AD42" s="40"/>
    </row>
    <row r="43" spans="1:30" ht="15" customHeight="1" x14ac:dyDescent="0.25">
      <c r="A43" s="7" t="s">
        <v>3</v>
      </c>
      <c r="B43" s="7">
        <v>8</v>
      </c>
      <c r="C43" s="7">
        <v>3323</v>
      </c>
      <c r="D43" s="73">
        <v>0.28999999999999998</v>
      </c>
      <c r="E43" s="7">
        <v>50</v>
      </c>
      <c r="F43" s="7">
        <v>285</v>
      </c>
      <c r="G43" s="7">
        <v>527</v>
      </c>
      <c r="H43" s="7">
        <v>579</v>
      </c>
      <c r="I43" s="7">
        <v>866</v>
      </c>
      <c r="J43" s="7">
        <v>523</v>
      </c>
      <c r="K43" s="7">
        <v>467</v>
      </c>
      <c r="L43" s="7">
        <v>26</v>
      </c>
      <c r="M43" s="7">
        <v>1362</v>
      </c>
      <c r="N43" s="7">
        <v>752</v>
      </c>
      <c r="O43" s="7">
        <v>258</v>
      </c>
      <c r="P43" s="7">
        <v>897</v>
      </c>
      <c r="Q43" s="7">
        <v>54</v>
      </c>
      <c r="R43" s="7">
        <v>1</v>
      </c>
      <c r="S43" s="7">
        <v>145</v>
      </c>
      <c r="T43" s="7">
        <v>602</v>
      </c>
      <c r="U43" s="7">
        <v>638</v>
      </c>
      <c r="V43" s="7">
        <v>877</v>
      </c>
      <c r="W43" s="7">
        <v>465</v>
      </c>
      <c r="X43" s="7">
        <v>454</v>
      </c>
      <c r="Y43" s="7">
        <v>141</v>
      </c>
      <c r="Z43" s="40"/>
      <c r="AA43" s="40"/>
      <c r="AB43" s="40"/>
      <c r="AC43" s="40"/>
      <c r="AD43" s="40"/>
    </row>
    <row r="44" spans="1:30" ht="15" customHeight="1" x14ac:dyDescent="0.25">
      <c r="A44" s="7" t="s">
        <v>3</v>
      </c>
      <c r="B44" s="7">
        <v>9</v>
      </c>
      <c r="C44" s="7">
        <v>1937</v>
      </c>
      <c r="D44" s="73">
        <v>0.75</v>
      </c>
      <c r="E44" s="7">
        <v>52</v>
      </c>
      <c r="F44" s="7">
        <v>88</v>
      </c>
      <c r="G44" s="7">
        <v>118</v>
      </c>
      <c r="H44" s="7">
        <v>330</v>
      </c>
      <c r="I44" s="7">
        <v>591</v>
      </c>
      <c r="J44" s="7">
        <v>353</v>
      </c>
      <c r="K44" s="7">
        <v>389</v>
      </c>
      <c r="L44" s="7">
        <v>16</v>
      </c>
      <c r="M44" s="7">
        <v>733</v>
      </c>
      <c r="N44" s="7">
        <v>471</v>
      </c>
      <c r="O44" s="7">
        <v>173</v>
      </c>
      <c r="P44" s="7">
        <v>547</v>
      </c>
      <c r="Q44" s="7">
        <v>13</v>
      </c>
      <c r="R44" s="7">
        <v>7</v>
      </c>
      <c r="S44" s="7">
        <v>81</v>
      </c>
      <c r="T44" s="7">
        <v>230</v>
      </c>
      <c r="U44" s="7">
        <v>465</v>
      </c>
      <c r="V44" s="7">
        <v>363</v>
      </c>
      <c r="W44" s="7">
        <v>219</v>
      </c>
      <c r="X44" s="7">
        <v>497</v>
      </c>
      <c r="Y44" s="7">
        <v>75</v>
      </c>
      <c r="Z44" s="40"/>
      <c r="AA44" s="40"/>
      <c r="AB44" s="40"/>
      <c r="AC44" s="40"/>
      <c r="AD44" s="40"/>
    </row>
    <row r="45" spans="1:30" ht="15" customHeight="1" x14ac:dyDescent="0.25">
      <c r="A45" s="7" t="s">
        <v>3</v>
      </c>
      <c r="B45" s="7">
        <v>10</v>
      </c>
      <c r="C45" s="7">
        <v>1267</v>
      </c>
      <c r="D45" s="73">
        <v>0.32</v>
      </c>
      <c r="E45" s="7">
        <v>10</v>
      </c>
      <c r="F45" s="7">
        <v>27</v>
      </c>
      <c r="G45" s="7">
        <v>29</v>
      </c>
      <c r="H45" s="7">
        <v>66</v>
      </c>
      <c r="I45" s="7">
        <v>487</v>
      </c>
      <c r="J45" s="7">
        <v>277</v>
      </c>
      <c r="K45" s="7">
        <v>334</v>
      </c>
      <c r="L45" s="7">
        <v>37</v>
      </c>
      <c r="M45" s="7">
        <v>929</v>
      </c>
      <c r="N45" s="7">
        <v>156</v>
      </c>
      <c r="O45" s="7">
        <v>16</v>
      </c>
      <c r="P45" s="7">
        <v>138</v>
      </c>
      <c r="Q45" s="7">
        <v>28</v>
      </c>
      <c r="R45" s="7">
        <v>2</v>
      </c>
      <c r="S45" s="7">
        <v>14</v>
      </c>
      <c r="T45" s="7">
        <v>71</v>
      </c>
      <c r="U45" s="7">
        <v>148</v>
      </c>
      <c r="V45" s="7">
        <v>428</v>
      </c>
      <c r="W45" s="7">
        <v>240</v>
      </c>
      <c r="X45" s="7">
        <v>280</v>
      </c>
      <c r="Y45" s="7">
        <v>84</v>
      </c>
      <c r="Z45" s="40"/>
      <c r="AA45" s="40"/>
      <c r="AB45" s="40"/>
      <c r="AC45" s="40"/>
      <c r="AD45" s="40"/>
    </row>
    <row r="46" spans="1:30" ht="15" customHeight="1" x14ac:dyDescent="0.25">
      <c r="A46" s="7" t="s">
        <v>4</v>
      </c>
      <c r="B46" s="7">
        <v>1</v>
      </c>
      <c r="C46" s="7">
        <v>11944</v>
      </c>
      <c r="D46" s="73">
        <v>35.299999999999997</v>
      </c>
      <c r="E46" s="7">
        <v>7554</v>
      </c>
      <c r="F46" s="7">
        <v>3087</v>
      </c>
      <c r="G46" s="7">
        <v>972</v>
      </c>
      <c r="H46" s="7">
        <v>232</v>
      </c>
      <c r="I46" s="7">
        <v>71</v>
      </c>
      <c r="J46" s="7">
        <v>26</v>
      </c>
      <c r="K46" s="7">
        <v>2</v>
      </c>
      <c r="L46" s="7">
        <v>0</v>
      </c>
      <c r="M46" s="7">
        <v>43</v>
      </c>
      <c r="N46" s="7">
        <v>430</v>
      </c>
      <c r="O46" s="7">
        <v>1410</v>
      </c>
      <c r="P46" s="7">
        <v>10061</v>
      </c>
      <c r="Q46" s="7">
        <v>0</v>
      </c>
      <c r="R46" s="7">
        <v>59</v>
      </c>
      <c r="S46" s="7">
        <v>2325</v>
      </c>
      <c r="T46" s="7">
        <v>5096</v>
      </c>
      <c r="U46" s="7">
        <v>2692</v>
      </c>
      <c r="V46" s="7">
        <v>1373</v>
      </c>
      <c r="W46" s="7">
        <v>348</v>
      </c>
      <c r="X46" s="7">
        <v>51</v>
      </c>
      <c r="Y46" s="7">
        <v>0</v>
      </c>
      <c r="Z46" s="40"/>
      <c r="AA46" s="40"/>
      <c r="AB46" s="40"/>
      <c r="AC46" s="40"/>
      <c r="AD46" s="40"/>
    </row>
    <row r="47" spans="1:30" ht="15" customHeight="1" x14ac:dyDescent="0.25">
      <c r="A47" s="7" t="s">
        <v>4</v>
      </c>
      <c r="B47" s="7">
        <v>2</v>
      </c>
      <c r="C47" s="7">
        <v>16759</v>
      </c>
      <c r="D47" s="73">
        <v>17.559999999999999</v>
      </c>
      <c r="E47" s="7">
        <v>6355</v>
      </c>
      <c r="F47" s="7">
        <v>6134</v>
      </c>
      <c r="G47" s="7">
        <v>2658</v>
      </c>
      <c r="H47" s="7">
        <v>1143</v>
      </c>
      <c r="I47" s="7">
        <v>344</v>
      </c>
      <c r="J47" s="7">
        <v>89</v>
      </c>
      <c r="K47" s="7">
        <v>32</v>
      </c>
      <c r="L47" s="7">
        <v>4</v>
      </c>
      <c r="M47" s="7">
        <v>261</v>
      </c>
      <c r="N47" s="7">
        <v>1408</v>
      </c>
      <c r="O47" s="7">
        <v>2608</v>
      </c>
      <c r="P47" s="7">
        <v>12480</v>
      </c>
      <c r="Q47" s="7">
        <v>2</v>
      </c>
      <c r="R47" s="7">
        <v>144</v>
      </c>
      <c r="S47" s="7">
        <v>3526</v>
      </c>
      <c r="T47" s="7">
        <v>6614</v>
      </c>
      <c r="U47" s="7">
        <v>4156</v>
      </c>
      <c r="V47" s="7">
        <v>1865</v>
      </c>
      <c r="W47" s="7">
        <v>333</v>
      </c>
      <c r="X47" s="7">
        <v>118</v>
      </c>
      <c r="Y47" s="7">
        <v>3</v>
      </c>
      <c r="Z47" s="40"/>
      <c r="AA47" s="40"/>
      <c r="AB47" s="40"/>
      <c r="AC47" s="40"/>
      <c r="AD47" s="40"/>
    </row>
    <row r="48" spans="1:30" ht="15" customHeight="1" x14ac:dyDescent="0.25">
      <c r="A48" s="7" t="s">
        <v>4</v>
      </c>
      <c r="B48" s="7">
        <v>3</v>
      </c>
      <c r="C48" s="7">
        <v>16106</v>
      </c>
      <c r="D48" s="73">
        <v>17.84</v>
      </c>
      <c r="E48" s="7">
        <v>3365</v>
      </c>
      <c r="F48" s="7">
        <v>7503</v>
      </c>
      <c r="G48" s="7">
        <v>3193</v>
      </c>
      <c r="H48" s="7">
        <v>1173</v>
      </c>
      <c r="I48" s="7">
        <v>548</v>
      </c>
      <c r="J48" s="7">
        <v>218</v>
      </c>
      <c r="K48" s="7">
        <v>101</v>
      </c>
      <c r="L48" s="7">
        <v>5</v>
      </c>
      <c r="M48" s="7">
        <v>191</v>
      </c>
      <c r="N48" s="7">
        <v>1020</v>
      </c>
      <c r="O48" s="7">
        <v>2056</v>
      </c>
      <c r="P48" s="7">
        <v>12839</v>
      </c>
      <c r="Q48" s="7">
        <v>0</v>
      </c>
      <c r="R48" s="7">
        <v>113</v>
      </c>
      <c r="S48" s="7">
        <v>3381</v>
      </c>
      <c r="T48" s="7">
        <v>7027</v>
      </c>
      <c r="U48" s="7">
        <v>3791</v>
      </c>
      <c r="V48" s="7">
        <v>1441</v>
      </c>
      <c r="W48" s="7">
        <v>281</v>
      </c>
      <c r="X48" s="7">
        <v>71</v>
      </c>
      <c r="Y48" s="7">
        <v>1</v>
      </c>
      <c r="Z48" s="40"/>
      <c r="AA48" s="40"/>
      <c r="AB48" s="40"/>
      <c r="AC48" s="40"/>
      <c r="AD48" s="40"/>
    </row>
    <row r="49" spans="1:30" ht="15" customHeight="1" x14ac:dyDescent="0.25">
      <c r="A49" s="7" t="s">
        <v>4</v>
      </c>
      <c r="B49" s="7">
        <v>4</v>
      </c>
      <c r="C49" s="7">
        <v>18382</v>
      </c>
      <c r="D49" s="73">
        <v>22.28</v>
      </c>
      <c r="E49" s="7">
        <v>2548</v>
      </c>
      <c r="F49" s="7">
        <v>6715</v>
      </c>
      <c r="G49" s="7">
        <v>5021</v>
      </c>
      <c r="H49" s="7">
        <v>2754</v>
      </c>
      <c r="I49" s="7">
        <v>925</v>
      </c>
      <c r="J49" s="7">
        <v>322</v>
      </c>
      <c r="K49" s="7">
        <v>70</v>
      </c>
      <c r="L49" s="7">
        <v>27</v>
      </c>
      <c r="M49" s="7">
        <v>241</v>
      </c>
      <c r="N49" s="7">
        <v>1096</v>
      </c>
      <c r="O49" s="7">
        <v>2858</v>
      </c>
      <c r="P49" s="7">
        <v>14056</v>
      </c>
      <c r="Q49" s="7">
        <v>131</v>
      </c>
      <c r="R49" s="7">
        <v>236</v>
      </c>
      <c r="S49" s="7">
        <v>4884</v>
      </c>
      <c r="T49" s="7">
        <v>7374</v>
      </c>
      <c r="U49" s="7">
        <v>3673</v>
      </c>
      <c r="V49" s="7">
        <v>1756</v>
      </c>
      <c r="W49" s="7">
        <v>293</v>
      </c>
      <c r="X49" s="7">
        <v>118</v>
      </c>
      <c r="Y49" s="7">
        <v>48</v>
      </c>
      <c r="Z49" s="40"/>
      <c r="AA49" s="40"/>
      <c r="AB49" s="40"/>
      <c r="AC49" s="40"/>
      <c r="AD49" s="40"/>
    </row>
    <row r="50" spans="1:30" ht="15" customHeight="1" x14ac:dyDescent="0.25">
      <c r="A50" s="7" t="s">
        <v>4</v>
      </c>
      <c r="B50" s="7">
        <v>5</v>
      </c>
      <c r="C50" s="7">
        <v>18609</v>
      </c>
      <c r="D50" s="73">
        <v>20.85</v>
      </c>
      <c r="E50" s="7">
        <v>1311</v>
      </c>
      <c r="F50" s="7">
        <v>5650</v>
      </c>
      <c r="G50" s="7">
        <v>5630</v>
      </c>
      <c r="H50" s="7">
        <v>3442</v>
      </c>
      <c r="I50" s="7">
        <v>1799</v>
      </c>
      <c r="J50" s="7">
        <v>546</v>
      </c>
      <c r="K50" s="7">
        <v>221</v>
      </c>
      <c r="L50" s="7">
        <v>10</v>
      </c>
      <c r="M50" s="7">
        <v>412</v>
      </c>
      <c r="N50" s="7">
        <v>1347</v>
      </c>
      <c r="O50" s="7">
        <v>2218</v>
      </c>
      <c r="P50" s="7">
        <v>14613</v>
      </c>
      <c r="Q50" s="7">
        <v>19</v>
      </c>
      <c r="R50" s="7">
        <v>275</v>
      </c>
      <c r="S50" s="7">
        <v>4787</v>
      </c>
      <c r="T50" s="7">
        <v>7570</v>
      </c>
      <c r="U50" s="7">
        <v>3758</v>
      </c>
      <c r="V50" s="7">
        <v>1588</v>
      </c>
      <c r="W50" s="7">
        <v>413</v>
      </c>
      <c r="X50" s="7">
        <v>216</v>
      </c>
      <c r="Y50" s="7">
        <v>2</v>
      </c>
      <c r="Z50" s="40"/>
      <c r="AA50" s="40"/>
      <c r="AB50" s="40"/>
      <c r="AC50" s="40"/>
      <c r="AD50" s="40"/>
    </row>
    <row r="51" spans="1:30" ht="15" customHeight="1" x14ac:dyDescent="0.25">
      <c r="A51" s="7" t="s">
        <v>4</v>
      </c>
      <c r="B51" s="7">
        <v>6</v>
      </c>
      <c r="C51" s="7">
        <v>15705</v>
      </c>
      <c r="D51" s="73">
        <v>6.99</v>
      </c>
      <c r="E51" s="7">
        <v>827</v>
      </c>
      <c r="F51" s="7">
        <v>3983</v>
      </c>
      <c r="G51" s="7">
        <v>5412</v>
      </c>
      <c r="H51" s="7">
        <v>2784</v>
      </c>
      <c r="I51" s="7">
        <v>1851</v>
      </c>
      <c r="J51" s="7">
        <v>596</v>
      </c>
      <c r="K51" s="7">
        <v>213</v>
      </c>
      <c r="L51" s="7">
        <v>39</v>
      </c>
      <c r="M51" s="7">
        <v>463</v>
      </c>
      <c r="N51" s="7">
        <v>1021</v>
      </c>
      <c r="O51" s="7">
        <v>1801</v>
      </c>
      <c r="P51" s="7">
        <v>12415</v>
      </c>
      <c r="Q51" s="7">
        <v>5</v>
      </c>
      <c r="R51" s="7">
        <v>183</v>
      </c>
      <c r="S51" s="7">
        <v>3654</v>
      </c>
      <c r="T51" s="7">
        <v>6067</v>
      </c>
      <c r="U51" s="7">
        <v>3605</v>
      </c>
      <c r="V51" s="7">
        <v>1529</v>
      </c>
      <c r="W51" s="7">
        <v>471</v>
      </c>
      <c r="X51" s="7">
        <v>192</v>
      </c>
      <c r="Y51" s="7">
        <v>4</v>
      </c>
      <c r="Z51" s="40"/>
      <c r="AA51" s="40"/>
      <c r="AB51" s="40"/>
      <c r="AC51" s="40"/>
      <c r="AD51" s="40"/>
    </row>
    <row r="52" spans="1:30" ht="15" customHeight="1" x14ac:dyDescent="0.25">
      <c r="A52" s="7" t="s">
        <v>4</v>
      </c>
      <c r="B52" s="7">
        <v>7</v>
      </c>
      <c r="C52" s="7">
        <v>21076</v>
      </c>
      <c r="D52" s="73">
        <v>6</v>
      </c>
      <c r="E52" s="7">
        <v>495</v>
      </c>
      <c r="F52" s="7">
        <v>5911</v>
      </c>
      <c r="G52" s="7">
        <v>5699</v>
      </c>
      <c r="H52" s="7">
        <v>4072</v>
      </c>
      <c r="I52" s="7">
        <v>2882</v>
      </c>
      <c r="J52" s="7">
        <v>1323</v>
      </c>
      <c r="K52" s="7">
        <v>621</v>
      </c>
      <c r="L52" s="7">
        <v>73</v>
      </c>
      <c r="M52" s="7">
        <v>1177</v>
      </c>
      <c r="N52" s="7">
        <v>1538</v>
      </c>
      <c r="O52" s="7">
        <v>2424</v>
      </c>
      <c r="P52" s="7">
        <v>15934</v>
      </c>
      <c r="Q52" s="7">
        <v>3</v>
      </c>
      <c r="R52" s="7">
        <v>97</v>
      </c>
      <c r="S52" s="7">
        <v>5823</v>
      </c>
      <c r="T52" s="7">
        <v>7590</v>
      </c>
      <c r="U52" s="7">
        <v>4231</v>
      </c>
      <c r="V52" s="7">
        <v>2166</v>
      </c>
      <c r="W52" s="7">
        <v>650</v>
      </c>
      <c r="X52" s="7">
        <v>516</v>
      </c>
      <c r="Y52" s="7">
        <v>3</v>
      </c>
      <c r="Z52" s="40"/>
      <c r="AA52" s="40"/>
      <c r="AB52" s="40"/>
      <c r="AC52" s="40"/>
      <c r="AD52" s="40"/>
    </row>
    <row r="53" spans="1:30" ht="15" customHeight="1" x14ac:dyDescent="0.25">
      <c r="A53" s="7" t="s">
        <v>4</v>
      </c>
      <c r="B53" s="7">
        <v>8</v>
      </c>
      <c r="C53" s="7">
        <v>18965</v>
      </c>
      <c r="D53" s="73">
        <v>3.88</v>
      </c>
      <c r="E53" s="7">
        <v>496</v>
      </c>
      <c r="F53" s="7">
        <v>2734</v>
      </c>
      <c r="G53" s="7">
        <v>3625</v>
      </c>
      <c r="H53" s="7">
        <v>4303</v>
      </c>
      <c r="I53" s="7">
        <v>4141</v>
      </c>
      <c r="J53" s="7">
        <v>2370</v>
      </c>
      <c r="K53" s="7">
        <v>1215</v>
      </c>
      <c r="L53" s="7">
        <v>81</v>
      </c>
      <c r="M53" s="7">
        <v>2355</v>
      </c>
      <c r="N53" s="7">
        <v>2631</v>
      </c>
      <c r="O53" s="7">
        <v>2900</v>
      </c>
      <c r="P53" s="7">
        <v>11064</v>
      </c>
      <c r="Q53" s="7">
        <v>15</v>
      </c>
      <c r="R53" s="7">
        <v>268</v>
      </c>
      <c r="S53" s="7">
        <v>2848</v>
      </c>
      <c r="T53" s="7">
        <v>5378</v>
      </c>
      <c r="U53" s="7">
        <v>4553</v>
      </c>
      <c r="V53" s="7">
        <v>3529</v>
      </c>
      <c r="W53" s="7">
        <v>1448</v>
      </c>
      <c r="X53" s="7">
        <v>929</v>
      </c>
      <c r="Y53" s="7">
        <v>12</v>
      </c>
      <c r="Z53" s="40"/>
      <c r="AA53" s="40"/>
      <c r="AB53" s="40"/>
      <c r="AC53" s="40"/>
      <c r="AD53" s="40"/>
    </row>
    <row r="54" spans="1:30" ht="15" customHeight="1" x14ac:dyDescent="0.25">
      <c r="A54" s="7" t="s">
        <v>4</v>
      </c>
      <c r="B54" s="7">
        <v>9</v>
      </c>
      <c r="C54" s="7">
        <v>26826</v>
      </c>
      <c r="D54" s="73">
        <v>4.49</v>
      </c>
      <c r="E54" s="7">
        <v>301</v>
      </c>
      <c r="F54" s="7">
        <v>2305</v>
      </c>
      <c r="G54" s="7">
        <v>4271</v>
      </c>
      <c r="H54" s="7">
        <v>5517</v>
      </c>
      <c r="I54" s="7">
        <v>6838</v>
      </c>
      <c r="J54" s="7">
        <v>4052</v>
      </c>
      <c r="K54" s="7">
        <v>3103</v>
      </c>
      <c r="L54" s="7">
        <v>439</v>
      </c>
      <c r="M54" s="7">
        <v>3817</v>
      </c>
      <c r="N54" s="7">
        <v>3844</v>
      </c>
      <c r="O54" s="7">
        <v>3170</v>
      </c>
      <c r="P54" s="7">
        <v>15952</v>
      </c>
      <c r="Q54" s="7">
        <v>43</v>
      </c>
      <c r="R54" s="7">
        <v>98</v>
      </c>
      <c r="S54" s="7">
        <v>3404</v>
      </c>
      <c r="T54" s="7">
        <v>7479</v>
      </c>
      <c r="U54" s="7">
        <v>5405</v>
      </c>
      <c r="V54" s="7">
        <v>5682</v>
      </c>
      <c r="W54" s="7">
        <v>2363</v>
      </c>
      <c r="X54" s="7">
        <v>2375</v>
      </c>
      <c r="Y54" s="7">
        <v>20</v>
      </c>
      <c r="Z54" s="40"/>
      <c r="AA54" s="40"/>
      <c r="AB54" s="40"/>
      <c r="AC54" s="40"/>
      <c r="AD54" s="40"/>
    </row>
    <row r="55" spans="1:30" ht="15" customHeight="1" x14ac:dyDescent="0.25">
      <c r="A55" s="7" t="s">
        <v>4</v>
      </c>
      <c r="B55" s="7">
        <v>10</v>
      </c>
      <c r="C55" s="7">
        <v>67931</v>
      </c>
      <c r="D55" s="73">
        <v>11.7</v>
      </c>
      <c r="E55" s="7">
        <v>171</v>
      </c>
      <c r="F55" s="7">
        <v>1991</v>
      </c>
      <c r="G55" s="7">
        <v>5995</v>
      </c>
      <c r="H55" s="7">
        <v>10474</v>
      </c>
      <c r="I55" s="7">
        <v>18582</v>
      </c>
      <c r="J55" s="7">
        <v>13642</v>
      </c>
      <c r="K55" s="7">
        <v>14171</v>
      </c>
      <c r="L55" s="7">
        <v>2905</v>
      </c>
      <c r="M55" s="7">
        <v>13694</v>
      </c>
      <c r="N55" s="7">
        <v>9913</v>
      </c>
      <c r="O55" s="7">
        <v>7436</v>
      </c>
      <c r="P55" s="7">
        <v>36854</v>
      </c>
      <c r="Q55" s="7">
        <v>34</v>
      </c>
      <c r="R55" s="7">
        <v>206</v>
      </c>
      <c r="S55" s="7">
        <v>4588</v>
      </c>
      <c r="T55" s="7">
        <v>13273</v>
      </c>
      <c r="U55" s="7">
        <v>17155</v>
      </c>
      <c r="V55" s="7">
        <v>15787</v>
      </c>
      <c r="W55" s="7">
        <v>7730</v>
      </c>
      <c r="X55" s="7">
        <v>9166</v>
      </c>
      <c r="Y55" s="7">
        <v>26</v>
      </c>
      <c r="Z55" s="40"/>
      <c r="AA55" s="40"/>
      <c r="AB55" s="40"/>
      <c r="AC55" s="40"/>
      <c r="AD55" s="40"/>
    </row>
    <row r="56" spans="1:30" ht="15" customHeight="1" x14ac:dyDescent="0.25">
      <c r="A56" s="7" t="s">
        <v>5</v>
      </c>
      <c r="B56" s="7">
        <v>1</v>
      </c>
      <c r="C56" s="7">
        <v>2842</v>
      </c>
      <c r="D56" s="73">
        <v>15.74</v>
      </c>
      <c r="E56" s="7">
        <v>1351</v>
      </c>
      <c r="F56" s="7">
        <v>1183</v>
      </c>
      <c r="G56" s="7">
        <v>188</v>
      </c>
      <c r="H56" s="7">
        <v>78</v>
      </c>
      <c r="I56" s="7">
        <v>28</v>
      </c>
      <c r="J56" s="7">
        <v>1</v>
      </c>
      <c r="K56" s="7">
        <v>13</v>
      </c>
      <c r="L56" s="7">
        <v>0</v>
      </c>
      <c r="M56" s="7">
        <v>66</v>
      </c>
      <c r="N56" s="7">
        <v>344</v>
      </c>
      <c r="O56" s="7">
        <v>1252</v>
      </c>
      <c r="P56" s="7">
        <v>1171</v>
      </c>
      <c r="Q56" s="7">
        <v>9</v>
      </c>
      <c r="R56" s="7">
        <v>45</v>
      </c>
      <c r="S56" s="7">
        <v>664</v>
      </c>
      <c r="T56" s="7">
        <v>1103</v>
      </c>
      <c r="U56" s="7">
        <v>892</v>
      </c>
      <c r="V56" s="7">
        <v>103</v>
      </c>
      <c r="W56" s="7">
        <v>11</v>
      </c>
      <c r="X56" s="7">
        <v>15</v>
      </c>
      <c r="Y56" s="7">
        <v>9</v>
      </c>
      <c r="Z56" s="40"/>
      <c r="AA56" s="40"/>
      <c r="AB56" s="40"/>
      <c r="AC56" s="40"/>
      <c r="AD56" s="40"/>
    </row>
    <row r="57" spans="1:30" ht="15" customHeight="1" x14ac:dyDescent="0.25">
      <c r="A57" s="7" t="s">
        <v>5</v>
      </c>
      <c r="B57" s="7">
        <v>2</v>
      </c>
      <c r="C57" s="7">
        <v>3727</v>
      </c>
      <c r="D57" s="73">
        <v>15.96</v>
      </c>
      <c r="E57" s="7">
        <v>1785</v>
      </c>
      <c r="F57" s="7">
        <v>1463</v>
      </c>
      <c r="G57" s="7">
        <v>187</v>
      </c>
      <c r="H57" s="7">
        <v>143</v>
      </c>
      <c r="I57" s="7">
        <v>112</v>
      </c>
      <c r="J57" s="7">
        <v>26</v>
      </c>
      <c r="K57" s="7">
        <v>11</v>
      </c>
      <c r="L57" s="7">
        <v>0</v>
      </c>
      <c r="M57" s="7">
        <v>184</v>
      </c>
      <c r="N57" s="7">
        <v>756</v>
      </c>
      <c r="O57" s="7">
        <v>1301</v>
      </c>
      <c r="P57" s="7">
        <v>1468</v>
      </c>
      <c r="Q57" s="7">
        <v>18</v>
      </c>
      <c r="R57" s="7">
        <v>55</v>
      </c>
      <c r="S57" s="7">
        <v>543</v>
      </c>
      <c r="T57" s="7">
        <v>1663</v>
      </c>
      <c r="U57" s="7">
        <v>1190</v>
      </c>
      <c r="V57" s="7">
        <v>200</v>
      </c>
      <c r="W57" s="7">
        <v>34</v>
      </c>
      <c r="X57" s="7">
        <v>23</v>
      </c>
      <c r="Y57" s="7">
        <v>19</v>
      </c>
      <c r="Z57" s="40"/>
      <c r="AA57" s="40"/>
      <c r="AB57" s="40"/>
      <c r="AC57" s="40"/>
      <c r="AD57" s="40"/>
    </row>
    <row r="58" spans="1:30" ht="15" customHeight="1" x14ac:dyDescent="0.25">
      <c r="A58" s="7" t="s">
        <v>5</v>
      </c>
      <c r="B58" s="7">
        <v>3</v>
      </c>
      <c r="C58" s="7">
        <v>3645</v>
      </c>
      <c r="D58" s="73">
        <v>4.55</v>
      </c>
      <c r="E58" s="7">
        <v>1198</v>
      </c>
      <c r="F58" s="7">
        <v>1601</v>
      </c>
      <c r="G58" s="7">
        <v>290</v>
      </c>
      <c r="H58" s="7">
        <v>152</v>
      </c>
      <c r="I58" s="7">
        <v>323</v>
      </c>
      <c r="J58" s="7">
        <v>61</v>
      </c>
      <c r="K58" s="7">
        <v>20</v>
      </c>
      <c r="L58" s="7">
        <v>0</v>
      </c>
      <c r="M58" s="7">
        <v>371</v>
      </c>
      <c r="N58" s="7">
        <v>876</v>
      </c>
      <c r="O58" s="7">
        <v>1262</v>
      </c>
      <c r="P58" s="7">
        <v>1124</v>
      </c>
      <c r="Q58" s="7">
        <v>12</v>
      </c>
      <c r="R58" s="7">
        <v>15</v>
      </c>
      <c r="S58" s="7">
        <v>463</v>
      </c>
      <c r="T58" s="7">
        <v>1584</v>
      </c>
      <c r="U58" s="7">
        <v>1242</v>
      </c>
      <c r="V58" s="7">
        <v>190</v>
      </c>
      <c r="W58" s="7">
        <v>83</v>
      </c>
      <c r="X58" s="7">
        <v>56</v>
      </c>
      <c r="Y58" s="7">
        <v>12</v>
      </c>
      <c r="Z58" s="40"/>
      <c r="AA58" s="40"/>
      <c r="AB58" s="40"/>
      <c r="AC58" s="40"/>
      <c r="AD58" s="40"/>
    </row>
    <row r="59" spans="1:30" ht="15" customHeight="1" x14ac:dyDescent="0.25">
      <c r="A59" s="7" t="s">
        <v>5</v>
      </c>
      <c r="B59" s="7">
        <v>4</v>
      </c>
      <c r="C59" s="7">
        <v>2675</v>
      </c>
      <c r="D59" s="73">
        <v>2.0699999999999998</v>
      </c>
      <c r="E59" s="7">
        <v>843</v>
      </c>
      <c r="F59" s="7">
        <v>963</v>
      </c>
      <c r="G59" s="7">
        <v>203</v>
      </c>
      <c r="H59" s="7">
        <v>262</v>
      </c>
      <c r="I59" s="7">
        <v>265</v>
      </c>
      <c r="J59" s="7">
        <v>110</v>
      </c>
      <c r="K59" s="7">
        <v>29</v>
      </c>
      <c r="L59" s="7">
        <v>0</v>
      </c>
      <c r="M59" s="7">
        <v>391</v>
      </c>
      <c r="N59" s="7">
        <v>645</v>
      </c>
      <c r="O59" s="7">
        <v>817</v>
      </c>
      <c r="P59" s="7">
        <v>819</v>
      </c>
      <c r="Q59" s="7">
        <v>3</v>
      </c>
      <c r="R59" s="7">
        <v>9</v>
      </c>
      <c r="S59" s="7">
        <v>466</v>
      </c>
      <c r="T59" s="7">
        <v>1055</v>
      </c>
      <c r="U59" s="7">
        <v>774</v>
      </c>
      <c r="V59" s="7">
        <v>215</v>
      </c>
      <c r="W59" s="7">
        <v>109</v>
      </c>
      <c r="X59" s="7">
        <v>43</v>
      </c>
      <c r="Y59" s="7">
        <v>4</v>
      </c>
      <c r="Z59" s="40"/>
      <c r="AA59" s="40"/>
      <c r="AB59" s="40"/>
      <c r="AC59" s="40"/>
      <c r="AD59" s="40"/>
    </row>
    <row r="60" spans="1:30" ht="15" customHeight="1" x14ac:dyDescent="0.25">
      <c r="A60" s="7" t="s">
        <v>5</v>
      </c>
      <c r="B60" s="7">
        <v>5</v>
      </c>
      <c r="C60" s="7">
        <v>2840</v>
      </c>
      <c r="D60" s="73">
        <v>0.7</v>
      </c>
      <c r="E60" s="7">
        <v>499</v>
      </c>
      <c r="F60" s="7">
        <v>799</v>
      </c>
      <c r="G60" s="7">
        <v>375</v>
      </c>
      <c r="H60" s="7">
        <v>486</v>
      </c>
      <c r="I60" s="7">
        <v>479</v>
      </c>
      <c r="J60" s="7">
        <v>150</v>
      </c>
      <c r="K60" s="7">
        <v>49</v>
      </c>
      <c r="L60" s="7">
        <v>3</v>
      </c>
      <c r="M60" s="7">
        <v>566</v>
      </c>
      <c r="N60" s="7">
        <v>814</v>
      </c>
      <c r="O60" s="7">
        <v>500</v>
      </c>
      <c r="P60" s="7">
        <v>947</v>
      </c>
      <c r="Q60" s="7">
        <v>13</v>
      </c>
      <c r="R60" s="7">
        <v>2</v>
      </c>
      <c r="S60" s="7">
        <v>312</v>
      </c>
      <c r="T60" s="7">
        <v>1090</v>
      </c>
      <c r="U60" s="7">
        <v>924</v>
      </c>
      <c r="V60" s="7">
        <v>264</v>
      </c>
      <c r="W60" s="7">
        <v>138</v>
      </c>
      <c r="X60" s="7">
        <v>96</v>
      </c>
      <c r="Y60" s="7">
        <v>14</v>
      </c>
      <c r="Z60" s="40"/>
      <c r="AA60" s="40"/>
      <c r="AB60" s="40"/>
      <c r="AC60" s="40"/>
      <c r="AD60" s="40"/>
    </row>
    <row r="61" spans="1:30" ht="15" customHeight="1" x14ac:dyDescent="0.25">
      <c r="A61" s="7" t="s">
        <v>5</v>
      </c>
      <c r="B61" s="7">
        <v>6</v>
      </c>
      <c r="C61" s="7">
        <v>1230</v>
      </c>
      <c r="D61" s="73">
        <v>3.97</v>
      </c>
      <c r="E61" s="7">
        <v>269</v>
      </c>
      <c r="F61" s="7">
        <v>307</v>
      </c>
      <c r="G61" s="7">
        <v>98</v>
      </c>
      <c r="H61" s="7">
        <v>103</v>
      </c>
      <c r="I61" s="7">
        <v>264</v>
      </c>
      <c r="J61" s="7">
        <v>169</v>
      </c>
      <c r="K61" s="7">
        <v>19</v>
      </c>
      <c r="L61" s="7">
        <v>1</v>
      </c>
      <c r="M61" s="7">
        <v>424</v>
      </c>
      <c r="N61" s="7">
        <v>283</v>
      </c>
      <c r="O61" s="7">
        <v>238</v>
      </c>
      <c r="P61" s="7">
        <v>284</v>
      </c>
      <c r="Q61" s="7">
        <v>1</v>
      </c>
      <c r="R61" s="7">
        <v>5</v>
      </c>
      <c r="S61" s="7">
        <v>95</v>
      </c>
      <c r="T61" s="7">
        <v>453</v>
      </c>
      <c r="U61" s="7">
        <v>369</v>
      </c>
      <c r="V61" s="7">
        <v>200</v>
      </c>
      <c r="W61" s="7">
        <v>80</v>
      </c>
      <c r="X61" s="7">
        <v>27</v>
      </c>
      <c r="Y61" s="7">
        <v>1</v>
      </c>
      <c r="Z61" s="40"/>
      <c r="AA61" s="40"/>
      <c r="AB61" s="40"/>
      <c r="AC61" s="40"/>
      <c r="AD61" s="40"/>
    </row>
    <row r="62" spans="1:30" ht="15" customHeight="1" x14ac:dyDescent="0.25">
      <c r="A62" s="7" t="s">
        <v>5</v>
      </c>
      <c r="B62" s="7">
        <v>7</v>
      </c>
      <c r="C62" s="7">
        <v>1790</v>
      </c>
      <c r="D62" s="73">
        <v>0.83</v>
      </c>
      <c r="E62" s="7">
        <v>194</v>
      </c>
      <c r="F62" s="7">
        <v>407</v>
      </c>
      <c r="G62" s="7">
        <v>235</v>
      </c>
      <c r="H62" s="7">
        <v>306</v>
      </c>
      <c r="I62" s="7">
        <v>397</v>
      </c>
      <c r="J62" s="7">
        <v>196</v>
      </c>
      <c r="K62" s="7">
        <v>52</v>
      </c>
      <c r="L62" s="7">
        <v>3</v>
      </c>
      <c r="M62" s="7">
        <v>678</v>
      </c>
      <c r="N62" s="7">
        <v>555</v>
      </c>
      <c r="O62" s="7">
        <v>364</v>
      </c>
      <c r="P62" s="7">
        <v>188</v>
      </c>
      <c r="Q62" s="7">
        <v>5</v>
      </c>
      <c r="R62" s="7">
        <v>0</v>
      </c>
      <c r="S62" s="7">
        <v>213</v>
      </c>
      <c r="T62" s="7">
        <v>567</v>
      </c>
      <c r="U62" s="7">
        <v>559</v>
      </c>
      <c r="V62" s="7">
        <v>248</v>
      </c>
      <c r="W62" s="7">
        <v>132</v>
      </c>
      <c r="X62" s="7">
        <v>65</v>
      </c>
      <c r="Y62" s="7">
        <v>6</v>
      </c>
      <c r="Z62" s="40"/>
      <c r="AA62" s="40"/>
      <c r="AB62" s="40"/>
      <c r="AC62" s="40"/>
      <c r="AD62" s="40"/>
    </row>
    <row r="63" spans="1:30" ht="15" customHeight="1" x14ac:dyDescent="0.25">
      <c r="A63" s="7" t="s">
        <v>5</v>
      </c>
      <c r="B63" s="7">
        <v>8</v>
      </c>
      <c r="C63" s="7">
        <v>1206</v>
      </c>
      <c r="D63" s="73">
        <v>0.36</v>
      </c>
      <c r="E63" s="7">
        <v>112</v>
      </c>
      <c r="F63" s="7">
        <v>187</v>
      </c>
      <c r="G63" s="7">
        <v>140</v>
      </c>
      <c r="H63" s="7">
        <v>186</v>
      </c>
      <c r="I63" s="7">
        <v>219</v>
      </c>
      <c r="J63" s="7">
        <v>201</v>
      </c>
      <c r="K63" s="7">
        <v>144</v>
      </c>
      <c r="L63" s="7">
        <v>17</v>
      </c>
      <c r="M63" s="7">
        <v>489</v>
      </c>
      <c r="N63" s="7">
        <v>460</v>
      </c>
      <c r="O63" s="7">
        <v>104</v>
      </c>
      <c r="P63" s="7">
        <v>130</v>
      </c>
      <c r="Q63" s="7">
        <v>23</v>
      </c>
      <c r="R63" s="7">
        <v>0</v>
      </c>
      <c r="S63" s="7">
        <v>97</v>
      </c>
      <c r="T63" s="7">
        <v>202</v>
      </c>
      <c r="U63" s="7">
        <v>319</v>
      </c>
      <c r="V63" s="7">
        <v>231</v>
      </c>
      <c r="W63" s="7">
        <v>230</v>
      </c>
      <c r="X63" s="7">
        <v>104</v>
      </c>
      <c r="Y63" s="7">
        <v>23</v>
      </c>
      <c r="Z63" s="40"/>
      <c r="AA63" s="40"/>
      <c r="AB63" s="40"/>
      <c r="AC63" s="40"/>
      <c r="AD63" s="40"/>
    </row>
    <row r="64" spans="1:30" ht="15" customHeight="1" x14ac:dyDescent="0.25">
      <c r="A64" s="7" t="s">
        <v>5</v>
      </c>
      <c r="B64" s="7">
        <v>9</v>
      </c>
      <c r="C64" s="7">
        <v>2618</v>
      </c>
      <c r="D64" s="73">
        <v>1.36</v>
      </c>
      <c r="E64" s="7">
        <v>53</v>
      </c>
      <c r="F64" s="7">
        <v>234</v>
      </c>
      <c r="G64" s="7">
        <v>178</v>
      </c>
      <c r="H64" s="7">
        <v>487</v>
      </c>
      <c r="I64" s="7">
        <v>668</v>
      </c>
      <c r="J64" s="7">
        <v>706</v>
      </c>
      <c r="K64" s="7">
        <v>278</v>
      </c>
      <c r="L64" s="7">
        <v>14</v>
      </c>
      <c r="M64" s="7">
        <v>1529</v>
      </c>
      <c r="N64" s="7">
        <v>613</v>
      </c>
      <c r="O64" s="7">
        <v>164</v>
      </c>
      <c r="P64" s="7">
        <v>279</v>
      </c>
      <c r="Q64" s="7">
        <v>33</v>
      </c>
      <c r="R64" s="7">
        <v>3</v>
      </c>
      <c r="S64" s="7">
        <v>98</v>
      </c>
      <c r="T64" s="7">
        <v>466</v>
      </c>
      <c r="U64" s="7">
        <v>831</v>
      </c>
      <c r="V64" s="7">
        <v>468</v>
      </c>
      <c r="W64" s="7">
        <v>468</v>
      </c>
      <c r="X64" s="7">
        <v>256</v>
      </c>
      <c r="Y64" s="7">
        <v>28</v>
      </c>
      <c r="Z64" s="40"/>
      <c r="AA64" s="40"/>
      <c r="AB64" s="40"/>
      <c r="AC64" s="40"/>
      <c r="AD64" s="40"/>
    </row>
    <row r="65" spans="1:30" ht="15" customHeight="1" x14ac:dyDescent="0.25">
      <c r="A65" s="7" t="s">
        <v>5</v>
      </c>
      <c r="B65" s="7">
        <v>10</v>
      </c>
      <c r="C65" s="7">
        <v>1030</v>
      </c>
      <c r="D65" s="73">
        <v>0.64</v>
      </c>
      <c r="E65" s="7">
        <v>12</v>
      </c>
      <c r="F65" s="7">
        <v>64</v>
      </c>
      <c r="G65" s="7">
        <v>73</v>
      </c>
      <c r="H65" s="7">
        <v>194</v>
      </c>
      <c r="I65" s="7">
        <v>356</v>
      </c>
      <c r="J65" s="7">
        <v>140</v>
      </c>
      <c r="K65" s="7">
        <v>183</v>
      </c>
      <c r="L65" s="7">
        <v>8</v>
      </c>
      <c r="M65" s="7">
        <v>633</v>
      </c>
      <c r="N65" s="7">
        <v>249</v>
      </c>
      <c r="O65" s="7">
        <v>133</v>
      </c>
      <c r="P65" s="7">
        <v>14</v>
      </c>
      <c r="Q65" s="7">
        <v>1</v>
      </c>
      <c r="R65" s="7">
        <v>0</v>
      </c>
      <c r="S65" s="7">
        <v>22</v>
      </c>
      <c r="T65" s="7">
        <v>138</v>
      </c>
      <c r="U65" s="7">
        <v>366</v>
      </c>
      <c r="V65" s="7">
        <v>194</v>
      </c>
      <c r="W65" s="7">
        <v>180</v>
      </c>
      <c r="X65" s="7">
        <v>128</v>
      </c>
      <c r="Y65" s="7">
        <v>2</v>
      </c>
      <c r="Z65" s="40"/>
      <c r="AA65" s="40"/>
      <c r="AB65" s="40"/>
      <c r="AC65" s="40"/>
      <c r="AD65" s="40"/>
    </row>
    <row r="66" spans="1:30" ht="15" customHeight="1" x14ac:dyDescent="0.25">
      <c r="A66" s="7" t="s">
        <v>6</v>
      </c>
      <c r="B66" s="7">
        <v>1</v>
      </c>
      <c r="C66" s="7">
        <v>4467</v>
      </c>
      <c r="D66" s="73">
        <v>21.04</v>
      </c>
      <c r="E66" s="7">
        <v>1772</v>
      </c>
      <c r="F66" s="7">
        <v>2201</v>
      </c>
      <c r="G66" s="7">
        <v>341</v>
      </c>
      <c r="H66" s="7">
        <v>111</v>
      </c>
      <c r="I66" s="7">
        <v>27</v>
      </c>
      <c r="J66" s="7">
        <v>10</v>
      </c>
      <c r="K66" s="7">
        <v>4</v>
      </c>
      <c r="L66" s="7">
        <v>1</v>
      </c>
      <c r="M66" s="7">
        <v>55</v>
      </c>
      <c r="N66" s="7">
        <v>462</v>
      </c>
      <c r="O66" s="7">
        <v>1378</v>
      </c>
      <c r="P66" s="7">
        <v>2571</v>
      </c>
      <c r="Q66" s="7">
        <v>1</v>
      </c>
      <c r="R66" s="7">
        <v>88</v>
      </c>
      <c r="S66" s="7">
        <v>913</v>
      </c>
      <c r="T66" s="7">
        <v>2157</v>
      </c>
      <c r="U66" s="7">
        <v>931</v>
      </c>
      <c r="V66" s="7">
        <v>230</v>
      </c>
      <c r="W66" s="7">
        <v>139</v>
      </c>
      <c r="X66" s="7">
        <v>0</v>
      </c>
      <c r="Y66" s="7">
        <v>9</v>
      </c>
      <c r="Z66" s="40"/>
      <c r="AA66" s="40"/>
      <c r="AB66" s="40"/>
      <c r="AC66" s="40"/>
      <c r="AD66" s="40"/>
    </row>
    <row r="67" spans="1:30" ht="15" customHeight="1" x14ac:dyDescent="0.25">
      <c r="A67" s="7" t="s">
        <v>6</v>
      </c>
      <c r="B67" s="7">
        <v>2</v>
      </c>
      <c r="C67" s="7">
        <v>2572</v>
      </c>
      <c r="D67" s="73">
        <v>0.51</v>
      </c>
      <c r="E67" s="7">
        <v>797</v>
      </c>
      <c r="F67" s="7">
        <v>1258</v>
      </c>
      <c r="G67" s="7">
        <v>313</v>
      </c>
      <c r="H67" s="7">
        <v>85</v>
      </c>
      <c r="I67" s="7">
        <v>60</v>
      </c>
      <c r="J67" s="7">
        <v>39</v>
      </c>
      <c r="K67" s="7">
        <v>20</v>
      </c>
      <c r="L67" s="7">
        <v>0</v>
      </c>
      <c r="M67" s="7">
        <v>238</v>
      </c>
      <c r="N67" s="7">
        <v>582</v>
      </c>
      <c r="O67" s="7">
        <v>1097</v>
      </c>
      <c r="P67" s="7">
        <v>654</v>
      </c>
      <c r="Q67" s="7">
        <v>1</v>
      </c>
      <c r="R67" s="7">
        <v>54</v>
      </c>
      <c r="S67" s="7">
        <v>246</v>
      </c>
      <c r="T67" s="7">
        <v>918</v>
      </c>
      <c r="U67" s="7">
        <v>979</v>
      </c>
      <c r="V67" s="7">
        <v>251</v>
      </c>
      <c r="W67" s="7">
        <v>116</v>
      </c>
      <c r="X67" s="7">
        <v>0</v>
      </c>
      <c r="Y67" s="7">
        <v>8</v>
      </c>
      <c r="Z67" s="40"/>
      <c r="AA67" s="40"/>
      <c r="AB67" s="40"/>
      <c r="AC67" s="40"/>
      <c r="AD67" s="40"/>
    </row>
    <row r="68" spans="1:30" ht="15" customHeight="1" x14ac:dyDescent="0.25">
      <c r="A68" s="7" t="s">
        <v>6</v>
      </c>
      <c r="B68" s="7">
        <v>3</v>
      </c>
      <c r="C68" s="7">
        <v>8069</v>
      </c>
      <c r="D68" s="73">
        <v>0.22</v>
      </c>
      <c r="E68" s="7">
        <v>2105</v>
      </c>
      <c r="F68" s="7">
        <v>3716</v>
      </c>
      <c r="G68" s="7">
        <v>1056</v>
      </c>
      <c r="H68" s="7">
        <v>631</v>
      </c>
      <c r="I68" s="7">
        <v>417</v>
      </c>
      <c r="J68" s="7">
        <v>113</v>
      </c>
      <c r="K68" s="7">
        <v>27</v>
      </c>
      <c r="L68" s="7">
        <v>4</v>
      </c>
      <c r="M68" s="7">
        <v>1097</v>
      </c>
      <c r="N68" s="7">
        <v>2042</v>
      </c>
      <c r="O68" s="7">
        <v>2675</v>
      </c>
      <c r="P68" s="7">
        <v>2212</v>
      </c>
      <c r="Q68" s="7">
        <v>43</v>
      </c>
      <c r="R68" s="7">
        <v>56</v>
      </c>
      <c r="S68" s="7">
        <v>1213</v>
      </c>
      <c r="T68" s="7">
        <v>3084</v>
      </c>
      <c r="U68" s="7">
        <v>2275</v>
      </c>
      <c r="V68" s="7">
        <v>919</v>
      </c>
      <c r="W68" s="7">
        <v>463</v>
      </c>
      <c r="X68" s="7">
        <v>0</v>
      </c>
      <c r="Y68" s="7">
        <v>59</v>
      </c>
      <c r="Z68" s="40"/>
      <c r="AA68" s="40"/>
      <c r="AB68" s="40"/>
      <c r="AC68" s="40"/>
      <c r="AD68" s="40"/>
    </row>
    <row r="69" spans="1:30" ht="15" customHeight="1" x14ac:dyDescent="0.25">
      <c r="A69" s="7" t="s">
        <v>6</v>
      </c>
      <c r="B69" s="7">
        <v>4</v>
      </c>
      <c r="C69" s="7">
        <v>10718</v>
      </c>
      <c r="D69" s="73">
        <v>0.15</v>
      </c>
      <c r="E69" s="7">
        <v>2111</v>
      </c>
      <c r="F69" s="7">
        <v>4767</v>
      </c>
      <c r="G69" s="7">
        <v>1719</v>
      </c>
      <c r="H69" s="7">
        <v>934</v>
      </c>
      <c r="I69" s="7">
        <v>818</v>
      </c>
      <c r="J69" s="7">
        <v>276</v>
      </c>
      <c r="K69" s="7">
        <v>85</v>
      </c>
      <c r="L69" s="7">
        <v>8</v>
      </c>
      <c r="M69" s="7">
        <v>2134</v>
      </c>
      <c r="N69" s="7">
        <v>2871</v>
      </c>
      <c r="O69" s="7">
        <v>4328</v>
      </c>
      <c r="P69" s="7">
        <v>1362</v>
      </c>
      <c r="Q69" s="7">
        <v>23</v>
      </c>
      <c r="R69" s="7">
        <v>65</v>
      </c>
      <c r="S69" s="7">
        <v>1147</v>
      </c>
      <c r="T69" s="7">
        <v>3418</v>
      </c>
      <c r="U69" s="7">
        <v>3544</v>
      </c>
      <c r="V69" s="7">
        <v>1385</v>
      </c>
      <c r="W69" s="7">
        <v>1116</v>
      </c>
      <c r="X69" s="7">
        <v>0</v>
      </c>
      <c r="Y69" s="7">
        <v>43</v>
      </c>
      <c r="Z69" s="40"/>
      <c r="AA69" s="40"/>
      <c r="AB69" s="40"/>
      <c r="AC69" s="40"/>
      <c r="AD69" s="40"/>
    </row>
    <row r="70" spans="1:30" ht="15" customHeight="1" x14ac:dyDescent="0.25">
      <c r="A70" s="7" t="s">
        <v>6</v>
      </c>
      <c r="B70" s="7">
        <v>5</v>
      </c>
      <c r="C70" s="7">
        <v>15878</v>
      </c>
      <c r="D70" s="73">
        <v>0.06</v>
      </c>
      <c r="E70" s="7">
        <v>2373</v>
      </c>
      <c r="F70" s="7">
        <v>4624</v>
      </c>
      <c r="G70" s="7">
        <v>2633</v>
      </c>
      <c r="H70" s="7">
        <v>2227</v>
      </c>
      <c r="I70" s="7">
        <v>2268</v>
      </c>
      <c r="J70" s="7">
        <v>1139</v>
      </c>
      <c r="K70" s="7">
        <v>565</v>
      </c>
      <c r="L70" s="7">
        <v>49</v>
      </c>
      <c r="M70" s="7">
        <v>6087</v>
      </c>
      <c r="N70" s="7">
        <v>3769</v>
      </c>
      <c r="O70" s="7">
        <v>4270</v>
      </c>
      <c r="P70" s="7">
        <v>1687</v>
      </c>
      <c r="Q70" s="7">
        <v>65</v>
      </c>
      <c r="R70" s="7">
        <v>55</v>
      </c>
      <c r="S70" s="7">
        <v>1433</v>
      </c>
      <c r="T70" s="7">
        <v>3952</v>
      </c>
      <c r="U70" s="7">
        <v>4754</v>
      </c>
      <c r="V70" s="7">
        <v>2487</v>
      </c>
      <c r="W70" s="7">
        <v>3073</v>
      </c>
      <c r="X70" s="7">
        <v>0</v>
      </c>
      <c r="Y70" s="7">
        <v>124</v>
      </c>
      <c r="Z70" s="40"/>
      <c r="AA70" s="40"/>
      <c r="AB70" s="40"/>
      <c r="AC70" s="40"/>
      <c r="AD70" s="40"/>
    </row>
    <row r="71" spans="1:30" ht="15" customHeight="1" x14ac:dyDescent="0.25">
      <c r="A71" s="7" t="s">
        <v>6</v>
      </c>
      <c r="B71" s="7">
        <v>6</v>
      </c>
      <c r="C71" s="7">
        <v>11996</v>
      </c>
      <c r="D71" s="73">
        <v>0.09</v>
      </c>
      <c r="E71" s="7">
        <v>1121</v>
      </c>
      <c r="F71" s="7">
        <v>3124</v>
      </c>
      <c r="G71" s="7">
        <v>1896</v>
      </c>
      <c r="H71" s="7">
        <v>1841</v>
      </c>
      <c r="I71" s="7">
        <v>2097</v>
      </c>
      <c r="J71" s="7">
        <v>1142</v>
      </c>
      <c r="K71" s="7">
        <v>719</v>
      </c>
      <c r="L71" s="7">
        <v>56</v>
      </c>
      <c r="M71" s="7">
        <v>5129</v>
      </c>
      <c r="N71" s="7">
        <v>3106</v>
      </c>
      <c r="O71" s="7">
        <v>2605</v>
      </c>
      <c r="P71" s="7">
        <v>1082</v>
      </c>
      <c r="Q71" s="7">
        <v>74</v>
      </c>
      <c r="R71" s="7">
        <v>40</v>
      </c>
      <c r="S71" s="7">
        <v>961</v>
      </c>
      <c r="T71" s="7">
        <v>2727</v>
      </c>
      <c r="U71" s="7">
        <v>3306</v>
      </c>
      <c r="V71" s="7">
        <v>2228</v>
      </c>
      <c r="W71" s="7">
        <v>2614</v>
      </c>
      <c r="X71" s="7">
        <v>0</v>
      </c>
      <c r="Y71" s="7">
        <v>120</v>
      </c>
      <c r="Z71" s="40"/>
      <c r="AA71" s="40"/>
      <c r="AB71" s="40"/>
      <c r="AC71" s="40"/>
      <c r="AD71" s="40"/>
    </row>
    <row r="72" spans="1:30" ht="15" customHeight="1" x14ac:dyDescent="0.25">
      <c r="A72" s="7" t="s">
        <v>6</v>
      </c>
      <c r="B72" s="7">
        <v>7</v>
      </c>
      <c r="C72" s="7">
        <v>7560</v>
      </c>
      <c r="D72" s="73">
        <v>0.06</v>
      </c>
      <c r="E72" s="7">
        <v>579</v>
      </c>
      <c r="F72" s="7">
        <v>1629</v>
      </c>
      <c r="G72" s="7">
        <v>1139</v>
      </c>
      <c r="H72" s="7">
        <v>1233</v>
      </c>
      <c r="I72" s="7">
        <v>1614</v>
      </c>
      <c r="J72" s="7">
        <v>854</v>
      </c>
      <c r="K72" s="7">
        <v>477</v>
      </c>
      <c r="L72" s="7">
        <v>35</v>
      </c>
      <c r="M72" s="7">
        <v>4068</v>
      </c>
      <c r="N72" s="7">
        <v>1780</v>
      </c>
      <c r="O72" s="7">
        <v>1309</v>
      </c>
      <c r="P72" s="7">
        <v>376</v>
      </c>
      <c r="Q72" s="7">
        <v>27</v>
      </c>
      <c r="R72" s="7">
        <v>4</v>
      </c>
      <c r="S72" s="7">
        <v>411</v>
      </c>
      <c r="T72" s="7">
        <v>1442</v>
      </c>
      <c r="U72" s="7">
        <v>2254</v>
      </c>
      <c r="V72" s="7">
        <v>1535</v>
      </c>
      <c r="W72" s="7">
        <v>1857</v>
      </c>
      <c r="X72" s="7">
        <v>0</v>
      </c>
      <c r="Y72" s="7">
        <v>57</v>
      </c>
      <c r="Z72" s="40"/>
      <c r="AA72" s="40"/>
      <c r="AB72" s="40"/>
      <c r="AC72" s="40"/>
      <c r="AD72" s="40"/>
    </row>
    <row r="73" spans="1:30" ht="15" customHeight="1" x14ac:dyDescent="0.25">
      <c r="A73" s="7" t="s">
        <v>6</v>
      </c>
      <c r="B73" s="7">
        <v>8</v>
      </c>
      <c r="C73" s="7">
        <v>5729</v>
      </c>
      <c r="D73" s="73">
        <v>0.51</v>
      </c>
      <c r="E73" s="7">
        <v>504</v>
      </c>
      <c r="F73" s="7">
        <v>984</v>
      </c>
      <c r="G73" s="7">
        <v>1304</v>
      </c>
      <c r="H73" s="7">
        <v>1232</v>
      </c>
      <c r="I73" s="7">
        <v>1094</v>
      </c>
      <c r="J73" s="7">
        <v>450</v>
      </c>
      <c r="K73" s="7">
        <v>157</v>
      </c>
      <c r="L73" s="7">
        <v>4</v>
      </c>
      <c r="M73" s="7">
        <v>2302</v>
      </c>
      <c r="N73" s="7">
        <v>1800</v>
      </c>
      <c r="O73" s="7">
        <v>1006</v>
      </c>
      <c r="P73" s="7">
        <v>608</v>
      </c>
      <c r="Q73" s="7">
        <v>13</v>
      </c>
      <c r="R73" s="7">
        <v>21</v>
      </c>
      <c r="S73" s="7">
        <v>359</v>
      </c>
      <c r="T73" s="7">
        <v>1344</v>
      </c>
      <c r="U73" s="7">
        <v>1749</v>
      </c>
      <c r="V73" s="7">
        <v>1325</v>
      </c>
      <c r="W73" s="7">
        <v>910</v>
      </c>
      <c r="X73" s="7">
        <v>0</v>
      </c>
      <c r="Y73" s="7">
        <v>21</v>
      </c>
      <c r="Z73" s="40"/>
      <c r="AA73" s="40"/>
      <c r="AB73" s="40"/>
      <c r="AC73" s="40"/>
      <c r="AD73" s="40"/>
    </row>
    <row r="74" spans="1:30" ht="15" customHeight="1" x14ac:dyDescent="0.25">
      <c r="A74" s="7" t="s">
        <v>6</v>
      </c>
      <c r="B74" s="7">
        <v>9</v>
      </c>
      <c r="C74" s="7">
        <v>3330</v>
      </c>
      <c r="D74" s="73">
        <v>11.46</v>
      </c>
      <c r="E74" s="7">
        <v>44</v>
      </c>
      <c r="F74" s="7">
        <v>324</v>
      </c>
      <c r="G74" s="7">
        <v>776</v>
      </c>
      <c r="H74" s="7">
        <v>777</v>
      </c>
      <c r="I74" s="7">
        <v>936</v>
      </c>
      <c r="J74" s="7">
        <v>362</v>
      </c>
      <c r="K74" s="7">
        <v>110</v>
      </c>
      <c r="L74" s="7">
        <v>1</v>
      </c>
      <c r="M74" s="7">
        <v>1682</v>
      </c>
      <c r="N74" s="7">
        <v>1252</v>
      </c>
      <c r="O74" s="7">
        <v>291</v>
      </c>
      <c r="P74" s="7">
        <v>104</v>
      </c>
      <c r="Q74" s="7">
        <v>1</v>
      </c>
      <c r="R74" s="7">
        <v>0</v>
      </c>
      <c r="S74" s="7">
        <v>89</v>
      </c>
      <c r="T74" s="7">
        <v>476</v>
      </c>
      <c r="U74" s="7">
        <v>979</v>
      </c>
      <c r="V74" s="7">
        <v>1099</v>
      </c>
      <c r="W74" s="7">
        <v>683</v>
      </c>
      <c r="X74" s="7">
        <v>0</v>
      </c>
      <c r="Y74" s="7">
        <v>4</v>
      </c>
      <c r="Z74" s="40"/>
      <c r="AA74" s="40"/>
      <c r="AB74" s="40"/>
      <c r="AC74" s="40"/>
      <c r="AD74" s="40"/>
    </row>
    <row r="75" spans="1:30" ht="15" customHeight="1" x14ac:dyDescent="0.25">
      <c r="A75" s="7" t="s">
        <v>6</v>
      </c>
      <c r="B75" s="7">
        <v>10</v>
      </c>
      <c r="C75" s="7">
        <v>1966</v>
      </c>
      <c r="D75" s="73">
        <v>1.68</v>
      </c>
      <c r="E75" s="7">
        <v>38</v>
      </c>
      <c r="F75" s="7">
        <v>125</v>
      </c>
      <c r="G75" s="7">
        <v>309</v>
      </c>
      <c r="H75" s="7">
        <v>406</v>
      </c>
      <c r="I75" s="7">
        <v>702</v>
      </c>
      <c r="J75" s="7">
        <v>289</v>
      </c>
      <c r="K75" s="7">
        <v>97</v>
      </c>
      <c r="L75" s="7">
        <v>0</v>
      </c>
      <c r="M75" s="7">
        <v>1027</v>
      </c>
      <c r="N75" s="7">
        <v>701</v>
      </c>
      <c r="O75" s="7">
        <v>149</v>
      </c>
      <c r="P75" s="7">
        <v>88</v>
      </c>
      <c r="Q75" s="7">
        <v>1</v>
      </c>
      <c r="R75" s="7">
        <v>0</v>
      </c>
      <c r="S75" s="7">
        <v>46</v>
      </c>
      <c r="T75" s="7">
        <v>166</v>
      </c>
      <c r="U75" s="7">
        <v>537</v>
      </c>
      <c r="V75" s="7">
        <v>718</v>
      </c>
      <c r="W75" s="7">
        <v>495</v>
      </c>
      <c r="X75" s="7">
        <v>0</v>
      </c>
      <c r="Y75" s="7">
        <v>4</v>
      </c>
      <c r="Z75" s="40"/>
      <c r="AA75" s="40"/>
      <c r="AB75" s="40"/>
      <c r="AC75" s="40"/>
      <c r="AD75" s="40"/>
    </row>
    <row r="76" spans="1:30" ht="15" customHeight="1" x14ac:dyDescent="0.25">
      <c r="A76" s="7" t="s">
        <v>7</v>
      </c>
      <c r="B76" s="7">
        <v>1</v>
      </c>
      <c r="C76" s="7">
        <v>19600</v>
      </c>
      <c r="D76" s="73">
        <v>22.74</v>
      </c>
      <c r="E76" s="7">
        <v>13648</v>
      </c>
      <c r="F76" s="7">
        <v>3838</v>
      </c>
      <c r="G76" s="7">
        <v>1717</v>
      </c>
      <c r="H76" s="7">
        <v>329</v>
      </c>
      <c r="I76" s="7">
        <v>62</v>
      </c>
      <c r="J76" s="7">
        <v>3</v>
      </c>
      <c r="K76" s="7">
        <v>2</v>
      </c>
      <c r="L76" s="7">
        <v>1</v>
      </c>
      <c r="M76" s="7">
        <v>181</v>
      </c>
      <c r="N76" s="7">
        <v>2201</v>
      </c>
      <c r="O76" s="7">
        <v>4125</v>
      </c>
      <c r="P76" s="7">
        <v>13090</v>
      </c>
      <c r="Q76" s="7">
        <v>3</v>
      </c>
      <c r="R76" s="7">
        <v>300</v>
      </c>
      <c r="S76" s="7">
        <v>5050</v>
      </c>
      <c r="T76" s="7">
        <v>9059</v>
      </c>
      <c r="U76" s="7">
        <v>3813</v>
      </c>
      <c r="V76" s="7">
        <v>1057</v>
      </c>
      <c r="W76" s="7">
        <v>256</v>
      </c>
      <c r="X76" s="7">
        <v>63</v>
      </c>
      <c r="Y76" s="7">
        <v>2</v>
      </c>
      <c r="Z76" s="40"/>
      <c r="AA76" s="40"/>
      <c r="AB76" s="40"/>
      <c r="AC76" s="40"/>
      <c r="AD76" s="40"/>
    </row>
    <row r="77" spans="1:30" ht="15" customHeight="1" x14ac:dyDescent="0.25">
      <c r="A77" s="7" t="s">
        <v>7</v>
      </c>
      <c r="B77" s="7">
        <v>2</v>
      </c>
      <c r="C77" s="7">
        <v>10256</v>
      </c>
      <c r="D77" s="73">
        <v>23.27</v>
      </c>
      <c r="E77" s="7">
        <v>5616</v>
      </c>
      <c r="F77" s="7">
        <v>3197</v>
      </c>
      <c r="G77" s="7">
        <v>1061</v>
      </c>
      <c r="H77" s="7">
        <v>286</v>
      </c>
      <c r="I77" s="7">
        <v>82</v>
      </c>
      <c r="J77" s="7">
        <v>12</v>
      </c>
      <c r="K77" s="7">
        <v>2</v>
      </c>
      <c r="L77" s="7">
        <v>0</v>
      </c>
      <c r="M77" s="7">
        <v>143</v>
      </c>
      <c r="N77" s="7">
        <v>1098</v>
      </c>
      <c r="O77" s="7">
        <v>2561</v>
      </c>
      <c r="P77" s="7">
        <v>6454</v>
      </c>
      <c r="Q77" s="7">
        <v>0</v>
      </c>
      <c r="R77" s="7">
        <v>135</v>
      </c>
      <c r="S77" s="7">
        <v>2326</v>
      </c>
      <c r="T77" s="7">
        <v>4549</v>
      </c>
      <c r="U77" s="7">
        <v>2178</v>
      </c>
      <c r="V77" s="7">
        <v>820</v>
      </c>
      <c r="W77" s="7">
        <v>200</v>
      </c>
      <c r="X77" s="7">
        <v>47</v>
      </c>
      <c r="Y77" s="7">
        <v>1</v>
      </c>
      <c r="Z77" s="40"/>
      <c r="AA77" s="40"/>
      <c r="AB77" s="40"/>
      <c r="AC77" s="40"/>
      <c r="AD77" s="40"/>
    </row>
    <row r="78" spans="1:30" ht="15" customHeight="1" x14ac:dyDescent="0.25">
      <c r="A78" s="7" t="s">
        <v>7</v>
      </c>
      <c r="B78" s="7">
        <v>3</v>
      </c>
      <c r="C78" s="7">
        <v>11028</v>
      </c>
      <c r="D78" s="73">
        <v>25.43</v>
      </c>
      <c r="E78" s="7">
        <v>5578</v>
      </c>
      <c r="F78" s="7">
        <v>3770</v>
      </c>
      <c r="G78" s="7">
        <v>800</v>
      </c>
      <c r="H78" s="7">
        <v>455</v>
      </c>
      <c r="I78" s="7">
        <v>373</v>
      </c>
      <c r="J78" s="7">
        <v>33</v>
      </c>
      <c r="K78" s="7">
        <v>19</v>
      </c>
      <c r="L78" s="7">
        <v>0</v>
      </c>
      <c r="M78" s="7">
        <v>284</v>
      </c>
      <c r="N78" s="7">
        <v>1428</v>
      </c>
      <c r="O78" s="7">
        <v>2662</v>
      </c>
      <c r="P78" s="7">
        <v>6654</v>
      </c>
      <c r="Q78" s="7">
        <v>0</v>
      </c>
      <c r="R78" s="7">
        <v>231</v>
      </c>
      <c r="S78" s="7">
        <v>2256</v>
      </c>
      <c r="T78" s="7">
        <v>5266</v>
      </c>
      <c r="U78" s="7">
        <v>2402</v>
      </c>
      <c r="V78" s="7">
        <v>596</v>
      </c>
      <c r="W78" s="7">
        <v>183</v>
      </c>
      <c r="X78" s="7">
        <v>94</v>
      </c>
      <c r="Y78" s="7">
        <v>0</v>
      </c>
      <c r="Z78" s="40"/>
      <c r="AA78" s="40"/>
      <c r="AB78" s="40"/>
      <c r="AC78" s="40"/>
      <c r="AD78" s="40"/>
    </row>
    <row r="79" spans="1:30" ht="15" customHeight="1" x14ac:dyDescent="0.25">
      <c r="A79" s="7" t="s">
        <v>7</v>
      </c>
      <c r="B79" s="7">
        <v>4</v>
      </c>
      <c r="C79" s="7">
        <v>4009</v>
      </c>
      <c r="D79" s="73">
        <v>13.86</v>
      </c>
      <c r="E79" s="7">
        <v>1579</v>
      </c>
      <c r="F79" s="7">
        <v>1332</v>
      </c>
      <c r="G79" s="7">
        <v>645</v>
      </c>
      <c r="H79" s="7">
        <v>236</v>
      </c>
      <c r="I79" s="7">
        <v>173</v>
      </c>
      <c r="J79" s="7">
        <v>34</v>
      </c>
      <c r="K79" s="7">
        <v>10</v>
      </c>
      <c r="L79" s="7">
        <v>0</v>
      </c>
      <c r="M79" s="7">
        <v>290</v>
      </c>
      <c r="N79" s="7">
        <v>593</v>
      </c>
      <c r="O79" s="7">
        <v>914</v>
      </c>
      <c r="P79" s="7">
        <v>2210</v>
      </c>
      <c r="Q79" s="7">
        <v>2</v>
      </c>
      <c r="R79" s="7">
        <v>33</v>
      </c>
      <c r="S79" s="7">
        <v>633</v>
      </c>
      <c r="T79" s="7">
        <v>1407</v>
      </c>
      <c r="U79" s="7">
        <v>1248</v>
      </c>
      <c r="V79" s="7">
        <v>416</v>
      </c>
      <c r="W79" s="7">
        <v>230</v>
      </c>
      <c r="X79" s="7">
        <v>41</v>
      </c>
      <c r="Y79" s="7">
        <v>1</v>
      </c>
      <c r="Z79" s="40"/>
      <c r="AA79" s="40"/>
      <c r="AB79" s="40"/>
      <c r="AC79" s="40"/>
      <c r="AD79" s="40"/>
    </row>
    <row r="80" spans="1:30" ht="15" customHeight="1" x14ac:dyDescent="0.25">
      <c r="A80" s="7" t="s">
        <v>7</v>
      </c>
      <c r="B80" s="7">
        <v>5</v>
      </c>
      <c r="C80" s="7">
        <v>3370</v>
      </c>
      <c r="D80" s="73">
        <v>27.37</v>
      </c>
      <c r="E80" s="7">
        <v>1185</v>
      </c>
      <c r="F80" s="7">
        <v>1180</v>
      </c>
      <c r="G80" s="7">
        <v>424</v>
      </c>
      <c r="H80" s="7">
        <v>319</v>
      </c>
      <c r="I80" s="7">
        <v>225</v>
      </c>
      <c r="J80" s="7">
        <v>26</v>
      </c>
      <c r="K80" s="7">
        <v>11</v>
      </c>
      <c r="L80" s="7">
        <v>0</v>
      </c>
      <c r="M80" s="7">
        <v>153</v>
      </c>
      <c r="N80" s="7">
        <v>503</v>
      </c>
      <c r="O80" s="7">
        <v>406</v>
      </c>
      <c r="P80" s="7">
        <v>2308</v>
      </c>
      <c r="Q80" s="7">
        <v>0</v>
      </c>
      <c r="R80" s="7">
        <v>78</v>
      </c>
      <c r="S80" s="7">
        <v>737</v>
      </c>
      <c r="T80" s="7">
        <v>1364</v>
      </c>
      <c r="U80" s="7">
        <v>710</v>
      </c>
      <c r="V80" s="7">
        <v>264</v>
      </c>
      <c r="W80" s="7">
        <v>88</v>
      </c>
      <c r="X80" s="7">
        <v>129</v>
      </c>
      <c r="Y80" s="7">
        <v>0</v>
      </c>
      <c r="Z80" s="40"/>
      <c r="AA80" s="40"/>
      <c r="AB80" s="40"/>
      <c r="AC80" s="40"/>
      <c r="AD80" s="40"/>
    </row>
    <row r="81" spans="1:30" ht="15" customHeight="1" x14ac:dyDescent="0.25">
      <c r="A81" s="7" t="s">
        <v>7</v>
      </c>
      <c r="B81" s="7">
        <v>6</v>
      </c>
      <c r="C81" s="7">
        <v>4889</v>
      </c>
      <c r="D81" s="73">
        <v>6.25</v>
      </c>
      <c r="E81" s="7">
        <v>1064</v>
      </c>
      <c r="F81" s="7">
        <v>1313</v>
      </c>
      <c r="G81" s="7">
        <v>846</v>
      </c>
      <c r="H81" s="7">
        <v>761</v>
      </c>
      <c r="I81" s="7">
        <v>644</v>
      </c>
      <c r="J81" s="7">
        <v>118</v>
      </c>
      <c r="K81" s="7">
        <v>139</v>
      </c>
      <c r="L81" s="7">
        <v>4</v>
      </c>
      <c r="M81" s="7">
        <v>566</v>
      </c>
      <c r="N81" s="7">
        <v>903</v>
      </c>
      <c r="O81" s="7">
        <v>577</v>
      </c>
      <c r="P81" s="7">
        <v>2840</v>
      </c>
      <c r="Q81" s="7">
        <v>3</v>
      </c>
      <c r="R81" s="7">
        <v>61</v>
      </c>
      <c r="S81" s="7">
        <v>870</v>
      </c>
      <c r="T81" s="7">
        <v>1718</v>
      </c>
      <c r="U81" s="7">
        <v>779</v>
      </c>
      <c r="V81" s="7">
        <v>666</v>
      </c>
      <c r="W81" s="7">
        <v>322</v>
      </c>
      <c r="X81" s="7">
        <v>468</v>
      </c>
      <c r="Y81" s="7">
        <v>5</v>
      </c>
      <c r="Z81" s="40"/>
      <c r="AA81" s="40"/>
      <c r="AB81" s="40"/>
      <c r="AC81" s="40"/>
      <c r="AD81" s="40"/>
    </row>
    <row r="82" spans="1:30" ht="15" customHeight="1" x14ac:dyDescent="0.25">
      <c r="A82" s="7" t="s">
        <v>7</v>
      </c>
      <c r="B82" s="7">
        <v>7</v>
      </c>
      <c r="C82" s="7">
        <v>5885</v>
      </c>
      <c r="D82" s="73">
        <v>8.17</v>
      </c>
      <c r="E82" s="7">
        <v>889</v>
      </c>
      <c r="F82" s="7">
        <v>1330</v>
      </c>
      <c r="G82" s="7">
        <v>1326</v>
      </c>
      <c r="H82" s="7">
        <v>1167</v>
      </c>
      <c r="I82" s="7">
        <v>790</v>
      </c>
      <c r="J82" s="7">
        <v>286</v>
      </c>
      <c r="K82" s="7">
        <v>89</v>
      </c>
      <c r="L82" s="7">
        <v>8</v>
      </c>
      <c r="M82" s="7">
        <v>863</v>
      </c>
      <c r="N82" s="7">
        <v>1530</v>
      </c>
      <c r="O82" s="7">
        <v>740</v>
      </c>
      <c r="P82" s="7">
        <v>2750</v>
      </c>
      <c r="Q82" s="7">
        <v>2</v>
      </c>
      <c r="R82" s="7">
        <v>96</v>
      </c>
      <c r="S82" s="7">
        <v>773</v>
      </c>
      <c r="T82" s="7">
        <v>1788</v>
      </c>
      <c r="U82" s="7">
        <v>1271</v>
      </c>
      <c r="V82" s="7">
        <v>1041</v>
      </c>
      <c r="W82" s="7">
        <v>485</v>
      </c>
      <c r="X82" s="7">
        <v>430</v>
      </c>
      <c r="Y82" s="7">
        <v>1</v>
      </c>
      <c r="Z82" s="40"/>
      <c r="AA82" s="40"/>
      <c r="AB82" s="40"/>
      <c r="AC82" s="40"/>
      <c r="AD82" s="40"/>
    </row>
    <row r="83" spans="1:30" ht="15" customHeight="1" x14ac:dyDescent="0.25">
      <c r="A83" s="7" t="s">
        <v>7</v>
      </c>
      <c r="B83" s="7">
        <v>8</v>
      </c>
      <c r="C83" s="7">
        <v>4848</v>
      </c>
      <c r="D83" s="73">
        <v>4.75</v>
      </c>
      <c r="E83" s="7">
        <v>231</v>
      </c>
      <c r="F83" s="7">
        <v>364</v>
      </c>
      <c r="G83" s="7">
        <v>796</v>
      </c>
      <c r="H83" s="7">
        <v>1644</v>
      </c>
      <c r="I83" s="7">
        <v>1219</v>
      </c>
      <c r="J83" s="7">
        <v>384</v>
      </c>
      <c r="K83" s="7">
        <v>199</v>
      </c>
      <c r="L83" s="7">
        <v>11</v>
      </c>
      <c r="M83" s="7">
        <v>1334</v>
      </c>
      <c r="N83" s="7">
        <v>1588</v>
      </c>
      <c r="O83" s="7">
        <v>476</v>
      </c>
      <c r="P83" s="7">
        <v>1446</v>
      </c>
      <c r="Q83" s="7">
        <v>4</v>
      </c>
      <c r="R83" s="7">
        <v>60</v>
      </c>
      <c r="S83" s="7">
        <v>268</v>
      </c>
      <c r="T83" s="7">
        <v>1227</v>
      </c>
      <c r="U83" s="7">
        <v>1035</v>
      </c>
      <c r="V83" s="7">
        <v>1165</v>
      </c>
      <c r="W83" s="7">
        <v>631</v>
      </c>
      <c r="X83" s="7">
        <v>460</v>
      </c>
      <c r="Y83" s="7">
        <v>2</v>
      </c>
      <c r="Z83" s="40"/>
      <c r="AA83" s="40"/>
      <c r="AB83" s="40"/>
      <c r="AC83" s="40"/>
      <c r="AD83" s="40"/>
    </row>
    <row r="84" spans="1:30" ht="15" customHeight="1" x14ac:dyDescent="0.25">
      <c r="A84" s="7" t="s">
        <v>7</v>
      </c>
      <c r="B84" s="7">
        <v>9</v>
      </c>
      <c r="C84" s="7">
        <v>5602</v>
      </c>
      <c r="D84" s="73">
        <v>5.85</v>
      </c>
      <c r="E84" s="7">
        <v>136</v>
      </c>
      <c r="F84" s="7">
        <v>305</v>
      </c>
      <c r="G84" s="7">
        <v>484</v>
      </c>
      <c r="H84" s="7">
        <v>1835</v>
      </c>
      <c r="I84" s="7">
        <v>1853</v>
      </c>
      <c r="J84" s="7">
        <v>728</v>
      </c>
      <c r="K84" s="7">
        <v>254</v>
      </c>
      <c r="L84" s="7">
        <v>7</v>
      </c>
      <c r="M84" s="7">
        <v>2402</v>
      </c>
      <c r="N84" s="7">
        <v>2046</v>
      </c>
      <c r="O84" s="7">
        <v>260</v>
      </c>
      <c r="P84" s="7">
        <v>892</v>
      </c>
      <c r="Q84" s="7">
        <v>2</v>
      </c>
      <c r="R84" s="7">
        <v>4</v>
      </c>
      <c r="S84" s="7">
        <v>206</v>
      </c>
      <c r="T84" s="7">
        <v>767</v>
      </c>
      <c r="U84" s="7">
        <v>1146</v>
      </c>
      <c r="V84" s="7">
        <v>1619</v>
      </c>
      <c r="W84" s="7">
        <v>1109</v>
      </c>
      <c r="X84" s="7">
        <v>746</v>
      </c>
      <c r="Y84" s="7">
        <v>5</v>
      </c>
      <c r="Z84" s="40"/>
      <c r="AA84" s="40"/>
      <c r="AB84" s="40"/>
      <c r="AC84" s="40"/>
      <c r="AD84" s="40"/>
    </row>
    <row r="85" spans="1:30" ht="15" customHeight="1" x14ac:dyDescent="0.25">
      <c r="A85" s="7" t="s">
        <v>7</v>
      </c>
      <c r="B85" s="7">
        <v>10</v>
      </c>
      <c r="C85" s="7">
        <v>4290</v>
      </c>
      <c r="D85" s="73">
        <v>12.33</v>
      </c>
      <c r="E85" s="7">
        <v>36</v>
      </c>
      <c r="F85" s="7">
        <v>200</v>
      </c>
      <c r="G85" s="7">
        <v>439</v>
      </c>
      <c r="H85" s="7">
        <v>1358</v>
      </c>
      <c r="I85" s="7">
        <v>1397</v>
      </c>
      <c r="J85" s="7">
        <v>590</v>
      </c>
      <c r="K85" s="7">
        <v>262</v>
      </c>
      <c r="L85" s="7">
        <v>8</v>
      </c>
      <c r="M85" s="7">
        <v>1570</v>
      </c>
      <c r="N85" s="7">
        <v>1551</v>
      </c>
      <c r="O85" s="7">
        <v>265</v>
      </c>
      <c r="P85" s="7">
        <v>903</v>
      </c>
      <c r="Q85" s="7">
        <v>1</v>
      </c>
      <c r="R85" s="7">
        <v>7</v>
      </c>
      <c r="S85" s="7">
        <v>104</v>
      </c>
      <c r="T85" s="7">
        <v>559</v>
      </c>
      <c r="U85" s="7">
        <v>788</v>
      </c>
      <c r="V85" s="7">
        <v>1332</v>
      </c>
      <c r="W85" s="7">
        <v>739</v>
      </c>
      <c r="X85" s="7">
        <v>759</v>
      </c>
      <c r="Y85" s="7">
        <v>2</v>
      </c>
      <c r="Z85" s="40"/>
      <c r="AA85" s="40"/>
      <c r="AB85" s="40"/>
      <c r="AC85" s="40"/>
      <c r="AD85" s="40"/>
    </row>
    <row r="86" spans="1:30" ht="15" customHeight="1" x14ac:dyDescent="0.25">
      <c r="A86" s="7" t="s">
        <v>8</v>
      </c>
      <c r="B86" s="7">
        <v>1</v>
      </c>
      <c r="C86" s="7">
        <v>9074</v>
      </c>
      <c r="D86" s="73">
        <v>18.55</v>
      </c>
      <c r="E86" s="7">
        <v>6822</v>
      </c>
      <c r="F86" s="7">
        <v>1376</v>
      </c>
      <c r="G86" s="7">
        <v>367</v>
      </c>
      <c r="H86" s="7">
        <v>420</v>
      </c>
      <c r="I86" s="7">
        <v>77</v>
      </c>
      <c r="J86" s="7">
        <v>11</v>
      </c>
      <c r="K86" s="7">
        <v>1</v>
      </c>
      <c r="L86" s="7">
        <v>0</v>
      </c>
      <c r="M86" s="7">
        <v>174</v>
      </c>
      <c r="N86" s="7">
        <v>2914</v>
      </c>
      <c r="O86" s="7">
        <v>2701</v>
      </c>
      <c r="P86" s="7">
        <v>3281</v>
      </c>
      <c r="Q86" s="7">
        <v>4</v>
      </c>
      <c r="R86" s="7">
        <v>29</v>
      </c>
      <c r="S86" s="7">
        <v>976</v>
      </c>
      <c r="T86" s="7">
        <v>3133</v>
      </c>
      <c r="U86" s="7">
        <v>3684</v>
      </c>
      <c r="V86" s="7">
        <v>1168</v>
      </c>
      <c r="W86" s="7">
        <v>50</v>
      </c>
      <c r="X86" s="7">
        <v>30</v>
      </c>
      <c r="Y86" s="7">
        <v>4</v>
      </c>
      <c r="Z86" s="40"/>
      <c r="AA86" s="40"/>
      <c r="AB86" s="40"/>
      <c r="AC86" s="40"/>
      <c r="AD86" s="40"/>
    </row>
    <row r="87" spans="1:30" ht="15" customHeight="1" x14ac:dyDescent="0.25">
      <c r="A87" s="7" t="s">
        <v>8</v>
      </c>
      <c r="B87" s="7">
        <v>2</v>
      </c>
      <c r="C87" s="7">
        <v>9950</v>
      </c>
      <c r="D87" s="73">
        <v>12.73</v>
      </c>
      <c r="E87" s="7">
        <v>6892</v>
      </c>
      <c r="F87" s="7">
        <v>1786</v>
      </c>
      <c r="G87" s="7">
        <v>523</v>
      </c>
      <c r="H87" s="7">
        <v>484</v>
      </c>
      <c r="I87" s="7">
        <v>201</v>
      </c>
      <c r="J87" s="7">
        <v>54</v>
      </c>
      <c r="K87" s="7">
        <v>8</v>
      </c>
      <c r="L87" s="7">
        <v>2</v>
      </c>
      <c r="M87" s="7">
        <v>646</v>
      </c>
      <c r="N87" s="7">
        <v>2555</v>
      </c>
      <c r="O87" s="7">
        <v>3403</v>
      </c>
      <c r="P87" s="7">
        <v>3335</v>
      </c>
      <c r="Q87" s="7">
        <v>11</v>
      </c>
      <c r="R87" s="7">
        <v>5</v>
      </c>
      <c r="S87" s="7">
        <v>1120</v>
      </c>
      <c r="T87" s="7">
        <v>3159</v>
      </c>
      <c r="U87" s="7">
        <v>3652</v>
      </c>
      <c r="V87" s="7">
        <v>1698</v>
      </c>
      <c r="W87" s="7">
        <v>217</v>
      </c>
      <c r="X87" s="7">
        <v>89</v>
      </c>
      <c r="Y87" s="7">
        <v>10</v>
      </c>
      <c r="Z87" s="40"/>
      <c r="AA87" s="40"/>
      <c r="AB87" s="40"/>
      <c r="AC87" s="40"/>
      <c r="AD87" s="40"/>
    </row>
    <row r="88" spans="1:30" ht="15" customHeight="1" x14ac:dyDescent="0.25">
      <c r="A88" s="7" t="s">
        <v>8</v>
      </c>
      <c r="B88" s="7">
        <v>3</v>
      </c>
      <c r="C88" s="7">
        <v>7691</v>
      </c>
      <c r="D88" s="73">
        <v>1.27</v>
      </c>
      <c r="E88" s="7">
        <v>4796</v>
      </c>
      <c r="F88" s="7">
        <v>1744</v>
      </c>
      <c r="G88" s="7">
        <v>525</v>
      </c>
      <c r="H88" s="7">
        <v>360</v>
      </c>
      <c r="I88" s="7">
        <v>221</v>
      </c>
      <c r="J88" s="7">
        <v>34</v>
      </c>
      <c r="K88" s="7">
        <v>11</v>
      </c>
      <c r="L88" s="7">
        <v>0</v>
      </c>
      <c r="M88" s="7">
        <v>494</v>
      </c>
      <c r="N88" s="7">
        <v>1897</v>
      </c>
      <c r="O88" s="7">
        <v>2477</v>
      </c>
      <c r="P88" s="7">
        <v>2822</v>
      </c>
      <c r="Q88" s="7">
        <v>1</v>
      </c>
      <c r="R88" s="7">
        <v>31</v>
      </c>
      <c r="S88" s="7">
        <v>1209</v>
      </c>
      <c r="T88" s="7">
        <v>2450</v>
      </c>
      <c r="U88" s="7">
        <v>2475</v>
      </c>
      <c r="V88" s="7">
        <v>1268</v>
      </c>
      <c r="W88" s="7">
        <v>158</v>
      </c>
      <c r="X88" s="7">
        <v>99</v>
      </c>
      <c r="Y88" s="7">
        <v>1</v>
      </c>
      <c r="Z88" s="40"/>
      <c r="AA88" s="40"/>
      <c r="AB88" s="40"/>
      <c r="AC88" s="40"/>
      <c r="AD88" s="40"/>
    </row>
    <row r="89" spans="1:30" ht="15" customHeight="1" x14ac:dyDescent="0.25">
      <c r="A89" s="7" t="s">
        <v>8</v>
      </c>
      <c r="B89" s="7">
        <v>4</v>
      </c>
      <c r="C89" s="7">
        <v>7569</v>
      </c>
      <c r="D89" s="73">
        <v>0.37</v>
      </c>
      <c r="E89" s="7">
        <v>4215</v>
      </c>
      <c r="F89" s="7">
        <v>1733</v>
      </c>
      <c r="G89" s="7">
        <v>529</v>
      </c>
      <c r="H89" s="7">
        <v>582</v>
      </c>
      <c r="I89" s="7">
        <v>367</v>
      </c>
      <c r="J89" s="7">
        <v>118</v>
      </c>
      <c r="K89" s="7">
        <v>25</v>
      </c>
      <c r="L89" s="7">
        <v>0</v>
      </c>
      <c r="M89" s="7">
        <v>799</v>
      </c>
      <c r="N89" s="7">
        <v>1829</v>
      </c>
      <c r="O89" s="7">
        <v>2900</v>
      </c>
      <c r="P89" s="7">
        <v>2040</v>
      </c>
      <c r="Q89" s="7">
        <v>1</v>
      </c>
      <c r="R89" s="7">
        <v>2</v>
      </c>
      <c r="S89" s="7">
        <v>753</v>
      </c>
      <c r="T89" s="7">
        <v>2465</v>
      </c>
      <c r="U89" s="7">
        <v>2469</v>
      </c>
      <c r="V89" s="7">
        <v>1532</v>
      </c>
      <c r="W89" s="7">
        <v>201</v>
      </c>
      <c r="X89" s="7">
        <v>145</v>
      </c>
      <c r="Y89" s="7">
        <v>2</v>
      </c>
      <c r="Z89" s="40"/>
      <c r="AA89" s="40"/>
      <c r="AB89" s="40"/>
      <c r="AC89" s="40"/>
      <c r="AD89" s="40"/>
    </row>
    <row r="90" spans="1:30" ht="15" customHeight="1" x14ac:dyDescent="0.25">
      <c r="A90" s="7" t="s">
        <v>8</v>
      </c>
      <c r="B90" s="7">
        <v>5</v>
      </c>
      <c r="C90" s="7">
        <v>4614</v>
      </c>
      <c r="D90" s="73">
        <v>0.83</v>
      </c>
      <c r="E90" s="7">
        <v>1692</v>
      </c>
      <c r="F90" s="7">
        <v>862</v>
      </c>
      <c r="G90" s="7">
        <v>593</v>
      </c>
      <c r="H90" s="7">
        <v>723</v>
      </c>
      <c r="I90" s="7">
        <v>512</v>
      </c>
      <c r="J90" s="7">
        <v>189</v>
      </c>
      <c r="K90" s="7">
        <v>37</v>
      </c>
      <c r="L90" s="7">
        <v>6</v>
      </c>
      <c r="M90" s="7">
        <v>1081</v>
      </c>
      <c r="N90" s="7">
        <v>1390</v>
      </c>
      <c r="O90" s="7">
        <v>1529</v>
      </c>
      <c r="P90" s="7">
        <v>607</v>
      </c>
      <c r="Q90" s="7">
        <v>7</v>
      </c>
      <c r="R90" s="7">
        <v>21</v>
      </c>
      <c r="S90" s="7">
        <v>257</v>
      </c>
      <c r="T90" s="7">
        <v>1043</v>
      </c>
      <c r="U90" s="7">
        <v>1685</v>
      </c>
      <c r="V90" s="7">
        <v>1112</v>
      </c>
      <c r="W90" s="7">
        <v>280</v>
      </c>
      <c r="X90" s="7">
        <v>213</v>
      </c>
      <c r="Y90" s="7">
        <v>3</v>
      </c>
      <c r="Z90" s="40"/>
      <c r="AA90" s="40"/>
      <c r="AB90" s="40"/>
      <c r="AC90" s="40"/>
      <c r="AD90" s="40"/>
    </row>
    <row r="91" spans="1:30" ht="15" customHeight="1" x14ac:dyDescent="0.25">
      <c r="A91" s="7" t="s">
        <v>8</v>
      </c>
      <c r="B91" s="7">
        <v>6</v>
      </c>
      <c r="C91" s="7">
        <v>4274</v>
      </c>
      <c r="D91" s="73">
        <v>0.1</v>
      </c>
      <c r="E91" s="7">
        <v>1122</v>
      </c>
      <c r="F91" s="7">
        <v>520</v>
      </c>
      <c r="G91" s="7">
        <v>561</v>
      </c>
      <c r="H91" s="7">
        <v>937</v>
      </c>
      <c r="I91" s="7">
        <v>679</v>
      </c>
      <c r="J91" s="7">
        <v>346</v>
      </c>
      <c r="K91" s="7">
        <v>101</v>
      </c>
      <c r="L91" s="7">
        <v>8</v>
      </c>
      <c r="M91" s="7">
        <v>1489</v>
      </c>
      <c r="N91" s="7">
        <v>1208</v>
      </c>
      <c r="O91" s="7">
        <v>770</v>
      </c>
      <c r="P91" s="7">
        <v>793</v>
      </c>
      <c r="Q91" s="7">
        <v>14</v>
      </c>
      <c r="R91" s="7">
        <v>10</v>
      </c>
      <c r="S91" s="7">
        <v>305</v>
      </c>
      <c r="T91" s="7">
        <v>1064</v>
      </c>
      <c r="U91" s="7">
        <v>1265</v>
      </c>
      <c r="V91" s="7">
        <v>783</v>
      </c>
      <c r="W91" s="7">
        <v>383</v>
      </c>
      <c r="X91" s="7">
        <v>452</v>
      </c>
      <c r="Y91" s="7">
        <v>12</v>
      </c>
      <c r="Z91" s="40"/>
      <c r="AA91" s="40"/>
      <c r="AB91" s="40"/>
      <c r="AC91" s="40"/>
      <c r="AD91" s="40"/>
    </row>
    <row r="92" spans="1:30" ht="15" customHeight="1" x14ac:dyDescent="0.25">
      <c r="A92" s="7" t="s">
        <v>8</v>
      </c>
      <c r="B92" s="7">
        <v>7</v>
      </c>
      <c r="C92" s="7">
        <v>4451</v>
      </c>
      <c r="D92" s="73">
        <v>0.12</v>
      </c>
      <c r="E92" s="7">
        <v>660</v>
      </c>
      <c r="F92" s="7">
        <v>838</v>
      </c>
      <c r="G92" s="7">
        <v>713</v>
      </c>
      <c r="H92" s="7">
        <v>567</v>
      </c>
      <c r="I92" s="7">
        <v>962</v>
      </c>
      <c r="J92" s="7">
        <v>464</v>
      </c>
      <c r="K92" s="7">
        <v>231</v>
      </c>
      <c r="L92" s="7">
        <v>16</v>
      </c>
      <c r="M92" s="7">
        <v>1482</v>
      </c>
      <c r="N92" s="7">
        <v>1520</v>
      </c>
      <c r="O92" s="7">
        <v>622</v>
      </c>
      <c r="P92" s="7">
        <v>819</v>
      </c>
      <c r="Q92" s="7">
        <v>8</v>
      </c>
      <c r="R92" s="7">
        <v>10</v>
      </c>
      <c r="S92" s="7">
        <v>336</v>
      </c>
      <c r="T92" s="7">
        <v>883</v>
      </c>
      <c r="U92" s="7">
        <v>1359</v>
      </c>
      <c r="V92" s="7">
        <v>771</v>
      </c>
      <c r="W92" s="7">
        <v>529</v>
      </c>
      <c r="X92" s="7">
        <v>556</v>
      </c>
      <c r="Y92" s="7">
        <v>7</v>
      </c>
      <c r="Z92" s="40"/>
      <c r="AA92" s="40"/>
      <c r="AB92" s="40"/>
      <c r="AC92" s="40"/>
      <c r="AD92" s="40"/>
    </row>
    <row r="93" spans="1:30" ht="15" customHeight="1" x14ac:dyDescent="0.25">
      <c r="A93" s="7" t="s">
        <v>8</v>
      </c>
      <c r="B93" s="7">
        <v>8</v>
      </c>
      <c r="C93" s="7">
        <v>3480</v>
      </c>
      <c r="D93" s="73">
        <v>0.24</v>
      </c>
      <c r="E93" s="7">
        <v>140</v>
      </c>
      <c r="F93" s="7">
        <v>327</v>
      </c>
      <c r="G93" s="7">
        <v>451</v>
      </c>
      <c r="H93" s="7">
        <v>1020</v>
      </c>
      <c r="I93" s="7">
        <v>808</v>
      </c>
      <c r="J93" s="7">
        <v>534</v>
      </c>
      <c r="K93" s="7">
        <v>191</v>
      </c>
      <c r="L93" s="7">
        <v>9</v>
      </c>
      <c r="M93" s="7">
        <v>1599</v>
      </c>
      <c r="N93" s="7">
        <v>1287</v>
      </c>
      <c r="O93" s="7">
        <v>329</v>
      </c>
      <c r="P93" s="7">
        <v>261</v>
      </c>
      <c r="Q93" s="7">
        <v>4</v>
      </c>
      <c r="R93" s="7">
        <v>3</v>
      </c>
      <c r="S93" s="7">
        <v>87</v>
      </c>
      <c r="T93" s="7">
        <v>563</v>
      </c>
      <c r="U93" s="7">
        <v>831</v>
      </c>
      <c r="V93" s="7">
        <v>1023</v>
      </c>
      <c r="W93" s="7">
        <v>573</v>
      </c>
      <c r="X93" s="7">
        <v>396</v>
      </c>
      <c r="Y93" s="7">
        <v>4</v>
      </c>
      <c r="Z93" s="40"/>
      <c r="AA93" s="40"/>
      <c r="AB93" s="40"/>
      <c r="AC93" s="40"/>
      <c r="AD93" s="40"/>
    </row>
    <row r="94" spans="1:30" ht="15" customHeight="1" x14ac:dyDescent="0.25">
      <c r="A94" s="7" t="s">
        <v>8</v>
      </c>
      <c r="B94" s="7">
        <v>9</v>
      </c>
      <c r="C94" s="7">
        <v>2581</v>
      </c>
      <c r="D94" s="73">
        <v>9.36</v>
      </c>
      <c r="E94" s="7">
        <v>66</v>
      </c>
      <c r="F94" s="7">
        <v>70</v>
      </c>
      <c r="G94" s="7">
        <v>260</v>
      </c>
      <c r="H94" s="7">
        <v>740</v>
      </c>
      <c r="I94" s="7">
        <v>885</v>
      </c>
      <c r="J94" s="7">
        <v>452</v>
      </c>
      <c r="K94" s="7">
        <v>108</v>
      </c>
      <c r="L94" s="7">
        <v>0</v>
      </c>
      <c r="M94" s="7">
        <v>1534</v>
      </c>
      <c r="N94" s="7">
        <v>793</v>
      </c>
      <c r="O94" s="7">
        <v>106</v>
      </c>
      <c r="P94" s="7">
        <v>148</v>
      </c>
      <c r="Q94" s="7">
        <v>0</v>
      </c>
      <c r="R94" s="7">
        <v>0</v>
      </c>
      <c r="S94" s="7">
        <v>23</v>
      </c>
      <c r="T94" s="7">
        <v>351</v>
      </c>
      <c r="U94" s="7">
        <v>480</v>
      </c>
      <c r="V94" s="7">
        <v>949</v>
      </c>
      <c r="W94" s="7">
        <v>582</v>
      </c>
      <c r="X94" s="7">
        <v>196</v>
      </c>
      <c r="Y94" s="7">
        <v>0</v>
      </c>
      <c r="Z94" s="40"/>
      <c r="AA94" s="40"/>
      <c r="AB94" s="40"/>
      <c r="AC94" s="40"/>
      <c r="AD94" s="40"/>
    </row>
    <row r="95" spans="1:30" ht="15" customHeight="1" x14ac:dyDescent="0.25">
      <c r="A95" s="7" t="s">
        <v>8</v>
      </c>
      <c r="B95" s="7">
        <v>10</v>
      </c>
      <c r="C95" s="7">
        <v>2523</v>
      </c>
      <c r="D95" s="73">
        <v>10.23</v>
      </c>
      <c r="E95" s="7">
        <v>101</v>
      </c>
      <c r="F95" s="7">
        <v>73</v>
      </c>
      <c r="G95" s="7">
        <v>200</v>
      </c>
      <c r="H95" s="7">
        <v>421</v>
      </c>
      <c r="I95" s="7">
        <v>1105</v>
      </c>
      <c r="J95" s="7">
        <v>526</v>
      </c>
      <c r="K95" s="7">
        <v>95</v>
      </c>
      <c r="L95" s="7">
        <v>2</v>
      </c>
      <c r="M95" s="7">
        <v>1335</v>
      </c>
      <c r="N95" s="7">
        <v>802</v>
      </c>
      <c r="O95" s="7">
        <v>138</v>
      </c>
      <c r="P95" s="7">
        <v>247</v>
      </c>
      <c r="Q95" s="7">
        <v>1</v>
      </c>
      <c r="R95" s="7">
        <v>0</v>
      </c>
      <c r="S95" s="7">
        <v>74</v>
      </c>
      <c r="T95" s="7">
        <v>321</v>
      </c>
      <c r="U95" s="7">
        <v>558</v>
      </c>
      <c r="V95" s="7">
        <v>702</v>
      </c>
      <c r="W95" s="7">
        <v>464</v>
      </c>
      <c r="X95" s="7">
        <v>403</v>
      </c>
      <c r="Y95" s="7">
        <v>1</v>
      </c>
      <c r="Z95" s="40"/>
      <c r="AA95" s="40"/>
      <c r="AB95" s="40"/>
      <c r="AC95" s="40"/>
      <c r="AD95" s="40"/>
    </row>
    <row r="96" spans="1:30" ht="15" customHeight="1" x14ac:dyDescent="0.25">
      <c r="A96" s="7" t="s">
        <v>9</v>
      </c>
      <c r="B96" s="7">
        <v>1</v>
      </c>
      <c r="C96" s="7">
        <v>1307</v>
      </c>
      <c r="D96" s="73">
        <v>25.93</v>
      </c>
      <c r="E96" s="7">
        <v>131</v>
      </c>
      <c r="F96" s="7">
        <v>508</v>
      </c>
      <c r="G96" s="7">
        <v>492</v>
      </c>
      <c r="H96" s="7">
        <v>124</v>
      </c>
      <c r="I96" s="7">
        <v>31</v>
      </c>
      <c r="J96" s="7">
        <v>19</v>
      </c>
      <c r="K96" s="7">
        <v>2</v>
      </c>
      <c r="L96" s="7">
        <v>0</v>
      </c>
      <c r="M96" s="7">
        <v>44</v>
      </c>
      <c r="N96" s="7">
        <v>240</v>
      </c>
      <c r="O96" s="7">
        <v>357</v>
      </c>
      <c r="P96" s="7">
        <v>665</v>
      </c>
      <c r="Q96" s="7">
        <v>1</v>
      </c>
      <c r="R96" s="7">
        <v>0</v>
      </c>
      <c r="S96" s="7">
        <v>149</v>
      </c>
      <c r="T96" s="7">
        <v>568</v>
      </c>
      <c r="U96" s="7">
        <v>440</v>
      </c>
      <c r="V96" s="7">
        <v>114</v>
      </c>
      <c r="W96" s="7">
        <v>20</v>
      </c>
      <c r="X96" s="7">
        <v>7</v>
      </c>
      <c r="Y96" s="7">
        <v>9</v>
      </c>
      <c r="Z96" s="40"/>
      <c r="AA96" s="40"/>
      <c r="AB96" s="40"/>
      <c r="AC96" s="40"/>
      <c r="AD96" s="40"/>
    </row>
    <row r="97" spans="1:30" ht="15" customHeight="1" x14ac:dyDescent="0.25">
      <c r="A97" s="7" t="s">
        <v>9</v>
      </c>
      <c r="B97" s="7">
        <v>2</v>
      </c>
      <c r="C97" s="7">
        <v>775</v>
      </c>
      <c r="D97" s="73">
        <v>14.56</v>
      </c>
      <c r="E97" s="7">
        <v>70</v>
      </c>
      <c r="F97" s="7">
        <v>174</v>
      </c>
      <c r="G97" s="7">
        <v>404</v>
      </c>
      <c r="H97" s="7">
        <v>107</v>
      </c>
      <c r="I97" s="7">
        <v>17</v>
      </c>
      <c r="J97" s="7">
        <v>3</v>
      </c>
      <c r="K97" s="7">
        <v>0</v>
      </c>
      <c r="L97" s="7">
        <v>0</v>
      </c>
      <c r="M97" s="7">
        <v>15</v>
      </c>
      <c r="N97" s="7">
        <v>198</v>
      </c>
      <c r="O97" s="7">
        <v>163</v>
      </c>
      <c r="P97" s="7">
        <v>399</v>
      </c>
      <c r="Q97" s="7">
        <v>0</v>
      </c>
      <c r="R97" s="7">
        <v>1</v>
      </c>
      <c r="S97" s="7">
        <v>138</v>
      </c>
      <c r="T97" s="7">
        <v>310</v>
      </c>
      <c r="U97" s="7">
        <v>267</v>
      </c>
      <c r="V97" s="7">
        <v>49</v>
      </c>
      <c r="W97" s="7">
        <v>0</v>
      </c>
      <c r="X97" s="7">
        <v>2</v>
      </c>
      <c r="Y97" s="7">
        <v>8</v>
      </c>
      <c r="Z97" s="40"/>
      <c r="AA97" s="40"/>
      <c r="AB97" s="40"/>
      <c r="AC97" s="40"/>
      <c r="AD97" s="40"/>
    </row>
    <row r="98" spans="1:30" ht="15" customHeight="1" x14ac:dyDescent="0.25">
      <c r="A98" s="7" t="s">
        <v>9</v>
      </c>
      <c r="B98" s="7">
        <v>3</v>
      </c>
      <c r="C98" s="7">
        <v>4603</v>
      </c>
      <c r="D98" s="73">
        <v>17.28</v>
      </c>
      <c r="E98" s="7">
        <v>369</v>
      </c>
      <c r="F98" s="7">
        <v>1202</v>
      </c>
      <c r="G98" s="7">
        <v>2184</v>
      </c>
      <c r="H98" s="7">
        <v>419</v>
      </c>
      <c r="I98" s="7">
        <v>284</v>
      </c>
      <c r="J98" s="7">
        <v>96</v>
      </c>
      <c r="K98" s="7">
        <v>46</v>
      </c>
      <c r="L98" s="7">
        <v>3</v>
      </c>
      <c r="M98" s="7">
        <v>214</v>
      </c>
      <c r="N98" s="7">
        <v>763</v>
      </c>
      <c r="O98" s="7">
        <v>1465</v>
      </c>
      <c r="P98" s="7">
        <v>2128</v>
      </c>
      <c r="Q98" s="7">
        <v>33</v>
      </c>
      <c r="R98" s="7">
        <v>25</v>
      </c>
      <c r="S98" s="7">
        <v>911</v>
      </c>
      <c r="T98" s="7">
        <v>1722</v>
      </c>
      <c r="U98" s="7">
        <v>1311</v>
      </c>
      <c r="V98" s="7">
        <v>392</v>
      </c>
      <c r="W98" s="7">
        <v>90</v>
      </c>
      <c r="X98" s="7">
        <v>50</v>
      </c>
      <c r="Y98" s="7">
        <v>102</v>
      </c>
      <c r="Z98" s="40"/>
      <c r="AA98" s="40"/>
      <c r="AB98" s="40"/>
      <c r="AC98" s="40"/>
      <c r="AD98" s="40"/>
    </row>
    <row r="99" spans="1:30" ht="15" customHeight="1" x14ac:dyDescent="0.25">
      <c r="A99" s="7" t="s">
        <v>9</v>
      </c>
      <c r="B99" s="7">
        <v>4</v>
      </c>
      <c r="C99" s="7">
        <v>4460</v>
      </c>
      <c r="D99" s="73">
        <v>3.08</v>
      </c>
      <c r="E99" s="7">
        <v>447</v>
      </c>
      <c r="F99" s="7">
        <v>1124</v>
      </c>
      <c r="G99" s="7">
        <v>1760</v>
      </c>
      <c r="H99" s="7">
        <v>587</v>
      </c>
      <c r="I99" s="7">
        <v>187</v>
      </c>
      <c r="J99" s="7">
        <v>236</v>
      </c>
      <c r="K99" s="7">
        <v>116</v>
      </c>
      <c r="L99" s="7">
        <v>3</v>
      </c>
      <c r="M99" s="7">
        <v>394</v>
      </c>
      <c r="N99" s="7">
        <v>1111</v>
      </c>
      <c r="O99" s="7">
        <v>1153</v>
      </c>
      <c r="P99" s="7">
        <v>1802</v>
      </c>
      <c r="Q99" s="7">
        <v>0</v>
      </c>
      <c r="R99" s="7">
        <v>39</v>
      </c>
      <c r="S99" s="7">
        <v>647</v>
      </c>
      <c r="T99" s="7">
        <v>1542</v>
      </c>
      <c r="U99" s="7">
        <v>1357</v>
      </c>
      <c r="V99" s="7">
        <v>468</v>
      </c>
      <c r="W99" s="7">
        <v>167</v>
      </c>
      <c r="X99" s="7">
        <v>112</v>
      </c>
      <c r="Y99" s="7">
        <v>128</v>
      </c>
      <c r="Z99" s="40"/>
      <c r="AA99" s="40"/>
      <c r="AB99" s="40"/>
      <c r="AC99" s="40"/>
      <c r="AD99" s="40"/>
    </row>
    <row r="100" spans="1:30" ht="15" customHeight="1" x14ac:dyDescent="0.25">
      <c r="A100" s="7" t="s">
        <v>9</v>
      </c>
      <c r="B100" s="7">
        <v>5</v>
      </c>
      <c r="C100" s="7">
        <v>1380</v>
      </c>
      <c r="D100" s="73">
        <v>1.68</v>
      </c>
      <c r="E100" s="7">
        <v>77</v>
      </c>
      <c r="F100" s="7">
        <v>133</v>
      </c>
      <c r="G100" s="7">
        <v>670</v>
      </c>
      <c r="H100" s="7">
        <v>289</v>
      </c>
      <c r="I100" s="7">
        <v>120</v>
      </c>
      <c r="J100" s="7">
        <v>74</v>
      </c>
      <c r="K100" s="7">
        <v>13</v>
      </c>
      <c r="L100" s="7">
        <v>4</v>
      </c>
      <c r="M100" s="7">
        <v>212</v>
      </c>
      <c r="N100" s="7">
        <v>344</v>
      </c>
      <c r="O100" s="7">
        <v>637</v>
      </c>
      <c r="P100" s="7">
        <v>186</v>
      </c>
      <c r="Q100" s="7">
        <v>1</v>
      </c>
      <c r="R100" s="7">
        <v>0</v>
      </c>
      <c r="S100" s="7">
        <v>128</v>
      </c>
      <c r="T100" s="7">
        <v>326</v>
      </c>
      <c r="U100" s="7">
        <v>570</v>
      </c>
      <c r="V100" s="7">
        <v>266</v>
      </c>
      <c r="W100" s="7">
        <v>57</v>
      </c>
      <c r="X100" s="7">
        <v>25</v>
      </c>
      <c r="Y100" s="7">
        <v>8</v>
      </c>
      <c r="Z100" s="40"/>
      <c r="AA100" s="40"/>
      <c r="AB100" s="40"/>
      <c r="AC100" s="40"/>
      <c r="AD100" s="40"/>
    </row>
    <row r="101" spans="1:30" ht="15" customHeight="1" x14ac:dyDescent="0.25">
      <c r="A101" s="7" t="s">
        <v>9</v>
      </c>
      <c r="B101" s="7">
        <v>6</v>
      </c>
      <c r="C101" s="7">
        <v>1255</v>
      </c>
      <c r="D101" s="73">
        <v>0.45</v>
      </c>
      <c r="E101" s="7">
        <v>101</v>
      </c>
      <c r="F101" s="7">
        <v>119</v>
      </c>
      <c r="G101" s="7">
        <v>370</v>
      </c>
      <c r="H101" s="7">
        <v>302</v>
      </c>
      <c r="I101" s="7">
        <v>213</v>
      </c>
      <c r="J101" s="7">
        <v>112</v>
      </c>
      <c r="K101" s="7">
        <v>38</v>
      </c>
      <c r="L101" s="7">
        <v>0</v>
      </c>
      <c r="M101" s="7">
        <v>203</v>
      </c>
      <c r="N101" s="7">
        <v>478</v>
      </c>
      <c r="O101" s="7">
        <v>380</v>
      </c>
      <c r="P101" s="7">
        <v>193</v>
      </c>
      <c r="Q101" s="7">
        <v>1</v>
      </c>
      <c r="R101" s="7">
        <v>0</v>
      </c>
      <c r="S101" s="7">
        <v>76</v>
      </c>
      <c r="T101" s="7">
        <v>396</v>
      </c>
      <c r="U101" s="7">
        <v>403</v>
      </c>
      <c r="V101" s="7">
        <v>249</v>
      </c>
      <c r="W101" s="7">
        <v>65</v>
      </c>
      <c r="X101" s="7">
        <v>46</v>
      </c>
      <c r="Y101" s="7">
        <v>20</v>
      </c>
      <c r="Z101" s="40"/>
      <c r="AA101" s="40"/>
      <c r="AB101" s="40"/>
      <c r="AC101" s="40"/>
      <c r="AD101" s="40"/>
    </row>
    <row r="102" spans="1:30" ht="15" customHeight="1" x14ac:dyDescent="0.25">
      <c r="A102" s="7" t="s">
        <v>9</v>
      </c>
      <c r="B102" s="7">
        <v>7</v>
      </c>
      <c r="C102" s="7">
        <v>4820</v>
      </c>
      <c r="D102" s="73">
        <v>2.64</v>
      </c>
      <c r="E102" s="7">
        <v>31</v>
      </c>
      <c r="F102" s="7">
        <v>324</v>
      </c>
      <c r="G102" s="7">
        <v>1036</v>
      </c>
      <c r="H102" s="7">
        <v>1369</v>
      </c>
      <c r="I102" s="7">
        <v>1152</v>
      </c>
      <c r="J102" s="7">
        <v>650</v>
      </c>
      <c r="K102" s="7">
        <v>242</v>
      </c>
      <c r="L102" s="7">
        <v>16</v>
      </c>
      <c r="M102" s="7">
        <v>1280</v>
      </c>
      <c r="N102" s="7">
        <v>1659</v>
      </c>
      <c r="O102" s="7">
        <v>1005</v>
      </c>
      <c r="P102" s="7">
        <v>848</v>
      </c>
      <c r="Q102" s="7">
        <v>28</v>
      </c>
      <c r="R102" s="7">
        <v>20</v>
      </c>
      <c r="S102" s="7">
        <v>330</v>
      </c>
      <c r="T102" s="7">
        <v>1110</v>
      </c>
      <c r="U102" s="7">
        <v>1718</v>
      </c>
      <c r="V102" s="7">
        <v>841</v>
      </c>
      <c r="W102" s="7">
        <v>463</v>
      </c>
      <c r="X102" s="7">
        <v>246</v>
      </c>
      <c r="Y102" s="7">
        <v>92</v>
      </c>
      <c r="Z102" s="40"/>
      <c r="AA102" s="40"/>
      <c r="AB102" s="40"/>
      <c r="AC102" s="40"/>
      <c r="AD102" s="40"/>
    </row>
    <row r="103" spans="1:30" ht="15" customHeight="1" x14ac:dyDescent="0.25">
      <c r="A103" s="7" t="s">
        <v>9</v>
      </c>
      <c r="B103" s="7">
        <v>8</v>
      </c>
      <c r="C103" s="7">
        <v>4677</v>
      </c>
      <c r="D103" s="73">
        <v>0.88</v>
      </c>
      <c r="E103" s="7">
        <v>8</v>
      </c>
      <c r="F103" s="7">
        <v>86</v>
      </c>
      <c r="G103" s="7">
        <v>496</v>
      </c>
      <c r="H103" s="7">
        <v>677</v>
      </c>
      <c r="I103" s="7">
        <v>1852</v>
      </c>
      <c r="J103" s="7">
        <v>967</v>
      </c>
      <c r="K103" s="7">
        <v>534</v>
      </c>
      <c r="L103" s="7">
        <v>57</v>
      </c>
      <c r="M103" s="7">
        <v>1923</v>
      </c>
      <c r="N103" s="7">
        <v>1446</v>
      </c>
      <c r="O103" s="7">
        <v>423</v>
      </c>
      <c r="P103" s="7">
        <v>877</v>
      </c>
      <c r="Q103" s="7">
        <v>8</v>
      </c>
      <c r="R103" s="7">
        <v>0</v>
      </c>
      <c r="S103" s="7">
        <v>258</v>
      </c>
      <c r="T103" s="7">
        <v>729</v>
      </c>
      <c r="U103" s="7">
        <v>911</v>
      </c>
      <c r="V103" s="7">
        <v>1661</v>
      </c>
      <c r="W103" s="7">
        <v>680</v>
      </c>
      <c r="X103" s="7">
        <v>402</v>
      </c>
      <c r="Y103" s="7">
        <v>36</v>
      </c>
      <c r="Z103" s="40"/>
      <c r="AA103" s="40"/>
      <c r="AB103" s="40"/>
      <c r="AC103" s="40"/>
      <c r="AD103" s="40"/>
    </row>
    <row r="104" spans="1:30" ht="15" customHeight="1" x14ac:dyDescent="0.25">
      <c r="A104" s="7" t="s">
        <v>9</v>
      </c>
      <c r="B104" s="7">
        <v>9</v>
      </c>
      <c r="C104" s="7">
        <v>9080</v>
      </c>
      <c r="D104" s="73">
        <v>2.36</v>
      </c>
      <c r="E104" s="7">
        <v>6</v>
      </c>
      <c r="F104" s="7">
        <v>53</v>
      </c>
      <c r="G104" s="7">
        <v>440</v>
      </c>
      <c r="H104" s="7">
        <v>1995</v>
      </c>
      <c r="I104" s="7">
        <v>3060</v>
      </c>
      <c r="J104" s="7">
        <v>1675</v>
      </c>
      <c r="K104" s="7">
        <v>1689</v>
      </c>
      <c r="L104" s="7">
        <v>162</v>
      </c>
      <c r="M104" s="7">
        <v>3466</v>
      </c>
      <c r="N104" s="7">
        <v>3796</v>
      </c>
      <c r="O104" s="7">
        <v>850</v>
      </c>
      <c r="P104" s="7">
        <v>922</v>
      </c>
      <c r="Q104" s="7">
        <v>46</v>
      </c>
      <c r="R104" s="7">
        <v>56</v>
      </c>
      <c r="S104" s="7">
        <v>387</v>
      </c>
      <c r="T104" s="7">
        <v>889</v>
      </c>
      <c r="U104" s="7">
        <v>2395</v>
      </c>
      <c r="V104" s="7">
        <v>3020</v>
      </c>
      <c r="W104" s="7">
        <v>1318</v>
      </c>
      <c r="X104" s="7">
        <v>917</v>
      </c>
      <c r="Y104" s="7">
        <v>98</v>
      </c>
      <c r="Z104" s="40"/>
      <c r="AA104" s="40"/>
      <c r="AB104" s="40"/>
      <c r="AC104" s="40"/>
      <c r="AD104" s="40"/>
    </row>
    <row r="105" spans="1:30" ht="15" customHeight="1" x14ac:dyDescent="0.25">
      <c r="A105" s="7" t="s">
        <v>9</v>
      </c>
      <c r="B105" s="7">
        <v>10</v>
      </c>
      <c r="C105" s="7">
        <v>11759</v>
      </c>
      <c r="D105" s="73">
        <v>11.45</v>
      </c>
      <c r="E105" s="7">
        <v>1</v>
      </c>
      <c r="F105" s="7">
        <v>45</v>
      </c>
      <c r="G105" s="7">
        <v>214</v>
      </c>
      <c r="H105" s="7">
        <v>1249</v>
      </c>
      <c r="I105" s="7">
        <v>3950</v>
      </c>
      <c r="J105" s="7">
        <v>2814</v>
      </c>
      <c r="K105" s="7">
        <v>3195</v>
      </c>
      <c r="L105" s="7">
        <v>291</v>
      </c>
      <c r="M105" s="7">
        <v>5514</v>
      </c>
      <c r="N105" s="7">
        <v>4829</v>
      </c>
      <c r="O105" s="7">
        <v>444</v>
      </c>
      <c r="P105" s="7">
        <v>963</v>
      </c>
      <c r="Q105" s="7">
        <v>9</v>
      </c>
      <c r="R105" s="7">
        <v>3</v>
      </c>
      <c r="S105" s="7">
        <v>183</v>
      </c>
      <c r="T105" s="7">
        <v>1004</v>
      </c>
      <c r="U105" s="7">
        <v>2123</v>
      </c>
      <c r="V105" s="7">
        <v>4786</v>
      </c>
      <c r="W105" s="7">
        <v>1992</v>
      </c>
      <c r="X105" s="7">
        <v>1543</v>
      </c>
      <c r="Y105" s="7">
        <v>125</v>
      </c>
      <c r="Z105" s="40"/>
      <c r="AA105" s="40"/>
      <c r="AB105" s="40"/>
      <c r="AC105" s="40"/>
      <c r="AD105" s="40"/>
    </row>
    <row r="106" spans="1:30" ht="15" customHeight="1" x14ac:dyDescent="0.25">
      <c r="A106" s="7" t="s">
        <v>10</v>
      </c>
      <c r="B106" s="7">
        <v>1</v>
      </c>
      <c r="C106" s="7">
        <v>625</v>
      </c>
      <c r="D106" s="73">
        <v>22.14</v>
      </c>
      <c r="E106" s="7">
        <v>46</v>
      </c>
      <c r="F106" s="7">
        <v>380</v>
      </c>
      <c r="G106" s="7">
        <v>145</v>
      </c>
      <c r="H106" s="7">
        <v>27</v>
      </c>
      <c r="I106" s="7">
        <v>17</v>
      </c>
      <c r="J106" s="7">
        <v>6</v>
      </c>
      <c r="K106" s="7">
        <v>4</v>
      </c>
      <c r="L106" s="7">
        <v>0</v>
      </c>
      <c r="M106" s="7">
        <v>21</v>
      </c>
      <c r="N106" s="7">
        <v>70</v>
      </c>
      <c r="O106" s="7">
        <v>33</v>
      </c>
      <c r="P106" s="7">
        <v>501</v>
      </c>
      <c r="Q106" s="7">
        <v>0</v>
      </c>
      <c r="R106" s="7">
        <v>3</v>
      </c>
      <c r="S106" s="7">
        <v>83</v>
      </c>
      <c r="T106" s="7">
        <v>290</v>
      </c>
      <c r="U106" s="7">
        <v>186</v>
      </c>
      <c r="V106" s="7">
        <v>47</v>
      </c>
      <c r="W106" s="7">
        <v>9</v>
      </c>
      <c r="X106" s="7">
        <v>7</v>
      </c>
      <c r="Y106" s="7">
        <v>0</v>
      </c>
      <c r="Z106" s="40"/>
      <c r="AA106" s="40"/>
      <c r="AB106" s="40"/>
      <c r="AC106" s="40"/>
      <c r="AD106" s="40"/>
    </row>
    <row r="107" spans="1:30" ht="15" customHeight="1" x14ac:dyDescent="0.25">
      <c r="A107" s="7" t="s">
        <v>10</v>
      </c>
      <c r="B107" s="7">
        <v>2</v>
      </c>
      <c r="C107" s="7">
        <v>1838</v>
      </c>
      <c r="D107" s="73">
        <v>19.23</v>
      </c>
      <c r="E107" s="7">
        <v>98</v>
      </c>
      <c r="F107" s="7">
        <v>728</v>
      </c>
      <c r="G107" s="7">
        <v>845</v>
      </c>
      <c r="H107" s="7">
        <v>114</v>
      </c>
      <c r="I107" s="7">
        <v>18</v>
      </c>
      <c r="J107" s="7">
        <v>12</v>
      </c>
      <c r="K107" s="7">
        <v>20</v>
      </c>
      <c r="L107" s="7">
        <v>3</v>
      </c>
      <c r="M107" s="7">
        <v>25</v>
      </c>
      <c r="N107" s="7">
        <v>351</v>
      </c>
      <c r="O107" s="7">
        <v>972</v>
      </c>
      <c r="P107" s="7">
        <v>490</v>
      </c>
      <c r="Q107" s="7">
        <v>0</v>
      </c>
      <c r="R107" s="7">
        <v>0</v>
      </c>
      <c r="S107" s="7">
        <v>198</v>
      </c>
      <c r="T107" s="7">
        <v>561</v>
      </c>
      <c r="U107" s="7">
        <v>796</v>
      </c>
      <c r="V107" s="7">
        <v>250</v>
      </c>
      <c r="W107" s="7">
        <v>16</v>
      </c>
      <c r="X107" s="7">
        <v>17</v>
      </c>
      <c r="Y107" s="7">
        <v>0</v>
      </c>
      <c r="Z107" s="40"/>
      <c r="AA107" s="40"/>
      <c r="AB107" s="40"/>
      <c r="AC107" s="40"/>
      <c r="AD107" s="40"/>
    </row>
    <row r="108" spans="1:30" ht="15" customHeight="1" x14ac:dyDescent="0.25">
      <c r="A108" s="7" t="s">
        <v>10</v>
      </c>
      <c r="B108" s="7">
        <v>3</v>
      </c>
      <c r="C108" s="7">
        <v>7212</v>
      </c>
      <c r="D108" s="73">
        <v>10.5</v>
      </c>
      <c r="E108" s="7">
        <v>372</v>
      </c>
      <c r="F108" s="7">
        <v>2400</v>
      </c>
      <c r="G108" s="7">
        <v>3588</v>
      </c>
      <c r="H108" s="7">
        <v>554</v>
      </c>
      <c r="I108" s="7">
        <v>167</v>
      </c>
      <c r="J108" s="7">
        <v>66</v>
      </c>
      <c r="K108" s="7">
        <v>58</v>
      </c>
      <c r="L108" s="7">
        <v>7</v>
      </c>
      <c r="M108" s="7">
        <v>124</v>
      </c>
      <c r="N108" s="7">
        <v>1304</v>
      </c>
      <c r="O108" s="7">
        <v>2781</v>
      </c>
      <c r="P108" s="7">
        <v>2998</v>
      </c>
      <c r="Q108" s="7">
        <v>5</v>
      </c>
      <c r="R108" s="7">
        <v>31</v>
      </c>
      <c r="S108" s="7">
        <v>1079</v>
      </c>
      <c r="T108" s="7">
        <v>2183</v>
      </c>
      <c r="U108" s="7">
        <v>2795</v>
      </c>
      <c r="V108" s="7">
        <v>927</v>
      </c>
      <c r="W108" s="7">
        <v>128</v>
      </c>
      <c r="X108" s="7">
        <v>64</v>
      </c>
      <c r="Y108" s="7">
        <v>5</v>
      </c>
      <c r="Z108" s="40"/>
      <c r="AA108" s="40"/>
      <c r="AB108" s="40"/>
      <c r="AC108" s="40"/>
      <c r="AD108" s="40"/>
    </row>
    <row r="109" spans="1:30" ht="15" customHeight="1" x14ac:dyDescent="0.25">
      <c r="A109" s="7" t="s">
        <v>10</v>
      </c>
      <c r="B109" s="7">
        <v>4</v>
      </c>
      <c r="C109" s="7">
        <v>6731</v>
      </c>
      <c r="D109" s="73">
        <v>1.64</v>
      </c>
      <c r="E109" s="7">
        <v>227</v>
      </c>
      <c r="F109" s="7">
        <v>2112</v>
      </c>
      <c r="G109" s="7">
        <v>2793</v>
      </c>
      <c r="H109" s="7">
        <v>650</v>
      </c>
      <c r="I109" s="7">
        <v>513</v>
      </c>
      <c r="J109" s="7">
        <v>274</v>
      </c>
      <c r="K109" s="7">
        <v>152</v>
      </c>
      <c r="L109" s="7">
        <v>10</v>
      </c>
      <c r="M109" s="7">
        <v>650</v>
      </c>
      <c r="N109" s="7">
        <v>1983</v>
      </c>
      <c r="O109" s="7">
        <v>1923</v>
      </c>
      <c r="P109" s="7">
        <v>2164</v>
      </c>
      <c r="Q109" s="7">
        <v>11</v>
      </c>
      <c r="R109" s="7">
        <v>13</v>
      </c>
      <c r="S109" s="7">
        <v>871</v>
      </c>
      <c r="T109" s="7">
        <v>2393</v>
      </c>
      <c r="U109" s="7">
        <v>2076</v>
      </c>
      <c r="V109" s="7">
        <v>838</v>
      </c>
      <c r="W109" s="7">
        <v>323</v>
      </c>
      <c r="X109" s="7">
        <v>207</v>
      </c>
      <c r="Y109" s="7">
        <v>10</v>
      </c>
      <c r="Z109" s="40"/>
      <c r="AA109" s="40"/>
      <c r="AB109" s="40"/>
      <c r="AC109" s="40"/>
      <c r="AD109" s="40"/>
    </row>
    <row r="110" spans="1:30" ht="15" customHeight="1" x14ac:dyDescent="0.25">
      <c r="A110" s="7" t="s">
        <v>10</v>
      </c>
      <c r="B110" s="7">
        <v>5</v>
      </c>
      <c r="C110" s="7">
        <v>3024</v>
      </c>
      <c r="D110" s="73">
        <v>22.87</v>
      </c>
      <c r="E110" s="7">
        <v>139</v>
      </c>
      <c r="F110" s="7">
        <v>943</v>
      </c>
      <c r="G110" s="7">
        <v>1089</v>
      </c>
      <c r="H110" s="7">
        <v>360</v>
      </c>
      <c r="I110" s="7">
        <v>314</v>
      </c>
      <c r="J110" s="7">
        <v>123</v>
      </c>
      <c r="K110" s="7">
        <v>50</v>
      </c>
      <c r="L110" s="7">
        <v>6</v>
      </c>
      <c r="M110" s="7">
        <v>166</v>
      </c>
      <c r="N110" s="7">
        <v>417</v>
      </c>
      <c r="O110" s="7">
        <v>742</v>
      </c>
      <c r="P110" s="7">
        <v>1699</v>
      </c>
      <c r="Q110" s="7">
        <v>0</v>
      </c>
      <c r="R110" s="7">
        <v>4</v>
      </c>
      <c r="S110" s="7">
        <v>739</v>
      </c>
      <c r="T110" s="7">
        <v>1009</v>
      </c>
      <c r="U110" s="7">
        <v>758</v>
      </c>
      <c r="V110" s="7">
        <v>282</v>
      </c>
      <c r="W110" s="7">
        <v>138</v>
      </c>
      <c r="X110" s="7">
        <v>94</v>
      </c>
      <c r="Y110" s="7">
        <v>0</v>
      </c>
      <c r="Z110" s="40"/>
      <c r="AA110" s="40"/>
      <c r="AB110" s="40"/>
      <c r="AC110" s="40"/>
      <c r="AD110" s="40"/>
    </row>
    <row r="111" spans="1:30" ht="15" customHeight="1" x14ac:dyDescent="0.25">
      <c r="A111" s="7" t="s">
        <v>10</v>
      </c>
      <c r="B111" s="7">
        <v>6</v>
      </c>
      <c r="C111" s="7">
        <v>7695</v>
      </c>
      <c r="D111" s="73">
        <v>0.28000000000000003</v>
      </c>
      <c r="E111" s="7">
        <v>185</v>
      </c>
      <c r="F111" s="7">
        <v>1363</v>
      </c>
      <c r="G111" s="7">
        <v>2696</v>
      </c>
      <c r="H111" s="7">
        <v>1199</v>
      </c>
      <c r="I111" s="7">
        <v>1049</v>
      </c>
      <c r="J111" s="7">
        <v>573</v>
      </c>
      <c r="K111" s="7">
        <v>554</v>
      </c>
      <c r="L111" s="7">
        <v>76</v>
      </c>
      <c r="M111" s="7">
        <v>1392</v>
      </c>
      <c r="N111" s="7">
        <v>2267</v>
      </c>
      <c r="O111" s="7">
        <v>2213</v>
      </c>
      <c r="P111" s="7">
        <v>1814</v>
      </c>
      <c r="Q111" s="7">
        <v>9</v>
      </c>
      <c r="R111" s="7">
        <v>29</v>
      </c>
      <c r="S111" s="7">
        <v>784</v>
      </c>
      <c r="T111" s="7">
        <v>1977</v>
      </c>
      <c r="U111" s="7">
        <v>2340</v>
      </c>
      <c r="V111" s="7">
        <v>1302</v>
      </c>
      <c r="W111" s="7">
        <v>582</v>
      </c>
      <c r="X111" s="7">
        <v>678</v>
      </c>
      <c r="Y111" s="7">
        <v>3</v>
      </c>
      <c r="Z111" s="40"/>
      <c r="AA111" s="40"/>
      <c r="AB111" s="40"/>
      <c r="AC111" s="40"/>
      <c r="AD111" s="40"/>
    </row>
    <row r="112" spans="1:30" ht="15" customHeight="1" x14ac:dyDescent="0.25">
      <c r="A112" s="7" t="s">
        <v>10</v>
      </c>
      <c r="B112" s="7">
        <v>7</v>
      </c>
      <c r="C112" s="7">
        <v>2856</v>
      </c>
      <c r="D112" s="73">
        <v>0.24</v>
      </c>
      <c r="E112" s="7">
        <v>40</v>
      </c>
      <c r="F112" s="7">
        <v>334</v>
      </c>
      <c r="G112" s="7">
        <v>885</v>
      </c>
      <c r="H112" s="7">
        <v>420</v>
      </c>
      <c r="I112" s="7">
        <v>470</v>
      </c>
      <c r="J112" s="7">
        <v>322</v>
      </c>
      <c r="K112" s="7">
        <v>282</v>
      </c>
      <c r="L112" s="7">
        <v>103</v>
      </c>
      <c r="M112" s="7">
        <v>769</v>
      </c>
      <c r="N112" s="7">
        <v>668</v>
      </c>
      <c r="O112" s="7">
        <v>777</v>
      </c>
      <c r="P112" s="7">
        <v>637</v>
      </c>
      <c r="Q112" s="7">
        <v>5</v>
      </c>
      <c r="R112" s="7">
        <v>15</v>
      </c>
      <c r="S112" s="7">
        <v>212</v>
      </c>
      <c r="T112" s="7">
        <v>695</v>
      </c>
      <c r="U112" s="7">
        <v>795</v>
      </c>
      <c r="V112" s="7">
        <v>529</v>
      </c>
      <c r="W112" s="7">
        <v>266</v>
      </c>
      <c r="X112" s="7">
        <v>340</v>
      </c>
      <c r="Y112" s="7">
        <v>4</v>
      </c>
      <c r="Z112" s="40"/>
      <c r="AA112" s="40"/>
      <c r="AB112" s="40"/>
      <c r="AC112" s="40"/>
      <c r="AD112" s="40"/>
    </row>
    <row r="113" spans="1:30" ht="15" customHeight="1" x14ac:dyDescent="0.25">
      <c r="A113" s="7" t="s">
        <v>10</v>
      </c>
      <c r="B113" s="7">
        <v>8</v>
      </c>
      <c r="C113" s="7">
        <v>6758</v>
      </c>
      <c r="D113" s="73">
        <v>0.35</v>
      </c>
      <c r="E113" s="7">
        <v>61</v>
      </c>
      <c r="F113" s="7">
        <v>659</v>
      </c>
      <c r="G113" s="7">
        <v>1435</v>
      </c>
      <c r="H113" s="7">
        <v>1332</v>
      </c>
      <c r="I113" s="7">
        <v>1106</v>
      </c>
      <c r="J113" s="7">
        <v>1023</v>
      </c>
      <c r="K113" s="7">
        <v>954</v>
      </c>
      <c r="L113" s="7">
        <v>188</v>
      </c>
      <c r="M113" s="7">
        <v>2524</v>
      </c>
      <c r="N113" s="7">
        <v>1719</v>
      </c>
      <c r="O113" s="7">
        <v>1603</v>
      </c>
      <c r="P113" s="7">
        <v>905</v>
      </c>
      <c r="Q113" s="7">
        <v>7</v>
      </c>
      <c r="R113" s="7">
        <v>20</v>
      </c>
      <c r="S113" s="7">
        <v>443</v>
      </c>
      <c r="T113" s="7">
        <v>1399</v>
      </c>
      <c r="U113" s="7">
        <v>1676</v>
      </c>
      <c r="V113" s="7">
        <v>1423</v>
      </c>
      <c r="W113" s="7">
        <v>828</v>
      </c>
      <c r="X113" s="7">
        <v>960</v>
      </c>
      <c r="Y113" s="7">
        <v>9</v>
      </c>
      <c r="Z113" s="40"/>
      <c r="AA113" s="40"/>
      <c r="AB113" s="40"/>
      <c r="AC113" s="40"/>
      <c r="AD113" s="40"/>
    </row>
    <row r="114" spans="1:30" ht="15" customHeight="1" x14ac:dyDescent="0.25">
      <c r="A114" s="7" t="s">
        <v>10</v>
      </c>
      <c r="B114" s="7">
        <v>9</v>
      </c>
      <c r="C114" s="7">
        <v>2987</v>
      </c>
      <c r="D114" s="73">
        <v>0.91</v>
      </c>
      <c r="E114" s="7">
        <v>15</v>
      </c>
      <c r="F114" s="7">
        <v>110</v>
      </c>
      <c r="G114" s="7">
        <v>400</v>
      </c>
      <c r="H114" s="7">
        <v>409</v>
      </c>
      <c r="I114" s="7">
        <v>954</v>
      </c>
      <c r="J114" s="7">
        <v>705</v>
      </c>
      <c r="K114" s="7">
        <v>372</v>
      </c>
      <c r="L114" s="7">
        <v>22</v>
      </c>
      <c r="M114" s="7">
        <v>1445</v>
      </c>
      <c r="N114" s="7">
        <v>654</v>
      </c>
      <c r="O114" s="7">
        <v>577</v>
      </c>
      <c r="P114" s="7">
        <v>300</v>
      </c>
      <c r="Q114" s="7">
        <v>11</v>
      </c>
      <c r="R114" s="7">
        <v>1</v>
      </c>
      <c r="S114" s="7">
        <v>80</v>
      </c>
      <c r="T114" s="7">
        <v>492</v>
      </c>
      <c r="U114" s="7">
        <v>509</v>
      </c>
      <c r="V114" s="7">
        <v>845</v>
      </c>
      <c r="W114" s="7">
        <v>603</v>
      </c>
      <c r="X114" s="7">
        <v>448</v>
      </c>
      <c r="Y114" s="7">
        <v>9</v>
      </c>
      <c r="Z114" s="40"/>
      <c r="AA114" s="40"/>
      <c r="AB114" s="40"/>
      <c r="AC114" s="40"/>
      <c r="AD114" s="40"/>
    </row>
    <row r="115" spans="1:30" ht="15" customHeight="1" x14ac:dyDescent="0.25">
      <c r="A115" s="7" t="s">
        <v>10</v>
      </c>
      <c r="B115" s="7">
        <v>10</v>
      </c>
      <c r="C115" s="7">
        <v>4580</v>
      </c>
      <c r="D115" s="73">
        <v>3.85</v>
      </c>
      <c r="E115" s="7">
        <v>5</v>
      </c>
      <c r="F115" s="7">
        <v>44</v>
      </c>
      <c r="G115" s="7">
        <v>424</v>
      </c>
      <c r="H115" s="7">
        <v>453</v>
      </c>
      <c r="I115" s="7">
        <v>1181</v>
      </c>
      <c r="J115" s="7">
        <v>1235</v>
      </c>
      <c r="K115" s="7">
        <v>1058</v>
      </c>
      <c r="L115" s="7">
        <v>180</v>
      </c>
      <c r="M115" s="7">
        <v>2352</v>
      </c>
      <c r="N115" s="7">
        <v>971</v>
      </c>
      <c r="O115" s="7">
        <v>410</v>
      </c>
      <c r="P115" s="7">
        <v>843</v>
      </c>
      <c r="Q115" s="7">
        <v>4</v>
      </c>
      <c r="R115" s="7">
        <v>2</v>
      </c>
      <c r="S115" s="7">
        <v>176</v>
      </c>
      <c r="T115" s="7">
        <v>549</v>
      </c>
      <c r="U115" s="7">
        <v>739</v>
      </c>
      <c r="V115" s="7">
        <v>1167</v>
      </c>
      <c r="W115" s="7">
        <v>1103</v>
      </c>
      <c r="X115" s="7">
        <v>841</v>
      </c>
      <c r="Y115" s="7">
        <v>3</v>
      </c>
      <c r="Z115" s="40"/>
      <c r="AA115" s="40"/>
      <c r="AB115" s="40"/>
      <c r="AC115" s="40"/>
      <c r="AD115" s="40"/>
    </row>
    <row r="116" spans="1:30" ht="15" customHeight="1" x14ac:dyDescent="0.25">
      <c r="A116" s="7" t="s">
        <v>11</v>
      </c>
      <c r="B116" s="7">
        <v>1</v>
      </c>
      <c r="C116" s="7">
        <v>726</v>
      </c>
      <c r="D116" s="73">
        <v>27.28</v>
      </c>
      <c r="E116" s="7">
        <v>40</v>
      </c>
      <c r="F116" s="7">
        <v>488</v>
      </c>
      <c r="G116" s="7">
        <v>165</v>
      </c>
      <c r="H116" s="7">
        <v>27</v>
      </c>
      <c r="I116" s="7">
        <v>5</v>
      </c>
      <c r="J116" s="7">
        <v>1</v>
      </c>
      <c r="K116" s="7">
        <v>0</v>
      </c>
      <c r="L116" s="7">
        <v>0</v>
      </c>
      <c r="M116" s="7">
        <v>4</v>
      </c>
      <c r="N116" s="7">
        <v>119</v>
      </c>
      <c r="O116" s="7">
        <v>67</v>
      </c>
      <c r="P116" s="7">
        <v>533</v>
      </c>
      <c r="Q116" s="7">
        <v>3</v>
      </c>
      <c r="R116" s="7">
        <v>2</v>
      </c>
      <c r="S116" s="7">
        <v>164</v>
      </c>
      <c r="T116" s="7">
        <v>331</v>
      </c>
      <c r="U116" s="7">
        <v>167</v>
      </c>
      <c r="V116" s="7">
        <v>50</v>
      </c>
      <c r="W116" s="7">
        <v>7</v>
      </c>
      <c r="X116" s="7">
        <v>2</v>
      </c>
      <c r="Y116" s="7">
        <v>3</v>
      </c>
      <c r="Z116" s="40"/>
      <c r="AA116" s="40"/>
      <c r="AB116" s="40"/>
      <c r="AC116" s="40"/>
      <c r="AD116" s="40"/>
    </row>
    <row r="117" spans="1:30" ht="15" customHeight="1" x14ac:dyDescent="0.25">
      <c r="A117" s="7" t="s">
        <v>11</v>
      </c>
      <c r="B117" s="7">
        <v>2</v>
      </c>
      <c r="C117" s="7">
        <v>1823</v>
      </c>
      <c r="D117" s="73">
        <v>19.89</v>
      </c>
      <c r="E117" s="7">
        <v>340</v>
      </c>
      <c r="F117" s="7">
        <v>1013</v>
      </c>
      <c r="G117" s="7">
        <v>315</v>
      </c>
      <c r="H117" s="7">
        <v>62</v>
      </c>
      <c r="I117" s="7">
        <v>54</v>
      </c>
      <c r="J117" s="7">
        <v>28</v>
      </c>
      <c r="K117" s="7">
        <v>11</v>
      </c>
      <c r="L117" s="7">
        <v>0</v>
      </c>
      <c r="M117" s="7">
        <v>76</v>
      </c>
      <c r="N117" s="7">
        <v>275</v>
      </c>
      <c r="O117" s="7">
        <v>415</v>
      </c>
      <c r="P117" s="7">
        <v>1055</v>
      </c>
      <c r="Q117" s="7">
        <v>2</v>
      </c>
      <c r="R117" s="7">
        <v>10</v>
      </c>
      <c r="S117" s="7">
        <v>263</v>
      </c>
      <c r="T117" s="7">
        <v>734</v>
      </c>
      <c r="U117" s="7">
        <v>456</v>
      </c>
      <c r="V117" s="7">
        <v>300</v>
      </c>
      <c r="W117" s="7">
        <v>39</v>
      </c>
      <c r="X117" s="7">
        <v>19</v>
      </c>
      <c r="Y117" s="7">
        <v>2</v>
      </c>
      <c r="Z117" s="40"/>
      <c r="AA117" s="40"/>
      <c r="AB117" s="40"/>
      <c r="AC117" s="40"/>
      <c r="AD117" s="40"/>
    </row>
    <row r="118" spans="1:30" ht="15" customHeight="1" x14ac:dyDescent="0.25">
      <c r="A118" s="7" t="s">
        <v>11</v>
      </c>
      <c r="B118" s="7">
        <v>3</v>
      </c>
      <c r="C118" s="7">
        <v>1134</v>
      </c>
      <c r="D118" s="73">
        <v>4.4800000000000004</v>
      </c>
      <c r="E118" s="7">
        <v>168</v>
      </c>
      <c r="F118" s="7">
        <v>416</v>
      </c>
      <c r="G118" s="7">
        <v>276</v>
      </c>
      <c r="H118" s="7">
        <v>162</v>
      </c>
      <c r="I118" s="7">
        <v>66</v>
      </c>
      <c r="J118" s="7">
        <v>30</v>
      </c>
      <c r="K118" s="7">
        <v>14</v>
      </c>
      <c r="L118" s="7">
        <v>2</v>
      </c>
      <c r="M118" s="7">
        <v>60</v>
      </c>
      <c r="N118" s="7">
        <v>353</v>
      </c>
      <c r="O118" s="7">
        <v>95</v>
      </c>
      <c r="P118" s="7">
        <v>607</v>
      </c>
      <c r="Q118" s="7">
        <v>19</v>
      </c>
      <c r="R118" s="7">
        <v>8</v>
      </c>
      <c r="S118" s="7">
        <v>235</v>
      </c>
      <c r="T118" s="7">
        <v>354</v>
      </c>
      <c r="U118" s="7">
        <v>373</v>
      </c>
      <c r="V118" s="7">
        <v>107</v>
      </c>
      <c r="W118" s="7">
        <v>29</v>
      </c>
      <c r="X118" s="7">
        <v>27</v>
      </c>
      <c r="Y118" s="7">
        <v>1</v>
      </c>
      <c r="Z118" s="40"/>
      <c r="AA118" s="40"/>
      <c r="AB118" s="40"/>
      <c r="AC118" s="40"/>
      <c r="AD118" s="40"/>
    </row>
    <row r="119" spans="1:30" ht="15" customHeight="1" x14ac:dyDescent="0.25">
      <c r="A119" s="7" t="s">
        <v>11</v>
      </c>
      <c r="B119" s="7">
        <v>4</v>
      </c>
      <c r="C119" s="7">
        <v>3258</v>
      </c>
      <c r="D119" s="73">
        <v>15.72</v>
      </c>
      <c r="E119" s="7">
        <v>395</v>
      </c>
      <c r="F119" s="7">
        <v>1388</v>
      </c>
      <c r="G119" s="7">
        <v>697</v>
      </c>
      <c r="H119" s="7">
        <v>318</v>
      </c>
      <c r="I119" s="7">
        <v>170</v>
      </c>
      <c r="J119" s="7">
        <v>160</v>
      </c>
      <c r="K119" s="7">
        <v>127</v>
      </c>
      <c r="L119" s="7">
        <v>3</v>
      </c>
      <c r="M119" s="7">
        <v>338</v>
      </c>
      <c r="N119" s="7">
        <v>946</v>
      </c>
      <c r="O119" s="7">
        <v>766</v>
      </c>
      <c r="P119" s="7">
        <v>1204</v>
      </c>
      <c r="Q119" s="7">
        <v>4</v>
      </c>
      <c r="R119" s="7">
        <v>5</v>
      </c>
      <c r="S119" s="7">
        <v>470</v>
      </c>
      <c r="T119" s="7">
        <v>1027</v>
      </c>
      <c r="U119" s="7">
        <v>973</v>
      </c>
      <c r="V119" s="7">
        <v>565</v>
      </c>
      <c r="W119" s="7">
        <v>128</v>
      </c>
      <c r="X119" s="7">
        <v>86</v>
      </c>
      <c r="Y119" s="7">
        <v>4</v>
      </c>
      <c r="Z119" s="40"/>
      <c r="AA119" s="40"/>
      <c r="AB119" s="40"/>
      <c r="AC119" s="40"/>
      <c r="AD119" s="40"/>
    </row>
    <row r="120" spans="1:30" ht="15" customHeight="1" x14ac:dyDescent="0.25">
      <c r="A120" s="7" t="s">
        <v>11</v>
      </c>
      <c r="B120" s="7">
        <v>5</v>
      </c>
      <c r="C120" s="7">
        <v>2789</v>
      </c>
      <c r="D120" s="73">
        <v>16.22</v>
      </c>
      <c r="E120" s="7">
        <v>148</v>
      </c>
      <c r="F120" s="7">
        <v>835</v>
      </c>
      <c r="G120" s="7">
        <v>639</v>
      </c>
      <c r="H120" s="7">
        <v>376</v>
      </c>
      <c r="I120" s="7">
        <v>456</v>
      </c>
      <c r="J120" s="7">
        <v>175</v>
      </c>
      <c r="K120" s="7">
        <v>154</v>
      </c>
      <c r="L120" s="7">
        <v>6</v>
      </c>
      <c r="M120" s="7">
        <v>409</v>
      </c>
      <c r="N120" s="7">
        <v>965</v>
      </c>
      <c r="O120" s="7">
        <v>496</v>
      </c>
      <c r="P120" s="7">
        <v>919</v>
      </c>
      <c r="Q120" s="7">
        <v>0</v>
      </c>
      <c r="R120" s="7">
        <v>41</v>
      </c>
      <c r="S120" s="7">
        <v>369</v>
      </c>
      <c r="T120" s="7">
        <v>696</v>
      </c>
      <c r="U120" s="7">
        <v>934</v>
      </c>
      <c r="V120" s="7">
        <v>463</v>
      </c>
      <c r="W120" s="7">
        <v>167</v>
      </c>
      <c r="X120" s="7">
        <v>119</v>
      </c>
      <c r="Y120" s="7">
        <v>0</v>
      </c>
      <c r="Z120" s="40"/>
      <c r="AA120" s="40"/>
      <c r="AB120" s="40"/>
      <c r="AC120" s="40"/>
      <c r="AD120" s="40"/>
    </row>
    <row r="121" spans="1:30" ht="15" customHeight="1" x14ac:dyDescent="0.25">
      <c r="A121" s="7" t="s">
        <v>11</v>
      </c>
      <c r="B121" s="7">
        <v>6</v>
      </c>
      <c r="C121" s="7">
        <v>741</v>
      </c>
      <c r="D121" s="73">
        <v>8.9</v>
      </c>
      <c r="E121" s="7">
        <v>96</v>
      </c>
      <c r="F121" s="7">
        <v>117</v>
      </c>
      <c r="G121" s="7">
        <v>93</v>
      </c>
      <c r="H121" s="7">
        <v>127</v>
      </c>
      <c r="I121" s="7">
        <v>99</v>
      </c>
      <c r="J121" s="7">
        <v>108</v>
      </c>
      <c r="K121" s="7">
        <v>92</v>
      </c>
      <c r="L121" s="7">
        <v>9</v>
      </c>
      <c r="M121" s="7">
        <v>161</v>
      </c>
      <c r="N121" s="7">
        <v>171</v>
      </c>
      <c r="O121" s="7">
        <v>82</v>
      </c>
      <c r="P121" s="7">
        <v>325</v>
      </c>
      <c r="Q121" s="7">
        <v>2</v>
      </c>
      <c r="R121" s="7">
        <v>45</v>
      </c>
      <c r="S121" s="7">
        <v>117</v>
      </c>
      <c r="T121" s="7">
        <v>181</v>
      </c>
      <c r="U121" s="7">
        <v>159</v>
      </c>
      <c r="V121" s="7">
        <v>86</v>
      </c>
      <c r="W121" s="7">
        <v>80</v>
      </c>
      <c r="X121" s="7">
        <v>71</v>
      </c>
      <c r="Y121" s="7">
        <v>2</v>
      </c>
      <c r="Z121" s="40"/>
      <c r="AA121" s="40"/>
      <c r="AB121" s="40"/>
      <c r="AC121" s="40"/>
      <c r="AD121" s="40"/>
    </row>
    <row r="122" spans="1:30" ht="15" customHeight="1" x14ac:dyDescent="0.25">
      <c r="A122" s="7" t="s">
        <v>11</v>
      </c>
      <c r="B122" s="7">
        <v>7</v>
      </c>
      <c r="C122" s="7">
        <v>2402</v>
      </c>
      <c r="D122" s="73">
        <v>0.49</v>
      </c>
      <c r="E122" s="7">
        <v>96</v>
      </c>
      <c r="F122" s="7">
        <v>462</v>
      </c>
      <c r="G122" s="7">
        <v>480</v>
      </c>
      <c r="H122" s="7">
        <v>307</v>
      </c>
      <c r="I122" s="7">
        <v>445</v>
      </c>
      <c r="J122" s="7">
        <v>255</v>
      </c>
      <c r="K122" s="7">
        <v>328</v>
      </c>
      <c r="L122" s="7">
        <v>29</v>
      </c>
      <c r="M122" s="7">
        <v>438</v>
      </c>
      <c r="N122" s="7">
        <v>675</v>
      </c>
      <c r="O122" s="7">
        <v>571</v>
      </c>
      <c r="P122" s="7">
        <v>680</v>
      </c>
      <c r="Q122" s="7">
        <v>38</v>
      </c>
      <c r="R122" s="7">
        <v>31</v>
      </c>
      <c r="S122" s="7">
        <v>393</v>
      </c>
      <c r="T122" s="7">
        <v>480</v>
      </c>
      <c r="U122" s="7">
        <v>628</v>
      </c>
      <c r="V122" s="7">
        <v>429</v>
      </c>
      <c r="W122" s="7">
        <v>206</v>
      </c>
      <c r="X122" s="7">
        <v>231</v>
      </c>
      <c r="Y122" s="7">
        <v>4</v>
      </c>
      <c r="Z122" s="40"/>
      <c r="AA122" s="40"/>
      <c r="AB122" s="40"/>
      <c r="AC122" s="40"/>
      <c r="AD122" s="40"/>
    </row>
    <row r="123" spans="1:30" ht="15" customHeight="1" x14ac:dyDescent="0.25">
      <c r="A123" s="7" t="s">
        <v>11</v>
      </c>
      <c r="B123" s="7">
        <v>8</v>
      </c>
      <c r="C123" s="7">
        <v>3927</v>
      </c>
      <c r="D123" s="73">
        <v>0.75</v>
      </c>
      <c r="E123" s="7">
        <v>53</v>
      </c>
      <c r="F123" s="7">
        <v>226</v>
      </c>
      <c r="G123" s="7">
        <v>455</v>
      </c>
      <c r="H123" s="7">
        <v>1169</v>
      </c>
      <c r="I123" s="7">
        <v>878</v>
      </c>
      <c r="J123" s="7">
        <v>511</v>
      </c>
      <c r="K123" s="7">
        <v>590</v>
      </c>
      <c r="L123" s="7">
        <v>45</v>
      </c>
      <c r="M123" s="7">
        <v>1284</v>
      </c>
      <c r="N123" s="7">
        <v>1037</v>
      </c>
      <c r="O123" s="7">
        <v>894</v>
      </c>
      <c r="P123" s="7">
        <v>701</v>
      </c>
      <c r="Q123" s="7">
        <v>11</v>
      </c>
      <c r="R123" s="7">
        <v>17</v>
      </c>
      <c r="S123" s="7">
        <v>262</v>
      </c>
      <c r="T123" s="7">
        <v>945</v>
      </c>
      <c r="U123" s="7">
        <v>938</v>
      </c>
      <c r="V123" s="7">
        <v>966</v>
      </c>
      <c r="W123" s="7">
        <v>454</v>
      </c>
      <c r="X123" s="7">
        <v>340</v>
      </c>
      <c r="Y123" s="7">
        <v>5</v>
      </c>
      <c r="Z123" s="40"/>
      <c r="AA123" s="40"/>
      <c r="AB123" s="40"/>
      <c r="AC123" s="40"/>
      <c r="AD123" s="40"/>
    </row>
    <row r="124" spans="1:30" ht="15" customHeight="1" x14ac:dyDescent="0.25">
      <c r="A124" s="7" t="s">
        <v>11</v>
      </c>
      <c r="B124" s="7">
        <v>9</v>
      </c>
      <c r="C124" s="7">
        <v>6657</v>
      </c>
      <c r="D124" s="73">
        <v>1.31</v>
      </c>
      <c r="E124" s="7">
        <v>19</v>
      </c>
      <c r="F124" s="7">
        <v>215</v>
      </c>
      <c r="G124" s="7">
        <v>490</v>
      </c>
      <c r="H124" s="7">
        <v>1945</v>
      </c>
      <c r="I124" s="7">
        <v>2200</v>
      </c>
      <c r="J124" s="7">
        <v>973</v>
      </c>
      <c r="K124" s="7">
        <v>783</v>
      </c>
      <c r="L124" s="7">
        <v>32</v>
      </c>
      <c r="M124" s="7">
        <v>1664</v>
      </c>
      <c r="N124" s="7">
        <v>2528</v>
      </c>
      <c r="O124" s="7">
        <v>1240</v>
      </c>
      <c r="P124" s="7">
        <v>1217</v>
      </c>
      <c r="Q124" s="7">
        <v>8</v>
      </c>
      <c r="R124" s="7">
        <v>1</v>
      </c>
      <c r="S124" s="7">
        <v>318</v>
      </c>
      <c r="T124" s="7">
        <v>1581</v>
      </c>
      <c r="U124" s="7">
        <v>1761</v>
      </c>
      <c r="V124" s="7">
        <v>1958</v>
      </c>
      <c r="W124" s="7">
        <v>695</v>
      </c>
      <c r="X124" s="7">
        <v>335</v>
      </c>
      <c r="Y124" s="7">
        <v>8</v>
      </c>
      <c r="Z124" s="40"/>
      <c r="AA124" s="40"/>
      <c r="AB124" s="40"/>
      <c r="AC124" s="40"/>
      <c r="AD124" s="40"/>
    </row>
    <row r="125" spans="1:30" ht="15" customHeight="1" x14ac:dyDescent="0.25">
      <c r="A125" s="7" t="s">
        <v>11</v>
      </c>
      <c r="B125" s="7">
        <v>10</v>
      </c>
      <c r="C125" s="7">
        <v>13534</v>
      </c>
      <c r="D125" s="73">
        <v>9.7100000000000009</v>
      </c>
      <c r="E125" s="7">
        <v>24</v>
      </c>
      <c r="F125" s="7">
        <v>53</v>
      </c>
      <c r="G125" s="7">
        <v>278</v>
      </c>
      <c r="H125" s="7">
        <v>1730</v>
      </c>
      <c r="I125" s="7">
        <v>3580</v>
      </c>
      <c r="J125" s="7">
        <v>3647</v>
      </c>
      <c r="K125" s="7">
        <v>3677</v>
      </c>
      <c r="L125" s="7">
        <v>545</v>
      </c>
      <c r="M125" s="7">
        <v>5729</v>
      </c>
      <c r="N125" s="7">
        <v>4069</v>
      </c>
      <c r="O125" s="7">
        <v>1781</v>
      </c>
      <c r="P125" s="7">
        <v>1934</v>
      </c>
      <c r="Q125" s="7">
        <v>21</v>
      </c>
      <c r="R125" s="7">
        <v>22</v>
      </c>
      <c r="S125" s="7">
        <v>411</v>
      </c>
      <c r="T125" s="7">
        <v>1205</v>
      </c>
      <c r="U125" s="7">
        <v>3210</v>
      </c>
      <c r="V125" s="7">
        <v>4489</v>
      </c>
      <c r="W125" s="7">
        <v>2212</v>
      </c>
      <c r="X125" s="7">
        <v>1980</v>
      </c>
      <c r="Y125" s="7">
        <v>5</v>
      </c>
      <c r="Z125" s="40"/>
      <c r="AA125" s="40"/>
      <c r="AB125" s="40"/>
      <c r="AC125" s="40"/>
      <c r="AD125" s="40"/>
    </row>
    <row r="126" spans="1:30" ht="15" customHeight="1" x14ac:dyDescent="0.25">
      <c r="A126" s="7" t="s">
        <v>12</v>
      </c>
      <c r="B126" s="7">
        <v>1</v>
      </c>
      <c r="C126" s="7">
        <v>4446</v>
      </c>
      <c r="D126" s="73">
        <v>24.42</v>
      </c>
      <c r="E126" s="7">
        <v>3001</v>
      </c>
      <c r="F126" s="7">
        <v>1190</v>
      </c>
      <c r="G126" s="7">
        <v>219</v>
      </c>
      <c r="H126" s="7">
        <v>18</v>
      </c>
      <c r="I126" s="7">
        <v>16</v>
      </c>
      <c r="J126" s="7">
        <v>2</v>
      </c>
      <c r="K126" s="7">
        <v>0</v>
      </c>
      <c r="L126" s="7">
        <v>0</v>
      </c>
      <c r="M126" s="7">
        <v>28</v>
      </c>
      <c r="N126" s="7">
        <v>429</v>
      </c>
      <c r="O126" s="7">
        <v>1118</v>
      </c>
      <c r="P126" s="7">
        <v>2816</v>
      </c>
      <c r="Q126" s="7">
        <v>55</v>
      </c>
      <c r="R126" s="7">
        <v>53</v>
      </c>
      <c r="S126" s="7">
        <v>594</v>
      </c>
      <c r="T126" s="7">
        <v>2535</v>
      </c>
      <c r="U126" s="7">
        <v>1035</v>
      </c>
      <c r="V126" s="7">
        <v>161</v>
      </c>
      <c r="W126" s="7">
        <v>10</v>
      </c>
      <c r="X126" s="7">
        <v>2</v>
      </c>
      <c r="Y126" s="7">
        <v>56</v>
      </c>
      <c r="Z126" s="40"/>
      <c r="AA126" s="40"/>
      <c r="AB126" s="40"/>
      <c r="AC126" s="40"/>
      <c r="AD126" s="40"/>
    </row>
    <row r="127" spans="1:30" ht="15" customHeight="1" x14ac:dyDescent="0.25">
      <c r="A127" s="7" t="s">
        <v>12</v>
      </c>
      <c r="B127" s="7">
        <v>2</v>
      </c>
      <c r="C127" s="7">
        <v>8443</v>
      </c>
      <c r="D127" s="73">
        <v>5.0599999999999996</v>
      </c>
      <c r="E127" s="7">
        <v>4805</v>
      </c>
      <c r="F127" s="7">
        <v>2640</v>
      </c>
      <c r="G127" s="7">
        <v>594</v>
      </c>
      <c r="H127" s="7">
        <v>210</v>
      </c>
      <c r="I127" s="7">
        <v>103</v>
      </c>
      <c r="J127" s="7">
        <v>67</v>
      </c>
      <c r="K127" s="7">
        <v>24</v>
      </c>
      <c r="L127" s="7">
        <v>0</v>
      </c>
      <c r="M127" s="7">
        <v>213</v>
      </c>
      <c r="N127" s="7">
        <v>1326</v>
      </c>
      <c r="O127" s="7">
        <v>1995</v>
      </c>
      <c r="P127" s="7">
        <v>4876</v>
      </c>
      <c r="Q127" s="7">
        <v>33</v>
      </c>
      <c r="R127" s="7">
        <v>68</v>
      </c>
      <c r="S127" s="7">
        <v>1548</v>
      </c>
      <c r="T127" s="7">
        <v>3841</v>
      </c>
      <c r="U127" s="7">
        <v>2443</v>
      </c>
      <c r="V127" s="7">
        <v>412</v>
      </c>
      <c r="W127" s="7">
        <v>60</v>
      </c>
      <c r="X127" s="7">
        <v>38</v>
      </c>
      <c r="Y127" s="7">
        <v>33</v>
      </c>
      <c r="Z127" s="40"/>
      <c r="AA127" s="40"/>
      <c r="AB127" s="40"/>
      <c r="AC127" s="40"/>
      <c r="AD127" s="40"/>
    </row>
    <row r="128" spans="1:30" ht="15" customHeight="1" x14ac:dyDescent="0.25">
      <c r="A128" s="7" t="s">
        <v>12</v>
      </c>
      <c r="B128" s="7">
        <v>3</v>
      </c>
      <c r="C128" s="7">
        <v>9415</v>
      </c>
      <c r="D128" s="73">
        <v>4.5599999999999996</v>
      </c>
      <c r="E128" s="7">
        <v>4575</v>
      </c>
      <c r="F128" s="7">
        <v>3371</v>
      </c>
      <c r="G128" s="7">
        <v>712</v>
      </c>
      <c r="H128" s="7">
        <v>365</v>
      </c>
      <c r="I128" s="7">
        <v>255</v>
      </c>
      <c r="J128" s="7">
        <v>85</v>
      </c>
      <c r="K128" s="7">
        <v>50</v>
      </c>
      <c r="L128" s="7">
        <v>2</v>
      </c>
      <c r="M128" s="7">
        <v>387</v>
      </c>
      <c r="N128" s="7">
        <v>1868</v>
      </c>
      <c r="O128" s="7">
        <v>3068</v>
      </c>
      <c r="P128" s="7">
        <v>4063</v>
      </c>
      <c r="Q128" s="7">
        <v>29</v>
      </c>
      <c r="R128" s="7">
        <v>142</v>
      </c>
      <c r="S128" s="7">
        <v>1312</v>
      </c>
      <c r="T128" s="7">
        <v>3824</v>
      </c>
      <c r="U128" s="7">
        <v>3449</v>
      </c>
      <c r="V128" s="7">
        <v>496</v>
      </c>
      <c r="W128" s="7">
        <v>94</v>
      </c>
      <c r="X128" s="7">
        <v>67</v>
      </c>
      <c r="Y128" s="7">
        <v>31</v>
      </c>
      <c r="Z128" s="40"/>
      <c r="AA128" s="40"/>
      <c r="AB128" s="40"/>
      <c r="AC128" s="40"/>
      <c r="AD128" s="40"/>
    </row>
    <row r="129" spans="1:30" ht="15" customHeight="1" x14ac:dyDescent="0.25">
      <c r="A129" s="7" t="s">
        <v>12</v>
      </c>
      <c r="B129" s="7">
        <v>4</v>
      </c>
      <c r="C129" s="7">
        <v>7695</v>
      </c>
      <c r="D129" s="73">
        <v>1.99</v>
      </c>
      <c r="E129" s="7">
        <v>3134</v>
      </c>
      <c r="F129" s="7">
        <v>3167</v>
      </c>
      <c r="G129" s="7">
        <v>327</v>
      </c>
      <c r="H129" s="7">
        <v>501</v>
      </c>
      <c r="I129" s="7">
        <v>378</v>
      </c>
      <c r="J129" s="7">
        <v>140</v>
      </c>
      <c r="K129" s="7">
        <v>47</v>
      </c>
      <c r="L129" s="7">
        <v>1</v>
      </c>
      <c r="M129" s="7">
        <v>672</v>
      </c>
      <c r="N129" s="7">
        <v>1818</v>
      </c>
      <c r="O129" s="7">
        <v>2917</v>
      </c>
      <c r="P129" s="7">
        <v>2262</v>
      </c>
      <c r="Q129" s="7">
        <v>26</v>
      </c>
      <c r="R129" s="7">
        <v>38</v>
      </c>
      <c r="S129" s="7">
        <v>723</v>
      </c>
      <c r="T129" s="7">
        <v>3152</v>
      </c>
      <c r="U129" s="7">
        <v>2994</v>
      </c>
      <c r="V129" s="7">
        <v>568</v>
      </c>
      <c r="W129" s="7">
        <v>137</v>
      </c>
      <c r="X129" s="7">
        <v>54</v>
      </c>
      <c r="Y129" s="7">
        <v>29</v>
      </c>
      <c r="Z129" s="40"/>
      <c r="AA129" s="40"/>
      <c r="AB129" s="40"/>
      <c r="AC129" s="40"/>
      <c r="AD129" s="40"/>
    </row>
    <row r="130" spans="1:30" ht="15" customHeight="1" x14ac:dyDescent="0.25">
      <c r="A130" s="7" t="s">
        <v>12</v>
      </c>
      <c r="B130" s="7">
        <v>5</v>
      </c>
      <c r="C130" s="7">
        <v>10411</v>
      </c>
      <c r="D130" s="73">
        <v>6.24</v>
      </c>
      <c r="E130" s="7">
        <v>3114</v>
      </c>
      <c r="F130" s="7">
        <v>4197</v>
      </c>
      <c r="G130" s="7">
        <v>972</v>
      </c>
      <c r="H130" s="7">
        <v>1098</v>
      </c>
      <c r="I130" s="7">
        <v>646</v>
      </c>
      <c r="J130" s="7">
        <v>256</v>
      </c>
      <c r="K130" s="7">
        <v>122</v>
      </c>
      <c r="L130" s="7">
        <v>6</v>
      </c>
      <c r="M130" s="7">
        <v>943</v>
      </c>
      <c r="N130" s="7">
        <v>2896</v>
      </c>
      <c r="O130" s="7">
        <v>3660</v>
      </c>
      <c r="P130" s="7">
        <v>2819</v>
      </c>
      <c r="Q130" s="7">
        <v>93</v>
      </c>
      <c r="R130" s="7">
        <v>45</v>
      </c>
      <c r="S130" s="7">
        <v>877</v>
      </c>
      <c r="T130" s="7">
        <v>4258</v>
      </c>
      <c r="U130" s="7">
        <v>3934</v>
      </c>
      <c r="V130" s="7">
        <v>770</v>
      </c>
      <c r="W130" s="7">
        <v>289</v>
      </c>
      <c r="X130" s="7">
        <v>143</v>
      </c>
      <c r="Y130" s="7">
        <v>95</v>
      </c>
      <c r="Z130" s="40"/>
      <c r="AA130" s="40"/>
      <c r="AB130" s="40"/>
      <c r="AC130" s="40"/>
      <c r="AD130" s="40"/>
    </row>
    <row r="131" spans="1:30" ht="15" customHeight="1" x14ac:dyDescent="0.25">
      <c r="A131" s="7" t="s">
        <v>12</v>
      </c>
      <c r="B131" s="7">
        <v>6</v>
      </c>
      <c r="C131" s="7">
        <v>7968</v>
      </c>
      <c r="D131" s="73">
        <v>1</v>
      </c>
      <c r="E131" s="7">
        <v>2005</v>
      </c>
      <c r="F131" s="7">
        <v>2077</v>
      </c>
      <c r="G131" s="7">
        <v>870</v>
      </c>
      <c r="H131" s="7">
        <v>1325</v>
      </c>
      <c r="I131" s="7">
        <v>986</v>
      </c>
      <c r="J131" s="7">
        <v>493</v>
      </c>
      <c r="K131" s="7">
        <v>198</v>
      </c>
      <c r="L131" s="7">
        <v>14</v>
      </c>
      <c r="M131" s="7">
        <v>1631</v>
      </c>
      <c r="N131" s="7">
        <v>2313</v>
      </c>
      <c r="O131" s="7">
        <v>2024</v>
      </c>
      <c r="P131" s="7">
        <v>1902</v>
      </c>
      <c r="Q131" s="7">
        <v>98</v>
      </c>
      <c r="R131" s="7">
        <v>64</v>
      </c>
      <c r="S131" s="7">
        <v>487</v>
      </c>
      <c r="T131" s="7">
        <v>3062</v>
      </c>
      <c r="U131" s="7">
        <v>2673</v>
      </c>
      <c r="V131" s="7">
        <v>878</v>
      </c>
      <c r="W131" s="7">
        <v>449</v>
      </c>
      <c r="X131" s="7">
        <v>246</v>
      </c>
      <c r="Y131" s="7">
        <v>109</v>
      </c>
      <c r="Z131" s="40"/>
      <c r="AA131" s="40"/>
      <c r="AB131" s="40"/>
      <c r="AC131" s="40"/>
      <c r="AD131" s="40"/>
    </row>
    <row r="132" spans="1:30" ht="15" customHeight="1" x14ac:dyDescent="0.25">
      <c r="A132" s="7" t="s">
        <v>12</v>
      </c>
      <c r="B132" s="7">
        <v>7</v>
      </c>
      <c r="C132" s="7">
        <v>4119</v>
      </c>
      <c r="D132" s="73">
        <v>2.2599999999999998</v>
      </c>
      <c r="E132" s="7">
        <v>581</v>
      </c>
      <c r="F132" s="7">
        <v>572</v>
      </c>
      <c r="G132" s="7">
        <v>444</v>
      </c>
      <c r="H132" s="7">
        <v>812</v>
      </c>
      <c r="I132" s="7">
        <v>1009</v>
      </c>
      <c r="J132" s="7">
        <v>437</v>
      </c>
      <c r="K132" s="7">
        <v>258</v>
      </c>
      <c r="L132" s="7">
        <v>6</v>
      </c>
      <c r="M132" s="7">
        <v>1469</v>
      </c>
      <c r="N132" s="7">
        <v>1052</v>
      </c>
      <c r="O132" s="7">
        <v>585</v>
      </c>
      <c r="P132" s="7">
        <v>900</v>
      </c>
      <c r="Q132" s="7">
        <v>113</v>
      </c>
      <c r="R132" s="7">
        <v>30</v>
      </c>
      <c r="S132" s="7">
        <v>332</v>
      </c>
      <c r="T132" s="7">
        <v>1078</v>
      </c>
      <c r="U132" s="7">
        <v>1485</v>
      </c>
      <c r="V132" s="7">
        <v>580</v>
      </c>
      <c r="W132" s="7">
        <v>283</v>
      </c>
      <c r="X132" s="7">
        <v>217</v>
      </c>
      <c r="Y132" s="7">
        <v>114</v>
      </c>
      <c r="Z132" s="40"/>
      <c r="AA132" s="40"/>
      <c r="AB132" s="40"/>
      <c r="AC132" s="40"/>
      <c r="AD132" s="40"/>
    </row>
    <row r="133" spans="1:30" ht="15" customHeight="1" x14ac:dyDescent="0.25">
      <c r="A133" s="7" t="s">
        <v>12</v>
      </c>
      <c r="B133" s="7">
        <v>8</v>
      </c>
      <c r="C133" s="7">
        <v>6813</v>
      </c>
      <c r="D133" s="73">
        <v>1.18</v>
      </c>
      <c r="E133" s="7">
        <v>660</v>
      </c>
      <c r="F133" s="7">
        <v>1243</v>
      </c>
      <c r="G133" s="7">
        <v>981</v>
      </c>
      <c r="H133" s="7">
        <v>1343</v>
      </c>
      <c r="I133" s="7">
        <v>1536</v>
      </c>
      <c r="J133" s="7">
        <v>656</v>
      </c>
      <c r="K133" s="7">
        <v>375</v>
      </c>
      <c r="L133" s="7">
        <v>19</v>
      </c>
      <c r="M133" s="7">
        <v>2458</v>
      </c>
      <c r="N133" s="7">
        <v>2002</v>
      </c>
      <c r="O133" s="7">
        <v>1260</v>
      </c>
      <c r="P133" s="7">
        <v>1054</v>
      </c>
      <c r="Q133" s="7">
        <v>39</v>
      </c>
      <c r="R133" s="7">
        <v>35</v>
      </c>
      <c r="S133" s="7">
        <v>455</v>
      </c>
      <c r="T133" s="7">
        <v>1803</v>
      </c>
      <c r="U133" s="7">
        <v>2514</v>
      </c>
      <c r="V133" s="7">
        <v>1116</v>
      </c>
      <c r="W133" s="7">
        <v>536</v>
      </c>
      <c r="X133" s="7">
        <v>308</v>
      </c>
      <c r="Y133" s="7">
        <v>46</v>
      </c>
      <c r="Z133" s="40"/>
      <c r="AA133" s="40"/>
      <c r="AB133" s="40"/>
      <c r="AC133" s="40"/>
      <c r="AD133" s="40"/>
    </row>
    <row r="134" spans="1:30" ht="15" customHeight="1" x14ac:dyDescent="0.25">
      <c r="A134" s="7" t="s">
        <v>12</v>
      </c>
      <c r="B134" s="7">
        <v>9</v>
      </c>
      <c r="C134" s="7">
        <v>7674</v>
      </c>
      <c r="D134" s="73">
        <v>1.9</v>
      </c>
      <c r="E134" s="7">
        <v>275</v>
      </c>
      <c r="F134" s="7">
        <v>547</v>
      </c>
      <c r="G134" s="7">
        <v>929</v>
      </c>
      <c r="H134" s="7">
        <v>1829</v>
      </c>
      <c r="I134" s="7">
        <v>2091</v>
      </c>
      <c r="J134" s="7">
        <v>1430</v>
      </c>
      <c r="K134" s="7">
        <v>563</v>
      </c>
      <c r="L134" s="7">
        <v>10</v>
      </c>
      <c r="M134" s="7">
        <v>3810</v>
      </c>
      <c r="N134" s="7">
        <v>2194</v>
      </c>
      <c r="O134" s="7">
        <v>595</v>
      </c>
      <c r="P134" s="7">
        <v>1016</v>
      </c>
      <c r="Q134" s="7">
        <v>59</v>
      </c>
      <c r="R134" s="7">
        <v>36</v>
      </c>
      <c r="S134" s="7">
        <v>231</v>
      </c>
      <c r="T134" s="7">
        <v>2248</v>
      </c>
      <c r="U134" s="7">
        <v>2123</v>
      </c>
      <c r="V134" s="7">
        <v>1359</v>
      </c>
      <c r="W134" s="7">
        <v>1088</v>
      </c>
      <c r="X134" s="7">
        <v>528</v>
      </c>
      <c r="Y134" s="7">
        <v>61</v>
      </c>
      <c r="Z134" s="40"/>
      <c r="AA134" s="40"/>
      <c r="AB134" s="40"/>
      <c r="AC134" s="40"/>
      <c r="AD134" s="40"/>
    </row>
    <row r="135" spans="1:30" ht="15" customHeight="1" x14ac:dyDescent="0.25">
      <c r="A135" s="7" t="s">
        <v>12</v>
      </c>
      <c r="B135" s="7">
        <v>10</v>
      </c>
      <c r="C135" s="7">
        <v>3625</v>
      </c>
      <c r="D135" s="73">
        <v>5.33</v>
      </c>
      <c r="E135" s="7">
        <v>55</v>
      </c>
      <c r="F135" s="7">
        <v>59</v>
      </c>
      <c r="G135" s="7">
        <v>259</v>
      </c>
      <c r="H135" s="7">
        <v>656</v>
      </c>
      <c r="I135" s="7">
        <v>1020</v>
      </c>
      <c r="J135" s="7">
        <v>1123</v>
      </c>
      <c r="K135" s="7">
        <v>452</v>
      </c>
      <c r="L135" s="7">
        <v>1</v>
      </c>
      <c r="M135" s="7">
        <v>2181</v>
      </c>
      <c r="N135" s="7">
        <v>948</v>
      </c>
      <c r="O135" s="7">
        <v>98</v>
      </c>
      <c r="P135" s="7">
        <v>334</v>
      </c>
      <c r="Q135" s="7">
        <v>64</v>
      </c>
      <c r="R135" s="7">
        <v>5</v>
      </c>
      <c r="S135" s="7">
        <v>52</v>
      </c>
      <c r="T135" s="7">
        <v>637</v>
      </c>
      <c r="U135" s="7">
        <v>827</v>
      </c>
      <c r="V135" s="7">
        <v>832</v>
      </c>
      <c r="W135" s="7">
        <v>859</v>
      </c>
      <c r="X135" s="7">
        <v>345</v>
      </c>
      <c r="Y135" s="7">
        <v>68</v>
      </c>
      <c r="Z135" s="40"/>
      <c r="AA135" s="40"/>
      <c r="AB135" s="40"/>
      <c r="AC135" s="40"/>
      <c r="AD135" s="40"/>
    </row>
    <row r="136" spans="1:30" ht="15" customHeight="1" x14ac:dyDescent="0.25">
      <c r="A136" s="7" t="s">
        <v>13</v>
      </c>
      <c r="B136" s="7">
        <v>1</v>
      </c>
      <c r="C136" s="7">
        <v>15038</v>
      </c>
      <c r="D136" s="73">
        <v>18.75</v>
      </c>
      <c r="E136" s="7">
        <v>9164</v>
      </c>
      <c r="F136" s="7">
        <v>4262</v>
      </c>
      <c r="G136" s="7">
        <v>1058</v>
      </c>
      <c r="H136" s="7">
        <v>332</v>
      </c>
      <c r="I136" s="7">
        <v>181</v>
      </c>
      <c r="J136" s="7">
        <v>35</v>
      </c>
      <c r="K136" s="7">
        <v>6</v>
      </c>
      <c r="L136" s="7">
        <v>0</v>
      </c>
      <c r="M136" s="7">
        <v>331</v>
      </c>
      <c r="N136" s="7">
        <v>2025</v>
      </c>
      <c r="O136" s="7">
        <v>4178</v>
      </c>
      <c r="P136" s="7">
        <v>8503</v>
      </c>
      <c r="Q136" s="7">
        <v>1</v>
      </c>
      <c r="R136" s="7">
        <v>155</v>
      </c>
      <c r="S136" s="7">
        <v>2572</v>
      </c>
      <c r="T136" s="7">
        <v>6947</v>
      </c>
      <c r="U136" s="7">
        <v>3704</v>
      </c>
      <c r="V136" s="7">
        <v>1463</v>
      </c>
      <c r="W136" s="7">
        <v>131</v>
      </c>
      <c r="X136" s="7">
        <v>65</v>
      </c>
      <c r="Y136" s="7">
        <v>1</v>
      </c>
      <c r="Z136" s="40"/>
      <c r="AA136" s="40"/>
      <c r="AB136" s="40"/>
      <c r="AC136" s="40"/>
      <c r="AD136" s="40"/>
    </row>
    <row r="137" spans="1:30" ht="15" customHeight="1" x14ac:dyDescent="0.25">
      <c r="A137" s="7" t="s">
        <v>13</v>
      </c>
      <c r="B137" s="7">
        <v>2</v>
      </c>
      <c r="C137" s="7">
        <v>22405</v>
      </c>
      <c r="D137" s="73">
        <v>5.94</v>
      </c>
      <c r="E137" s="7">
        <v>10768</v>
      </c>
      <c r="F137" s="7">
        <v>8466</v>
      </c>
      <c r="G137" s="7">
        <v>1824</v>
      </c>
      <c r="H137" s="7">
        <v>633</v>
      </c>
      <c r="I137" s="7">
        <v>517</v>
      </c>
      <c r="J137" s="7">
        <v>138</v>
      </c>
      <c r="K137" s="7">
        <v>56</v>
      </c>
      <c r="L137" s="7">
        <v>3</v>
      </c>
      <c r="M137" s="7">
        <v>1091</v>
      </c>
      <c r="N137" s="7">
        <v>4474</v>
      </c>
      <c r="O137" s="7">
        <v>7551</v>
      </c>
      <c r="P137" s="7">
        <v>9255</v>
      </c>
      <c r="Q137" s="7">
        <v>34</v>
      </c>
      <c r="R137" s="7">
        <v>131</v>
      </c>
      <c r="S137" s="7">
        <v>2967</v>
      </c>
      <c r="T137" s="7">
        <v>9979</v>
      </c>
      <c r="U137" s="7">
        <v>7153</v>
      </c>
      <c r="V137" s="7">
        <v>1723</v>
      </c>
      <c r="W137" s="7">
        <v>255</v>
      </c>
      <c r="X137" s="7">
        <v>162</v>
      </c>
      <c r="Y137" s="7">
        <v>35</v>
      </c>
      <c r="Z137" s="40"/>
      <c r="AA137" s="40"/>
      <c r="AB137" s="40"/>
      <c r="AC137" s="40"/>
      <c r="AD137" s="40"/>
    </row>
    <row r="138" spans="1:30" ht="15" customHeight="1" x14ac:dyDescent="0.25">
      <c r="A138" s="7" t="s">
        <v>13</v>
      </c>
      <c r="B138" s="7">
        <v>3</v>
      </c>
      <c r="C138" s="7">
        <v>17674</v>
      </c>
      <c r="D138" s="73">
        <v>2.34</v>
      </c>
      <c r="E138" s="7">
        <v>5970</v>
      </c>
      <c r="F138" s="7">
        <v>8491</v>
      </c>
      <c r="G138" s="7">
        <v>1603</v>
      </c>
      <c r="H138" s="7">
        <v>700</v>
      </c>
      <c r="I138" s="7">
        <v>641</v>
      </c>
      <c r="J138" s="7">
        <v>202</v>
      </c>
      <c r="K138" s="7">
        <v>66</v>
      </c>
      <c r="L138" s="7">
        <v>1</v>
      </c>
      <c r="M138" s="7">
        <v>1238</v>
      </c>
      <c r="N138" s="7">
        <v>3662</v>
      </c>
      <c r="O138" s="7">
        <v>7727</v>
      </c>
      <c r="P138" s="7">
        <v>5038</v>
      </c>
      <c r="Q138" s="7">
        <v>9</v>
      </c>
      <c r="R138" s="7">
        <v>164</v>
      </c>
      <c r="S138" s="7">
        <v>2283</v>
      </c>
      <c r="T138" s="7">
        <v>6879</v>
      </c>
      <c r="U138" s="7">
        <v>6560</v>
      </c>
      <c r="V138" s="7">
        <v>1277</v>
      </c>
      <c r="W138" s="7">
        <v>312</v>
      </c>
      <c r="X138" s="7">
        <v>190</v>
      </c>
      <c r="Y138" s="7">
        <v>9</v>
      </c>
      <c r="Z138" s="40"/>
      <c r="AA138" s="40"/>
      <c r="AB138" s="40"/>
      <c r="AC138" s="40"/>
      <c r="AD138" s="40"/>
    </row>
    <row r="139" spans="1:30" ht="15" customHeight="1" x14ac:dyDescent="0.25">
      <c r="A139" s="7" t="s">
        <v>13</v>
      </c>
      <c r="B139" s="7">
        <v>4</v>
      </c>
      <c r="C139" s="7">
        <v>18742</v>
      </c>
      <c r="D139" s="73">
        <v>3.02</v>
      </c>
      <c r="E139" s="7">
        <v>5304</v>
      </c>
      <c r="F139" s="7">
        <v>8134</v>
      </c>
      <c r="G139" s="7">
        <v>2248</v>
      </c>
      <c r="H139" s="7">
        <v>1355</v>
      </c>
      <c r="I139" s="7">
        <v>1214</v>
      </c>
      <c r="J139" s="7">
        <v>352</v>
      </c>
      <c r="K139" s="7">
        <v>123</v>
      </c>
      <c r="L139" s="7">
        <v>12</v>
      </c>
      <c r="M139" s="7">
        <v>1687</v>
      </c>
      <c r="N139" s="7">
        <v>3376</v>
      </c>
      <c r="O139" s="7">
        <v>7354</v>
      </c>
      <c r="P139" s="7">
        <v>6294</v>
      </c>
      <c r="Q139" s="7">
        <v>31</v>
      </c>
      <c r="R139" s="7">
        <v>106</v>
      </c>
      <c r="S139" s="7">
        <v>2433</v>
      </c>
      <c r="T139" s="7">
        <v>7989</v>
      </c>
      <c r="U139" s="7">
        <v>5680</v>
      </c>
      <c r="V139" s="7">
        <v>1606</v>
      </c>
      <c r="W139" s="7">
        <v>537</v>
      </c>
      <c r="X139" s="7">
        <v>360</v>
      </c>
      <c r="Y139" s="7">
        <v>31</v>
      </c>
      <c r="Z139" s="40"/>
      <c r="AA139" s="40"/>
      <c r="AB139" s="40"/>
      <c r="AC139" s="40"/>
      <c r="AD139" s="40"/>
    </row>
    <row r="140" spans="1:30" ht="15" customHeight="1" x14ac:dyDescent="0.25">
      <c r="A140" s="7" t="s">
        <v>13</v>
      </c>
      <c r="B140" s="7">
        <v>5</v>
      </c>
      <c r="C140" s="7">
        <v>19621</v>
      </c>
      <c r="D140" s="73">
        <v>1.41</v>
      </c>
      <c r="E140" s="7">
        <v>4159</v>
      </c>
      <c r="F140" s="7">
        <v>7666</v>
      </c>
      <c r="G140" s="7">
        <v>3240</v>
      </c>
      <c r="H140" s="7">
        <v>1858</v>
      </c>
      <c r="I140" s="7">
        <v>1803</v>
      </c>
      <c r="J140" s="7">
        <v>665</v>
      </c>
      <c r="K140" s="7">
        <v>207</v>
      </c>
      <c r="L140" s="7">
        <v>23</v>
      </c>
      <c r="M140" s="7">
        <v>3021</v>
      </c>
      <c r="N140" s="7">
        <v>3841</v>
      </c>
      <c r="O140" s="7">
        <v>8069</v>
      </c>
      <c r="P140" s="7">
        <v>4641</v>
      </c>
      <c r="Q140" s="7">
        <v>49</v>
      </c>
      <c r="R140" s="7">
        <v>75</v>
      </c>
      <c r="S140" s="7">
        <v>1874</v>
      </c>
      <c r="T140" s="7">
        <v>7262</v>
      </c>
      <c r="U140" s="7">
        <v>7085</v>
      </c>
      <c r="V140" s="7">
        <v>2123</v>
      </c>
      <c r="W140" s="7">
        <v>690</v>
      </c>
      <c r="X140" s="7">
        <v>462</v>
      </c>
      <c r="Y140" s="7">
        <v>50</v>
      </c>
      <c r="Z140" s="40"/>
      <c r="AA140" s="40"/>
      <c r="AB140" s="40"/>
      <c r="AC140" s="40"/>
      <c r="AD140" s="40"/>
    </row>
    <row r="141" spans="1:30" ht="15" customHeight="1" x14ac:dyDescent="0.25">
      <c r="A141" s="7" t="s">
        <v>13</v>
      </c>
      <c r="B141" s="7">
        <v>6</v>
      </c>
      <c r="C141" s="7">
        <v>12912</v>
      </c>
      <c r="D141" s="73">
        <v>0.73</v>
      </c>
      <c r="E141" s="7">
        <v>2298</v>
      </c>
      <c r="F141" s="7">
        <v>3689</v>
      </c>
      <c r="G141" s="7">
        <v>2236</v>
      </c>
      <c r="H141" s="7">
        <v>1656</v>
      </c>
      <c r="I141" s="7">
        <v>1736</v>
      </c>
      <c r="J141" s="7">
        <v>833</v>
      </c>
      <c r="K141" s="7">
        <v>439</v>
      </c>
      <c r="L141" s="7">
        <v>25</v>
      </c>
      <c r="M141" s="7">
        <v>3199</v>
      </c>
      <c r="N141" s="7">
        <v>2853</v>
      </c>
      <c r="O141" s="7">
        <v>3331</v>
      </c>
      <c r="P141" s="7">
        <v>3340</v>
      </c>
      <c r="Q141" s="7">
        <v>189</v>
      </c>
      <c r="R141" s="7">
        <v>27</v>
      </c>
      <c r="S141" s="7">
        <v>1190</v>
      </c>
      <c r="T141" s="7">
        <v>4102</v>
      </c>
      <c r="U141" s="7">
        <v>4329</v>
      </c>
      <c r="V141" s="7">
        <v>1678</v>
      </c>
      <c r="W141" s="7">
        <v>839</v>
      </c>
      <c r="X141" s="7">
        <v>555</v>
      </c>
      <c r="Y141" s="7">
        <v>192</v>
      </c>
      <c r="Z141" s="40"/>
      <c r="AA141" s="40"/>
      <c r="AB141" s="40"/>
      <c r="AC141" s="40"/>
      <c r="AD141" s="40"/>
    </row>
    <row r="142" spans="1:30" ht="15" customHeight="1" x14ac:dyDescent="0.25">
      <c r="A142" s="7" t="s">
        <v>13</v>
      </c>
      <c r="B142" s="7">
        <v>7</v>
      </c>
      <c r="C142" s="7">
        <v>15736</v>
      </c>
      <c r="D142" s="73">
        <v>0.35</v>
      </c>
      <c r="E142" s="7">
        <v>1390</v>
      </c>
      <c r="F142" s="7">
        <v>3541</v>
      </c>
      <c r="G142" s="7">
        <v>2969</v>
      </c>
      <c r="H142" s="7">
        <v>2832</v>
      </c>
      <c r="I142" s="7">
        <v>2777</v>
      </c>
      <c r="J142" s="7">
        <v>1348</v>
      </c>
      <c r="K142" s="7">
        <v>791</v>
      </c>
      <c r="L142" s="7">
        <v>88</v>
      </c>
      <c r="M142" s="7">
        <v>5025</v>
      </c>
      <c r="N142" s="7">
        <v>3425</v>
      </c>
      <c r="O142" s="7">
        <v>4146</v>
      </c>
      <c r="P142" s="7">
        <v>3041</v>
      </c>
      <c r="Q142" s="7">
        <v>99</v>
      </c>
      <c r="R142" s="7">
        <v>70</v>
      </c>
      <c r="S142" s="7">
        <v>1338</v>
      </c>
      <c r="T142" s="7">
        <v>4787</v>
      </c>
      <c r="U142" s="7">
        <v>4802</v>
      </c>
      <c r="V142" s="7">
        <v>2262</v>
      </c>
      <c r="W142" s="7">
        <v>1280</v>
      </c>
      <c r="X142" s="7">
        <v>1089</v>
      </c>
      <c r="Y142" s="7">
        <v>108</v>
      </c>
      <c r="Z142" s="40"/>
      <c r="AA142" s="40"/>
      <c r="AB142" s="40"/>
      <c r="AC142" s="40"/>
      <c r="AD142" s="40"/>
    </row>
    <row r="143" spans="1:30" ht="15" customHeight="1" x14ac:dyDescent="0.25">
      <c r="A143" s="7" t="s">
        <v>13</v>
      </c>
      <c r="B143" s="7">
        <v>8</v>
      </c>
      <c r="C143" s="7">
        <v>18083</v>
      </c>
      <c r="D143" s="73">
        <v>0.62</v>
      </c>
      <c r="E143" s="7">
        <v>1476</v>
      </c>
      <c r="F143" s="7">
        <v>2496</v>
      </c>
      <c r="G143" s="7">
        <v>2846</v>
      </c>
      <c r="H143" s="7">
        <v>3687</v>
      </c>
      <c r="I143" s="7">
        <v>4113</v>
      </c>
      <c r="J143" s="7">
        <v>2105</v>
      </c>
      <c r="K143" s="7">
        <v>1257</v>
      </c>
      <c r="L143" s="7">
        <v>103</v>
      </c>
      <c r="M143" s="7">
        <v>7211</v>
      </c>
      <c r="N143" s="7">
        <v>4580</v>
      </c>
      <c r="O143" s="7">
        <v>3156</v>
      </c>
      <c r="P143" s="7">
        <v>3051</v>
      </c>
      <c r="Q143" s="7">
        <v>85</v>
      </c>
      <c r="R143" s="7">
        <v>58</v>
      </c>
      <c r="S143" s="7">
        <v>1332</v>
      </c>
      <c r="T143" s="7">
        <v>4418</v>
      </c>
      <c r="U143" s="7">
        <v>5581</v>
      </c>
      <c r="V143" s="7">
        <v>3106</v>
      </c>
      <c r="W143" s="7">
        <v>1843</v>
      </c>
      <c r="X143" s="7">
        <v>1589</v>
      </c>
      <c r="Y143" s="7">
        <v>156</v>
      </c>
      <c r="Z143" s="40"/>
      <c r="AA143" s="40"/>
      <c r="AB143" s="40"/>
      <c r="AC143" s="40"/>
      <c r="AD143" s="40"/>
    </row>
    <row r="144" spans="1:30" ht="15" customHeight="1" x14ac:dyDescent="0.25">
      <c r="A144" s="7" t="s">
        <v>13</v>
      </c>
      <c r="B144" s="7">
        <v>9</v>
      </c>
      <c r="C144" s="7">
        <v>14596</v>
      </c>
      <c r="D144" s="73">
        <v>2.2799999999999998</v>
      </c>
      <c r="E144" s="7">
        <v>352</v>
      </c>
      <c r="F144" s="7">
        <v>898</v>
      </c>
      <c r="G144" s="7">
        <v>1987</v>
      </c>
      <c r="H144" s="7">
        <v>3522</v>
      </c>
      <c r="I144" s="7">
        <v>4348</v>
      </c>
      <c r="J144" s="7">
        <v>2589</v>
      </c>
      <c r="K144" s="7">
        <v>857</v>
      </c>
      <c r="L144" s="7">
        <v>43</v>
      </c>
      <c r="M144" s="7">
        <v>7212</v>
      </c>
      <c r="N144" s="7">
        <v>4024</v>
      </c>
      <c r="O144" s="7">
        <v>1451</v>
      </c>
      <c r="P144" s="7">
        <v>1656</v>
      </c>
      <c r="Q144" s="7">
        <v>253</v>
      </c>
      <c r="R144" s="7">
        <v>20</v>
      </c>
      <c r="S144" s="7">
        <v>529</v>
      </c>
      <c r="T144" s="7">
        <v>2842</v>
      </c>
      <c r="U144" s="7">
        <v>4965</v>
      </c>
      <c r="V144" s="7">
        <v>3120</v>
      </c>
      <c r="W144" s="7">
        <v>1898</v>
      </c>
      <c r="X144" s="7">
        <v>969</v>
      </c>
      <c r="Y144" s="7">
        <v>253</v>
      </c>
      <c r="Z144" s="40"/>
      <c r="AA144" s="40"/>
      <c r="AB144" s="40"/>
      <c r="AC144" s="40"/>
      <c r="AD144" s="40"/>
    </row>
    <row r="145" spans="1:30" ht="15" customHeight="1" x14ac:dyDescent="0.25">
      <c r="A145" s="7" t="s">
        <v>13</v>
      </c>
      <c r="B145" s="7">
        <v>10</v>
      </c>
      <c r="C145" s="7">
        <v>14183</v>
      </c>
      <c r="D145" s="73">
        <v>6.53</v>
      </c>
      <c r="E145" s="7">
        <v>162</v>
      </c>
      <c r="F145" s="7">
        <v>476</v>
      </c>
      <c r="G145" s="7">
        <v>1244</v>
      </c>
      <c r="H145" s="7">
        <v>2300</v>
      </c>
      <c r="I145" s="7">
        <v>4173</v>
      </c>
      <c r="J145" s="7">
        <v>3699</v>
      </c>
      <c r="K145" s="7">
        <v>2003</v>
      </c>
      <c r="L145" s="7">
        <v>126</v>
      </c>
      <c r="M145" s="7">
        <v>7895</v>
      </c>
      <c r="N145" s="7">
        <v>2799</v>
      </c>
      <c r="O145" s="7">
        <v>1058</v>
      </c>
      <c r="P145" s="7">
        <v>2233</v>
      </c>
      <c r="Q145" s="7">
        <v>198</v>
      </c>
      <c r="R145" s="7">
        <v>60</v>
      </c>
      <c r="S145" s="7">
        <v>622</v>
      </c>
      <c r="T145" s="7">
        <v>2272</v>
      </c>
      <c r="U145" s="7">
        <v>3902</v>
      </c>
      <c r="V145" s="7">
        <v>3084</v>
      </c>
      <c r="W145" s="7">
        <v>2518</v>
      </c>
      <c r="X145" s="7">
        <v>1525</v>
      </c>
      <c r="Y145" s="7">
        <v>200</v>
      </c>
      <c r="Z145" s="40"/>
      <c r="AA145" s="40"/>
      <c r="AB145" s="40"/>
      <c r="AC145" s="40"/>
      <c r="AD145" s="40"/>
    </row>
    <row r="146" spans="1:30" ht="15" customHeight="1" x14ac:dyDescent="0.25">
      <c r="A146" s="7" t="s">
        <v>14</v>
      </c>
      <c r="B146" s="7">
        <v>1</v>
      </c>
      <c r="C146" s="7">
        <v>94270</v>
      </c>
      <c r="D146" s="73">
        <v>20.239999999999998</v>
      </c>
      <c r="E146" s="7">
        <v>43076</v>
      </c>
      <c r="F146" s="7">
        <v>33106</v>
      </c>
      <c r="G146" s="7">
        <v>13933</v>
      </c>
      <c r="H146" s="7">
        <v>3233</v>
      </c>
      <c r="I146" s="7">
        <v>664</v>
      </c>
      <c r="J146" s="7">
        <v>198</v>
      </c>
      <c r="K146" s="7">
        <v>54</v>
      </c>
      <c r="L146" s="7">
        <v>6</v>
      </c>
      <c r="M146" s="7">
        <v>507</v>
      </c>
      <c r="N146" s="7">
        <v>6750</v>
      </c>
      <c r="O146" s="7">
        <v>10814</v>
      </c>
      <c r="P146" s="7">
        <v>75677</v>
      </c>
      <c r="Q146" s="7">
        <v>522</v>
      </c>
      <c r="R146" s="7">
        <v>224</v>
      </c>
      <c r="S146" s="7">
        <v>19090</v>
      </c>
      <c r="T146" s="7">
        <v>45355</v>
      </c>
      <c r="U146" s="7">
        <v>20927</v>
      </c>
      <c r="V146" s="7">
        <v>4984</v>
      </c>
      <c r="W146" s="7">
        <v>981</v>
      </c>
      <c r="X146" s="7">
        <v>285</v>
      </c>
      <c r="Y146" s="7">
        <v>2424</v>
      </c>
      <c r="Z146" s="40"/>
      <c r="AA146" s="40"/>
      <c r="AB146" s="40"/>
      <c r="AC146" s="40"/>
      <c r="AD146" s="40"/>
    </row>
    <row r="147" spans="1:30" ht="15" customHeight="1" x14ac:dyDescent="0.25">
      <c r="A147" s="7" t="s">
        <v>14</v>
      </c>
      <c r="B147" s="7">
        <v>2</v>
      </c>
      <c r="C147" s="7">
        <v>49015</v>
      </c>
      <c r="D147" s="73">
        <v>20.53</v>
      </c>
      <c r="E147" s="7">
        <v>14726</v>
      </c>
      <c r="F147" s="7">
        <v>16613</v>
      </c>
      <c r="G147" s="7">
        <v>12097</v>
      </c>
      <c r="H147" s="7">
        <v>3837</v>
      </c>
      <c r="I147" s="7">
        <v>1139</v>
      </c>
      <c r="J147" s="7">
        <v>362</v>
      </c>
      <c r="K147" s="7">
        <v>214</v>
      </c>
      <c r="L147" s="7">
        <v>27</v>
      </c>
      <c r="M147" s="7">
        <v>388</v>
      </c>
      <c r="N147" s="7">
        <v>4115</v>
      </c>
      <c r="O147" s="7">
        <v>5291</v>
      </c>
      <c r="P147" s="7">
        <v>39066</v>
      </c>
      <c r="Q147" s="7">
        <v>155</v>
      </c>
      <c r="R147" s="7">
        <v>413</v>
      </c>
      <c r="S147" s="7">
        <v>9376</v>
      </c>
      <c r="T147" s="7">
        <v>21596</v>
      </c>
      <c r="U147" s="7">
        <v>12375</v>
      </c>
      <c r="V147" s="7">
        <v>2910</v>
      </c>
      <c r="W147" s="7">
        <v>406</v>
      </c>
      <c r="X147" s="7">
        <v>365</v>
      </c>
      <c r="Y147" s="7">
        <v>1574</v>
      </c>
      <c r="Z147" s="40"/>
      <c r="AA147" s="40"/>
      <c r="AB147" s="40"/>
      <c r="AC147" s="40"/>
      <c r="AD147" s="40"/>
    </row>
    <row r="148" spans="1:30" ht="15" customHeight="1" x14ac:dyDescent="0.25">
      <c r="A148" s="7" t="s">
        <v>14</v>
      </c>
      <c r="B148" s="7">
        <v>3</v>
      </c>
      <c r="C148" s="7">
        <v>31151</v>
      </c>
      <c r="D148" s="73">
        <v>13.62</v>
      </c>
      <c r="E148" s="7">
        <v>5193</v>
      </c>
      <c r="F148" s="7">
        <v>9475</v>
      </c>
      <c r="G148" s="7">
        <v>9486</v>
      </c>
      <c r="H148" s="7">
        <v>5354</v>
      </c>
      <c r="I148" s="7">
        <v>1320</v>
      </c>
      <c r="J148" s="7">
        <v>283</v>
      </c>
      <c r="K148" s="7">
        <v>38</v>
      </c>
      <c r="L148" s="7">
        <v>2</v>
      </c>
      <c r="M148" s="7">
        <v>386</v>
      </c>
      <c r="N148" s="7">
        <v>4446</v>
      </c>
      <c r="O148" s="7">
        <v>4440</v>
      </c>
      <c r="P148" s="7">
        <v>21696</v>
      </c>
      <c r="Q148" s="7">
        <v>183</v>
      </c>
      <c r="R148" s="7">
        <v>64</v>
      </c>
      <c r="S148" s="7">
        <v>3941</v>
      </c>
      <c r="T148" s="7">
        <v>13834</v>
      </c>
      <c r="U148" s="7">
        <v>9650</v>
      </c>
      <c r="V148" s="7">
        <v>2092</v>
      </c>
      <c r="W148" s="7">
        <v>507</v>
      </c>
      <c r="X148" s="7">
        <v>308</v>
      </c>
      <c r="Y148" s="7">
        <v>755</v>
      </c>
      <c r="Z148" s="40"/>
      <c r="AA148" s="40"/>
      <c r="AB148" s="40"/>
      <c r="AC148" s="40"/>
      <c r="AD148" s="40"/>
    </row>
    <row r="149" spans="1:30" ht="15" customHeight="1" x14ac:dyDescent="0.25">
      <c r="A149" s="7" t="s">
        <v>14</v>
      </c>
      <c r="B149" s="7">
        <v>4</v>
      </c>
      <c r="C149" s="7">
        <v>19060</v>
      </c>
      <c r="D149" s="73">
        <v>12.72</v>
      </c>
      <c r="E149" s="7">
        <v>2192</v>
      </c>
      <c r="F149" s="7">
        <v>4654</v>
      </c>
      <c r="G149" s="7">
        <v>6504</v>
      </c>
      <c r="H149" s="7">
        <v>3588</v>
      </c>
      <c r="I149" s="7">
        <v>1354</v>
      </c>
      <c r="J149" s="7">
        <v>393</v>
      </c>
      <c r="K149" s="7">
        <v>357</v>
      </c>
      <c r="L149" s="7">
        <v>18</v>
      </c>
      <c r="M149" s="7">
        <v>461</v>
      </c>
      <c r="N149" s="7">
        <v>2880</v>
      </c>
      <c r="O149" s="7">
        <v>2092</v>
      </c>
      <c r="P149" s="7">
        <v>13571</v>
      </c>
      <c r="Q149" s="7">
        <v>56</v>
      </c>
      <c r="R149" s="7">
        <v>115</v>
      </c>
      <c r="S149" s="7">
        <v>2721</v>
      </c>
      <c r="T149" s="7">
        <v>7177</v>
      </c>
      <c r="U149" s="7">
        <v>5441</v>
      </c>
      <c r="V149" s="7">
        <v>1879</v>
      </c>
      <c r="W149" s="7">
        <v>438</v>
      </c>
      <c r="X149" s="7">
        <v>422</v>
      </c>
      <c r="Y149" s="7">
        <v>867</v>
      </c>
      <c r="Z149" s="40"/>
      <c r="AA149" s="40"/>
      <c r="AB149" s="40"/>
      <c r="AC149" s="40"/>
      <c r="AD149" s="40"/>
    </row>
    <row r="150" spans="1:30" ht="15" customHeight="1" x14ac:dyDescent="0.25">
      <c r="A150" s="7" t="s">
        <v>14</v>
      </c>
      <c r="B150" s="7">
        <v>5</v>
      </c>
      <c r="C150" s="7">
        <v>20822</v>
      </c>
      <c r="D150" s="73">
        <v>21.2</v>
      </c>
      <c r="E150" s="7">
        <v>2126</v>
      </c>
      <c r="F150" s="7">
        <v>5365</v>
      </c>
      <c r="G150" s="7">
        <v>6489</v>
      </c>
      <c r="H150" s="7">
        <v>3904</v>
      </c>
      <c r="I150" s="7">
        <v>1994</v>
      </c>
      <c r="J150" s="7">
        <v>625</v>
      </c>
      <c r="K150" s="7">
        <v>280</v>
      </c>
      <c r="L150" s="7">
        <v>39</v>
      </c>
      <c r="M150" s="7">
        <v>841</v>
      </c>
      <c r="N150" s="7">
        <v>2201</v>
      </c>
      <c r="O150" s="7">
        <v>2529</v>
      </c>
      <c r="P150" s="7">
        <v>15202</v>
      </c>
      <c r="Q150" s="7">
        <v>49</v>
      </c>
      <c r="R150" s="7">
        <v>43</v>
      </c>
      <c r="S150" s="7">
        <v>2963</v>
      </c>
      <c r="T150" s="7">
        <v>6942</v>
      </c>
      <c r="U150" s="7">
        <v>6943</v>
      </c>
      <c r="V150" s="7">
        <v>1871</v>
      </c>
      <c r="W150" s="7">
        <v>873</v>
      </c>
      <c r="X150" s="7">
        <v>614</v>
      </c>
      <c r="Y150" s="7">
        <v>573</v>
      </c>
      <c r="Z150" s="40"/>
      <c r="AA150" s="40"/>
      <c r="AB150" s="40"/>
      <c r="AC150" s="40"/>
      <c r="AD150" s="40"/>
    </row>
    <row r="151" spans="1:30" ht="15" customHeight="1" x14ac:dyDescent="0.25">
      <c r="A151" s="7" t="s">
        <v>14</v>
      </c>
      <c r="B151" s="7">
        <v>6</v>
      </c>
      <c r="C151" s="7">
        <v>17794</v>
      </c>
      <c r="D151" s="73">
        <v>16.57</v>
      </c>
      <c r="E151" s="7">
        <v>1086</v>
      </c>
      <c r="F151" s="7">
        <v>4003</v>
      </c>
      <c r="G151" s="7">
        <v>4580</v>
      </c>
      <c r="H151" s="7">
        <v>4214</v>
      </c>
      <c r="I151" s="7">
        <v>2585</v>
      </c>
      <c r="J151" s="7">
        <v>1106</v>
      </c>
      <c r="K151" s="7">
        <v>205</v>
      </c>
      <c r="L151" s="7">
        <v>15</v>
      </c>
      <c r="M151" s="7">
        <v>829</v>
      </c>
      <c r="N151" s="7">
        <v>2215</v>
      </c>
      <c r="O151" s="7">
        <v>1187</v>
      </c>
      <c r="P151" s="7">
        <v>13521</v>
      </c>
      <c r="Q151" s="7">
        <v>42</v>
      </c>
      <c r="R151" s="7">
        <v>28</v>
      </c>
      <c r="S151" s="7">
        <v>2478</v>
      </c>
      <c r="T151" s="7">
        <v>6584</v>
      </c>
      <c r="U151" s="7">
        <v>5684</v>
      </c>
      <c r="V151" s="7">
        <v>1537</v>
      </c>
      <c r="W151" s="7">
        <v>561</v>
      </c>
      <c r="X151" s="7">
        <v>348</v>
      </c>
      <c r="Y151" s="7">
        <v>574</v>
      </c>
      <c r="Z151" s="40"/>
      <c r="AA151" s="40"/>
      <c r="AB151" s="40"/>
      <c r="AC151" s="40"/>
      <c r="AD151" s="40"/>
    </row>
    <row r="152" spans="1:30" ht="15" customHeight="1" x14ac:dyDescent="0.25">
      <c r="A152" s="7" t="s">
        <v>14</v>
      </c>
      <c r="B152" s="7">
        <v>7</v>
      </c>
      <c r="C152" s="7">
        <v>16148</v>
      </c>
      <c r="D152" s="73">
        <v>23.3</v>
      </c>
      <c r="E152" s="7">
        <v>231</v>
      </c>
      <c r="F152" s="7">
        <v>2205</v>
      </c>
      <c r="G152" s="7">
        <v>4073</v>
      </c>
      <c r="H152" s="7">
        <v>4515</v>
      </c>
      <c r="I152" s="7">
        <v>3451</v>
      </c>
      <c r="J152" s="7">
        <v>1286</v>
      </c>
      <c r="K152" s="7">
        <v>357</v>
      </c>
      <c r="L152" s="7">
        <v>30</v>
      </c>
      <c r="M152" s="7">
        <v>2123</v>
      </c>
      <c r="N152" s="7">
        <v>3016</v>
      </c>
      <c r="O152" s="7">
        <v>1843</v>
      </c>
      <c r="P152" s="7">
        <v>9119</v>
      </c>
      <c r="Q152" s="7">
        <v>47</v>
      </c>
      <c r="R152" s="7">
        <v>67</v>
      </c>
      <c r="S152" s="7">
        <v>1441</v>
      </c>
      <c r="T152" s="7">
        <v>5187</v>
      </c>
      <c r="U152" s="7">
        <v>4288</v>
      </c>
      <c r="V152" s="7">
        <v>2927</v>
      </c>
      <c r="W152" s="7">
        <v>1038</v>
      </c>
      <c r="X152" s="7">
        <v>522</v>
      </c>
      <c r="Y152" s="7">
        <v>678</v>
      </c>
      <c r="Z152" s="40"/>
      <c r="AA152" s="40"/>
      <c r="AB152" s="40"/>
      <c r="AC152" s="40"/>
      <c r="AD152" s="40"/>
    </row>
    <row r="153" spans="1:30" ht="15" customHeight="1" x14ac:dyDescent="0.25">
      <c r="A153" s="7" t="s">
        <v>14</v>
      </c>
      <c r="B153" s="7">
        <v>8</v>
      </c>
      <c r="C153" s="7">
        <v>16659</v>
      </c>
      <c r="D153" s="73">
        <v>6.64</v>
      </c>
      <c r="E153" s="7">
        <v>837</v>
      </c>
      <c r="F153" s="7">
        <v>1490</v>
      </c>
      <c r="G153" s="7">
        <v>2776</v>
      </c>
      <c r="H153" s="7">
        <v>3267</v>
      </c>
      <c r="I153" s="7">
        <v>4913</v>
      </c>
      <c r="J153" s="7">
        <v>2051</v>
      </c>
      <c r="K153" s="7">
        <v>1159</v>
      </c>
      <c r="L153" s="7">
        <v>166</v>
      </c>
      <c r="M153" s="7">
        <v>2076</v>
      </c>
      <c r="N153" s="7">
        <v>2609</v>
      </c>
      <c r="O153" s="7">
        <v>2008</v>
      </c>
      <c r="P153" s="7">
        <v>9738</v>
      </c>
      <c r="Q153" s="7">
        <v>228</v>
      </c>
      <c r="R153" s="7">
        <v>236</v>
      </c>
      <c r="S153" s="7">
        <v>1757</v>
      </c>
      <c r="T153" s="7">
        <v>4627</v>
      </c>
      <c r="U153" s="7">
        <v>3789</v>
      </c>
      <c r="V153" s="7">
        <v>2912</v>
      </c>
      <c r="W153" s="7">
        <v>1546</v>
      </c>
      <c r="X153" s="7">
        <v>1189</v>
      </c>
      <c r="Y153" s="7">
        <v>603</v>
      </c>
      <c r="Z153" s="40"/>
      <c r="AA153" s="40"/>
      <c r="AB153" s="40"/>
      <c r="AC153" s="40"/>
      <c r="AD153" s="40"/>
    </row>
    <row r="154" spans="1:30" ht="15" customHeight="1" x14ac:dyDescent="0.25">
      <c r="A154" s="7" t="s">
        <v>14</v>
      </c>
      <c r="B154" s="7">
        <v>9</v>
      </c>
      <c r="C154" s="7">
        <v>18359</v>
      </c>
      <c r="D154" s="73">
        <v>22.15</v>
      </c>
      <c r="E154" s="7">
        <v>1094</v>
      </c>
      <c r="F154" s="7">
        <v>1061</v>
      </c>
      <c r="G154" s="7">
        <v>3030</v>
      </c>
      <c r="H154" s="7">
        <v>3761</v>
      </c>
      <c r="I154" s="7">
        <v>5306</v>
      </c>
      <c r="J154" s="7">
        <v>2913</v>
      </c>
      <c r="K154" s="7">
        <v>1139</v>
      </c>
      <c r="L154" s="7">
        <v>55</v>
      </c>
      <c r="M154" s="7">
        <v>1770</v>
      </c>
      <c r="N154" s="7">
        <v>2797</v>
      </c>
      <c r="O154" s="7">
        <v>2349</v>
      </c>
      <c r="P154" s="7">
        <v>11345</v>
      </c>
      <c r="Q154" s="7">
        <v>98</v>
      </c>
      <c r="R154" s="7">
        <v>490</v>
      </c>
      <c r="S154" s="7">
        <v>1723</v>
      </c>
      <c r="T154" s="7">
        <v>4860</v>
      </c>
      <c r="U154" s="7">
        <v>4656</v>
      </c>
      <c r="V154" s="7">
        <v>3057</v>
      </c>
      <c r="W154" s="7">
        <v>1886</v>
      </c>
      <c r="X154" s="7">
        <v>1439</v>
      </c>
      <c r="Y154" s="7">
        <v>248</v>
      </c>
      <c r="Z154" s="40"/>
      <c r="AA154" s="40"/>
      <c r="AB154" s="40"/>
      <c r="AC154" s="40"/>
      <c r="AD154" s="40"/>
    </row>
    <row r="155" spans="1:30" ht="15" customHeight="1" x14ac:dyDescent="0.25">
      <c r="A155" s="7" t="s">
        <v>14</v>
      </c>
      <c r="B155" s="7">
        <v>10</v>
      </c>
      <c r="C155" s="7">
        <v>15502</v>
      </c>
      <c r="D155" s="73">
        <v>28.13</v>
      </c>
      <c r="E155" s="7">
        <v>24</v>
      </c>
      <c r="F155" s="7">
        <v>272</v>
      </c>
      <c r="G155" s="7">
        <v>1074</v>
      </c>
      <c r="H155" s="7">
        <v>3633</v>
      </c>
      <c r="I155" s="7">
        <v>4949</v>
      </c>
      <c r="J155" s="7">
        <v>3014</v>
      </c>
      <c r="K155" s="7">
        <v>2234</v>
      </c>
      <c r="L155" s="7">
        <v>302</v>
      </c>
      <c r="M155" s="7">
        <v>537</v>
      </c>
      <c r="N155" s="7">
        <v>1653</v>
      </c>
      <c r="O155" s="7">
        <v>1922</v>
      </c>
      <c r="P155" s="7">
        <v>11365</v>
      </c>
      <c r="Q155" s="7">
        <v>25</v>
      </c>
      <c r="R155" s="7">
        <v>55</v>
      </c>
      <c r="S155" s="7">
        <v>928</v>
      </c>
      <c r="T155" s="7">
        <v>4456</v>
      </c>
      <c r="U155" s="7">
        <v>3591</v>
      </c>
      <c r="V155" s="7">
        <v>2568</v>
      </c>
      <c r="W155" s="7">
        <v>1616</v>
      </c>
      <c r="X155" s="7">
        <v>2020</v>
      </c>
      <c r="Y155" s="7">
        <v>268</v>
      </c>
      <c r="Z155" s="40"/>
      <c r="AA155" s="40"/>
      <c r="AB155" s="40"/>
      <c r="AC155" s="40"/>
      <c r="AD155" s="40"/>
    </row>
    <row r="156" spans="1:30" ht="15" customHeight="1" x14ac:dyDescent="0.25">
      <c r="A156" s="7" t="s">
        <v>15</v>
      </c>
      <c r="B156" s="7">
        <v>1</v>
      </c>
      <c r="C156" s="7">
        <v>4528</v>
      </c>
      <c r="D156" s="73">
        <v>18.920000000000002</v>
      </c>
      <c r="E156" s="7">
        <v>2580</v>
      </c>
      <c r="F156" s="7">
        <v>1239</v>
      </c>
      <c r="G156" s="7">
        <v>463</v>
      </c>
      <c r="H156" s="7">
        <v>117</v>
      </c>
      <c r="I156" s="7">
        <v>87</v>
      </c>
      <c r="J156" s="7">
        <v>29</v>
      </c>
      <c r="K156" s="7">
        <v>9</v>
      </c>
      <c r="L156" s="7">
        <v>4</v>
      </c>
      <c r="M156" s="7">
        <v>169</v>
      </c>
      <c r="N156" s="7">
        <v>571</v>
      </c>
      <c r="O156" s="7">
        <v>1748</v>
      </c>
      <c r="P156" s="7">
        <v>1837</v>
      </c>
      <c r="Q156" s="7">
        <v>203</v>
      </c>
      <c r="R156" s="7">
        <v>97</v>
      </c>
      <c r="S156" s="7">
        <v>916</v>
      </c>
      <c r="T156" s="7">
        <v>1681</v>
      </c>
      <c r="U156" s="7">
        <v>1281</v>
      </c>
      <c r="V156" s="7">
        <v>213</v>
      </c>
      <c r="W156" s="7">
        <v>86</v>
      </c>
      <c r="X156" s="7">
        <v>39</v>
      </c>
      <c r="Y156" s="7">
        <v>215</v>
      </c>
      <c r="Z156" s="40"/>
      <c r="AA156" s="40"/>
      <c r="AB156" s="40"/>
      <c r="AC156" s="40"/>
      <c r="AD156" s="40"/>
    </row>
    <row r="157" spans="1:30" ht="15" customHeight="1" x14ac:dyDescent="0.25">
      <c r="A157" s="7" t="s">
        <v>15</v>
      </c>
      <c r="B157" s="7">
        <v>2</v>
      </c>
      <c r="C157" s="7">
        <v>5822</v>
      </c>
      <c r="D157" s="73">
        <v>1.89</v>
      </c>
      <c r="E157" s="7">
        <v>2223</v>
      </c>
      <c r="F157" s="7">
        <v>1976</v>
      </c>
      <c r="G157" s="7">
        <v>1060</v>
      </c>
      <c r="H157" s="7">
        <v>256</v>
      </c>
      <c r="I157" s="7">
        <v>215</v>
      </c>
      <c r="J157" s="7">
        <v>70</v>
      </c>
      <c r="K157" s="7">
        <v>18</v>
      </c>
      <c r="L157" s="7">
        <v>4</v>
      </c>
      <c r="M157" s="7">
        <v>467</v>
      </c>
      <c r="N157" s="7">
        <v>1026</v>
      </c>
      <c r="O157" s="7">
        <v>2573</v>
      </c>
      <c r="P157" s="7">
        <v>1583</v>
      </c>
      <c r="Q157" s="7">
        <v>173</v>
      </c>
      <c r="R157" s="7">
        <v>91</v>
      </c>
      <c r="S157" s="7">
        <v>830</v>
      </c>
      <c r="T157" s="7">
        <v>2080</v>
      </c>
      <c r="U157" s="7">
        <v>1857</v>
      </c>
      <c r="V157" s="7">
        <v>502</v>
      </c>
      <c r="W157" s="7">
        <v>181</v>
      </c>
      <c r="X157" s="7">
        <v>83</v>
      </c>
      <c r="Y157" s="7">
        <v>198</v>
      </c>
      <c r="Z157" s="40"/>
      <c r="AA157" s="40"/>
      <c r="AB157" s="40"/>
      <c r="AC157" s="40"/>
      <c r="AD157" s="40"/>
    </row>
    <row r="158" spans="1:30" ht="15" customHeight="1" x14ac:dyDescent="0.25">
      <c r="A158" s="7" t="s">
        <v>15</v>
      </c>
      <c r="B158" s="7">
        <v>3</v>
      </c>
      <c r="C158" s="7">
        <v>7190</v>
      </c>
      <c r="D158" s="73">
        <v>1.21</v>
      </c>
      <c r="E158" s="7">
        <v>2620</v>
      </c>
      <c r="F158" s="7">
        <v>2526</v>
      </c>
      <c r="G158" s="7">
        <v>932</v>
      </c>
      <c r="H158" s="7">
        <v>564</v>
      </c>
      <c r="I158" s="7">
        <v>388</v>
      </c>
      <c r="J158" s="7">
        <v>113</v>
      </c>
      <c r="K158" s="7">
        <v>44</v>
      </c>
      <c r="L158" s="7">
        <v>3</v>
      </c>
      <c r="M158" s="7">
        <v>1092</v>
      </c>
      <c r="N158" s="7">
        <v>1776</v>
      </c>
      <c r="O158" s="7">
        <v>2557</v>
      </c>
      <c r="P158" s="7">
        <v>1627</v>
      </c>
      <c r="Q158" s="7">
        <v>138</v>
      </c>
      <c r="R158" s="7">
        <v>97</v>
      </c>
      <c r="S158" s="7">
        <v>972</v>
      </c>
      <c r="T158" s="7">
        <v>2228</v>
      </c>
      <c r="U158" s="7">
        <v>2574</v>
      </c>
      <c r="V158" s="7">
        <v>704</v>
      </c>
      <c r="W158" s="7">
        <v>239</v>
      </c>
      <c r="X158" s="7">
        <v>193</v>
      </c>
      <c r="Y158" s="7">
        <v>183</v>
      </c>
      <c r="Z158" s="40"/>
      <c r="AA158" s="40"/>
      <c r="AB158" s="40"/>
      <c r="AC158" s="40"/>
      <c r="AD158" s="40"/>
    </row>
    <row r="159" spans="1:30" ht="15" customHeight="1" x14ac:dyDescent="0.25">
      <c r="A159" s="7" t="s">
        <v>15</v>
      </c>
      <c r="B159" s="7">
        <v>4</v>
      </c>
      <c r="C159" s="7">
        <v>12670</v>
      </c>
      <c r="D159" s="73">
        <v>0.05</v>
      </c>
      <c r="E159" s="7">
        <v>3194</v>
      </c>
      <c r="F159" s="7">
        <v>3867</v>
      </c>
      <c r="G159" s="7">
        <v>2748</v>
      </c>
      <c r="H159" s="7">
        <v>1273</v>
      </c>
      <c r="I159" s="7">
        <v>1007</v>
      </c>
      <c r="J159" s="7">
        <v>443</v>
      </c>
      <c r="K159" s="7">
        <v>125</v>
      </c>
      <c r="L159" s="7">
        <v>13</v>
      </c>
      <c r="M159" s="7">
        <v>3277</v>
      </c>
      <c r="N159" s="7">
        <v>3272</v>
      </c>
      <c r="O159" s="7">
        <v>3403</v>
      </c>
      <c r="P159" s="7">
        <v>2091</v>
      </c>
      <c r="Q159" s="7">
        <v>627</v>
      </c>
      <c r="R159" s="7">
        <v>174</v>
      </c>
      <c r="S159" s="7">
        <v>1635</v>
      </c>
      <c r="T159" s="7">
        <v>3543</v>
      </c>
      <c r="U159" s="7">
        <v>3754</v>
      </c>
      <c r="V159" s="7">
        <v>1482</v>
      </c>
      <c r="W159" s="7">
        <v>696</v>
      </c>
      <c r="X159" s="7">
        <v>534</v>
      </c>
      <c r="Y159" s="7">
        <v>852</v>
      </c>
      <c r="Z159" s="40"/>
      <c r="AA159" s="40"/>
      <c r="AB159" s="40"/>
      <c r="AC159" s="40"/>
      <c r="AD159" s="40"/>
    </row>
    <row r="160" spans="1:30" ht="15" customHeight="1" x14ac:dyDescent="0.25">
      <c r="A160" s="7" t="s">
        <v>15</v>
      </c>
      <c r="B160" s="7">
        <v>5</v>
      </c>
      <c r="C160" s="7">
        <v>18360</v>
      </c>
      <c r="D160" s="73">
        <v>0.03</v>
      </c>
      <c r="E160" s="7">
        <v>3693</v>
      </c>
      <c r="F160" s="7">
        <v>4237</v>
      </c>
      <c r="G160" s="7">
        <v>4101</v>
      </c>
      <c r="H160" s="7">
        <v>2612</v>
      </c>
      <c r="I160" s="7">
        <v>2325</v>
      </c>
      <c r="J160" s="7">
        <v>942</v>
      </c>
      <c r="K160" s="7">
        <v>402</v>
      </c>
      <c r="L160" s="7">
        <v>48</v>
      </c>
      <c r="M160" s="7">
        <v>7538</v>
      </c>
      <c r="N160" s="7">
        <v>4435</v>
      </c>
      <c r="O160" s="7">
        <v>3752</v>
      </c>
      <c r="P160" s="7">
        <v>1734</v>
      </c>
      <c r="Q160" s="7">
        <v>901</v>
      </c>
      <c r="R160" s="7">
        <v>112</v>
      </c>
      <c r="S160" s="7">
        <v>1372</v>
      </c>
      <c r="T160" s="7">
        <v>4134</v>
      </c>
      <c r="U160" s="7">
        <v>6260</v>
      </c>
      <c r="V160" s="7">
        <v>2836</v>
      </c>
      <c r="W160" s="7">
        <v>1290</v>
      </c>
      <c r="X160" s="7">
        <v>1138</v>
      </c>
      <c r="Y160" s="7">
        <v>1218</v>
      </c>
      <c r="Z160" s="40"/>
      <c r="AA160" s="40"/>
      <c r="AB160" s="40"/>
      <c r="AC160" s="40"/>
      <c r="AD160" s="40"/>
    </row>
    <row r="161" spans="1:30" ht="15" customHeight="1" x14ac:dyDescent="0.25">
      <c r="A161" s="7" t="s">
        <v>15</v>
      </c>
      <c r="B161" s="7">
        <v>6</v>
      </c>
      <c r="C161" s="7">
        <v>21905</v>
      </c>
      <c r="D161" s="73">
        <v>0.02</v>
      </c>
      <c r="E161" s="7">
        <v>2819</v>
      </c>
      <c r="F161" s="7">
        <v>4308</v>
      </c>
      <c r="G161" s="7">
        <v>4481</v>
      </c>
      <c r="H161" s="7">
        <v>3697</v>
      </c>
      <c r="I161" s="7">
        <v>3978</v>
      </c>
      <c r="J161" s="7">
        <v>1684</v>
      </c>
      <c r="K161" s="7">
        <v>848</v>
      </c>
      <c r="L161" s="7">
        <v>90</v>
      </c>
      <c r="M161" s="7">
        <v>12179</v>
      </c>
      <c r="N161" s="7">
        <v>4668</v>
      </c>
      <c r="O161" s="7">
        <v>2957</v>
      </c>
      <c r="P161" s="7">
        <v>939</v>
      </c>
      <c r="Q161" s="7">
        <v>1162</v>
      </c>
      <c r="R161" s="7">
        <v>101</v>
      </c>
      <c r="S161" s="7">
        <v>1153</v>
      </c>
      <c r="T161" s="7">
        <v>4053</v>
      </c>
      <c r="U161" s="7">
        <v>7142</v>
      </c>
      <c r="V161" s="7">
        <v>3885</v>
      </c>
      <c r="W161" s="7">
        <v>2056</v>
      </c>
      <c r="X161" s="7">
        <v>2023</v>
      </c>
      <c r="Y161" s="7">
        <v>1492</v>
      </c>
      <c r="Z161" s="40"/>
      <c r="AA161" s="40"/>
      <c r="AB161" s="40"/>
      <c r="AC161" s="40"/>
      <c r="AD161" s="40"/>
    </row>
    <row r="162" spans="1:30" ht="15" customHeight="1" x14ac:dyDescent="0.25">
      <c r="A162" s="7" t="s">
        <v>15</v>
      </c>
      <c r="B162" s="7">
        <v>7</v>
      </c>
      <c r="C162" s="7">
        <v>19759</v>
      </c>
      <c r="D162" s="73">
        <v>0.04</v>
      </c>
      <c r="E162" s="7">
        <v>1744</v>
      </c>
      <c r="F162" s="7">
        <v>3061</v>
      </c>
      <c r="G162" s="7">
        <v>4534</v>
      </c>
      <c r="H162" s="7">
        <v>3134</v>
      </c>
      <c r="I162" s="7">
        <v>3876</v>
      </c>
      <c r="J162" s="7">
        <v>2167</v>
      </c>
      <c r="K162" s="7">
        <v>1154</v>
      </c>
      <c r="L162" s="7">
        <v>89</v>
      </c>
      <c r="M162" s="7">
        <v>9665</v>
      </c>
      <c r="N162" s="7">
        <v>4955</v>
      </c>
      <c r="O162" s="7">
        <v>2363</v>
      </c>
      <c r="P162" s="7">
        <v>2060</v>
      </c>
      <c r="Q162" s="7">
        <v>716</v>
      </c>
      <c r="R162" s="7">
        <v>147</v>
      </c>
      <c r="S162" s="7">
        <v>1315</v>
      </c>
      <c r="T162" s="7">
        <v>3947</v>
      </c>
      <c r="U162" s="7">
        <v>5687</v>
      </c>
      <c r="V162" s="7">
        <v>3492</v>
      </c>
      <c r="W162" s="7">
        <v>2063</v>
      </c>
      <c r="X162" s="7">
        <v>2198</v>
      </c>
      <c r="Y162" s="7">
        <v>910</v>
      </c>
      <c r="Z162" s="40"/>
      <c r="AA162" s="40"/>
      <c r="AB162" s="40"/>
      <c r="AC162" s="40"/>
      <c r="AD162" s="40"/>
    </row>
    <row r="163" spans="1:30" ht="15" customHeight="1" x14ac:dyDescent="0.25">
      <c r="A163" s="7" t="s">
        <v>15</v>
      </c>
      <c r="B163" s="7">
        <v>8</v>
      </c>
      <c r="C163" s="7">
        <v>12579</v>
      </c>
      <c r="D163" s="73">
        <v>0.14000000000000001</v>
      </c>
      <c r="E163" s="7">
        <v>697</v>
      </c>
      <c r="F163" s="7">
        <v>1364</v>
      </c>
      <c r="G163" s="7">
        <v>2343</v>
      </c>
      <c r="H163" s="7">
        <v>3118</v>
      </c>
      <c r="I163" s="7">
        <v>2764</v>
      </c>
      <c r="J163" s="7">
        <v>1471</v>
      </c>
      <c r="K163" s="7">
        <v>771</v>
      </c>
      <c r="L163" s="7">
        <v>51</v>
      </c>
      <c r="M163" s="7">
        <v>6662</v>
      </c>
      <c r="N163" s="7">
        <v>3321</v>
      </c>
      <c r="O163" s="7">
        <v>851</v>
      </c>
      <c r="P163" s="7">
        <v>1429</v>
      </c>
      <c r="Q163" s="7">
        <v>316</v>
      </c>
      <c r="R163" s="7">
        <v>56</v>
      </c>
      <c r="S163" s="7">
        <v>885</v>
      </c>
      <c r="T163" s="7">
        <v>2395</v>
      </c>
      <c r="U163" s="7">
        <v>3207</v>
      </c>
      <c r="V163" s="7">
        <v>2556</v>
      </c>
      <c r="W163" s="7">
        <v>1420</v>
      </c>
      <c r="X163" s="7">
        <v>1398</v>
      </c>
      <c r="Y163" s="7">
        <v>662</v>
      </c>
      <c r="Z163" s="40"/>
      <c r="AA163" s="40"/>
      <c r="AB163" s="40"/>
      <c r="AC163" s="40"/>
      <c r="AD163" s="40"/>
    </row>
    <row r="164" spans="1:30" ht="15" customHeight="1" x14ac:dyDescent="0.25">
      <c r="A164" s="7" t="s">
        <v>15</v>
      </c>
      <c r="B164" s="7">
        <v>9</v>
      </c>
      <c r="C164" s="7">
        <v>4582</v>
      </c>
      <c r="D164" s="73">
        <v>8.4</v>
      </c>
      <c r="E164" s="7">
        <v>40</v>
      </c>
      <c r="F164" s="7">
        <v>169</v>
      </c>
      <c r="G164" s="7">
        <v>688</v>
      </c>
      <c r="H164" s="7">
        <v>1375</v>
      </c>
      <c r="I164" s="7">
        <v>1365</v>
      </c>
      <c r="J164" s="7">
        <v>687</v>
      </c>
      <c r="K164" s="7">
        <v>255</v>
      </c>
      <c r="L164" s="7">
        <v>3</v>
      </c>
      <c r="M164" s="7">
        <v>2678</v>
      </c>
      <c r="N164" s="7">
        <v>1306</v>
      </c>
      <c r="O164" s="7">
        <v>100</v>
      </c>
      <c r="P164" s="7">
        <v>449</v>
      </c>
      <c r="Q164" s="7">
        <v>49</v>
      </c>
      <c r="R164" s="7">
        <v>1</v>
      </c>
      <c r="S164" s="7">
        <v>129</v>
      </c>
      <c r="T164" s="7">
        <v>962</v>
      </c>
      <c r="U164" s="7">
        <v>1095</v>
      </c>
      <c r="V164" s="7">
        <v>1223</v>
      </c>
      <c r="W164" s="7">
        <v>561</v>
      </c>
      <c r="X164" s="7">
        <v>537</v>
      </c>
      <c r="Y164" s="7">
        <v>74</v>
      </c>
      <c r="Z164" s="40"/>
      <c r="AA164" s="40"/>
      <c r="AB164" s="40"/>
      <c r="AC164" s="40"/>
      <c r="AD164" s="40"/>
    </row>
    <row r="165" spans="1:30" ht="15" customHeight="1" x14ac:dyDescent="0.25">
      <c r="A165" s="7" t="s">
        <v>15</v>
      </c>
      <c r="B165" s="7">
        <v>10</v>
      </c>
      <c r="C165" s="7">
        <v>2645</v>
      </c>
      <c r="D165" s="73">
        <v>6.17</v>
      </c>
      <c r="E165" s="7">
        <v>11</v>
      </c>
      <c r="F165" s="7">
        <v>32</v>
      </c>
      <c r="G165" s="7">
        <v>370</v>
      </c>
      <c r="H165" s="7">
        <v>869</v>
      </c>
      <c r="I165" s="7">
        <v>737</v>
      </c>
      <c r="J165" s="7">
        <v>416</v>
      </c>
      <c r="K165" s="7">
        <v>198</v>
      </c>
      <c r="L165" s="7">
        <v>12</v>
      </c>
      <c r="M165" s="7">
        <v>1568</v>
      </c>
      <c r="N165" s="7">
        <v>944</v>
      </c>
      <c r="O165" s="7">
        <v>22</v>
      </c>
      <c r="P165" s="7">
        <v>85</v>
      </c>
      <c r="Q165" s="7">
        <v>26</v>
      </c>
      <c r="R165" s="7">
        <v>2</v>
      </c>
      <c r="S165" s="7">
        <v>38</v>
      </c>
      <c r="T165" s="7">
        <v>441</v>
      </c>
      <c r="U165" s="7">
        <v>471</v>
      </c>
      <c r="V165" s="7">
        <v>1023</v>
      </c>
      <c r="W165" s="7">
        <v>363</v>
      </c>
      <c r="X165" s="7">
        <v>273</v>
      </c>
      <c r="Y165" s="7">
        <v>34</v>
      </c>
      <c r="Z165" s="40"/>
      <c r="AA165" s="40"/>
      <c r="AB165" s="40"/>
      <c r="AC165" s="40"/>
      <c r="AD165" s="40"/>
    </row>
    <row r="166" spans="1:30" ht="15" customHeight="1" x14ac:dyDescent="0.25">
      <c r="A166" s="7" t="s">
        <v>16</v>
      </c>
      <c r="B166" s="7">
        <v>1</v>
      </c>
      <c r="C166" s="7">
        <v>14251</v>
      </c>
      <c r="D166" s="73">
        <v>21.52</v>
      </c>
      <c r="E166" s="7">
        <v>11312</v>
      </c>
      <c r="F166" s="7">
        <v>2014</v>
      </c>
      <c r="G166" s="7">
        <v>560</v>
      </c>
      <c r="H166" s="7">
        <v>277</v>
      </c>
      <c r="I166" s="7">
        <v>52</v>
      </c>
      <c r="J166" s="7">
        <v>11</v>
      </c>
      <c r="K166" s="7">
        <v>24</v>
      </c>
      <c r="L166" s="7">
        <v>1</v>
      </c>
      <c r="M166" s="7">
        <v>89</v>
      </c>
      <c r="N166" s="7">
        <v>1658</v>
      </c>
      <c r="O166" s="7">
        <v>2190</v>
      </c>
      <c r="P166" s="7">
        <v>10298</v>
      </c>
      <c r="Q166" s="7">
        <v>16</v>
      </c>
      <c r="R166" s="7">
        <v>58</v>
      </c>
      <c r="S166" s="7">
        <v>2895</v>
      </c>
      <c r="T166" s="7">
        <v>5770</v>
      </c>
      <c r="U166" s="7">
        <v>3737</v>
      </c>
      <c r="V166" s="7">
        <v>1643</v>
      </c>
      <c r="W166" s="7">
        <v>86</v>
      </c>
      <c r="X166" s="7">
        <v>55</v>
      </c>
      <c r="Y166" s="7">
        <v>7</v>
      </c>
      <c r="Z166" s="40"/>
      <c r="AA166" s="40"/>
      <c r="AB166" s="40"/>
      <c r="AC166" s="40"/>
      <c r="AD166" s="40"/>
    </row>
    <row r="167" spans="1:30" ht="15" customHeight="1" x14ac:dyDescent="0.25">
      <c r="A167" s="7" t="s">
        <v>16</v>
      </c>
      <c r="B167" s="7">
        <v>2</v>
      </c>
      <c r="C167" s="7">
        <v>5483</v>
      </c>
      <c r="D167" s="73">
        <v>21.29</v>
      </c>
      <c r="E167" s="7">
        <v>4414</v>
      </c>
      <c r="F167" s="7">
        <v>482</v>
      </c>
      <c r="G167" s="7">
        <v>293</v>
      </c>
      <c r="H167" s="7">
        <v>206</v>
      </c>
      <c r="I167" s="7">
        <v>77</v>
      </c>
      <c r="J167" s="7">
        <v>10</v>
      </c>
      <c r="K167" s="7">
        <v>0</v>
      </c>
      <c r="L167" s="7">
        <v>1</v>
      </c>
      <c r="M167" s="7">
        <v>54</v>
      </c>
      <c r="N167" s="7">
        <v>1076</v>
      </c>
      <c r="O167" s="7">
        <v>1943</v>
      </c>
      <c r="P167" s="7">
        <v>2409</v>
      </c>
      <c r="Q167" s="7">
        <v>1</v>
      </c>
      <c r="R167" s="7">
        <v>28</v>
      </c>
      <c r="S167" s="7">
        <v>635</v>
      </c>
      <c r="T167" s="7">
        <v>1632</v>
      </c>
      <c r="U167" s="7">
        <v>2020</v>
      </c>
      <c r="V167" s="7">
        <v>984</v>
      </c>
      <c r="W167" s="7">
        <v>134</v>
      </c>
      <c r="X167" s="7">
        <v>49</v>
      </c>
      <c r="Y167" s="7">
        <v>1</v>
      </c>
      <c r="Z167" s="40"/>
      <c r="AA167" s="40"/>
      <c r="AB167" s="40"/>
      <c r="AC167" s="40"/>
      <c r="AD167" s="40"/>
    </row>
    <row r="168" spans="1:30" ht="15" customHeight="1" x14ac:dyDescent="0.25">
      <c r="A168" s="7" t="s">
        <v>16</v>
      </c>
      <c r="B168" s="7">
        <v>3</v>
      </c>
      <c r="C168" s="7">
        <v>2966</v>
      </c>
      <c r="D168" s="73">
        <v>19.21</v>
      </c>
      <c r="E168" s="7">
        <v>1802</v>
      </c>
      <c r="F168" s="7">
        <v>558</v>
      </c>
      <c r="G168" s="7">
        <v>348</v>
      </c>
      <c r="H168" s="7">
        <v>128</v>
      </c>
      <c r="I168" s="7">
        <v>97</v>
      </c>
      <c r="J168" s="7">
        <v>31</v>
      </c>
      <c r="K168" s="7">
        <v>2</v>
      </c>
      <c r="L168" s="7">
        <v>0</v>
      </c>
      <c r="M168" s="7">
        <v>49</v>
      </c>
      <c r="N168" s="7">
        <v>627</v>
      </c>
      <c r="O168" s="7">
        <v>630</v>
      </c>
      <c r="P168" s="7">
        <v>1659</v>
      </c>
      <c r="Q168" s="7">
        <v>1</v>
      </c>
      <c r="R168" s="7">
        <v>2</v>
      </c>
      <c r="S168" s="7">
        <v>278</v>
      </c>
      <c r="T168" s="7">
        <v>753</v>
      </c>
      <c r="U168" s="7">
        <v>1389</v>
      </c>
      <c r="V168" s="7">
        <v>418</v>
      </c>
      <c r="W168" s="7">
        <v>61</v>
      </c>
      <c r="X168" s="7">
        <v>64</v>
      </c>
      <c r="Y168" s="7">
        <v>1</v>
      </c>
      <c r="Z168" s="40"/>
      <c r="AA168" s="40"/>
      <c r="AB168" s="40"/>
      <c r="AC168" s="40"/>
      <c r="AD168" s="40"/>
    </row>
    <row r="169" spans="1:30" ht="15" customHeight="1" x14ac:dyDescent="0.25">
      <c r="A169" s="7" t="s">
        <v>16</v>
      </c>
      <c r="B169" s="7">
        <v>4</v>
      </c>
      <c r="C169" s="7">
        <v>2197</v>
      </c>
      <c r="D169" s="73">
        <v>10.88</v>
      </c>
      <c r="E169" s="7">
        <v>1215</v>
      </c>
      <c r="F169" s="7">
        <v>435</v>
      </c>
      <c r="G169" s="7">
        <v>173</v>
      </c>
      <c r="H169" s="7">
        <v>206</v>
      </c>
      <c r="I169" s="7">
        <v>135</v>
      </c>
      <c r="J169" s="7">
        <v>30</v>
      </c>
      <c r="K169" s="7">
        <v>2</v>
      </c>
      <c r="L169" s="7">
        <v>1</v>
      </c>
      <c r="M169" s="7">
        <v>127</v>
      </c>
      <c r="N169" s="7">
        <v>418</v>
      </c>
      <c r="O169" s="7">
        <v>772</v>
      </c>
      <c r="P169" s="7">
        <v>878</v>
      </c>
      <c r="Q169" s="7">
        <v>2</v>
      </c>
      <c r="R169" s="7">
        <v>10</v>
      </c>
      <c r="S169" s="7">
        <v>153</v>
      </c>
      <c r="T169" s="7">
        <v>767</v>
      </c>
      <c r="U169" s="7">
        <v>712</v>
      </c>
      <c r="V169" s="7">
        <v>439</v>
      </c>
      <c r="W169" s="7">
        <v>82</v>
      </c>
      <c r="X169" s="7">
        <v>32</v>
      </c>
      <c r="Y169" s="7">
        <v>2</v>
      </c>
      <c r="Z169" s="40"/>
      <c r="AA169" s="40"/>
      <c r="AB169" s="40"/>
      <c r="AC169" s="40"/>
      <c r="AD169" s="40"/>
    </row>
    <row r="170" spans="1:30" ht="15" customHeight="1" x14ac:dyDescent="0.25">
      <c r="A170" s="7" t="s">
        <v>16</v>
      </c>
      <c r="B170" s="7">
        <v>5</v>
      </c>
      <c r="C170" s="7">
        <v>1522</v>
      </c>
      <c r="D170" s="73">
        <v>0.95</v>
      </c>
      <c r="E170" s="7">
        <v>616</v>
      </c>
      <c r="F170" s="7">
        <v>210</v>
      </c>
      <c r="G170" s="7">
        <v>154</v>
      </c>
      <c r="H170" s="7">
        <v>234</v>
      </c>
      <c r="I170" s="7">
        <v>137</v>
      </c>
      <c r="J170" s="7">
        <v>46</v>
      </c>
      <c r="K170" s="7">
        <v>99</v>
      </c>
      <c r="L170" s="7">
        <v>26</v>
      </c>
      <c r="M170" s="7">
        <v>239</v>
      </c>
      <c r="N170" s="7">
        <v>409</v>
      </c>
      <c r="O170" s="7">
        <v>402</v>
      </c>
      <c r="P170" s="7">
        <v>468</v>
      </c>
      <c r="Q170" s="7">
        <v>4</v>
      </c>
      <c r="R170" s="7">
        <v>11</v>
      </c>
      <c r="S170" s="7">
        <v>102</v>
      </c>
      <c r="T170" s="7">
        <v>503</v>
      </c>
      <c r="U170" s="7">
        <v>419</v>
      </c>
      <c r="V170" s="7">
        <v>329</v>
      </c>
      <c r="W170" s="7">
        <v>62</v>
      </c>
      <c r="X170" s="7">
        <v>93</v>
      </c>
      <c r="Y170" s="7">
        <v>3</v>
      </c>
      <c r="Z170" s="40"/>
      <c r="AA170" s="40"/>
      <c r="AB170" s="40"/>
      <c r="AC170" s="40"/>
      <c r="AD170" s="40"/>
    </row>
    <row r="171" spans="1:30" ht="15" customHeight="1" x14ac:dyDescent="0.25">
      <c r="A171" s="7" t="s">
        <v>16</v>
      </c>
      <c r="B171" s="7">
        <v>6</v>
      </c>
      <c r="C171" s="7">
        <v>2931</v>
      </c>
      <c r="D171" s="73">
        <v>0.42</v>
      </c>
      <c r="E171" s="7">
        <v>577</v>
      </c>
      <c r="F171" s="7">
        <v>468</v>
      </c>
      <c r="G171" s="7">
        <v>441</v>
      </c>
      <c r="H171" s="7">
        <v>347</v>
      </c>
      <c r="I171" s="7">
        <v>513</v>
      </c>
      <c r="J171" s="7">
        <v>277</v>
      </c>
      <c r="K171" s="7">
        <v>278</v>
      </c>
      <c r="L171" s="7">
        <v>30</v>
      </c>
      <c r="M171" s="7">
        <v>600</v>
      </c>
      <c r="N171" s="7">
        <v>637</v>
      </c>
      <c r="O171" s="7">
        <v>449</v>
      </c>
      <c r="P171" s="7">
        <v>1239</v>
      </c>
      <c r="Q171" s="7">
        <v>6</v>
      </c>
      <c r="R171" s="7">
        <v>0</v>
      </c>
      <c r="S171" s="7">
        <v>290</v>
      </c>
      <c r="T171" s="7">
        <v>802</v>
      </c>
      <c r="U171" s="7">
        <v>644</v>
      </c>
      <c r="V171" s="7">
        <v>573</v>
      </c>
      <c r="W171" s="7">
        <v>337</v>
      </c>
      <c r="X171" s="7">
        <v>279</v>
      </c>
      <c r="Y171" s="7">
        <v>6</v>
      </c>
      <c r="Z171" s="40"/>
      <c r="AA171" s="40"/>
      <c r="AB171" s="40"/>
      <c r="AC171" s="40"/>
      <c r="AD171" s="40"/>
    </row>
    <row r="172" spans="1:30" ht="15" customHeight="1" x14ac:dyDescent="0.25">
      <c r="A172" s="7" t="s">
        <v>16</v>
      </c>
      <c r="B172" s="7">
        <v>7</v>
      </c>
      <c r="C172" s="7">
        <v>3422</v>
      </c>
      <c r="D172" s="73">
        <v>1.08</v>
      </c>
      <c r="E172" s="7">
        <v>791</v>
      </c>
      <c r="F172" s="7">
        <v>871</v>
      </c>
      <c r="G172" s="7">
        <v>446</v>
      </c>
      <c r="H172" s="7">
        <v>550</v>
      </c>
      <c r="I172" s="7">
        <v>547</v>
      </c>
      <c r="J172" s="7">
        <v>176</v>
      </c>
      <c r="K172" s="7">
        <v>40</v>
      </c>
      <c r="L172" s="7">
        <v>1</v>
      </c>
      <c r="M172" s="7">
        <v>311</v>
      </c>
      <c r="N172" s="7">
        <v>622</v>
      </c>
      <c r="O172" s="7">
        <v>682</v>
      </c>
      <c r="P172" s="7">
        <v>1790</v>
      </c>
      <c r="Q172" s="7">
        <v>17</v>
      </c>
      <c r="R172" s="7">
        <v>14</v>
      </c>
      <c r="S172" s="7">
        <v>161</v>
      </c>
      <c r="T172" s="7">
        <v>997</v>
      </c>
      <c r="U172" s="7">
        <v>1094</v>
      </c>
      <c r="V172" s="7">
        <v>801</v>
      </c>
      <c r="W172" s="7">
        <v>204</v>
      </c>
      <c r="X172" s="7">
        <v>148</v>
      </c>
      <c r="Y172" s="7">
        <v>3</v>
      </c>
      <c r="Z172" s="40"/>
      <c r="AA172" s="40"/>
      <c r="AB172" s="40"/>
      <c r="AC172" s="40"/>
      <c r="AD172" s="40"/>
    </row>
    <row r="173" spans="1:30" ht="15" customHeight="1" x14ac:dyDescent="0.25">
      <c r="A173" s="7" t="s">
        <v>16</v>
      </c>
      <c r="B173" s="7">
        <v>8</v>
      </c>
      <c r="C173" s="7">
        <v>1644</v>
      </c>
      <c r="D173" s="73">
        <v>11.38</v>
      </c>
      <c r="E173" s="7">
        <v>52</v>
      </c>
      <c r="F173" s="7">
        <v>60</v>
      </c>
      <c r="G173" s="7">
        <v>152</v>
      </c>
      <c r="H173" s="7">
        <v>381</v>
      </c>
      <c r="I173" s="7">
        <v>524</v>
      </c>
      <c r="J173" s="7">
        <v>262</v>
      </c>
      <c r="K173" s="7">
        <v>207</v>
      </c>
      <c r="L173" s="7">
        <v>6</v>
      </c>
      <c r="M173" s="7">
        <v>769</v>
      </c>
      <c r="N173" s="7">
        <v>230</v>
      </c>
      <c r="O173" s="7">
        <v>50</v>
      </c>
      <c r="P173" s="7">
        <v>556</v>
      </c>
      <c r="Q173" s="7">
        <v>39</v>
      </c>
      <c r="R173" s="7">
        <v>36</v>
      </c>
      <c r="S173" s="7">
        <v>36</v>
      </c>
      <c r="T173" s="7">
        <v>233</v>
      </c>
      <c r="U173" s="7">
        <v>382</v>
      </c>
      <c r="V173" s="7">
        <v>455</v>
      </c>
      <c r="W173" s="7">
        <v>291</v>
      </c>
      <c r="X173" s="7">
        <v>208</v>
      </c>
      <c r="Y173" s="7">
        <v>3</v>
      </c>
      <c r="Z173" s="40"/>
      <c r="AA173" s="40"/>
      <c r="AB173" s="40"/>
      <c r="AC173" s="40"/>
      <c r="AD173" s="40"/>
    </row>
    <row r="174" spans="1:30" ht="15" customHeight="1" x14ac:dyDescent="0.25">
      <c r="A174" s="7" t="s">
        <v>16</v>
      </c>
      <c r="B174" s="7">
        <v>9</v>
      </c>
      <c r="C174" s="7">
        <v>4129</v>
      </c>
      <c r="D174" s="73">
        <v>2.54</v>
      </c>
      <c r="E174" s="7">
        <v>141</v>
      </c>
      <c r="F174" s="7">
        <v>299</v>
      </c>
      <c r="G174" s="7">
        <v>543</v>
      </c>
      <c r="H174" s="7">
        <v>759</v>
      </c>
      <c r="I174" s="7">
        <v>1087</v>
      </c>
      <c r="J174" s="7">
        <v>701</v>
      </c>
      <c r="K174" s="7">
        <v>558</v>
      </c>
      <c r="L174" s="7">
        <v>41</v>
      </c>
      <c r="M174" s="7">
        <v>1635</v>
      </c>
      <c r="N174" s="7">
        <v>943</v>
      </c>
      <c r="O174" s="7">
        <v>368</v>
      </c>
      <c r="P174" s="7">
        <v>1166</v>
      </c>
      <c r="Q174" s="7">
        <v>17</v>
      </c>
      <c r="R174" s="7">
        <v>9</v>
      </c>
      <c r="S174" s="7">
        <v>206</v>
      </c>
      <c r="T174" s="7">
        <v>583</v>
      </c>
      <c r="U174" s="7">
        <v>811</v>
      </c>
      <c r="V174" s="7">
        <v>1124</v>
      </c>
      <c r="W174" s="7">
        <v>837</v>
      </c>
      <c r="X174" s="7">
        <v>553</v>
      </c>
      <c r="Y174" s="7">
        <v>6</v>
      </c>
      <c r="Z174" s="40"/>
      <c r="AA174" s="40"/>
      <c r="AB174" s="40"/>
      <c r="AC174" s="40"/>
      <c r="AD174" s="40"/>
    </row>
    <row r="175" spans="1:30" ht="15" customHeight="1" x14ac:dyDescent="0.25">
      <c r="A175" s="7" t="s">
        <v>16</v>
      </c>
      <c r="B175" s="7">
        <v>10</v>
      </c>
      <c r="C175" s="7">
        <v>835</v>
      </c>
      <c r="D175" s="73">
        <v>0.71</v>
      </c>
      <c r="E175" s="7">
        <v>27</v>
      </c>
      <c r="F175" s="7">
        <v>8</v>
      </c>
      <c r="G175" s="7">
        <v>36</v>
      </c>
      <c r="H175" s="7">
        <v>96</v>
      </c>
      <c r="I175" s="7">
        <v>179</v>
      </c>
      <c r="J175" s="7">
        <v>230</v>
      </c>
      <c r="K175" s="7">
        <v>162</v>
      </c>
      <c r="L175" s="7">
        <v>97</v>
      </c>
      <c r="M175" s="7">
        <v>373</v>
      </c>
      <c r="N175" s="7">
        <v>155</v>
      </c>
      <c r="O175" s="7">
        <v>35</v>
      </c>
      <c r="P175" s="7">
        <v>271</v>
      </c>
      <c r="Q175" s="7">
        <v>1</v>
      </c>
      <c r="R175" s="7">
        <v>0</v>
      </c>
      <c r="S175" s="7">
        <v>53</v>
      </c>
      <c r="T175" s="7">
        <v>54</v>
      </c>
      <c r="U175" s="7">
        <v>94</v>
      </c>
      <c r="V175" s="7">
        <v>180</v>
      </c>
      <c r="W175" s="7">
        <v>161</v>
      </c>
      <c r="X175" s="7">
        <v>292</v>
      </c>
      <c r="Y175" s="7">
        <v>1</v>
      </c>
      <c r="Z175" s="40"/>
      <c r="AA175" s="40"/>
      <c r="AB175" s="40"/>
      <c r="AC175" s="40"/>
      <c r="AD175" s="40"/>
    </row>
    <row r="176" spans="1:30" ht="15" customHeight="1" x14ac:dyDescent="0.25">
      <c r="A176" s="7" t="s">
        <v>17</v>
      </c>
      <c r="B176" s="7">
        <v>1</v>
      </c>
      <c r="C176" s="7">
        <v>1137</v>
      </c>
      <c r="D176" s="73">
        <v>28.97</v>
      </c>
      <c r="E176" s="7">
        <v>13</v>
      </c>
      <c r="F176" s="7">
        <v>712</v>
      </c>
      <c r="G176" s="7">
        <v>310</v>
      </c>
      <c r="H176" s="7">
        <v>68</v>
      </c>
      <c r="I176" s="7">
        <v>25</v>
      </c>
      <c r="J176" s="7">
        <v>4</v>
      </c>
      <c r="K176" s="7">
        <v>4</v>
      </c>
      <c r="L176" s="7">
        <v>1</v>
      </c>
      <c r="M176" s="7">
        <v>11</v>
      </c>
      <c r="N176" s="7">
        <v>55</v>
      </c>
      <c r="O176" s="7">
        <v>77</v>
      </c>
      <c r="P176" s="7">
        <v>993</v>
      </c>
      <c r="Q176" s="7">
        <v>1</v>
      </c>
      <c r="R176" s="7">
        <v>9</v>
      </c>
      <c r="S176" s="7">
        <v>203</v>
      </c>
      <c r="T176" s="7">
        <v>582</v>
      </c>
      <c r="U176" s="7">
        <v>258</v>
      </c>
      <c r="V176" s="7">
        <v>60</v>
      </c>
      <c r="W176" s="7">
        <v>15</v>
      </c>
      <c r="X176" s="7">
        <v>9</v>
      </c>
      <c r="Y176" s="7">
        <v>1</v>
      </c>
      <c r="Z176" s="40"/>
      <c r="AA176" s="40"/>
      <c r="AB176" s="40"/>
      <c r="AC176" s="40"/>
      <c r="AD176" s="40"/>
    </row>
    <row r="177" spans="1:30" ht="15" customHeight="1" x14ac:dyDescent="0.25">
      <c r="A177" s="7" t="s">
        <v>17</v>
      </c>
      <c r="B177" s="7">
        <v>2</v>
      </c>
      <c r="C177" s="7">
        <v>2101</v>
      </c>
      <c r="D177" s="73">
        <v>23.54</v>
      </c>
      <c r="E177" s="7">
        <v>166</v>
      </c>
      <c r="F177" s="7">
        <v>1581</v>
      </c>
      <c r="G177" s="7">
        <v>248</v>
      </c>
      <c r="H177" s="7">
        <v>56</v>
      </c>
      <c r="I177" s="7">
        <v>38</v>
      </c>
      <c r="J177" s="7">
        <v>11</v>
      </c>
      <c r="K177" s="7">
        <v>1</v>
      </c>
      <c r="L177" s="7">
        <v>0</v>
      </c>
      <c r="M177" s="7">
        <v>79</v>
      </c>
      <c r="N177" s="7">
        <v>288</v>
      </c>
      <c r="O177" s="7">
        <v>960</v>
      </c>
      <c r="P177" s="7">
        <v>773</v>
      </c>
      <c r="Q177" s="7">
        <v>1</v>
      </c>
      <c r="R177" s="7">
        <v>1</v>
      </c>
      <c r="S177" s="7">
        <v>96</v>
      </c>
      <c r="T177" s="7">
        <v>607</v>
      </c>
      <c r="U177" s="7">
        <v>606</v>
      </c>
      <c r="V177" s="7">
        <v>724</v>
      </c>
      <c r="W177" s="7">
        <v>59</v>
      </c>
      <c r="X177" s="7">
        <v>7</v>
      </c>
      <c r="Y177" s="7">
        <v>1</v>
      </c>
      <c r="Z177" s="40"/>
      <c r="AA177" s="40"/>
      <c r="AB177" s="40"/>
      <c r="AC177" s="40"/>
      <c r="AD177" s="40"/>
    </row>
    <row r="178" spans="1:30" ht="15" customHeight="1" x14ac:dyDescent="0.25">
      <c r="A178" s="7" t="s">
        <v>17</v>
      </c>
      <c r="B178" s="7">
        <v>3</v>
      </c>
      <c r="C178" s="7">
        <v>7526</v>
      </c>
      <c r="D178" s="73">
        <v>17.48</v>
      </c>
      <c r="E178" s="7">
        <v>149</v>
      </c>
      <c r="F178" s="7">
        <v>4287</v>
      </c>
      <c r="G178" s="7">
        <v>2526</v>
      </c>
      <c r="H178" s="7">
        <v>275</v>
      </c>
      <c r="I178" s="7">
        <v>170</v>
      </c>
      <c r="J178" s="7">
        <v>74</v>
      </c>
      <c r="K178" s="7">
        <v>44</v>
      </c>
      <c r="L178" s="7">
        <v>1</v>
      </c>
      <c r="M178" s="7">
        <v>286</v>
      </c>
      <c r="N178" s="7">
        <v>1560</v>
      </c>
      <c r="O178" s="7">
        <v>3546</v>
      </c>
      <c r="P178" s="7">
        <v>2134</v>
      </c>
      <c r="Q178" s="7">
        <v>0</v>
      </c>
      <c r="R178" s="7">
        <v>25</v>
      </c>
      <c r="S178" s="7">
        <v>647</v>
      </c>
      <c r="T178" s="7">
        <v>2487</v>
      </c>
      <c r="U178" s="7">
        <v>2843</v>
      </c>
      <c r="V178" s="7">
        <v>1253</v>
      </c>
      <c r="W178" s="7">
        <v>198</v>
      </c>
      <c r="X178" s="7">
        <v>73</v>
      </c>
      <c r="Y178" s="7">
        <v>0</v>
      </c>
      <c r="Z178" s="40"/>
      <c r="AA178" s="40"/>
      <c r="AB178" s="40"/>
      <c r="AC178" s="40"/>
      <c r="AD178" s="40"/>
    </row>
    <row r="179" spans="1:30" ht="15" customHeight="1" x14ac:dyDescent="0.25">
      <c r="A179" s="7" t="s">
        <v>17</v>
      </c>
      <c r="B179" s="7">
        <v>4</v>
      </c>
      <c r="C179" s="7">
        <v>5925</v>
      </c>
      <c r="D179" s="73">
        <v>3.97</v>
      </c>
      <c r="E179" s="7">
        <v>111</v>
      </c>
      <c r="F179" s="7">
        <v>2354</v>
      </c>
      <c r="G179" s="7">
        <v>2672</v>
      </c>
      <c r="H179" s="7">
        <v>360</v>
      </c>
      <c r="I179" s="7">
        <v>146</v>
      </c>
      <c r="J179" s="7">
        <v>162</v>
      </c>
      <c r="K179" s="7">
        <v>116</v>
      </c>
      <c r="L179" s="7">
        <v>4</v>
      </c>
      <c r="M179" s="7">
        <v>441</v>
      </c>
      <c r="N179" s="7">
        <v>1244</v>
      </c>
      <c r="O179" s="7">
        <v>2903</v>
      </c>
      <c r="P179" s="7">
        <v>1316</v>
      </c>
      <c r="Q179" s="7">
        <v>21</v>
      </c>
      <c r="R179" s="7">
        <v>2</v>
      </c>
      <c r="S179" s="7">
        <v>394</v>
      </c>
      <c r="T179" s="7">
        <v>1833</v>
      </c>
      <c r="U179" s="7">
        <v>2113</v>
      </c>
      <c r="V179" s="7">
        <v>1222</v>
      </c>
      <c r="W179" s="7">
        <v>211</v>
      </c>
      <c r="X179" s="7">
        <v>129</v>
      </c>
      <c r="Y179" s="7">
        <v>21</v>
      </c>
      <c r="Z179" s="40"/>
      <c r="AA179" s="40"/>
      <c r="AB179" s="40"/>
      <c r="AC179" s="40"/>
      <c r="AD179" s="40"/>
    </row>
    <row r="180" spans="1:30" ht="15" customHeight="1" x14ac:dyDescent="0.25">
      <c r="A180" s="7" t="s">
        <v>17</v>
      </c>
      <c r="B180" s="7">
        <v>5</v>
      </c>
      <c r="C180" s="7">
        <v>4256</v>
      </c>
      <c r="D180" s="73">
        <v>1.54</v>
      </c>
      <c r="E180" s="7">
        <v>350</v>
      </c>
      <c r="F180" s="7">
        <v>1333</v>
      </c>
      <c r="G180" s="7">
        <v>1353</v>
      </c>
      <c r="H180" s="7">
        <v>436</v>
      </c>
      <c r="I180" s="7">
        <v>467</v>
      </c>
      <c r="J180" s="7">
        <v>203</v>
      </c>
      <c r="K180" s="7">
        <v>101</v>
      </c>
      <c r="L180" s="7">
        <v>13</v>
      </c>
      <c r="M180" s="7">
        <v>885</v>
      </c>
      <c r="N180" s="7">
        <v>1313</v>
      </c>
      <c r="O180" s="7">
        <v>1196</v>
      </c>
      <c r="P180" s="7">
        <v>854</v>
      </c>
      <c r="Q180" s="7">
        <v>8</v>
      </c>
      <c r="R180" s="7">
        <v>285</v>
      </c>
      <c r="S180" s="7">
        <v>308</v>
      </c>
      <c r="T180" s="7">
        <v>937</v>
      </c>
      <c r="U180" s="7">
        <v>1442</v>
      </c>
      <c r="V180" s="7">
        <v>934</v>
      </c>
      <c r="W180" s="7">
        <v>200</v>
      </c>
      <c r="X180" s="7">
        <v>120</v>
      </c>
      <c r="Y180" s="7">
        <v>30</v>
      </c>
      <c r="Z180" s="40"/>
      <c r="AA180" s="40"/>
      <c r="AB180" s="40"/>
      <c r="AC180" s="40"/>
      <c r="AD180" s="40"/>
    </row>
    <row r="181" spans="1:30" ht="15" customHeight="1" x14ac:dyDescent="0.25">
      <c r="A181" s="7" t="s">
        <v>17</v>
      </c>
      <c r="B181" s="7">
        <v>6</v>
      </c>
      <c r="C181" s="7">
        <v>4334</v>
      </c>
      <c r="D181" s="73">
        <v>0.55000000000000004</v>
      </c>
      <c r="E181" s="7">
        <v>83</v>
      </c>
      <c r="F181" s="7">
        <v>1076</v>
      </c>
      <c r="G181" s="7">
        <v>1626</v>
      </c>
      <c r="H181" s="7">
        <v>630</v>
      </c>
      <c r="I181" s="7">
        <v>497</v>
      </c>
      <c r="J181" s="7">
        <v>248</v>
      </c>
      <c r="K181" s="7">
        <v>143</v>
      </c>
      <c r="L181" s="7">
        <v>31</v>
      </c>
      <c r="M181" s="7">
        <v>865</v>
      </c>
      <c r="N181" s="7">
        <v>1284</v>
      </c>
      <c r="O181" s="7">
        <v>1447</v>
      </c>
      <c r="P181" s="7">
        <v>732</v>
      </c>
      <c r="Q181" s="7">
        <v>6</v>
      </c>
      <c r="R181" s="7">
        <v>43</v>
      </c>
      <c r="S181" s="7">
        <v>227</v>
      </c>
      <c r="T181" s="7">
        <v>849</v>
      </c>
      <c r="U181" s="7">
        <v>1383</v>
      </c>
      <c r="V181" s="7">
        <v>1320</v>
      </c>
      <c r="W181" s="7">
        <v>316</v>
      </c>
      <c r="X181" s="7">
        <v>189</v>
      </c>
      <c r="Y181" s="7">
        <v>7</v>
      </c>
      <c r="Z181" s="40"/>
      <c r="AA181" s="40"/>
      <c r="AB181" s="40"/>
      <c r="AC181" s="40"/>
      <c r="AD181" s="40"/>
    </row>
    <row r="182" spans="1:30" ht="15" customHeight="1" x14ac:dyDescent="0.25">
      <c r="A182" s="7" t="s">
        <v>17</v>
      </c>
      <c r="B182" s="7">
        <v>7</v>
      </c>
      <c r="C182" s="7">
        <v>2546</v>
      </c>
      <c r="D182" s="73">
        <v>0.57999999999999996</v>
      </c>
      <c r="E182" s="7">
        <v>131</v>
      </c>
      <c r="F182" s="7">
        <v>351</v>
      </c>
      <c r="G182" s="7">
        <v>453</v>
      </c>
      <c r="H182" s="7">
        <v>320</v>
      </c>
      <c r="I182" s="7">
        <v>626</v>
      </c>
      <c r="J182" s="7">
        <v>313</v>
      </c>
      <c r="K182" s="7">
        <v>299</v>
      </c>
      <c r="L182" s="7">
        <v>53</v>
      </c>
      <c r="M182" s="7">
        <v>1013</v>
      </c>
      <c r="N182" s="7">
        <v>658</v>
      </c>
      <c r="O182" s="7">
        <v>337</v>
      </c>
      <c r="P182" s="7">
        <v>486</v>
      </c>
      <c r="Q182" s="7">
        <v>52</v>
      </c>
      <c r="R182" s="7">
        <v>5</v>
      </c>
      <c r="S182" s="7">
        <v>147</v>
      </c>
      <c r="T182" s="7">
        <v>435</v>
      </c>
      <c r="U182" s="7">
        <v>628</v>
      </c>
      <c r="V182" s="7">
        <v>718</v>
      </c>
      <c r="W182" s="7">
        <v>242</v>
      </c>
      <c r="X182" s="7">
        <v>319</v>
      </c>
      <c r="Y182" s="7">
        <v>52</v>
      </c>
      <c r="Z182" s="40"/>
      <c r="AA182" s="40"/>
      <c r="AB182" s="40"/>
      <c r="AC182" s="40"/>
      <c r="AD182" s="40"/>
    </row>
    <row r="183" spans="1:30" ht="15" customHeight="1" x14ac:dyDescent="0.25">
      <c r="A183" s="7" t="s">
        <v>17</v>
      </c>
      <c r="B183" s="7">
        <v>8</v>
      </c>
      <c r="C183" s="7">
        <v>3376</v>
      </c>
      <c r="D183" s="73">
        <v>0.21</v>
      </c>
      <c r="E183" s="7">
        <v>24</v>
      </c>
      <c r="F183" s="7">
        <v>342</v>
      </c>
      <c r="G183" s="7">
        <v>567</v>
      </c>
      <c r="H183" s="7">
        <v>708</v>
      </c>
      <c r="I183" s="7">
        <v>787</v>
      </c>
      <c r="J183" s="7">
        <v>543</v>
      </c>
      <c r="K183" s="7">
        <v>370</v>
      </c>
      <c r="L183" s="7">
        <v>35</v>
      </c>
      <c r="M183" s="7">
        <v>1250</v>
      </c>
      <c r="N183" s="7">
        <v>937</v>
      </c>
      <c r="O183" s="7">
        <v>633</v>
      </c>
      <c r="P183" s="7">
        <v>554</v>
      </c>
      <c r="Q183" s="7">
        <v>2</v>
      </c>
      <c r="R183" s="7">
        <v>8</v>
      </c>
      <c r="S183" s="7">
        <v>200</v>
      </c>
      <c r="T183" s="7">
        <v>554</v>
      </c>
      <c r="U183" s="7">
        <v>797</v>
      </c>
      <c r="V183" s="7">
        <v>963</v>
      </c>
      <c r="W183" s="7">
        <v>373</v>
      </c>
      <c r="X183" s="7">
        <v>479</v>
      </c>
      <c r="Y183" s="7">
        <v>2</v>
      </c>
      <c r="Z183" s="40"/>
      <c r="AA183" s="40"/>
      <c r="AB183" s="40"/>
      <c r="AC183" s="40"/>
      <c r="AD183" s="40"/>
    </row>
    <row r="184" spans="1:30" ht="15" customHeight="1" x14ac:dyDescent="0.25">
      <c r="A184" s="7" t="s">
        <v>17</v>
      </c>
      <c r="B184" s="7">
        <v>9</v>
      </c>
      <c r="C184" s="7">
        <v>2735</v>
      </c>
      <c r="D184" s="73">
        <v>1.36</v>
      </c>
      <c r="E184" s="7">
        <v>4</v>
      </c>
      <c r="F184" s="7">
        <v>118</v>
      </c>
      <c r="G184" s="7">
        <v>290</v>
      </c>
      <c r="H184" s="7">
        <v>740</v>
      </c>
      <c r="I184" s="7">
        <v>736</v>
      </c>
      <c r="J184" s="7">
        <v>437</v>
      </c>
      <c r="K184" s="7">
        <v>387</v>
      </c>
      <c r="L184" s="7">
        <v>23</v>
      </c>
      <c r="M184" s="7">
        <v>1050</v>
      </c>
      <c r="N184" s="7">
        <v>1046</v>
      </c>
      <c r="O184" s="7">
        <v>346</v>
      </c>
      <c r="P184" s="7">
        <v>292</v>
      </c>
      <c r="Q184" s="7">
        <v>1</v>
      </c>
      <c r="R184" s="7">
        <v>0</v>
      </c>
      <c r="S184" s="7">
        <v>82</v>
      </c>
      <c r="T184" s="7">
        <v>290</v>
      </c>
      <c r="U184" s="7">
        <v>429</v>
      </c>
      <c r="V184" s="7">
        <v>1144</v>
      </c>
      <c r="W184" s="7">
        <v>386</v>
      </c>
      <c r="X184" s="7">
        <v>402</v>
      </c>
      <c r="Y184" s="7">
        <v>2</v>
      </c>
      <c r="Z184" s="40"/>
      <c r="AA184" s="40"/>
      <c r="AB184" s="40"/>
      <c r="AC184" s="40"/>
      <c r="AD184" s="40"/>
    </row>
    <row r="185" spans="1:30" ht="15" customHeight="1" x14ac:dyDescent="0.25">
      <c r="A185" s="7" t="s">
        <v>17</v>
      </c>
      <c r="B185" s="7">
        <v>10</v>
      </c>
      <c r="C185" s="7">
        <v>1796</v>
      </c>
      <c r="D185" s="73">
        <v>16.2</v>
      </c>
      <c r="E185" s="7">
        <v>0</v>
      </c>
      <c r="F185" s="7">
        <v>0</v>
      </c>
      <c r="G185" s="7">
        <v>43</v>
      </c>
      <c r="H185" s="7">
        <v>560</v>
      </c>
      <c r="I185" s="7">
        <v>686</v>
      </c>
      <c r="J185" s="7">
        <v>361</v>
      </c>
      <c r="K185" s="7">
        <v>145</v>
      </c>
      <c r="L185" s="7">
        <v>1</v>
      </c>
      <c r="M185" s="7">
        <v>886</v>
      </c>
      <c r="N185" s="7">
        <v>677</v>
      </c>
      <c r="O185" s="7">
        <v>157</v>
      </c>
      <c r="P185" s="7">
        <v>76</v>
      </c>
      <c r="Q185" s="7">
        <v>0</v>
      </c>
      <c r="R185" s="7">
        <v>0</v>
      </c>
      <c r="S185" s="7">
        <v>5</v>
      </c>
      <c r="T185" s="7">
        <v>190</v>
      </c>
      <c r="U185" s="7">
        <v>234</v>
      </c>
      <c r="V185" s="7">
        <v>898</v>
      </c>
      <c r="W185" s="7">
        <v>283</v>
      </c>
      <c r="X185" s="7">
        <v>186</v>
      </c>
      <c r="Y185" s="7">
        <v>0</v>
      </c>
      <c r="Z185" s="40"/>
      <c r="AA185" s="40"/>
      <c r="AB185" s="40"/>
      <c r="AC185" s="40"/>
      <c r="AD185" s="40"/>
    </row>
    <row r="186" spans="1:30" ht="15" customHeight="1" x14ac:dyDescent="0.25">
      <c r="A186" s="7" t="s">
        <v>18</v>
      </c>
      <c r="B186" s="7">
        <v>1</v>
      </c>
      <c r="C186" s="7">
        <v>141</v>
      </c>
      <c r="D186" s="73">
        <v>0.43</v>
      </c>
      <c r="E186" s="7">
        <v>6</v>
      </c>
      <c r="F186" s="7">
        <v>28</v>
      </c>
      <c r="G186" s="7">
        <v>69</v>
      </c>
      <c r="H186" s="7">
        <v>23</v>
      </c>
      <c r="I186" s="7">
        <v>2</v>
      </c>
      <c r="J186" s="7">
        <v>5</v>
      </c>
      <c r="K186" s="7">
        <v>8</v>
      </c>
      <c r="L186" s="7">
        <v>0</v>
      </c>
      <c r="M186" s="7">
        <v>35</v>
      </c>
      <c r="N186" s="7">
        <v>87</v>
      </c>
      <c r="O186" s="7">
        <v>3</v>
      </c>
      <c r="P186" s="7">
        <v>16</v>
      </c>
      <c r="Q186" s="7">
        <v>0</v>
      </c>
      <c r="R186" s="7">
        <v>4</v>
      </c>
      <c r="S186" s="7">
        <v>20</v>
      </c>
      <c r="T186" s="7">
        <v>44</v>
      </c>
      <c r="U186" s="7">
        <v>40</v>
      </c>
      <c r="V186" s="7">
        <v>17</v>
      </c>
      <c r="W186" s="7">
        <v>2</v>
      </c>
      <c r="X186" s="7">
        <v>14</v>
      </c>
      <c r="Y186" s="7">
        <v>0</v>
      </c>
      <c r="Z186" s="40"/>
      <c r="AA186" s="40"/>
      <c r="AB186" s="40"/>
      <c r="AC186" s="40"/>
      <c r="AD186" s="40"/>
    </row>
    <row r="187" spans="1:30" ht="15" customHeight="1" x14ac:dyDescent="0.25">
      <c r="A187" s="7" t="s">
        <v>18</v>
      </c>
      <c r="B187" s="7">
        <v>2</v>
      </c>
      <c r="C187" s="7">
        <v>1054</v>
      </c>
      <c r="D187" s="73">
        <v>23.29</v>
      </c>
      <c r="E187" s="7">
        <v>506</v>
      </c>
      <c r="F187" s="7">
        <v>379</v>
      </c>
      <c r="G187" s="7">
        <v>87</v>
      </c>
      <c r="H187" s="7">
        <v>50</v>
      </c>
      <c r="I187" s="7">
        <v>22</v>
      </c>
      <c r="J187" s="7">
        <v>10</v>
      </c>
      <c r="K187" s="7">
        <v>0</v>
      </c>
      <c r="L187" s="7">
        <v>0</v>
      </c>
      <c r="M187" s="7">
        <v>63</v>
      </c>
      <c r="N187" s="7">
        <v>188</v>
      </c>
      <c r="O187" s="7">
        <v>345</v>
      </c>
      <c r="P187" s="7">
        <v>458</v>
      </c>
      <c r="Q187" s="7">
        <v>0</v>
      </c>
      <c r="R187" s="7">
        <v>6</v>
      </c>
      <c r="S187" s="7">
        <v>233</v>
      </c>
      <c r="T187" s="7">
        <v>301</v>
      </c>
      <c r="U187" s="7">
        <v>283</v>
      </c>
      <c r="V187" s="7">
        <v>171</v>
      </c>
      <c r="W187" s="7">
        <v>36</v>
      </c>
      <c r="X187" s="7">
        <v>24</v>
      </c>
      <c r="Y187" s="7">
        <v>0</v>
      </c>
      <c r="Z187" s="40"/>
      <c r="AA187" s="40"/>
      <c r="AB187" s="40"/>
      <c r="AC187" s="40"/>
      <c r="AD187" s="40"/>
    </row>
    <row r="188" spans="1:30" ht="15" customHeight="1" x14ac:dyDescent="0.25">
      <c r="A188" s="7" t="s">
        <v>18</v>
      </c>
      <c r="B188" s="7">
        <v>3</v>
      </c>
      <c r="C188" s="7">
        <v>2435</v>
      </c>
      <c r="D188" s="73">
        <v>12.27</v>
      </c>
      <c r="E188" s="7">
        <v>1425</v>
      </c>
      <c r="F188" s="7">
        <v>675</v>
      </c>
      <c r="G188" s="7">
        <v>203</v>
      </c>
      <c r="H188" s="7">
        <v>60</v>
      </c>
      <c r="I188" s="7">
        <v>52</v>
      </c>
      <c r="J188" s="7">
        <v>16</v>
      </c>
      <c r="K188" s="7">
        <v>4</v>
      </c>
      <c r="L188" s="7">
        <v>0</v>
      </c>
      <c r="M188" s="7">
        <v>150</v>
      </c>
      <c r="N188" s="7">
        <v>559</v>
      </c>
      <c r="O188" s="7">
        <v>890</v>
      </c>
      <c r="P188" s="7">
        <v>836</v>
      </c>
      <c r="Q188" s="7">
        <v>0</v>
      </c>
      <c r="R188" s="7">
        <v>36</v>
      </c>
      <c r="S188" s="7">
        <v>364</v>
      </c>
      <c r="T188" s="7">
        <v>995</v>
      </c>
      <c r="U188" s="7">
        <v>591</v>
      </c>
      <c r="V188" s="7">
        <v>332</v>
      </c>
      <c r="W188" s="7">
        <v>63</v>
      </c>
      <c r="X188" s="7">
        <v>54</v>
      </c>
      <c r="Y188" s="7">
        <v>0</v>
      </c>
      <c r="Z188" s="40"/>
      <c r="AA188" s="40"/>
      <c r="AB188" s="40"/>
      <c r="AC188" s="40"/>
      <c r="AD188" s="40"/>
    </row>
    <row r="189" spans="1:30" ht="15" customHeight="1" x14ac:dyDescent="0.25">
      <c r="A189" s="7" t="s">
        <v>18</v>
      </c>
      <c r="B189" s="7">
        <v>4</v>
      </c>
      <c r="C189" s="7">
        <v>4450</v>
      </c>
      <c r="D189" s="73">
        <v>13.03</v>
      </c>
      <c r="E189" s="7">
        <v>1897</v>
      </c>
      <c r="F189" s="7">
        <v>1813</v>
      </c>
      <c r="G189" s="7">
        <v>339</v>
      </c>
      <c r="H189" s="7">
        <v>177</v>
      </c>
      <c r="I189" s="7">
        <v>176</v>
      </c>
      <c r="J189" s="7">
        <v>44</v>
      </c>
      <c r="K189" s="7">
        <v>4</v>
      </c>
      <c r="L189" s="7">
        <v>0</v>
      </c>
      <c r="M189" s="7">
        <v>476</v>
      </c>
      <c r="N189" s="7">
        <v>1319</v>
      </c>
      <c r="O189" s="7">
        <v>1901</v>
      </c>
      <c r="P189" s="7">
        <v>754</v>
      </c>
      <c r="Q189" s="7">
        <v>0</v>
      </c>
      <c r="R189" s="7">
        <v>48</v>
      </c>
      <c r="S189" s="7">
        <v>880</v>
      </c>
      <c r="T189" s="7">
        <v>782</v>
      </c>
      <c r="U189" s="7">
        <v>1482</v>
      </c>
      <c r="V189" s="7">
        <v>863</v>
      </c>
      <c r="W189" s="7">
        <v>253</v>
      </c>
      <c r="X189" s="7">
        <v>142</v>
      </c>
      <c r="Y189" s="7">
        <v>0</v>
      </c>
      <c r="Z189" s="40"/>
      <c r="AA189" s="40"/>
      <c r="AB189" s="40"/>
      <c r="AC189" s="40"/>
      <c r="AD189" s="40"/>
    </row>
    <row r="190" spans="1:30" ht="15" customHeight="1" x14ac:dyDescent="0.25">
      <c r="A190" s="7" t="s">
        <v>18</v>
      </c>
      <c r="B190" s="7">
        <v>5</v>
      </c>
      <c r="C190" s="7">
        <v>5701</v>
      </c>
      <c r="D190" s="73">
        <v>0.99</v>
      </c>
      <c r="E190" s="7">
        <v>1826</v>
      </c>
      <c r="F190" s="7">
        <v>1606</v>
      </c>
      <c r="G190" s="7">
        <v>689</v>
      </c>
      <c r="H190" s="7">
        <v>865</v>
      </c>
      <c r="I190" s="7">
        <v>535</v>
      </c>
      <c r="J190" s="7">
        <v>123</v>
      </c>
      <c r="K190" s="7">
        <v>53</v>
      </c>
      <c r="L190" s="7">
        <v>4</v>
      </c>
      <c r="M190" s="7">
        <v>1426</v>
      </c>
      <c r="N190" s="7">
        <v>1917</v>
      </c>
      <c r="O190" s="7">
        <v>1323</v>
      </c>
      <c r="P190" s="7">
        <v>1035</v>
      </c>
      <c r="Q190" s="7">
        <v>0</v>
      </c>
      <c r="R190" s="7">
        <v>59</v>
      </c>
      <c r="S190" s="7">
        <v>677</v>
      </c>
      <c r="T190" s="7">
        <v>1057</v>
      </c>
      <c r="U190" s="7">
        <v>1590</v>
      </c>
      <c r="V190" s="7">
        <v>1179</v>
      </c>
      <c r="W190" s="7">
        <v>631</v>
      </c>
      <c r="X190" s="7">
        <v>508</v>
      </c>
      <c r="Y190" s="7">
        <v>0</v>
      </c>
      <c r="Z190" s="40"/>
      <c r="AA190" s="40"/>
      <c r="AB190" s="40"/>
      <c r="AC190" s="40"/>
      <c r="AD190" s="40"/>
    </row>
    <row r="191" spans="1:30" ht="15" customHeight="1" x14ac:dyDescent="0.25">
      <c r="A191" s="7" t="s">
        <v>18</v>
      </c>
      <c r="B191" s="7">
        <v>6</v>
      </c>
      <c r="C191" s="7">
        <v>7905</v>
      </c>
      <c r="D191" s="73">
        <v>7.0000000000000007E-2</v>
      </c>
      <c r="E191" s="7">
        <v>2258</v>
      </c>
      <c r="F191" s="7">
        <v>2150</v>
      </c>
      <c r="G191" s="7">
        <v>1193</v>
      </c>
      <c r="H191" s="7">
        <v>1052</v>
      </c>
      <c r="I191" s="7">
        <v>837</v>
      </c>
      <c r="J191" s="7">
        <v>312</v>
      </c>
      <c r="K191" s="7">
        <v>83</v>
      </c>
      <c r="L191" s="7">
        <v>20</v>
      </c>
      <c r="M191" s="7">
        <v>3363</v>
      </c>
      <c r="N191" s="7">
        <v>2690</v>
      </c>
      <c r="O191" s="7">
        <v>1333</v>
      </c>
      <c r="P191" s="7">
        <v>519</v>
      </c>
      <c r="Q191" s="7">
        <v>0</v>
      </c>
      <c r="R191" s="7">
        <v>153</v>
      </c>
      <c r="S191" s="7">
        <v>596</v>
      </c>
      <c r="T191" s="7">
        <v>1520</v>
      </c>
      <c r="U191" s="7">
        <v>2164</v>
      </c>
      <c r="V191" s="7">
        <v>1545</v>
      </c>
      <c r="W191" s="7">
        <v>882</v>
      </c>
      <c r="X191" s="7">
        <v>1045</v>
      </c>
      <c r="Y191" s="7">
        <v>0</v>
      </c>
      <c r="Z191" s="40"/>
      <c r="AA191" s="40"/>
      <c r="AB191" s="40"/>
      <c r="AC191" s="40"/>
      <c r="AD191" s="40"/>
    </row>
    <row r="192" spans="1:30" ht="15" customHeight="1" x14ac:dyDescent="0.25">
      <c r="A192" s="7" t="s">
        <v>18</v>
      </c>
      <c r="B192" s="7">
        <v>7</v>
      </c>
      <c r="C192" s="7">
        <v>9625</v>
      </c>
      <c r="D192" s="73">
        <v>0.14000000000000001</v>
      </c>
      <c r="E192" s="7">
        <v>2710</v>
      </c>
      <c r="F192" s="7">
        <v>2121</v>
      </c>
      <c r="G192" s="7">
        <v>1684</v>
      </c>
      <c r="H192" s="7">
        <v>1586</v>
      </c>
      <c r="I192" s="7">
        <v>1049</v>
      </c>
      <c r="J192" s="7">
        <v>351</v>
      </c>
      <c r="K192" s="7">
        <v>108</v>
      </c>
      <c r="L192" s="7">
        <v>16</v>
      </c>
      <c r="M192" s="7">
        <v>3722</v>
      </c>
      <c r="N192" s="7">
        <v>3103</v>
      </c>
      <c r="O192" s="7">
        <v>1692</v>
      </c>
      <c r="P192" s="7">
        <v>1108</v>
      </c>
      <c r="Q192" s="7">
        <v>0</v>
      </c>
      <c r="R192" s="7">
        <v>155</v>
      </c>
      <c r="S192" s="7">
        <v>800</v>
      </c>
      <c r="T192" s="7">
        <v>1977</v>
      </c>
      <c r="U192" s="7">
        <v>2370</v>
      </c>
      <c r="V192" s="7">
        <v>1930</v>
      </c>
      <c r="W192" s="7">
        <v>1144</v>
      </c>
      <c r="X192" s="7">
        <v>1249</v>
      </c>
      <c r="Y192" s="7">
        <v>0</v>
      </c>
      <c r="Z192" s="40"/>
      <c r="AA192" s="40"/>
      <c r="AB192" s="40"/>
      <c r="AC192" s="40"/>
      <c r="AD192" s="40"/>
    </row>
    <row r="193" spans="1:30" ht="15" customHeight="1" x14ac:dyDescent="0.25">
      <c r="A193" s="7" t="s">
        <v>18</v>
      </c>
      <c r="B193" s="7">
        <v>8</v>
      </c>
      <c r="C193" s="7">
        <v>6201</v>
      </c>
      <c r="D193" s="73">
        <v>0.28999999999999998</v>
      </c>
      <c r="E193" s="7">
        <v>1089</v>
      </c>
      <c r="F193" s="7">
        <v>865</v>
      </c>
      <c r="G193" s="7">
        <v>1196</v>
      </c>
      <c r="H193" s="7">
        <v>1101</v>
      </c>
      <c r="I193" s="7">
        <v>1308</v>
      </c>
      <c r="J193" s="7">
        <v>484</v>
      </c>
      <c r="K193" s="7">
        <v>129</v>
      </c>
      <c r="L193" s="7">
        <v>29</v>
      </c>
      <c r="M193" s="7">
        <v>3299</v>
      </c>
      <c r="N193" s="7">
        <v>1797</v>
      </c>
      <c r="O193" s="7">
        <v>715</v>
      </c>
      <c r="P193" s="7">
        <v>390</v>
      </c>
      <c r="Q193" s="7">
        <v>0</v>
      </c>
      <c r="R193" s="7">
        <v>133</v>
      </c>
      <c r="S193" s="7">
        <v>385</v>
      </c>
      <c r="T193" s="7">
        <v>908</v>
      </c>
      <c r="U193" s="7">
        <v>1241</v>
      </c>
      <c r="V193" s="7">
        <v>1297</v>
      </c>
      <c r="W193" s="7">
        <v>1007</v>
      </c>
      <c r="X193" s="7">
        <v>1230</v>
      </c>
      <c r="Y193" s="7">
        <v>0</v>
      </c>
      <c r="Z193" s="40"/>
      <c r="AA193" s="40"/>
      <c r="AB193" s="40"/>
      <c r="AC193" s="40"/>
      <c r="AD193" s="40"/>
    </row>
    <row r="194" spans="1:30" ht="15" customHeight="1" x14ac:dyDescent="0.25">
      <c r="A194" s="7" t="s">
        <v>18</v>
      </c>
      <c r="B194" s="7">
        <v>9</v>
      </c>
      <c r="C194" s="7">
        <v>2164</v>
      </c>
      <c r="D194" s="73">
        <v>0.38</v>
      </c>
      <c r="E194" s="7">
        <v>188</v>
      </c>
      <c r="F194" s="7">
        <v>267</v>
      </c>
      <c r="G194" s="7">
        <v>367</v>
      </c>
      <c r="H194" s="7">
        <v>488</v>
      </c>
      <c r="I194" s="7">
        <v>500</v>
      </c>
      <c r="J194" s="7">
        <v>239</v>
      </c>
      <c r="K194" s="7">
        <v>107</v>
      </c>
      <c r="L194" s="7">
        <v>8</v>
      </c>
      <c r="M194" s="7">
        <v>1241</v>
      </c>
      <c r="N194" s="7">
        <v>556</v>
      </c>
      <c r="O194" s="7">
        <v>122</v>
      </c>
      <c r="P194" s="7">
        <v>245</v>
      </c>
      <c r="Q194" s="7">
        <v>0</v>
      </c>
      <c r="R194" s="7">
        <v>50</v>
      </c>
      <c r="S194" s="7">
        <v>132</v>
      </c>
      <c r="T194" s="7">
        <v>267</v>
      </c>
      <c r="U194" s="7">
        <v>423</v>
      </c>
      <c r="V194" s="7">
        <v>449</v>
      </c>
      <c r="W194" s="7">
        <v>319</v>
      </c>
      <c r="X194" s="7">
        <v>524</v>
      </c>
      <c r="Y194" s="7">
        <v>0</v>
      </c>
      <c r="Z194" s="40"/>
      <c r="AA194" s="40"/>
      <c r="AB194" s="40"/>
      <c r="AC194" s="40"/>
      <c r="AD194" s="40"/>
    </row>
    <row r="195" spans="1:30" ht="15" customHeight="1" x14ac:dyDescent="0.25">
      <c r="A195" s="7" t="s">
        <v>18</v>
      </c>
      <c r="B195" s="7">
        <v>10</v>
      </c>
      <c r="C195" s="7">
        <v>2376</v>
      </c>
      <c r="D195" s="73">
        <v>7.06</v>
      </c>
      <c r="E195" s="7">
        <v>105</v>
      </c>
      <c r="F195" s="7">
        <v>330</v>
      </c>
      <c r="G195" s="7">
        <v>365</v>
      </c>
      <c r="H195" s="7">
        <v>568</v>
      </c>
      <c r="I195" s="7">
        <v>688</v>
      </c>
      <c r="J195" s="7">
        <v>212</v>
      </c>
      <c r="K195" s="7">
        <v>78</v>
      </c>
      <c r="L195" s="7">
        <v>30</v>
      </c>
      <c r="M195" s="7">
        <v>1413</v>
      </c>
      <c r="N195" s="7">
        <v>724</v>
      </c>
      <c r="O195" s="7">
        <v>104</v>
      </c>
      <c r="P195" s="7">
        <v>135</v>
      </c>
      <c r="Q195" s="7">
        <v>0</v>
      </c>
      <c r="R195" s="7">
        <v>52</v>
      </c>
      <c r="S195" s="7">
        <v>65</v>
      </c>
      <c r="T195" s="7">
        <v>324</v>
      </c>
      <c r="U195" s="7">
        <v>305</v>
      </c>
      <c r="V195" s="7">
        <v>574</v>
      </c>
      <c r="W195" s="7">
        <v>571</v>
      </c>
      <c r="X195" s="7">
        <v>485</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893</v>
      </c>
      <c r="D198" s="73">
        <v>10.78</v>
      </c>
      <c r="E198" s="7">
        <v>489</v>
      </c>
      <c r="F198" s="7">
        <v>117</v>
      </c>
      <c r="G198" s="7">
        <v>71</v>
      </c>
      <c r="H198" s="7">
        <v>76</v>
      </c>
      <c r="I198" s="7">
        <v>87</v>
      </c>
      <c r="J198" s="7">
        <v>42</v>
      </c>
      <c r="K198" s="7">
        <v>10</v>
      </c>
      <c r="L198" s="7">
        <v>1</v>
      </c>
      <c r="M198" s="7">
        <v>152</v>
      </c>
      <c r="N198" s="7">
        <v>138</v>
      </c>
      <c r="O198" s="7">
        <v>253</v>
      </c>
      <c r="P198" s="7">
        <v>298</v>
      </c>
      <c r="Q198" s="7">
        <v>52</v>
      </c>
      <c r="R198" s="7">
        <v>44</v>
      </c>
      <c r="S198" s="7">
        <v>165</v>
      </c>
      <c r="T198" s="7">
        <v>211</v>
      </c>
      <c r="U198" s="7">
        <v>170</v>
      </c>
      <c r="V198" s="7">
        <v>98</v>
      </c>
      <c r="W198" s="7">
        <v>69</v>
      </c>
      <c r="X198" s="7">
        <v>72</v>
      </c>
      <c r="Y198" s="7">
        <v>64</v>
      </c>
      <c r="Z198" s="40"/>
      <c r="AA198" s="40"/>
      <c r="AB198" s="40"/>
      <c r="AC198" s="40"/>
      <c r="AD198" s="40"/>
    </row>
    <row r="199" spans="1:30" ht="15" customHeight="1" x14ac:dyDescent="0.25">
      <c r="A199" s="7" t="s">
        <v>19</v>
      </c>
      <c r="B199" s="7">
        <v>4</v>
      </c>
      <c r="C199" s="7">
        <v>1551</v>
      </c>
      <c r="D199" s="73">
        <v>0.02</v>
      </c>
      <c r="E199" s="7">
        <v>550</v>
      </c>
      <c r="F199" s="7">
        <v>386</v>
      </c>
      <c r="G199" s="7">
        <v>354</v>
      </c>
      <c r="H199" s="7">
        <v>189</v>
      </c>
      <c r="I199" s="7">
        <v>67</v>
      </c>
      <c r="J199" s="7">
        <v>4</v>
      </c>
      <c r="K199" s="7">
        <v>1</v>
      </c>
      <c r="L199" s="7">
        <v>0</v>
      </c>
      <c r="M199" s="7">
        <v>1217</v>
      </c>
      <c r="N199" s="7">
        <v>179</v>
      </c>
      <c r="O199" s="7">
        <v>18</v>
      </c>
      <c r="P199" s="7">
        <v>7</v>
      </c>
      <c r="Q199" s="7">
        <v>130</v>
      </c>
      <c r="R199" s="7">
        <v>4</v>
      </c>
      <c r="S199" s="7">
        <v>81</v>
      </c>
      <c r="T199" s="7">
        <v>244</v>
      </c>
      <c r="U199" s="7">
        <v>662</v>
      </c>
      <c r="V199" s="7">
        <v>240</v>
      </c>
      <c r="W199" s="7">
        <v>119</v>
      </c>
      <c r="X199" s="7">
        <v>50</v>
      </c>
      <c r="Y199" s="7">
        <v>151</v>
      </c>
      <c r="Z199" s="40"/>
      <c r="AA199" s="40"/>
      <c r="AB199" s="40"/>
      <c r="AC199" s="40"/>
      <c r="AD199" s="40"/>
    </row>
    <row r="200" spans="1:30" ht="15" customHeight="1" x14ac:dyDescent="0.25">
      <c r="A200" s="7" t="s">
        <v>19</v>
      </c>
      <c r="B200" s="7">
        <v>5</v>
      </c>
      <c r="C200" s="7">
        <v>5708</v>
      </c>
      <c r="D200" s="73">
        <v>0.03</v>
      </c>
      <c r="E200" s="7">
        <v>2010</v>
      </c>
      <c r="F200" s="7">
        <v>1694</v>
      </c>
      <c r="G200" s="7">
        <v>1110</v>
      </c>
      <c r="H200" s="7">
        <v>564</v>
      </c>
      <c r="I200" s="7">
        <v>286</v>
      </c>
      <c r="J200" s="7">
        <v>31</v>
      </c>
      <c r="K200" s="7">
        <v>9</v>
      </c>
      <c r="L200" s="7">
        <v>4</v>
      </c>
      <c r="M200" s="7">
        <v>4093</v>
      </c>
      <c r="N200" s="7">
        <v>745</v>
      </c>
      <c r="O200" s="7">
        <v>324</v>
      </c>
      <c r="P200" s="7">
        <v>123</v>
      </c>
      <c r="Q200" s="7">
        <v>423</v>
      </c>
      <c r="R200" s="7">
        <v>27</v>
      </c>
      <c r="S200" s="7">
        <v>387</v>
      </c>
      <c r="T200" s="7">
        <v>941</v>
      </c>
      <c r="U200" s="7">
        <v>2280</v>
      </c>
      <c r="V200" s="7">
        <v>899</v>
      </c>
      <c r="W200" s="7">
        <v>417</v>
      </c>
      <c r="X200" s="7">
        <v>258</v>
      </c>
      <c r="Y200" s="7">
        <v>499</v>
      </c>
      <c r="Z200" s="40"/>
      <c r="AA200" s="40"/>
      <c r="AB200" s="40"/>
      <c r="AC200" s="40"/>
      <c r="AD200" s="40"/>
    </row>
    <row r="201" spans="1:30" ht="15" customHeight="1" x14ac:dyDescent="0.25">
      <c r="A201" s="7" t="s">
        <v>19</v>
      </c>
      <c r="B201" s="7">
        <v>6</v>
      </c>
      <c r="C201" s="7">
        <v>6060</v>
      </c>
      <c r="D201" s="73">
        <v>0.09</v>
      </c>
      <c r="E201" s="7">
        <v>1795</v>
      </c>
      <c r="F201" s="7">
        <v>1581</v>
      </c>
      <c r="G201" s="7">
        <v>1212</v>
      </c>
      <c r="H201" s="7">
        <v>790</v>
      </c>
      <c r="I201" s="7">
        <v>594</v>
      </c>
      <c r="J201" s="7">
        <v>76</v>
      </c>
      <c r="K201" s="7">
        <v>12</v>
      </c>
      <c r="L201" s="7">
        <v>0</v>
      </c>
      <c r="M201" s="7">
        <v>3590</v>
      </c>
      <c r="N201" s="7">
        <v>1005</v>
      </c>
      <c r="O201" s="7">
        <v>798</v>
      </c>
      <c r="P201" s="7">
        <v>249</v>
      </c>
      <c r="Q201" s="7">
        <v>418</v>
      </c>
      <c r="R201" s="7">
        <v>14</v>
      </c>
      <c r="S201" s="7">
        <v>309</v>
      </c>
      <c r="T201" s="7">
        <v>1079</v>
      </c>
      <c r="U201" s="7">
        <v>2369</v>
      </c>
      <c r="V201" s="7">
        <v>1015</v>
      </c>
      <c r="W201" s="7">
        <v>488</v>
      </c>
      <c r="X201" s="7">
        <v>300</v>
      </c>
      <c r="Y201" s="7">
        <v>486</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12275</v>
      </c>
      <c r="D206" s="73">
        <v>14.98</v>
      </c>
      <c r="E206" s="7">
        <v>6935</v>
      </c>
      <c r="F206" s="7">
        <v>3836</v>
      </c>
      <c r="G206" s="7">
        <v>841</v>
      </c>
      <c r="H206" s="7">
        <v>385</v>
      </c>
      <c r="I206" s="7">
        <v>219</v>
      </c>
      <c r="J206" s="7">
        <v>52</v>
      </c>
      <c r="K206" s="7">
        <v>7</v>
      </c>
      <c r="L206" s="7">
        <v>0</v>
      </c>
      <c r="M206" s="7">
        <v>314</v>
      </c>
      <c r="N206" s="7">
        <v>1606</v>
      </c>
      <c r="O206" s="7">
        <v>3800</v>
      </c>
      <c r="P206" s="7">
        <v>6542</v>
      </c>
      <c r="Q206" s="7">
        <v>13</v>
      </c>
      <c r="R206" s="7">
        <v>44</v>
      </c>
      <c r="S206" s="7">
        <v>2265</v>
      </c>
      <c r="T206" s="7">
        <v>4162</v>
      </c>
      <c r="U206" s="7">
        <v>4012</v>
      </c>
      <c r="V206" s="7">
        <v>1493</v>
      </c>
      <c r="W206" s="7">
        <v>179</v>
      </c>
      <c r="X206" s="7">
        <v>102</v>
      </c>
      <c r="Y206" s="7">
        <v>18</v>
      </c>
      <c r="Z206" s="40"/>
      <c r="AA206" s="40"/>
      <c r="AB206" s="40"/>
      <c r="AC206" s="40"/>
      <c r="AD206" s="40"/>
    </row>
    <row r="207" spans="1:30" ht="15" customHeight="1" x14ac:dyDescent="0.25">
      <c r="A207" s="7" t="s">
        <v>20</v>
      </c>
      <c r="B207" s="7">
        <v>2</v>
      </c>
      <c r="C207" s="7">
        <v>16504</v>
      </c>
      <c r="D207" s="73">
        <v>14.93</v>
      </c>
      <c r="E207" s="7">
        <v>8399</v>
      </c>
      <c r="F207" s="7">
        <v>5804</v>
      </c>
      <c r="G207" s="7">
        <v>860</v>
      </c>
      <c r="H207" s="7">
        <v>802</v>
      </c>
      <c r="I207" s="7">
        <v>481</v>
      </c>
      <c r="J207" s="7">
        <v>132</v>
      </c>
      <c r="K207" s="7">
        <v>26</v>
      </c>
      <c r="L207" s="7">
        <v>0</v>
      </c>
      <c r="M207" s="7">
        <v>652</v>
      </c>
      <c r="N207" s="7">
        <v>3337</v>
      </c>
      <c r="O207" s="7">
        <v>7885</v>
      </c>
      <c r="P207" s="7">
        <v>4577</v>
      </c>
      <c r="Q207" s="7">
        <v>53</v>
      </c>
      <c r="R207" s="7">
        <v>71</v>
      </c>
      <c r="S207" s="7">
        <v>1654</v>
      </c>
      <c r="T207" s="7">
        <v>3682</v>
      </c>
      <c r="U207" s="7">
        <v>7345</v>
      </c>
      <c r="V207" s="7">
        <v>3054</v>
      </c>
      <c r="W207" s="7">
        <v>449</v>
      </c>
      <c r="X207" s="7">
        <v>194</v>
      </c>
      <c r="Y207" s="7">
        <v>55</v>
      </c>
      <c r="Z207" s="40"/>
      <c r="AA207" s="40"/>
      <c r="AB207" s="40"/>
      <c r="AC207" s="40"/>
      <c r="AD207" s="40"/>
    </row>
    <row r="208" spans="1:30" ht="15" customHeight="1" x14ac:dyDescent="0.25">
      <c r="A208" s="7" t="s">
        <v>20</v>
      </c>
      <c r="B208" s="7">
        <v>3</v>
      </c>
      <c r="C208" s="7">
        <v>6925</v>
      </c>
      <c r="D208" s="73">
        <v>13.13</v>
      </c>
      <c r="E208" s="7">
        <v>2456</v>
      </c>
      <c r="F208" s="7">
        <v>3228</v>
      </c>
      <c r="G208" s="7">
        <v>465</v>
      </c>
      <c r="H208" s="7">
        <v>388</v>
      </c>
      <c r="I208" s="7">
        <v>302</v>
      </c>
      <c r="J208" s="7">
        <v>76</v>
      </c>
      <c r="K208" s="7">
        <v>10</v>
      </c>
      <c r="L208" s="7">
        <v>0</v>
      </c>
      <c r="M208" s="7">
        <v>420</v>
      </c>
      <c r="N208" s="7">
        <v>1756</v>
      </c>
      <c r="O208" s="7">
        <v>3351</v>
      </c>
      <c r="P208" s="7">
        <v>1387</v>
      </c>
      <c r="Q208" s="7">
        <v>11</v>
      </c>
      <c r="R208" s="7">
        <v>13</v>
      </c>
      <c r="S208" s="7">
        <v>667</v>
      </c>
      <c r="T208" s="7">
        <v>1840</v>
      </c>
      <c r="U208" s="7">
        <v>2550</v>
      </c>
      <c r="V208" s="7">
        <v>1521</v>
      </c>
      <c r="W208" s="7">
        <v>217</v>
      </c>
      <c r="X208" s="7">
        <v>103</v>
      </c>
      <c r="Y208" s="7">
        <v>14</v>
      </c>
      <c r="Z208" s="40"/>
      <c r="AA208" s="40"/>
      <c r="AB208" s="40"/>
      <c r="AC208" s="40"/>
      <c r="AD208" s="40"/>
    </row>
    <row r="209" spans="1:30" ht="15" customHeight="1" x14ac:dyDescent="0.25">
      <c r="A209" s="7" t="s">
        <v>20</v>
      </c>
      <c r="B209" s="7">
        <v>4</v>
      </c>
      <c r="C209" s="7">
        <v>5304</v>
      </c>
      <c r="D209" s="73">
        <v>3.48</v>
      </c>
      <c r="E209" s="7">
        <v>1145</v>
      </c>
      <c r="F209" s="7">
        <v>2209</v>
      </c>
      <c r="G209" s="7">
        <v>589</v>
      </c>
      <c r="H209" s="7">
        <v>529</v>
      </c>
      <c r="I209" s="7">
        <v>624</v>
      </c>
      <c r="J209" s="7">
        <v>177</v>
      </c>
      <c r="K209" s="7">
        <v>31</v>
      </c>
      <c r="L209" s="7">
        <v>0</v>
      </c>
      <c r="M209" s="7">
        <v>782</v>
      </c>
      <c r="N209" s="7">
        <v>983</v>
      </c>
      <c r="O209" s="7">
        <v>2313</v>
      </c>
      <c r="P209" s="7">
        <v>1201</v>
      </c>
      <c r="Q209" s="7">
        <v>25</v>
      </c>
      <c r="R209" s="7">
        <v>5</v>
      </c>
      <c r="S209" s="7">
        <v>641</v>
      </c>
      <c r="T209" s="7">
        <v>1370</v>
      </c>
      <c r="U209" s="7">
        <v>1725</v>
      </c>
      <c r="V209" s="7">
        <v>1047</v>
      </c>
      <c r="W209" s="7">
        <v>353</v>
      </c>
      <c r="X209" s="7">
        <v>138</v>
      </c>
      <c r="Y209" s="7">
        <v>25</v>
      </c>
      <c r="Z209" s="40"/>
      <c r="AA209" s="40"/>
      <c r="AB209" s="40"/>
      <c r="AC209" s="40"/>
      <c r="AD209" s="40"/>
    </row>
    <row r="210" spans="1:30" ht="15" customHeight="1" x14ac:dyDescent="0.25">
      <c r="A210" s="7" t="s">
        <v>20</v>
      </c>
      <c r="B210" s="7">
        <v>5</v>
      </c>
      <c r="C210" s="7">
        <v>5555</v>
      </c>
      <c r="D210" s="73">
        <v>0.19</v>
      </c>
      <c r="E210" s="7">
        <v>1491</v>
      </c>
      <c r="F210" s="7">
        <v>1231</v>
      </c>
      <c r="G210" s="7">
        <v>784</v>
      </c>
      <c r="H210" s="7">
        <v>666</v>
      </c>
      <c r="I210" s="7">
        <v>888</v>
      </c>
      <c r="J210" s="7">
        <v>298</v>
      </c>
      <c r="K210" s="7">
        <v>191</v>
      </c>
      <c r="L210" s="7">
        <v>6</v>
      </c>
      <c r="M210" s="7">
        <v>1562</v>
      </c>
      <c r="N210" s="7">
        <v>1491</v>
      </c>
      <c r="O210" s="7">
        <v>1158</v>
      </c>
      <c r="P210" s="7">
        <v>1328</v>
      </c>
      <c r="Q210" s="7">
        <v>16</v>
      </c>
      <c r="R210" s="7">
        <v>25</v>
      </c>
      <c r="S210" s="7">
        <v>460</v>
      </c>
      <c r="T210" s="7">
        <v>1315</v>
      </c>
      <c r="U210" s="7">
        <v>1578</v>
      </c>
      <c r="V210" s="7">
        <v>1244</v>
      </c>
      <c r="W210" s="7">
        <v>532</v>
      </c>
      <c r="X210" s="7">
        <v>382</v>
      </c>
      <c r="Y210" s="7">
        <v>19</v>
      </c>
      <c r="Z210" s="40"/>
      <c r="AA210" s="40"/>
      <c r="AB210" s="40"/>
      <c r="AC210" s="40"/>
      <c r="AD210" s="40"/>
    </row>
    <row r="211" spans="1:30" ht="15" customHeight="1" x14ac:dyDescent="0.25">
      <c r="A211" s="7" t="s">
        <v>20</v>
      </c>
      <c r="B211" s="7">
        <v>6</v>
      </c>
      <c r="C211" s="7">
        <v>3931</v>
      </c>
      <c r="D211" s="73">
        <v>0.45</v>
      </c>
      <c r="E211" s="7">
        <v>798</v>
      </c>
      <c r="F211" s="7">
        <v>545</v>
      </c>
      <c r="G211" s="7">
        <v>589</v>
      </c>
      <c r="H211" s="7">
        <v>590</v>
      </c>
      <c r="I211" s="7">
        <v>977</v>
      </c>
      <c r="J211" s="7">
        <v>357</v>
      </c>
      <c r="K211" s="7">
        <v>68</v>
      </c>
      <c r="L211" s="7">
        <v>7</v>
      </c>
      <c r="M211" s="7">
        <v>1388</v>
      </c>
      <c r="N211" s="7">
        <v>809</v>
      </c>
      <c r="O211" s="7">
        <v>669</v>
      </c>
      <c r="P211" s="7">
        <v>1050</v>
      </c>
      <c r="Q211" s="7">
        <v>15</v>
      </c>
      <c r="R211" s="7">
        <v>5</v>
      </c>
      <c r="S211" s="7">
        <v>414</v>
      </c>
      <c r="T211" s="7">
        <v>858</v>
      </c>
      <c r="U211" s="7">
        <v>945</v>
      </c>
      <c r="V211" s="7">
        <v>922</v>
      </c>
      <c r="W211" s="7">
        <v>444</v>
      </c>
      <c r="X211" s="7">
        <v>325</v>
      </c>
      <c r="Y211" s="7">
        <v>18</v>
      </c>
      <c r="Z211" s="40"/>
      <c r="AA211" s="40"/>
      <c r="AB211" s="40"/>
      <c r="AC211" s="40"/>
      <c r="AD211" s="40"/>
    </row>
    <row r="212" spans="1:30" ht="15" customHeight="1" x14ac:dyDescent="0.25">
      <c r="A212" s="7" t="s">
        <v>20</v>
      </c>
      <c r="B212" s="7">
        <v>7</v>
      </c>
      <c r="C212" s="7">
        <v>5004</v>
      </c>
      <c r="D212" s="73">
        <v>0.15</v>
      </c>
      <c r="E212" s="7">
        <v>439</v>
      </c>
      <c r="F212" s="7">
        <v>718</v>
      </c>
      <c r="G212" s="7">
        <v>890</v>
      </c>
      <c r="H212" s="7">
        <v>1036</v>
      </c>
      <c r="I212" s="7">
        <v>1478</v>
      </c>
      <c r="J212" s="7">
        <v>349</v>
      </c>
      <c r="K212" s="7">
        <v>89</v>
      </c>
      <c r="L212" s="7">
        <v>5</v>
      </c>
      <c r="M212" s="7">
        <v>2073</v>
      </c>
      <c r="N212" s="7">
        <v>1421</v>
      </c>
      <c r="O212" s="7">
        <v>589</v>
      </c>
      <c r="P212" s="7">
        <v>788</v>
      </c>
      <c r="Q212" s="7">
        <v>133</v>
      </c>
      <c r="R212" s="7">
        <v>18</v>
      </c>
      <c r="S212" s="7">
        <v>309</v>
      </c>
      <c r="T212" s="7">
        <v>990</v>
      </c>
      <c r="U212" s="7">
        <v>1311</v>
      </c>
      <c r="V212" s="7">
        <v>1207</v>
      </c>
      <c r="W212" s="7">
        <v>633</v>
      </c>
      <c r="X212" s="7">
        <v>401</v>
      </c>
      <c r="Y212" s="7">
        <v>135</v>
      </c>
      <c r="Z212" s="40"/>
      <c r="AA212" s="40"/>
      <c r="AB212" s="40"/>
      <c r="AC212" s="40"/>
      <c r="AD212" s="40"/>
    </row>
    <row r="213" spans="1:30" ht="15" customHeight="1" x14ac:dyDescent="0.25">
      <c r="A213" s="7" t="s">
        <v>20</v>
      </c>
      <c r="B213" s="7">
        <v>8</v>
      </c>
      <c r="C213" s="7">
        <v>4405</v>
      </c>
      <c r="D213" s="73">
        <v>0.36</v>
      </c>
      <c r="E213" s="7">
        <v>304</v>
      </c>
      <c r="F213" s="7">
        <v>461</v>
      </c>
      <c r="G213" s="7">
        <v>652</v>
      </c>
      <c r="H213" s="7">
        <v>897</v>
      </c>
      <c r="I213" s="7">
        <v>1155</v>
      </c>
      <c r="J213" s="7">
        <v>733</v>
      </c>
      <c r="K213" s="7">
        <v>188</v>
      </c>
      <c r="L213" s="7">
        <v>15</v>
      </c>
      <c r="M213" s="7">
        <v>2262</v>
      </c>
      <c r="N213" s="7">
        <v>1060</v>
      </c>
      <c r="O213" s="7">
        <v>557</v>
      </c>
      <c r="P213" s="7">
        <v>491</v>
      </c>
      <c r="Q213" s="7">
        <v>35</v>
      </c>
      <c r="R213" s="7">
        <v>23</v>
      </c>
      <c r="S213" s="7">
        <v>249</v>
      </c>
      <c r="T213" s="7">
        <v>701</v>
      </c>
      <c r="U213" s="7">
        <v>1137</v>
      </c>
      <c r="V213" s="7">
        <v>1188</v>
      </c>
      <c r="W213" s="7">
        <v>623</v>
      </c>
      <c r="X213" s="7">
        <v>451</v>
      </c>
      <c r="Y213" s="7">
        <v>33</v>
      </c>
      <c r="Z213" s="40"/>
      <c r="AA213" s="40"/>
      <c r="AB213" s="40"/>
      <c r="AC213" s="40"/>
      <c r="AD213" s="40"/>
    </row>
    <row r="214" spans="1:30" ht="15" customHeight="1" x14ac:dyDescent="0.25">
      <c r="A214" s="7" t="s">
        <v>20</v>
      </c>
      <c r="B214" s="7">
        <v>9</v>
      </c>
      <c r="C214" s="7">
        <v>5614</v>
      </c>
      <c r="D214" s="73">
        <v>8.68</v>
      </c>
      <c r="E214" s="7">
        <v>72</v>
      </c>
      <c r="F214" s="7">
        <v>173</v>
      </c>
      <c r="G214" s="7">
        <v>657</v>
      </c>
      <c r="H214" s="7">
        <v>933</v>
      </c>
      <c r="I214" s="7">
        <v>2192</v>
      </c>
      <c r="J214" s="7">
        <v>1060</v>
      </c>
      <c r="K214" s="7">
        <v>509</v>
      </c>
      <c r="L214" s="7">
        <v>18</v>
      </c>
      <c r="M214" s="7">
        <v>3141</v>
      </c>
      <c r="N214" s="7">
        <v>1209</v>
      </c>
      <c r="O214" s="7">
        <v>353</v>
      </c>
      <c r="P214" s="7">
        <v>902</v>
      </c>
      <c r="Q214" s="7">
        <v>9</v>
      </c>
      <c r="R214" s="7">
        <v>0</v>
      </c>
      <c r="S214" s="7">
        <v>167</v>
      </c>
      <c r="T214" s="7">
        <v>865</v>
      </c>
      <c r="U214" s="7">
        <v>1240</v>
      </c>
      <c r="V214" s="7">
        <v>1637</v>
      </c>
      <c r="W214" s="7">
        <v>1050</v>
      </c>
      <c r="X214" s="7">
        <v>646</v>
      </c>
      <c r="Y214" s="7">
        <v>9</v>
      </c>
      <c r="Z214" s="40"/>
      <c r="AA214" s="40"/>
      <c r="AB214" s="40"/>
      <c r="AC214" s="40"/>
      <c r="AD214" s="40"/>
    </row>
    <row r="215" spans="1:30" ht="15" customHeight="1" x14ac:dyDescent="0.25">
      <c r="A215" s="7" t="s">
        <v>20</v>
      </c>
      <c r="B215" s="7">
        <v>10</v>
      </c>
      <c r="C215" s="7">
        <v>717</v>
      </c>
      <c r="D215" s="73">
        <v>14.81</v>
      </c>
      <c r="E215" s="7">
        <v>14</v>
      </c>
      <c r="F215" s="7">
        <v>43</v>
      </c>
      <c r="G215" s="7">
        <v>105</v>
      </c>
      <c r="H215" s="7">
        <v>149</v>
      </c>
      <c r="I215" s="7">
        <v>237</v>
      </c>
      <c r="J215" s="7">
        <v>148</v>
      </c>
      <c r="K215" s="7">
        <v>21</v>
      </c>
      <c r="L215" s="7">
        <v>0</v>
      </c>
      <c r="M215" s="7">
        <v>367</v>
      </c>
      <c r="N215" s="7">
        <v>151</v>
      </c>
      <c r="O215" s="7">
        <v>44</v>
      </c>
      <c r="P215" s="7">
        <v>155</v>
      </c>
      <c r="Q215" s="7">
        <v>0</v>
      </c>
      <c r="R215" s="7">
        <v>0</v>
      </c>
      <c r="S215" s="7">
        <v>101</v>
      </c>
      <c r="T215" s="7">
        <v>81</v>
      </c>
      <c r="U215" s="7">
        <v>158</v>
      </c>
      <c r="V215" s="7">
        <v>203</v>
      </c>
      <c r="W215" s="7">
        <v>100</v>
      </c>
      <c r="X215" s="7">
        <v>74</v>
      </c>
      <c r="Y215" s="7">
        <v>0</v>
      </c>
      <c r="Z215" s="40"/>
      <c r="AA215" s="40"/>
      <c r="AB215" s="40"/>
      <c r="AC215" s="40"/>
      <c r="AD215" s="40"/>
    </row>
    <row r="216" spans="1:30" ht="15" customHeight="1" x14ac:dyDescent="0.25">
      <c r="A216" s="7" t="s">
        <v>21</v>
      </c>
      <c r="B216" s="7">
        <v>1</v>
      </c>
      <c r="C216" s="7">
        <v>21794</v>
      </c>
      <c r="D216" s="73">
        <v>19.36</v>
      </c>
      <c r="E216" s="7">
        <v>13702</v>
      </c>
      <c r="F216" s="7">
        <v>5269</v>
      </c>
      <c r="G216" s="7">
        <v>2001</v>
      </c>
      <c r="H216" s="7">
        <v>469</v>
      </c>
      <c r="I216" s="7">
        <v>209</v>
      </c>
      <c r="J216" s="7">
        <v>112</v>
      </c>
      <c r="K216" s="7">
        <v>30</v>
      </c>
      <c r="L216" s="7">
        <v>2</v>
      </c>
      <c r="M216" s="7">
        <v>345</v>
      </c>
      <c r="N216" s="7">
        <v>2015</v>
      </c>
      <c r="O216" s="7">
        <v>5917</v>
      </c>
      <c r="P216" s="7">
        <v>13508</v>
      </c>
      <c r="Q216" s="7">
        <v>9</v>
      </c>
      <c r="R216" s="7">
        <v>136</v>
      </c>
      <c r="S216" s="7">
        <v>3159</v>
      </c>
      <c r="T216" s="7">
        <v>9234</v>
      </c>
      <c r="U216" s="7">
        <v>6486</v>
      </c>
      <c r="V216" s="7">
        <v>2460</v>
      </c>
      <c r="W216" s="7">
        <v>204</v>
      </c>
      <c r="X216" s="7">
        <v>107</v>
      </c>
      <c r="Y216" s="7">
        <v>8</v>
      </c>
      <c r="Z216" s="40"/>
      <c r="AA216" s="40"/>
      <c r="AB216" s="40"/>
      <c r="AC216" s="40"/>
      <c r="AD216" s="40"/>
    </row>
    <row r="217" spans="1:30" ht="15" customHeight="1" x14ac:dyDescent="0.25">
      <c r="A217" s="7" t="s">
        <v>21</v>
      </c>
      <c r="B217" s="7">
        <v>2</v>
      </c>
      <c r="C217" s="7">
        <v>31524</v>
      </c>
      <c r="D217" s="73">
        <v>4.76</v>
      </c>
      <c r="E217" s="7">
        <v>17178</v>
      </c>
      <c r="F217" s="7">
        <v>8876</v>
      </c>
      <c r="G217" s="7">
        <v>3263</v>
      </c>
      <c r="H217" s="7">
        <v>1073</v>
      </c>
      <c r="I217" s="7">
        <v>790</v>
      </c>
      <c r="J217" s="7">
        <v>267</v>
      </c>
      <c r="K217" s="7">
        <v>75</v>
      </c>
      <c r="L217" s="7">
        <v>2</v>
      </c>
      <c r="M217" s="7">
        <v>1141</v>
      </c>
      <c r="N217" s="7">
        <v>4609</v>
      </c>
      <c r="O217" s="7">
        <v>12724</v>
      </c>
      <c r="P217" s="7">
        <v>13032</v>
      </c>
      <c r="Q217" s="7">
        <v>18</v>
      </c>
      <c r="R217" s="7">
        <v>137</v>
      </c>
      <c r="S217" s="7">
        <v>3450</v>
      </c>
      <c r="T217" s="7">
        <v>11319</v>
      </c>
      <c r="U217" s="7">
        <v>10644</v>
      </c>
      <c r="V217" s="7">
        <v>5034</v>
      </c>
      <c r="W217" s="7">
        <v>576</v>
      </c>
      <c r="X217" s="7">
        <v>298</v>
      </c>
      <c r="Y217" s="7">
        <v>66</v>
      </c>
      <c r="Z217" s="40"/>
      <c r="AA217" s="40"/>
      <c r="AB217" s="40"/>
      <c r="AC217" s="40"/>
      <c r="AD217" s="40"/>
    </row>
    <row r="218" spans="1:30" ht="15" customHeight="1" x14ac:dyDescent="0.25">
      <c r="A218" s="7" t="s">
        <v>21</v>
      </c>
      <c r="B218" s="7">
        <v>3</v>
      </c>
      <c r="C218" s="7">
        <v>22713</v>
      </c>
      <c r="D218" s="73">
        <v>3.22</v>
      </c>
      <c r="E218" s="7">
        <v>10265</v>
      </c>
      <c r="F218" s="7">
        <v>7429</v>
      </c>
      <c r="G218" s="7">
        <v>2503</v>
      </c>
      <c r="H218" s="7">
        <v>1127</v>
      </c>
      <c r="I218" s="7">
        <v>875</v>
      </c>
      <c r="J218" s="7">
        <v>434</v>
      </c>
      <c r="K218" s="7">
        <v>79</v>
      </c>
      <c r="L218" s="7">
        <v>1</v>
      </c>
      <c r="M218" s="7">
        <v>1418</v>
      </c>
      <c r="N218" s="7">
        <v>3816</v>
      </c>
      <c r="O218" s="7">
        <v>9456</v>
      </c>
      <c r="P218" s="7">
        <v>8012</v>
      </c>
      <c r="Q218" s="7">
        <v>11</v>
      </c>
      <c r="R218" s="7">
        <v>107</v>
      </c>
      <c r="S218" s="7">
        <v>2472</v>
      </c>
      <c r="T218" s="7">
        <v>7244</v>
      </c>
      <c r="U218" s="7">
        <v>7804</v>
      </c>
      <c r="V218" s="7">
        <v>3984</v>
      </c>
      <c r="W218" s="7">
        <v>708</v>
      </c>
      <c r="X218" s="7">
        <v>347</v>
      </c>
      <c r="Y218" s="7">
        <v>47</v>
      </c>
      <c r="Z218" s="40"/>
      <c r="AA218" s="40"/>
      <c r="AB218" s="40"/>
      <c r="AC218" s="40"/>
      <c r="AD218" s="40"/>
    </row>
    <row r="219" spans="1:30" ht="15" customHeight="1" x14ac:dyDescent="0.25">
      <c r="A219" s="7" t="s">
        <v>21</v>
      </c>
      <c r="B219" s="7">
        <v>4</v>
      </c>
      <c r="C219" s="7">
        <v>18918</v>
      </c>
      <c r="D219" s="73">
        <v>2.02</v>
      </c>
      <c r="E219" s="7">
        <v>7036</v>
      </c>
      <c r="F219" s="7">
        <v>5536</v>
      </c>
      <c r="G219" s="7">
        <v>2660</v>
      </c>
      <c r="H219" s="7">
        <v>1612</v>
      </c>
      <c r="I219" s="7">
        <v>1374</v>
      </c>
      <c r="J219" s="7">
        <v>545</v>
      </c>
      <c r="K219" s="7">
        <v>154</v>
      </c>
      <c r="L219" s="7">
        <v>1</v>
      </c>
      <c r="M219" s="7">
        <v>2050</v>
      </c>
      <c r="N219" s="7">
        <v>3975</v>
      </c>
      <c r="O219" s="7">
        <v>6873</v>
      </c>
      <c r="P219" s="7">
        <v>5994</v>
      </c>
      <c r="Q219" s="7">
        <v>26</v>
      </c>
      <c r="R219" s="7">
        <v>116</v>
      </c>
      <c r="S219" s="7">
        <v>1667</v>
      </c>
      <c r="T219" s="7">
        <v>5389</v>
      </c>
      <c r="U219" s="7">
        <v>6798</v>
      </c>
      <c r="V219" s="7">
        <v>3631</v>
      </c>
      <c r="W219" s="7">
        <v>769</v>
      </c>
      <c r="X219" s="7">
        <v>488</v>
      </c>
      <c r="Y219" s="7">
        <v>60</v>
      </c>
      <c r="Z219" s="40"/>
      <c r="AA219" s="40"/>
      <c r="AB219" s="40"/>
      <c r="AC219" s="40"/>
      <c r="AD219" s="40"/>
    </row>
    <row r="220" spans="1:30" ht="15" customHeight="1" x14ac:dyDescent="0.25">
      <c r="A220" s="7" t="s">
        <v>21</v>
      </c>
      <c r="B220" s="7">
        <v>5</v>
      </c>
      <c r="C220" s="7">
        <v>13591</v>
      </c>
      <c r="D220" s="73">
        <v>9.84</v>
      </c>
      <c r="E220" s="7">
        <v>3525</v>
      </c>
      <c r="F220" s="7">
        <v>4642</v>
      </c>
      <c r="G220" s="7">
        <v>2296</v>
      </c>
      <c r="H220" s="7">
        <v>1561</v>
      </c>
      <c r="I220" s="7">
        <v>954</v>
      </c>
      <c r="J220" s="7">
        <v>536</v>
      </c>
      <c r="K220" s="7">
        <v>75</v>
      </c>
      <c r="L220" s="7">
        <v>2</v>
      </c>
      <c r="M220" s="7">
        <v>1506</v>
      </c>
      <c r="N220" s="7">
        <v>3130</v>
      </c>
      <c r="O220" s="7">
        <v>5228</v>
      </c>
      <c r="P220" s="7">
        <v>3689</v>
      </c>
      <c r="Q220" s="7">
        <v>38</v>
      </c>
      <c r="R220" s="7">
        <v>96</v>
      </c>
      <c r="S220" s="7">
        <v>1264</v>
      </c>
      <c r="T220" s="7">
        <v>3372</v>
      </c>
      <c r="U220" s="7">
        <v>4249</v>
      </c>
      <c r="V220" s="7">
        <v>3381</v>
      </c>
      <c r="W220" s="7">
        <v>809</v>
      </c>
      <c r="X220" s="7">
        <v>371</v>
      </c>
      <c r="Y220" s="7">
        <v>49</v>
      </c>
      <c r="Z220" s="40"/>
      <c r="AA220" s="40"/>
      <c r="AB220" s="40"/>
      <c r="AC220" s="40"/>
      <c r="AD220" s="40"/>
    </row>
    <row r="221" spans="1:30" ht="15" customHeight="1" x14ac:dyDescent="0.25">
      <c r="A221" s="7" t="s">
        <v>21</v>
      </c>
      <c r="B221" s="7">
        <v>6</v>
      </c>
      <c r="C221" s="7">
        <v>6510</v>
      </c>
      <c r="D221" s="73">
        <v>1.61</v>
      </c>
      <c r="E221" s="7">
        <v>994</v>
      </c>
      <c r="F221" s="7">
        <v>1788</v>
      </c>
      <c r="G221" s="7">
        <v>1305</v>
      </c>
      <c r="H221" s="7">
        <v>969</v>
      </c>
      <c r="I221" s="7">
        <v>1033</v>
      </c>
      <c r="J221" s="7">
        <v>312</v>
      </c>
      <c r="K221" s="7">
        <v>107</v>
      </c>
      <c r="L221" s="7">
        <v>2</v>
      </c>
      <c r="M221" s="7">
        <v>1412</v>
      </c>
      <c r="N221" s="7">
        <v>1938</v>
      </c>
      <c r="O221" s="7">
        <v>1866</v>
      </c>
      <c r="P221" s="7">
        <v>1290</v>
      </c>
      <c r="Q221" s="7">
        <v>4</v>
      </c>
      <c r="R221" s="7">
        <v>32</v>
      </c>
      <c r="S221" s="7">
        <v>562</v>
      </c>
      <c r="T221" s="7">
        <v>1443</v>
      </c>
      <c r="U221" s="7">
        <v>2088</v>
      </c>
      <c r="V221" s="7">
        <v>1413</v>
      </c>
      <c r="W221" s="7">
        <v>624</v>
      </c>
      <c r="X221" s="7">
        <v>342</v>
      </c>
      <c r="Y221" s="7">
        <v>6</v>
      </c>
      <c r="Z221" s="40"/>
      <c r="AA221" s="40"/>
      <c r="AB221" s="40"/>
      <c r="AC221" s="40"/>
      <c r="AD221" s="40"/>
    </row>
    <row r="222" spans="1:30" ht="15" customHeight="1" x14ac:dyDescent="0.25">
      <c r="A222" s="7" t="s">
        <v>21</v>
      </c>
      <c r="B222" s="7">
        <v>7</v>
      </c>
      <c r="C222" s="7">
        <v>11075</v>
      </c>
      <c r="D222" s="73">
        <v>1.48</v>
      </c>
      <c r="E222" s="7">
        <v>1113</v>
      </c>
      <c r="F222" s="7">
        <v>2129</v>
      </c>
      <c r="G222" s="7">
        <v>1609</v>
      </c>
      <c r="H222" s="7">
        <v>2308</v>
      </c>
      <c r="I222" s="7">
        <v>2586</v>
      </c>
      <c r="J222" s="7">
        <v>964</v>
      </c>
      <c r="K222" s="7">
        <v>349</v>
      </c>
      <c r="L222" s="7">
        <v>17</v>
      </c>
      <c r="M222" s="7">
        <v>3656</v>
      </c>
      <c r="N222" s="7">
        <v>3521</v>
      </c>
      <c r="O222" s="7">
        <v>2341</v>
      </c>
      <c r="P222" s="7">
        <v>1547</v>
      </c>
      <c r="Q222" s="7">
        <v>10</v>
      </c>
      <c r="R222" s="7">
        <v>80</v>
      </c>
      <c r="S222" s="7">
        <v>598</v>
      </c>
      <c r="T222" s="7">
        <v>2211</v>
      </c>
      <c r="U222" s="7">
        <v>2740</v>
      </c>
      <c r="V222" s="7">
        <v>3193</v>
      </c>
      <c r="W222" s="7">
        <v>1361</v>
      </c>
      <c r="X222" s="7">
        <v>867</v>
      </c>
      <c r="Y222" s="7">
        <v>25</v>
      </c>
      <c r="Z222" s="40"/>
      <c r="AA222" s="40"/>
      <c r="AB222" s="40"/>
      <c r="AC222" s="40"/>
      <c r="AD222" s="40"/>
    </row>
    <row r="223" spans="1:30" ht="15" customHeight="1" x14ac:dyDescent="0.25">
      <c r="A223" s="7" t="s">
        <v>21</v>
      </c>
      <c r="B223" s="7">
        <v>8</v>
      </c>
      <c r="C223" s="7">
        <v>8525</v>
      </c>
      <c r="D223" s="73">
        <v>1.21</v>
      </c>
      <c r="E223" s="7">
        <v>292</v>
      </c>
      <c r="F223" s="7">
        <v>688</v>
      </c>
      <c r="G223" s="7">
        <v>1448</v>
      </c>
      <c r="H223" s="7">
        <v>2322</v>
      </c>
      <c r="I223" s="7">
        <v>2500</v>
      </c>
      <c r="J223" s="7">
        <v>1087</v>
      </c>
      <c r="K223" s="7">
        <v>180</v>
      </c>
      <c r="L223" s="7">
        <v>8</v>
      </c>
      <c r="M223" s="7">
        <v>3463</v>
      </c>
      <c r="N223" s="7">
        <v>3018</v>
      </c>
      <c r="O223" s="7">
        <v>908</v>
      </c>
      <c r="P223" s="7">
        <v>1121</v>
      </c>
      <c r="Q223" s="7">
        <v>15</v>
      </c>
      <c r="R223" s="7">
        <v>87</v>
      </c>
      <c r="S223" s="7">
        <v>414</v>
      </c>
      <c r="T223" s="7">
        <v>1412</v>
      </c>
      <c r="U223" s="7">
        <v>1666</v>
      </c>
      <c r="V223" s="7">
        <v>2916</v>
      </c>
      <c r="W223" s="7">
        <v>1285</v>
      </c>
      <c r="X223" s="7">
        <v>728</v>
      </c>
      <c r="Y223" s="7">
        <v>17</v>
      </c>
      <c r="Z223" s="40"/>
      <c r="AA223" s="40"/>
      <c r="AB223" s="40"/>
      <c r="AC223" s="40"/>
      <c r="AD223" s="40"/>
    </row>
    <row r="224" spans="1:30" ht="15" customHeight="1" x14ac:dyDescent="0.25">
      <c r="A224" s="7" t="s">
        <v>21</v>
      </c>
      <c r="B224" s="7">
        <v>9</v>
      </c>
      <c r="C224" s="7">
        <v>12239</v>
      </c>
      <c r="D224" s="73">
        <v>4.54</v>
      </c>
      <c r="E224" s="7">
        <v>82</v>
      </c>
      <c r="F224" s="7">
        <v>397</v>
      </c>
      <c r="G224" s="7">
        <v>1088</v>
      </c>
      <c r="H224" s="7">
        <v>2974</v>
      </c>
      <c r="I224" s="7">
        <v>3905</v>
      </c>
      <c r="J224" s="7">
        <v>2395</v>
      </c>
      <c r="K224" s="7">
        <v>1314</v>
      </c>
      <c r="L224" s="7">
        <v>84</v>
      </c>
      <c r="M224" s="7">
        <v>6758</v>
      </c>
      <c r="N224" s="7">
        <v>3520</v>
      </c>
      <c r="O224" s="7">
        <v>805</v>
      </c>
      <c r="P224" s="7">
        <v>1149</v>
      </c>
      <c r="Q224" s="7">
        <v>7</v>
      </c>
      <c r="R224" s="7">
        <v>117</v>
      </c>
      <c r="S224" s="7">
        <v>224</v>
      </c>
      <c r="T224" s="7">
        <v>1496</v>
      </c>
      <c r="U224" s="7">
        <v>1619</v>
      </c>
      <c r="V224" s="7">
        <v>4144</v>
      </c>
      <c r="W224" s="7">
        <v>2527</v>
      </c>
      <c r="X224" s="7">
        <v>2097</v>
      </c>
      <c r="Y224" s="7">
        <v>15</v>
      </c>
      <c r="Z224" s="40"/>
      <c r="AA224" s="40"/>
      <c r="AB224" s="40"/>
      <c r="AC224" s="40"/>
      <c r="AD224" s="40"/>
    </row>
    <row r="225" spans="1:30" ht="15" customHeight="1" x14ac:dyDescent="0.25">
      <c r="A225" s="7" t="s">
        <v>21</v>
      </c>
      <c r="B225" s="7">
        <v>10</v>
      </c>
      <c r="C225" s="7">
        <v>1132</v>
      </c>
      <c r="D225" s="73">
        <v>5.49</v>
      </c>
      <c r="E225" s="7">
        <v>10</v>
      </c>
      <c r="F225" s="7">
        <v>51</v>
      </c>
      <c r="G225" s="7">
        <v>56</v>
      </c>
      <c r="H225" s="7">
        <v>381</v>
      </c>
      <c r="I225" s="7">
        <v>437</v>
      </c>
      <c r="J225" s="7">
        <v>163</v>
      </c>
      <c r="K225" s="7">
        <v>33</v>
      </c>
      <c r="L225" s="7">
        <v>1</v>
      </c>
      <c r="M225" s="7">
        <v>511</v>
      </c>
      <c r="N225" s="7">
        <v>471</v>
      </c>
      <c r="O225" s="7">
        <v>58</v>
      </c>
      <c r="P225" s="7">
        <v>92</v>
      </c>
      <c r="Q225" s="7">
        <v>0</v>
      </c>
      <c r="R225" s="7">
        <v>24</v>
      </c>
      <c r="S225" s="7">
        <v>36</v>
      </c>
      <c r="T225" s="7">
        <v>98</v>
      </c>
      <c r="U225" s="7">
        <v>191</v>
      </c>
      <c r="V225" s="7">
        <v>521</v>
      </c>
      <c r="W225" s="7">
        <v>191</v>
      </c>
      <c r="X225" s="7">
        <v>70</v>
      </c>
      <c r="Y225" s="7">
        <v>1</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221</v>
      </c>
      <c r="D228" s="73">
        <v>5.09</v>
      </c>
      <c r="E228" s="7">
        <v>54</v>
      </c>
      <c r="F228" s="7">
        <v>85</v>
      </c>
      <c r="G228" s="7">
        <v>46</v>
      </c>
      <c r="H228" s="7">
        <v>23</v>
      </c>
      <c r="I228" s="7">
        <v>11</v>
      </c>
      <c r="J228" s="7">
        <v>2</v>
      </c>
      <c r="K228" s="7">
        <v>0</v>
      </c>
      <c r="L228" s="7">
        <v>0</v>
      </c>
      <c r="M228" s="7">
        <v>35</v>
      </c>
      <c r="N228" s="7">
        <v>61</v>
      </c>
      <c r="O228" s="7">
        <v>18</v>
      </c>
      <c r="P228" s="7">
        <v>106</v>
      </c>
      <c r="Q228" s="7">
        <v>1</v>
      </c>
      <c r="R228" s="7">
        <v>1</v>
      </c>
      <c r="S228" s="7">
        <v>94</v>
      </c>
      <c r="T228" s="7">
        <v>70</v>
      </c>
      <c r="U228" s="7">
        <v>35</v>
      </c>
      <c r="V228" s="7">
        <v>16</v>
      </c>
      <c r="W228" s="7">
        <v>4</v>
      </c>
      <c r="X228" s="7">
        <v>1</v>
      </c>
      <c r="Y228" s="7">
        <v>0</v>
      </c>
      <c r="Z228" s="40"/>
      <c r="AA228" s="40"/>
      <c r="AB228" s="40"/>
      <c r="AC228" s="40"/>
      <c r="AD228" s="40"/>
    </row>
    <row r="229" spans="1:30" ht="15" customHeight="1" x14ac:dyDescent="0.25">
      <c r="A229" s="7" t="s">
        <v>22</v>
      </c>
      <c r="B229" s="7">
        <v>4</v>
      </c>
      <c r="C229" s="7">
        <v>1937</v>
      </c>
      <c r="D229" s="73">
        <v>0.06</v>
      </c>
      <c r="E229" s="7">
        <v>934</v>
      </c>
      <c r="F229" s="7">
        <v>570</v>
      </c>
      <c r="G229" s="7">
        <v>250</v>
      </c>
      <c r="H229" s="7">
        <v>117</v>
      </c>
      <c r="I229" s="7">
        <v>52</v>
      </c>
      <c r="J229" s="7">
        <v>13</v>
      </c>
      <c r="K229" s="7">
        <v>1</v>
      </c>
      <c r="L229" s="7">
        <v>0</v>
      </c>
      <c r="M229" s="7">
        <v>1060</v>
      </c>
      <c r="N229" s="7">
        <v>333</v>
      </c>
      <c r="O229" s="7">
        <v>340</v>
      </c>
      <c r="P229" s="7">
        <v>198</v>
      </c>
      <c r="Q229" s="7">
        <v>6</v>
      </c>
      <c r="R229" s="7">
        <v>78</v>
      </c>
      <c r="S229" s="7">
        <v>391</v>
      </c>
      <c r="T229" s="7">
        <v>529</v>
      </c>
      <c r="U229" s="7">
        <v>554</v>
      </c>
      <c r="V229" s="7">
        <v>215</v>
      </c>
      <c r="W229" s="7">
        <v>85</v>
      </c>
      <c r="X229" s="7">
        <v>70</v>
      </c>
      <c r="Y229" s="7">
        <v>15</v>
      </c>
      <c r="Z229" s="40"/>
      <c r="AA229" s="40"/>
      <c r="AB229" s="40"/>
      <c r="AC229" s="40"/>
      <c r="AD229" s="40"/>
    </row>
    <row r="230" spans="1:30" ht="15" customHeight="1" x14ac:dyDescent="0.25">
      <c r="A230" s="7" t="s">
        <v>22</v>
      </c>
      <c r="B230" s="7">
        <v>5</v>
      </c>
      <c r="C230" s="7">
        <v>1925</v>
      </c>
      <c r="D230" s="73">
        <v>0.13</v>
      </c>
      <c r="E230" s="7">
        <v>592</v>
      </c>
      <c r="F230" s="7">
        <v>503</v>
      </c>
      <c r="G230" s="7">
        <v>380</v>
      </c>
      <c r="H230" s="7">
        <v>292</v>
      </c>
      <c r="I230" s="7">
        <v>135</v>
      </c>
      <c r="J230" s="7">
        <v>20</v>
      </c>
      <c r="K230" s="7">
        <v>3</v>
      </c>
      <c r="L230" s="7">
        <v>0</v>
      </c>
      <c r="M230" s="7">
        <v>1113</v>
      </c>
      <c r="N230" s="7">
        <v>463</v>
      </c>
      <c r="O230" s="7">
        <v>223</v>
      </c>
      <c r="P230" s="7">
        <v>122</v>
      </c>
      <c r="Q230" s="7">
        <v>4</v>
      </c>
      <c r="R230" s="7">
        <v>43</v>
      </c>
      <c r="S230" s="7">
        <v>259</v>
      </c>
      <c r="T230" s="7">
        <v>504</v>
      </c>
      <c r="U230" s="7">
        <v>612</v>
      </c>
      <c r="V230" s="7">
        <v>295</v>
      </c>
      <c r="W230" s="7">
        <v>131</v>
      </c>
      <c r="X230" s="7">
        <v>76</v>
      </c>
      <c r="Y230" s="7">
        <v>5</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3496</v>
      </c>
      <c r="D232" s="73">
        <v>0.13</v>
      </c>
      <c r="E232" s="7">
        <v>608</v>
      </c>
      <c r="F232" s="7">
        <v>1010</v>
      </c>
      <c r="G232" s="7">
        <v>771</v>
      </c>
      <c r="H232" s="7">
        <v>615</v>
      </c>
      <c r="I232" s="7">
        <v>413</v>
      </c>
      <c r="J232" s="7">
        <v>71</v>
      </c>
      <c r="K232" s="7">
        <v>7</v>
      </c>
      <c r="L232" s="7">
        <v>1</v>
      </c>
      <c r="M232" s="7">
        <v>2191</v>
      </c>
      <c r="N232" s="7">
        <v>792</v>
      </c>
      <c r="O232" s="7">
        <v>337</v>
      </c>
      <c r="P232" s="7">
        <v>172</v>
      </c>
      <c r="Q232" s="7">
        <v>4</v>
      </c>
      <c r="R232" s="7">
        <v>20</v>
      </c>
      <c r="S232" s="7">
        <v>338</v>
      </c>
      <c r="T232" s="7">
        <v>920</v>
      </c>
      <c r="U232" s="7">
        <v>1206</v>
      </c>
      <c r="V232" s="7">
        <v>579</v>
      </c>
      <c r="W232" s="7">
        <v>247</v>
      </c>
      <c r="X232" s="7">
        <v>176</v>
      </c>
      <c r="Y232" s="7">
        <v>10</v>
      </c>
      <c r="Z232" s="40"/>
      <c r="AA232" s="40"/>
      <c r="AB232" s="40"/>
      <c r="AC232" s="40"/>
      <c r="AD232" s="40"/>
    </row>
    <row r="233" spans="1:30" ht="15" customHeight="1" x14ac:dyDescent="0.25">
      <c r="A233" s="7" t="s">
        <v>22</v>
      </c>
      <c r="B233" s="7">
        <v>8</v>
      </c>
      <c r="C233" s="7">
        <v>2384</v>
      </c>
      <c r="D233" s="73">
        <v>0.11</v>
      </c>
      <c r="E233" s="7">
        <v>352</v>
      </c>
      <c r="F233" s="7">
        <v>536</v>
      </c>
      <c r="G233" s="7">
        <v>589</v>
      </c>
      <c r="H233" s="7">
        <v>460</v>
      </c>
      <c r="I233" s="7">
        <v>364</v>
      </c>
      <c r="J233" s="7">
        <v>76</v>
      </c>
      <c r="K233" s="7">
        <v>5</v>
      </c>
      <c r="L233" s="7">
        <v>2</v>
      </c>
      <c r="M233" s="7">
        <v>1661</v>
      </c>
      <c r="N233" s="7">
        <v>485</v>
      </c>
      <c r="O233" s="7">
        <v>146</v>
      </c>
      <c r="P233" s="7">
        <v>89</v>
      </c>
      <c r="Q233" s="7">
        <v>3</v>
      </c>
      <c r="R233" s="7">
        <v>25</v>
      </c>
      <c r="S233" s="7">
        <v>183</v>
      </c>
      <c r="T233" s="7">
        <v>611</v>
      </c>
      <c r="U233" s="7">
        <v>813</v>
      </c>
      <c r="V233" s="7">
        <v>420</v>
      </c>
      <c r="W233" s="7">
        <v>209</v>
      </c>
      <c r="X233" s="7">
        <v>120</v>
      </c>
      <c r="Y233" s="7">
        <v>3</v>
      </c>
      <c r="Z233" s="40"/>
      <c r="AA233" s="40"/>
      <c r="AB233" s="40"/>
      <c r="AC233" s="40"/>
      <c r="AD233" s="40"/>
    </row>
    <row r="234" spans="1:30" ht="15" customHeight="1" x14ac:dyDescent="0.25">
      <c r="A234" s="7" t="s">
        <v>22</v>
      </c>
      <c r="B234" s="7">
        <v>9</v>
      </c>
      <c r="C234" s="7">
        <v>258</v>
      </c>
      <c r="D234" s="73">
        <v>0.33</v>
      </c>
      <c r="E234" s="7">
        <v>11</v>
      </c>
      <c r="F234" s="7">
        <v>11</v>
      </c>
      <c r="G234" s="7">
        <v>30</v>
      </c>
      <c r="H234" s="7">
        <v>56</v>
      </c>
      <c r="I234" s="7">
        <v>110</v>
      </c>
      <c r="J234" s="7">
        <v>38</v>
      </c>
      <c r="K234" s="7">
        <v>2</v>
      </c>
      <c r="L234" s="7">
        <v>0</v>
      </c>
      <c r="M234" s="7">
        <v>235</v>
      </c>
      <c r="N234" s="7">
        <v>15</v>
      </c>
      <c r="O234" s="7">
        <v>0</v>
      </c>
      <c r="P234" s="7">
        <v>8</v>
      </c>
      <c r="Q234" s="7">
        <v>0</v>
      </c>
      <c r="R234" s="7">
        <v>0</v>
      </c>
      <c r="S234" s="7">
        <v>10</v>
      </c>
      <c r="T234" s="7">
        <v>24</v>
      </c>
      <c r="U234" s="7">
        <v>75</v>
      </c>
      <c r="V234" s="7">
        <v>66</v>
      </c>
      <c r="W234" s="7">
        <v>58</v>
      </c>
      <c r="X234" s="7">
        <v>24</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1077</v>
      </c>
      <c r="D236" s="73">
        <v>16.2</v>
      </c>
      <c r="E236" s="7">
        <v>457</v>
      </c>
      <c r="F236" s="7">
        <v>345</v>
      </c>
      <c r="G236" s="7">
        <v>162</v>
      </c>
      <c r="H236" s="7">
        <v>85</v>
      </c>
      <c r="I236" s="7">
        <v>25</v>
      </c>
      <c r="J236" s="7">
        <v>3</v>
      </c>
      <c r="K236" s="7">
        <v>0</v>
      </c>
      <c r="L236" s="7">
        <v>0</v>
      </c>
      <c r="M236" s="7">
        <v>33</v>
      </c>
      <c r="N236" s="7">
        <v>149</v>
      </c>
      <c r="O236" s="7">
        <v>216</v>
      </c>
      <c r="P236" s="7">
        <v>678</v>
      </c>
      <c r="Q236" s="7">
        <v>1</v>
      </c>
      <c r="R236" s="7">
        <v>1</v>
      </c>
      <c r="S236" s="7">
        <v>148</v>
      </c>
      <c r="T236" s="7">
        <v>475</v>
      </c>
      <c r="U236" s="7">
        <v>374</v>
      </c>
      <c r="V236" s="7">
        <v>70</v>
      </c>
      <c r="W236" s="7">
        <v>5</v>
      </c>
      <c r="X236" s="7">
        <v>3</v>
      </c>
      <c r="Y236" s="7">
        <v>1</v>
      </c>
      <c r="Z236" s="40"/>
      <c r="AA236" s="40"/>
      <c r="AB236" s="40"/>
      <c r="AC236" s="40"/>
      <c r="AD236" s="40"/>
    </row>
    <row r="237" spans="1:30" ht="15" customHeight="1" x14ac:dyDescent="0.25">
      <c r="A237" s="7" t="s">
        <v>23</v>
      </c>
      <c r="B237" s="7">
        <v>2</v>
      </c>
      <c r="C237" s="7">
        <v>3462</v>
      </c>
      <c r="D237" s="73">
        <v>20.66</v>
      </c>
      <c r="E237" s="7">
        <v>1411</v>
      </c>
      <c r="F237" s="7">
        <v>1325</v>
      </c>
      <c r="G237" s="7">
        <v>531</v>
      </c>
      <c r="H237" s="7">
        <v>120</v>
      </c>
      <c r="I237" s="7">
        <v>41</v>
      </c>
      <c r="J237" s="7">
        <v>28</v>
      </c>
      <c r="K237" s="7">
        <v>5</v>
      </c>
      <c r="L237" s="7">
        <v>1</v>
      </c>
      <c r="M237" s="7">
        <v>99</v>
      </c>
      <c r="N237" s="7">
        <v>155</v>
      </c>
      <c r="O237" s="7">
        <v>438</v>
      </c>
      <c r="P237" s="7">
        <v>2768</v>
      </c>
      <c r="Q237" s="7">
        <v>2</v>
      </c>
      <c r="R237" s="7">
        <v>130</v>
      </c>
      <c r="S237" s="7">
        <v>1014</v>
      </c>
      <c r="T237" s="7">
        <v>1650</v>
      </c>
      <c r="U237" s="7">
        <v>479</v>
      </c>
      <c r="V237" s="7">
        <v>125</v>
      </c>
      <c r="W237" s="7">
        <v>23</v>
      </c>
      <c r="X237" s="7">
        <v>33</v>
      </c>
      <c r="Y237" s="7">
        <v>8</v>
      </c>
      <c r="Z237" s="40"/>
      <c r="AA237" s="40"/>
      <c r="AB237" s="40"/>
      <c r="AC237" s="40"/>
      <c r="AD237" s="40"/>
    </row>
    <row r="238" spans="1:30" ht="15" customHeight="1" x14ac:dyDescent="0.25">
      <c r="A238" s="7" t="s">
        <v>23</v>
      </c>
      <c r="B238" s="7">
        <v>3</v>
      </c>
      <c r="C238" s="7">
        <v>4242</v>
      </c>
      <c r="D238" s="73">
        <v>3.88</v>
      </c>
      <c r="E238" s="7">
        <v>1213</v>
      </c>
      <c r="F238" s="7">
        <v>1699</v>
      </c>
      <c r="G238" s="7">
        <v>938</v>
      </c>
      <c r="H238" s="7">
        <v>257</v>
      </c>
      <c r="I238" s="7">
        <v>111</v>
      </c>
      <c r="J238" s="7">
        <v>19</v>
      </c>
      <c r="K238" s="7">
        <v>2</v>
      </c>
      <c r="L238" s="7">
        <v>3</v>
      </c>
      <c r="M238" s="7">
        <v>126</v>
      </c>
      <c r="N238" s="7">
        <v>566</v>
      </c>
      <c r="O238" s="7">
        <v>1003</v>
      </c>
      <c r="P238" s="7">
        <v>2541</v>
      </c>
      <c r="Q238" s="7">
        <v>6</v>
      </c>
      <c r="R238" s="7">
        <v>42</v>
      </c>
      <c r="S238" s="7">
        <v>1114</v>
      </c>
      <c r="T238" s="7">
        <v>1654</v>
      </c>
      <c r="U238" s="7">
        <v>1015</v>
      </c>
      <c r="V238" s="7">
        <v>342</v>
      </c>
      <c r="W238" s="7">
        <v>41</v>
      </c>
      <c r="X238" s="7">
        <v>27</v>
      </c>
      <c r="Y238" s="7">
        <v>7</v>
      </c>
      <c r="Z238" s="40"/>
      <c r="AA238" s="40"/>
      <c r="AB238" s="40"/>
      <c r="AC238" s="40"/>
      <c r="AD238" s="40"/>
    </row>
    <row r="239" spans="1:30" ht="15" customHeight="1" x14ac:dyDescent="0.25">
      <c r="A239" s="7" t="s">
        <v>23</v>
      </c>
      <c r="B239" s="7">
        <v>4</v>
      </c>
      <c r="C239" s="7">
        <v>5969</v>
      </c>
      <c r="D239" s="73">
        <v>1.48</v>
      </c>
      <c r="E239" s="7">
        <v>1418</v>
      </c>
      <c r="F239" s="7">
        <v>2048</v>
      </c>
      <c r="G239" s="7">
        <v>1428</v>
      </c>
      <c r="H239" s="7">
        <v>528</v>
      </c>
      <c r="I239" s="7">
        <v>247</v>
      </c>
      <c r="J239" s="7">
        <v>154</v>
      </c>
      <c r="K239" s="7">
        <v>125</v>
      </c>
      <c r="L239" s="7">
        <v>21</v>
      </c>
      <c r="M239" s="7">
        <v>550</v>
      </c>
      <c r="N239" s="7">
        <v>741</v>
      </c>
      <c r="O239" s="7">
        <v>1929</v>
      </c>
      <c r="P239" s="7">
        <v>2745</v>
      </c>
      <c r="Q239" s="7">
        <v>4</v>
      </c>
      <c r="R239" s="7">
        <v>122</v>
      </c>
      <c r="S239" s="7">
        <v>1207</v>
      </c>
      <c r="T239" s="7">
        <v>2299</v>
      </c>
      <c r="U239" s="7">
        <v>1514</v>
      </c>
      <c r="V239" s="7">
        <v>458</v>
      </c>
      <c r="W239" s="7">
        <v>168</v>
      </c>
      <c r="X239" s="7">
        <v>197</v>
      </c>
      <c r="Y239" s="7">
        <v>4</v>
      </c>
      <c r="Z239" s="40"/>
      <c r="AA239" s="40"/>
      <c r="AB239" s="40"/>
      <c r="AC239" s="40"/>
      <c r="AD239" s="40"/>
    </row>
    <row r="240" spans="1:30" ht="15" customHeight="1" x14ac:dyDescent="0.25">
      <c r="A240" s="7" t="s">
        <v>23</v>
      </c>
      <c r="B240" s="7">
        <v>5</v>
      </c>
      <c r="C240" s="7">
        <v>6121</v>
      </c>
      <c r="D240" s="73">
        <v>7.0000000000000007E-2</v>
      </c>
      <c r="E240" s="7">
        <v>979</v>
      </c>
      <c r="F240" s="7">
        <v>1359</v>
      </c>
      <c r="G240" s="7">
        <v>1122</v>
      </c>
      <c r="H240" s="7">
        <v>1053</v>
      </c>
      <c r="I240" s="7">
        <v>772</v>
      </c>
      <c r="J240" s="7">
        <v>378</v>
      </c>
      <c r="K240" s="7">
        <v>420</v>
      </c>
      <c r="L240" s="7">
        <v>38</v>
      </c>
      <c r="M240" s="7">
        <v>1558</v>
      </c>
      <c r="N240" s="7">
        <v>1666</v>
      </c>
      <c r="O240" s="7">
        <v>948</v>
      </c>
      <c r="P240" s="7">
        <v>1944</v>
      </c>
      <c r="Q240" s="7">
        <v>5</v>
      </c>
      <c r="R240" s="7">
        <v>63</v>
      </c>
      <c r="S240" s="7">
        <v>940</v>
      </c>
      <c r="T240" s="7">
        <v>1796</v>
      </c>
      <c r="U240" s="7">
        <v>1527</v>
      </c>
      <c r="V240" s="7">
        <v>819</v>
      </c>
      <c r="W240" s="7">
        <v>429</v>
      </c>
      <c r="X240" s="7">
        <v>533</v>
      </c>
      <c r="Y240" s="7">
        <v>14</v>
      </c>
      <c r="Z240" s="40"/>
      <c r="AA240" s="40"/>
      <c r="AB240" s="40"/>
      <c r="AC240" s="40"/>
      <c r="AD240" s="40"/>
    </row>
    <row r="241" spans="1:30" ht="15" customHeight="1" x14ac:dyDescent="0.25">
      <c r="A241" s="7" t="s">
        <v>23</v>
      </c>
      <c r="B241" s="7">
        <v>6</v>
      </c>
      <c r="C241" s="7">
        <v>8747</v>
      </c>
      <c r="D241" s="73">
        <v>0.04</v>
      </c>
      <c r="E241" s="7">
        <v>1107</v>
      </c>
      <c r="F241" s="7">
        <v>2111</v>
      </c>
      <c r="G241" s="7">
        <v>1785</v>
      </c>
      <c r="H241" s="7">
        <v>1200</v>
      </c>
      <c r="I241" s="7">
        <v>1190</v>
      </c>
      <c r="J241" s="7">
        <v>712</v>
      </c>
      <c r="K241" s="7">
        <v>515</v>
      </c>
      <c r="L241" s="7">
        <v>127</v>
      </c>
      <c r="M241" s="7">
        <v>3479</v>
      </c>
      <c r="N241" s="7">
        <v>1935</v>
      </c>
      <c r="O241" s="7">
        <v>1655</v>
      </c>
      <c r="P241" s="7">
        <v>1666</v>
      </c>
      <c r="Q241" s="7">
        <v>12</v>
      </c>
      <c r="R241" s="7">
        <v>47</v>
      </c>
      <c r="S241" s="7">
        <v>981</v>
      </c>
      <c r="T241" s="7">
        <v>2335</v>
      </c>
      <c r="U241" s="7">
        <v>2264</v>
      </c>
      <c r="V241" s="7">
        <v>1408</v>
      </c>
      <c r="W241" s="7">
        <v>687</v>
      </c>
      <c r="X241" s="7">
        <v>1002</v>
      </c>
      <c r="Y241" s="7">
        <v>23</v>
      </c>
      <c r="Z241" s="40"/>
      <c r="AA241" s="40"/>
      <c r="AB241" s="40"/>
      <c r="AC241" s="40"/>
      <c r="AD241" s="40"/>
    </row>
    <row r="242" spans="1:30" ht="15" customHeight="1" x14ac:dyDescent="0.25">
      <c r="A242" s="7" t="s">
        <v>23</v>
      </c>
      <c r="B242" s="7">
        <v>7</v>
      </c>
      <c r="C242" s="7">
        <v>13428</v>
      </c>
      <c r="D242" s="73">
        <v>0.1</v>
      </c>
      <c r="E242" s="7">
        <v>1324</v>
      </c>
      <c r="F242" s="7">
        <v>2765</v>
      </c>
      <c r="G242" s="7">
        <v>2123</v>
      </c>
      <c r="H242" s="7">
        <v>2246</v>
      </c>
      <c r="I242" s="7">
        <v>2120</v>
      </c>
      <c r="J242" s="7">
        <v>1538</v>
      </c>
      <c r="K242" s="7">
        <v>1127</v>
      </c>
      <c r="L242" s="7">
        <v>185</v>
      </c>
      <c r="M242" s="7">
        <v>6241</v>
      </c>
      <c r="N242" s="7">
        <v>3234</v>
      </c>
      <c r="O242" s="7">
        <v>2120</v>
      </c>
      <c r="P242" s="7">
        <v>1800</v>
      </c>
      <c r="Q242" s="7">
        <v>33</v>
      </c>
      <c r="R242" s="7">
        <v>54</v>
      </c>
      <c r="S242" s="7">
        <v>1284</v>
      </c>
      <c r="T242" s="7">
        <v>3222</v>
      </c>
      <c r="U242" s="7">
        <v>3034</v>
      </c>
      <c r="V242" s="7">
        <v>2412</v>
      </c>
      <c r="W242" s="7">
        <v>1438</v>
      </c>
      <c r="X242" s="7">
        <v>1919</v>
      </c>
      <c r="Y242" s="7">
        <v>65</v>
      </c>
      <c r="Z242" s="40"/>
      <c r="AA242" s="40"/>
      <c r="AB242" s="40"/>
      <c r="AC242" s="40"/>
      <c r="AD242" s="40"/>
    </row>
    <row r="243" spans="1:30" ht="15" customHeight="1" x14ac:dyDescent="0.25">
      <c r="A243" s="7" t="s">
        <v>23</v>
      </c>
      <c r="B243" s="7">
        <v>8</v>
      </c>
      <c r="C243" s="7">
        <v>9822</v>
      </c>
      <c r="D243" s="73">
        <v>0.13</v>
      </c>
      <c r="E243" s="7">
        <v>655</v>
      </c>
      <c r="F243" s="7">
        <v>1635</v>
      </c>
      <c r="G243" s="7">
        <v>1453</v>
      </c>
      <c r="H243" s="7">
        <v>1533</v>
      </c>
      <c r="I243" s="7">
        <v>1963</v>
      </c>
      <c r="J243" s="7">
        <v>1286</v>
      </c>
      <c r="K243" s="7">
        <v>1162</v>
      </c>
      <c r="L243" s="7">
        <v>135</v>
      </c>
      <c r="M243" s="7">
        <v>4975</v>
      </c>
      <c r="N243" s="7">
        <v>2392</v>
      </c>
      <c r="O243" s="7">
        <v>1027</v>
      </c>
      <c r="P243" s="7">
        <v>1383</v>
      </c>
      <c r="Q243" s="7">
        <v>45</v>
      </c>
      <c r="R243" s="7">
        <v>25</v>
      </c>
      <c r="S243" s="7">
        <v>710</v>
      </c>
      <c r="T243" s="7">
        <v>2062</v>
      </c>
      <c r="U243" s="7">
        <v>2363</v>
      </c>
      <c r="V243" s="7">
        <v>1693</v>
      </c>
      <c r="W243" s="7">
        <v>1267</v>
      </c>
      <c r="X243" s="7">
        <v>1610</v>
      </c>
      <c r="Y243" s="7">
        <v>92</v>
      </c>
      <c r="Z243" s="40"/>
      <c r="AA243" s="40"/>
      <c r="AB243" s="40"/>
      <c r="AC243" s="40"/>
      <c r="AD243" s="40"/>
    </row>
    <row r="244" spans="1:30" ht="15" customHeight="1" x14ac:dyDescent="0.25">
      <c r="A244" s="7" t="s">
        <v>23</v>
      </c>
      <c r="B244" s="7">
        <v>9</v>
      </c>
      <c r="C244" s="7">
        <v>10481</v>
      </c>
      <c r="D244" s="73">
        <v>0.37</v>
      </c>
      <c r="E244" s="7">
        <v>435</v>
      </c>
      <c r="F244" s="7">
        <v>1192</v>
      </c>
      <c r="G244" s="7">
        <v>1280</v>
      </c>
      <c r="H244" s="7">
        <v>1981</v>
      </c>
      <c r="I244" s="7">
        <v>2857</v>
      </c>
      <c r="J244" s="7">
        <v>1539</v>
      </c>
      <c r="K244" s="7">
        <v>1088</v>
      </c>
      <c r="L244" s="7">
        <v>109</v>
      </c>
      <c r="M244" s="7">
        <v>5392</v>
      </c>
      <c r="N244" s="7">
        <v>2319</v>
      </c>
      <c r="O244" s="7">
        <v>834</v>
      </c>
      <c r="P244" s="7">
        <v>1917</v>
      </c>
      <c r="Q244" s="7">
        <v>19</v>
      </c>
      <c r="R244" s="7">
        <v>26</v>
      </c>
      <c r="S244" s="7">
        <v>645</v>
      </c>
      <c r="T244" s="7">
        <v>2389</v>
      </c>
      <c r="U244" s="7">
        <v>2046</v>
      </c>
      <c r="V244" s="7">
        <v>2476</v>
      </c>
      <c r="W244" s="7">
        <v>1433</v>
      </c>
      <c r="X244" s="7">
        <v>1441</v>
      </c>
      <c r="Y244" s="7">
        <v>25</v>
      </c>
      <c r="Z244" s="40"/>
      <c r="AA244" s="40"/>
      <c r="AB244" s="40"/>
      <c r="AC244" s="40"/>
      <c r="AD244" s="40"/>
    </row>
    <row r="245" spans="1:30" ht="15" customHeight="1" x14ac:dyDescent="0.25">
      <c r="A245" s="7" t="s">
        <v>23</v>
      </c>
      <c r="B245" s="7">
        <v>10</v>
      </c>
      <c r="C245" s="7">
        <v>5158</v>
      </c>
      <c r="D245" s="73">
        <v>2.5299999999999998</v>
      </c>
      <c r="E245" s="7">
        <v>63</v>
      </c>
      <c r="F245" s="7">
        <v>177</v>
      </c>
      <c r="G245" s="7">
        <v>392</v>
      </c>
      <c r="H245" s="7">
        <v>915</v>
      </c>
      <c r="I245" s="7">
        <v>1698</v>
      </c>
      <c r="J245" s="7">
        <v>1131</v>
      </c>
      <c r="K245" s="7">
        <v>767</v>
      </c>
      <c r="L245" s="7">
        <v>15</v>
      </c>
      <c r="M245" s="7">
        <v>3242</v>
      </c>
      <c r="N245" s="7">
        <v>1210</v>
      </c>
      <c r="O245" s="7">
        <v>348</v>
      </c>
      <c r="P245" s="7">
        <v>352</v>
      </c>
      <c r="Q245" s="7">
        <v>6</v>
      </c>
      <c r="R245" s="7">
        <v>5</v>
      </c>
      <c r="S245" s="7">
        <v>87</v>
      </c>
      <c r="T245" s="7">
        <v>795</v>
      </c>
      <c r="U245" s="7">
        <v>951</v>
      </c>
      <c r="V245" s="7">
        <v>1375</v>
      </c>
      <c r="W245" s="7">
        <v>999</v>
      </c>
      <c r="X245" s="7">
        <v>931</v>
      </c>
      <c r="Y245" s="7">
        <v>15</v>
      </c>
      <c r="Z245" s="40"/>
      <c r="AA245" s="40"/>
      <c r="AB245" s="40"/>
      <c r="AC245" s="40"/>
      <c r="AD245" s="40"/>
    </row>
    <row r="246" spans="1:30" ht="15" customHeight="1" x14ac:dyDescent="0.25">
      <c r="A246" s="7" t="s">
        <v>24</v>
      </c>
      <c r="B246" s="7">
        <v>1</v>
      </c>
      <c r="C246" s="7">
        <v>13473</v>
      </c>
      <c r="D246" s="73">
        <v>19.809999999999999</v>
      </c>
      <c r="E246" s="7">
        <v>5251</v>
      </c>
      <c r="F246" s="7">
        <v>6321</v>
      </c>
      <c r="G246" s="7">
        <v>1352</v>
      </c>
      <c r="H246" s="7">
        <v>395</v>
      </c>
      <c r="I246" s="7">
        <v>97</v>
      </c>
      <c r="J246" s="7">
        <v>40</v>
      </c>
      <c r="K246" s="7">
        <v>13</v>
      </c>
      <c r="L246" s="7">
        <v>4</v>
      </c>
      <c r="M246" s="7">
        <v>118</v>
      </c>
      <c r="N246" s="7">
        <v>974</v>
      </c>
      <c r="O246" s="7">
        <v>1832</v>
      </c>
      <c r="P246" s="7">
        <v>10514</v>
      </c>
      <c r="Q246" s="7">
        <v>35</v>
      </c>
      <c r="R246" s="7">
        <v>106</v>
      </c>
      <c r="S246" s="7">
        <v>3055</v>
      </c>
      <c r="T246" s="7">
        <v>5940</v>
      </c>
      <c r="U246" s="7">
        <v>3268</v>
      </c>
      <c r="V246" s="7">
        <v>923</v>
      </c>
      <c r="W246" s="7">
        <v>112</v>
      </c>
      <c r="X246" s="7">
        <v>60</v>
      </c>
      <c r="Y246" s="7">
        <v>9</v>
      </c>
      <c r="Z246" s="40"/>
      <c r="AA246" s="40"/>
      <c r="AB246" s="40"/>
      <c r="AC246" s="40"/>
      <c r="AD246" s="40"/>
    </row>
    <row r="247" spans="1:30" ht="15" customHeight="1" x14ac:dyDescent="0.25">
      <c r="A247" s="7" t="s">
        <v>24</v>
      </c>
      <c r="B247" s="7">
        <v>2</v>
      </c>
      <c r="C247" s="7">
        <v>11143</v>
      </c>
      <c r="D247" s="73">
        <v>20.03</v>
      </c>
      <c r="E247" s="7">
        <v>4050</v>
      </c>
      <c r="F247" s="7">
        <v>4629</v>
      </c>
      <c r="G247" s="7">
        <v>1306</v>
      </c>
      <c r="H247" s="7">
        <v>819</v>
      </c>
      <c r="I247" s="7">
        <v>232</v>
      </c>
      <c r="J247" s="7">
        <v>82</v>
      </c>
      <c r="K247" s="7">
        <v>23</v>
      </c>
      <c r="L247" s="7">
        <v>2</v>
      </c>
      <c r="M247" s="7">
        <v>224</v>
      </c>
      <c r="N247" s="7">
        <v>770</v>
      </c>
      <c r="O247" s="7">
        <v>1563</v>
      </c>
      <c r="P247" s="7">
        <v>8579</v>
      </c>
      <c r="Q247" s="7">
        <v>7</v>
      </c>
      <c r="R247" s="7">
        <v>81</v>
      </c>
      <c r="S247" s="7">
        <v>2598</v>
      </c>
      <c r="T247" s="7">
        <v>4880</v>
      </c>
      <c r="U247" s="7">
        <v>2384</v>
      </c>
      <c r="V247" s="7">
        <v>1023</v>
      </c>
      <c r="W247" s="7">
        <v>108</v>
      </c>
      <c r="X247" s="7">
        <v>65</v>
      </c>
      <c r="Y247" s="7">
        <v>4</v>
      </c>
      <c r="Z247" s="40"/>
      <c r="AA247" s="40"/>
      <c r="AB247" s="40"/>
      <c r="AC247" s="40"/>
      <c r="AD247" s="40"/>
    </row>
    <row r="248" spans="1:30" ht="15" customHeight="1" x14ac:dyDescent="0.25">
      <c r="A248" s="7" t="s">
        <v>24</v>
      </c>
      <c r="B248" s="7">
        <v>3</v>
      </c>
      <c r="C248" s="7">
        <v>8503</v>
      </c>
      <c r="D248" s="73">
        <v>18.579999999999998</v>
      </c>
      <c r="E248" s="7">
        <v>1463</v>
      </c>
      <c r="F248" s="7">
        <v>4664</v>
      </c>
      <c r="G248" s="7">
        <v>1679</v>
      </c>
      <c r="H248" s="7">
        <v>388</v>
      </c>
      <c r="I248" s="7">
        <v>222</v>
      </c>
      <c r="J248" s="7">
        <v>78</v>
      </c>
      <c r="K248" s="7">
        <v>8</v>
      </c>
      <c r="L248" s="7">
        <v>1</v>
      </c>
      <c r="M248" s="7">
        <v>198</v>
      </c>
      <c r="N248" s="7">
        <v>1368</v>
      </c>
      <c r="O248" s="7">
        <v>3358</v>
      </c>
      <c r="P248" s="7">
        <v>3565</v>
      </c>
      <c r="Q248" s="7">
        <v>14</v>
      </c>
      <c r="R248" s="7">
        <v>36</v>
      </c>
      <c r="S248" s="7">
        <v>1044</v>
      </c>
      <c r="T248" s="7">
        <v>2410</v>
      </c>
      <c r="U248" s="7">
        <v>3341</v>
      </c>
      <c r="V248" s="7">
        <v>1544</v>
      </c>
      <c r="W248" s="7">
        <v>95</v>
      </c>
      <c r="X248" s="7">
        <v>24</v>
      </c>
      <c r="Y248" s="7">
        <v>9</v>
      </c>
      <c r="Z248" s="40"/>
      <c r="AA248" s="40"/>
      <c r="AB248" s="40"/>
      <c r="AC248" s="40"/>
      <c r="AD248" s="40"/>
    </row>
    <row r="249" spans="1:30" ht="15" customHeight="1" x14ac:dyDescent="0.25">
      <c r="A249" s="7" t="s">
        <v>24</v>
      </c>
      <c r="B249" s="7">
        <v>4</v>
      </c>
      <c r="C249" s="7">
        <v>10231</v>
      </c>
      <c r="D249" s="73">
        <v>21.64</v>
      </c>
      <c r="E249" s="7">
        <v>1535</v>
      </c>
      <c r="F249" s="7">
        <v>4800</v>
      </c>
      <c r="G249" s="7">
        <v>2398</v>
      </c>
      <c r="H249" s="7">
        <v>669</v>
      </c>
      <c r="I249" s="7">
        <v>531</v>
      </c>
      <c r="J249" s="7">
        <v>224</v>
      </c>
      <c r="K249" s="7">
        <v>72</v>
      </c>
      <c r="L249" s="7">
        <v>2</v>
      </c>
      <c r="M249" s="7">
        <v>431</v>
      </c>
      <c r="N249" s="7">
        <v>1071</v>
      </c>
      <c r="O249" s="7">
        <v>3317</v>
      </c>
      <c r="P249" s="7">
        <v>5395</v>
      </c>
      <c r="Q249" s="7">
        <v>17</v>
      </c>
      <c r="R249" s="7">
        <v>25</v>
      </c>
      <c r="S249" s="7">
        <v>1658</v>
      </c>
      <c r="T249" s="7">
        <v>3736</v>
      </c>
      <c r="U249" s="7">
        <v>2621</v>
      </c>
      <c r="V249" s="7">
        <v>1746</v>
      </c>
      <c r="W249" s="7">
        <v>314</v>
      </c>
      <c r="X249" s="7">
        <v>119</v>
      </c>
      <c r="Y249" s="7">
        <v>12</v>
      </c>
      <c r="Z249" s="40"/>
      <c r="AA249" s="40"/>
      <c r="AB249" s="40"/>
      <c r="AC249" s="40"/>
      <c r="AD249" s="40"/>
    </row>
    <row r="250" spans="1:30" ht="15" customHeight="1" x14ac:dyDescent="0.25">
      <c r="A250" s="7" t="s">
        <v>24</v>
      </c>
      <c r="B250" s="7">
        <v>5</v>
      </c>
      <c r="C250" s="7">
        <v>7126</v>
      </c>
      <c r="D250" s="73">
        <v>0.94</v>
      </c>
      <c r="E250" s="7">
        <v>716</v>
      </c>
      <c r="F250" s="7">
        <v>2206</v>
      </c>
      <c r="G250" s="7">
        <v>1973</v>
      </c>
      <c r="H250" s="7">
        <v>731</v>
      </c>
      <c r="I250" s="7">
        <v>840</v>
      </c>
      <c r="J250" s="7">
        <v>433</v>
      </c>
      <c r="K250" s="7">
        <v>205</v>
      </c>
      <c r="L250" s="7">
        <v>22</v>
      </c>
      <c r="M250" s="7">
        <v>1125</v>
      </c>
      <c r="N250" s="7">
        <v>1283</v>
      </c>
      <c r="O250" s="7">
        <v>2335</v>
      </c>
      <c r="P250" s="7">
        <v>2361</v>
      </c>
      <c r="Q250" s="7">
        <v>22</v>
      </c>
      <c r="R250" s="7">
        <v>23</v>
      </c>
      <c r="S250" s="7">
        <v>944</v>
      </c>
      <c r="T250" s="7">
        <v>1902</v>
      </c>
      <c r="U250" s="7">
        <v>1949</v>
      </c>
      <c r="V250" s="7">
        <v>1534</v>
      </c>
      <c r="W250" s="7">
        <v>533</v>
      </c>
      <c r="X250" s="7">
        <v>225</v>
      </c>
      <c r="Y250" s="7">
        <v>16</v>
      </c>
      <c r="Z250" s="40"/>
      <c r="AA250" s="40"/>
      <c r="AB250" s="40"/>
      <c r="AC250" s="40"/>
      <c r="AD250" s="40"/>
    </row>
    <row r="251" spans="1:30" ht="15" customHeight="1" x14ac:dyDescent="0.25">
      <c r="A251" s="7" t="s">
        <v>24</v>
      </c>
      <c r="B251" s="7">
        <v>6</v>
      </c>
      <c r="C251" s="7">
        <v>6325</v>
      </c>
      <c r="D251" s="73">
        <v>11.3</v>
      </c>
      <c r="E251" s="7">
        <v>320</v>
      </c>
      <c r="F251" s="7">
        <v>1594</v>
      </c>
      <c r="G251" s="7">
        <v>1829</v>
      </c>
      <c r="H251" s="7">
        <v>1072</v>
      </c>
      <c r="I251" s="7">
        <v>732</v>
      </c>
      <c r="J251" s="7">
        <v>543</v>
      </c>
      <c r="K251" s="7">
        <v>232</v>
      </c>
      <c r="L251" s="7">
        <v>3</v>
      </c>
      <c r="M251" s="7">
        <v>919</v>
      </c>
      <c r="N251" s="7">
        <v>1496</v>
      </c>
      <c r="O251" s="7">
        <v>1813</v>
      </c>
      <c r="P251" s="7">
        <v>2066</v>
      </c>
      <c r="Q251" s="7">
        <v>31</v>
      </c>
      <c r="R251" s="7">
        <v>23</v>
      </c>
      <c r="S251" s="7">
        <v>604</v>
      </c>
      <c r="T251" s="7">
        <v>1805</v>
      </c>
      <c r="U251" s="7">
        <v>1917</v>
      </c>
      <c r="V251" s="7">
        <v>1295</v>
      </c>
      <c r="W251" s="7">
        <v>438</v>
      </c>
      <c r="X251" s="7">
        <v>230</v>
      </c>
      <c r="Y251" s="7">
        <v>13</v>
      </c>
      <c r="Z251" s="40"/>
      <c r="AA251" s="40"/>
      <c r="AB251" s="40"/>
      <c r="AC251" s="40"/>
      <c r="AD251" s="40"/>
    </row>
    <row r="252" spans="1:30" ht="15" customHeight="1" x14ac:dyDescent="0.25">
      <c r="A252" s="7" t="s">
        <v>24</v>
      </c>
      <c r="B252" s="7">
        <v>7</v>
      </c>
      <c r="C252" s="7">
        <v>4891</v>
      </c>
      <c r="D252" s="73">
        <v>7.15</v>
      </c>
      <c r="E252" s="7">
        <v>296</v>
      </c>
      <c r="F252" s="7">
        <v>792</v>
      </c>
      <c r="G252" s="7">
        <v>901</v>
      </c>
      <c r="H252" s="7">
        <v>1100</v>
      </c>
      <c r="I252" s="7">
        <v>1290</v>
      </c>
      <c r="J252" s="7">
        <v>368</v>
      </c>
      <c r="K252" s="7">
        <v>141</v>
      </c>
      <c r="L252" s="7">
        <v>3</v>
      </c>
      <c r="M252" s="7">
        <v>779</v>
      </c>
      <c r="N252" s="7">
        <v>1382</v>
      </c>
      <c r="O252" s="7">
        <v>894</v>
      </c>
      <c r="P252" s="7">
        <v>1813</v>
      </c>
      <c r="Q252" s="7">
        <v>23</v>
      </c>
      <c r="R252" s="7">
        <v>25</v>
      </c>
      <c r="S252" s="7">
        <v>581</v>
      </c>
      <c r="T252" s="7">
        <v>1569</v>
      </c>
      <c r="U252" s="7">
        <v>1240</v>
      </c>
      <c r="V252" s="7">
        <v>852</v>
      </c>
      <c r="W252" s="7">
        <v>406</v>
      </c>
      <c r="X252" s="7">
        <v>209</v>
      </c>
      <c r="Y252" s="7">
        <v>9</v>
      </c>
      <c r="Z252" s="40"/>
      <c r="AA252" s="40"/>
      <c r="AB252" s="40"/>
      <c r="AC252" s="40"/>
      <c r="AD252" s="40"/>
    </row>
    <row r="253" spans="1:30" ht="15" customHeight="1" x14ac:dyDescent="0.25">
      <c r="A253" s="7" t="s">
        <v>24</v>
      </c>
      <c r="B253" s="7">
        <v>8</v>
      </c>
      <c r="C253" s="7">
        <v>6541</v>
      </c>
      <c r="D253" s="73">
        <v>0.78</v>
      </c>
      <c r="E253" s="7">
        <v>46</v>
      </c>
      <c r="F253" s="7">
        <v>567</v>
      </c>
      <c r="G253" s="7">
        <v>808</v>
      </c>
      <c r="H253" s="7">
        <v>1822</v>
      </c>
      <c r="I253" s="7">
        <v>1748</v>
      </c>
      <c r="J253" s="7">
        <v>1083</v>
      </c>
      <c r="K253" s="7">
        <v>441</v>
      </c>
      <c r="L253" s="7">
        <v>26</v>
      </c>
      <c r="M253" s="7">
        <v>2020</v>
      </c>
      <c r="N253" s="7">
        <v>2318</v>
      </c>
      <c r="O253" s="7">
        <v>1513</v>
      </c>
      <c r="P253" s="7">
        <v>642</v>
      </c>
      <c r="Q253" s="7">
        <v>48</v>
      </c>
      <c r="R253" s="7">
        <v>10</v>
      </c>
      <c r="S253" s="7">
        <v>314</v>
      </c>
      <c r="T253" s="7">
        <v>1427</v>
      </c>
      <c r="U253" s="7">
        <v>1977</v>
      </c>
      <c r="V253" s="7">
        <v>1646</v>
      </c>
      <c r="W253" s="7">
        <v>812</v>
      </c>
      <c r="X253" s="7">
        <v>313</v>
      </c>
      <c r="Y253" s="7">
        <v>42</v>
      </c>
      <c r="Z253" s="40"/>
      <c r="AA253" s="40"/>
      <c r="AB253" s="40"/>
      <c r="AC253" s="40"/>
      <c r="AD253" s="40"/>
    </row>
    <row r="254" spans="1:30" ht="15" customHeight="1" x14ac:dyDescent="0.25">
      <c r="A254" s="7" t="s">
        <v>24</v>
      </c>
      <c r="B254" s="7">
        <v>9</v>
      </c>
      <c r="C254" s="7">
        <v>8696</v>
      </c>
      <c r="D254" s="73">
        <v>1.38</v>
      </c>
      <c r="E254" s="7">
        <v>64</v>
      </c>
      <c r="F254" s="7">
        <v>328</v>
      </c>
      <c r="G254" s="7">
        <v>777</v>
      </c>
      <c r="H254" s="7">
        <v>2425</v>
      </c>
      <c r="I254" s="7">
        <v>2601</v>
      </c>
      <c r="J254" s="7">
        <v>1424</v>
      </c>
      <c r="K254" s="7">
        <v>1020</v>
      </c>
      <c r="L254" s="7">
        <v>57</v>
      </c>
      <c r="M254" s="7">
        <v>3254</v>
      </c>
      <c r="N254" s="7">
        <v>2921</v>
      </c>
      <c r="O254" s="7">
        <v>1399</v>
      </c>
      <c r="P254" s="7">
        <v>1087</v>
      </c>
      <c r="Q254" s="7">
        <v>35</v>
      </c>
      <c r="R254" s="7">
        <v>3</v>
      </c>
      <c r="S254" s="7">
        <v>326</v>
      </c>
      <c r="T254" s="7">
        <v>1626</v>
      </c>
      <c r="U254" s="7">
        <v>1944</v>
      </c>
      <c r="V254" s="7">
        <v>2790</v>
      </c>
      <c r="W254" s="7">
        <v>1181</v>
      </c>
      <c r="X254" s="7">
        <v>792</v>
      </c>
      <c r="Y254" s="7">
        <v>34</v>
      </c>
      <c r="Z254" s="40"/>
      <c r="AA254" s="40"/>
      <c r="AB254" s="40"/>
      <c r="AC254" s="40"/>
      <c r="AD254" s="40"/>
    </row>
    <row r="255" spans="1:30" ht="15" customHeight="1" x14ac:dyDescent="0.25">
      <c r="A255" s="7" t="s">
        <v>24</v>
      </c>
      <c r="B255" s="7">
        <v>10</v>
      </c>
      <c r="C255" s="7">
        <v>5930</v>
      </c>
      <c r="D255" s="73">
        <v>12.27</v>
      </c>
      <c r="E255" s="7">
        <v>45</v>
      </c>
      <c r="F255" s="7">
        <v>69</v>
      </c>
      <c r="G255" s="7">
        <v>318</v>
      </c>
      <c r="H255" s="7">
        <v>1318</v>
      </c>
      <c r="I255" s="7">
        <v>1709</v>
      </c>
      <c r="J255" s="7">
        <v>1287</v>
      </c>
      <c r="K255" s="7">
        <v>1105</v>
      </c>
      <c r="L255" s="7">
        <v>79</v>
      </c>
      <c r="M255" s="7">
        <v>2635</v>
      </c>
      <c r="N255" s="7">
        <v>2212</v>
      </c>
      <c r="O255" s="7">
        <v>381</v>
      </c>
      <c r="P255" s="7">
        <v>667</v>
      </c>
      <c r="Q255" s="7">
        <v>35</v>
      </c>
      <c r="R255" s="7">
        <v>8</v>
      </c>
      <c r="S255" s="7">
        <v>152</v>
      </c>
      <c r="T255" s="7">
        <v>775</v>
      </c>
      <c r="U255" s="7">
        <v>1131</v>
      </c>
      <c r="V255" s="7">
        <v>2054</v>
      </c>
      <c r="W255" s="7">
        <v>929</v>
      </c>
      <c r="X255" s="7">
        <v>851</v>
      </c>
      <c r="Y255" s="7">
        <v>30</v>
      </c>
      <c r="Z255" s="40"/>
      <c r="AA255" s="40"/>
      <c r="AB255" s="40"/>
      <c r="AC255" s="40"/>
      <c r="AD255" s="40"/>
    </row>
    <row r="256" spans="1:30" ht="15" customHeight="1" x14ac:dyDescent="0.25">
      <c r="A256" s="7" t="s">
        <v>25</v>
      </c>
      <c r="B256" s="7">
        <v>1</v>
      </c>
      <c r="C256" s="7">
        <v>1244</v>
      </c>
      <c r="D256" s="73">
        <v>12.62</v>
      </c>
      <c r="E256" s="7">
        <v>1118</v>
      </c>
      <c r="F256" s="7">
        <v>98</v>
      </c>
      <c r="G256" s="7">
        <v>5</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2701</v>
      </c>
      <c r="D257" s="73">
        <v>15.17</v>
      </c>
      <c r="E257" s="7">
        <v>2033</v>
      </c>
      <c r="F257" s="7">
        <v>449</v>
      </c>
      <c r="G257" s="7">
        <v>125</v>
      </c>
      <c r="H257" s="7">
        <v>49</v>
      </c>
      <c r="I257" s="7">
        <v>27</v>
      </c>
      <c r="J257" s="7">
        <v>7</v>
      </c>
      <c r="K257" s="7">
        <v>9</v>
      </c>
      <c r="L257" s="7">
        <v>2</v>
      </c>
      <c r="M257" s="7">
        <v>67</v>
      </c>
      <c r="N257" s="7">
        <v>448</v>
      </c>
      <c r="O257" s="7">
        <v>723</v>
      </c>
      <c r="P257" s="7">
        <v>1460</v>
      </c>
      <c r="Q257" s="7">
        <v>3</v>
      </c>
      <c r="R257" s="7">
        <v>29</v>
      </c>
      <c r="S257" s="7">
        <v>708</v>
      </c>
      <c r="T257" s="7">
        <v>1054</v>
      </c>
      <c r="U257" s="7">
        <v>708</v>
      </c>
      <c r="V257" s="7">
        <v>145</v>
      </c>
      <c r="W257" s="7">
        <v>28</v>
      </c>
      <c r="X257" s="7">
        <v>26</v>
      </c>
      <c r="Y257" s="7">
        <v>3</v>
      </c>
      <c r="Z257" s="40"/>
      <c r="AA257" s="40"/>
      <c r="AB257" s="40"/>
      <c r="AC257" s="40"/>
      <c r="AD257" s="40"/>
    </row>
    <row r="258" spans="1:30" ht="15" customHeight="1" x14ac:dyDescent="0.25">
      <c r="A258" s="7" t="s">
        <v>25</v>
      </c>
      <c r="B258" s="7">
        <v>3</v>
      </c>
      <c r="C258" s="7">
        <v>2574</v>
      </c>
      <c r="D258" s="73">
        <v>20.94</v>
      </c>
      <c r="E258" s="7">
        <v>1423</v>
      </c>
      <c r="F258" s="7">
        <v>646</v>
      </c>
      <c r="G258" s="7">
        <v>204</v>
      </c>
      <c r="H258" s="7">
        <v>210</v>
      </c>
      <c r="I258" s="7">
        <v>71</v>
      </c>
      <c r="J258" s="7">
        <v>14</v>
      </c>
      <c r="K258" s="7">
        <v>6</v>
      </c>
      <c r="L258" s="7">
        <v>0</v>
      </c>
      <c r="M258" s="7">
        <v>81</v>
      </c>
      <c r="N258" s="7">
        <v>252</v>
      </c>
      <c r="O258" s="7">
        <v>353</v>
      </c>
      <c r="P258" s="7">
        <v>1870</v>
      </c>
      <c r="Q258" s="7">
        <v>18</v>
      </c>
      <c r="R258" s="7">
        <v>79</v>
      </c>
      <c r="S258" s="7">
        <v>756</v>
      </c>
      <c r="T258" s="7">
        <v>899</v>
      </c>
      <c r="U258" s="7">
        <v>489</v>
      </c>
      <c r="V258" s="7">
        <v>218</v>
      </c>
      <c r="W258" s="7">
        <v>71</v>
      </c>
      <c r="X258" s="7">
        <v>45</v>
      </c>
      <c r="Y258" s="7">
        <v>17</v>
      </c>
      <c r="Z258" s="40"/>
      <c r="AA258" s="40"/>
      <c r="AB258" s="40"/>
      <c r="AC258" s="40"/>
      <c r="AD258" s="40"/>
    </row>
    <row r="259" spans="1:30" ht="15" customHeight="1" x14ac:dyDescent="0.25">
      <c r="A259" s="7" t="s">
        <v>25</v>
      </c>
      <c r="B259" s="7">
        <v>4</v>
      </c>
      <c r="C259" s="7">
        <v>7271</v>
      </c>
      <c r="D259" s="73">
        <v>0.36</v>
      </c>
      <c r="E259" s="7">
        <v>3584</v>
      </c>
      <c r="F259" s="7">
        <v>2075</v>
      </c>
      <c r="G259" s="7">
        <v>616</v>
      </c>
      <c r="H259" s="7">
        <v>305</v>
      </c>
      <c r="I259" s="7">
        <v>362</v>
      </c>
      <c r="J259" s="7">
        <v>212</v>
      </c>
      <c r="K259" s="7">
        <v>112</v>
      </c>
      <c r="L259" s="7">
        <v>5</v>
      </c>
      <c r="M259" s="7">
        <v>751</v>
      </c>
      <c r="N259" s="7">
        <v>858</v>
      </c>
      <c r="O259" s="7">
        <v>1786</v>
      </c>
      <c r="P259" s="7">
        <v>3844</v>
      </c>
      <c r="Q259" s="7">
        <v>32</v>
      </c>
      <c r="R259" s="7">
        <v>144</v>
      </c>
      <c r="S259" s="7">
        <v>1479</v>
      </c>
      <c r="T259" s="7">
        <v>2595</v>
      </c>
      <c r="U259" s="7">
        <v>1853</v>
      </c>
      <c r="V259" s="7">
        <v>672</v>
      </c>
      <c r="W259" s="7">
        <v>296</v>
      </c>
      <c r="X259" s="7">
        <v>202</v>
      </c>
      <c r="Y259" s="7">
        <v>30</v>
      </c>
      <c r="Z259" s="40"/>
      <c r="AA259" s="40"/>
      <c r="AB259" s="40"/>
      <c r="AC259" s="40"/>
      <c r="AD259" s="40"/>
    </row>
    <row r="260" spans="1:30" ht="15" customHeight="1" x14ac:dyDescent="0.25">
      <c r="A260" s="7" t="s">
        <v>25</v>
      </c>
      <c r="B260" s="7">
        <v>5</v>
      </c>
      <c r="C260" s="7">
        <v>9302</v>
      </c>
      <c r="D260" s="73">
        <v>0.1</v>
      </c>
      <c r="E260" s="7">
        <v>3041</v>
      </c>
      <c r="F260" s="7">
        <v>2896</v>
      </c>
      <c r="G260" s="7">
        <v>1152</v>
      </c>
      <c r="H260" s="7">
        <v>752</v>
      </c>
      <c r="I260" s="7">
        <v>763</v>
      </c>
      <c r="J260" s="7">
        <v>411</v>
      </c>
      <c r="K260" s="7">
        <v>260</v>
      </c>
      <c r="L260" s="7">
        <v>27</v>
      </c>
      <c r="M260" s="7">
        <v>1698</v>
      </c>
      <c r="N260" s="7">
        <v>1979</v>
      </c>
      <c r="O260" s="7">
        <v>2727</v>
      </c>
      <c r="P260" s="7">
        <v>2794</v>
      </c>
      <c r="Q260" s="7">
        <v>104</v>
      </c>
      <c r="R260" s="7">
        <v>89</v>
      </c>
      <c r="S260" s="7">
        <v>1387</v>
      </c>
      <c r="T260" s="7">
        <v>2918</v>
      </c>
      <c r="U260" s="7">
        <v>2669</v>
      </c>
      <c r="V260" s="7">
        <v>1168</v>
      </c>
      <c r="W260" s="7">
        <v>510</v>
      </c>
      <c r="X260" s="7">
        <v>458</v>
      </c>
      <c r="Y260" s="7">
        <v>103</v>
      </c>
      <c r="Z260" s="40"/>
      <c r="AA260" s="40"/>
      <c r="AB260" s="40"/>
      <c r="AC260" s="40"/>
      <c r="AD260" s="40"/>
    </row>
    <row r="261" spans="1:30" ht="15" customHeight="1" x14ac:dyDescent="0.25">
      <c r="A261" s="7" t="s">
        <v>25</v>
      </c>
      <c r="B261" s="7">
        <v>6</v>
      </c>
      <c r="C261" s="7">
        <v>11189</v>
      </c>
      <c r="D261" s="73">
        <v>0.06</v>
      </c>
      <c r="E261" s="7">
        <v>2241</v>
      </c>
      <c r="F261" s="7">
        <v>2349</v>
      </c>
      <c r="G261" s="7">
        <v>1696</v>
      </c>
      <c r="H261" s="7">
        <v>1500</v>
      </c>
      <c r="I261" s="7">
        <v>1482</v>
      </c>
      <c r="J261" s="7">
        <v>945</v>
      </c>
      <c r="K261" s="7">
        <v>854</v>
      </c>
      <c r="L261" s="7">
        <v>122</v>
      </c>
      <c r="M261" s="7">
        <v>4053</v>
      </c>
      <c r="N261" s="7">
        <v>2683</v>
      </c>
      <c r="O261" s="7">
        <v>2288</v>
      </c>
      <c r="P261" s="7">
        <v>2029</v>
      </c>
      <c r="Q261" s="7">
        <v>136</v>
      </c>
      <c r="R261" s="7">
        <v>89</v>
      </c>
      <c r="S261" s="7">
        <v>1193</v>
      </c>
      <c r="T261" s="7">
        <v>3005</v>
      </c>
      <c r="U261" s="7">
        <v>3116</v>
      </c>
      <c r="V261" s="7">
        <v>1769</v>
      </c>
      <c r="W261" s="7">
        <v>918</v>
      </c>
      <c r="X261" s="7">
        <v>968</v>
      </c>
      <c r="Y261" s="7">
        <v>131</v>
      </c>
      <c r="Z261" s="40"/>
      <c r="AA261" s="40"/>
      <c r="AB261" s="40"/>
      <c r="AC261" s="40"/>
      <c r="AD261" s="40"/>
    </row>
    <row r="262" spans="1:30" ht="15" customHeight="1" x14ac:dyDescent="0.25">
      <c r="A262" s="7" t="s">
        <v>25</v>
      </c>
      <c r="B262" s="7">
        <v>7</v>
      </c>
      <c r="C262" s="7">
        <v>10801</v>
      </c>
      <c r="D262" s="73">
        <v>0.08</v>
      </c>
      <c r="E262" s="7">
        <v>1674</v>
      </c>
      <c r="F262" s="7">
        <v>2298</v>
      </c>
      <c r="G262" s="7">
        <v>1604</v>
      </c>
      <c r="H262" s="7">
        <v>1293</v>
      </c>
      <c r="I262" s="7">
        <v>1444</v>
      </c>
      <c r="J262" s="7">
        <v>1192</v>
      </c>
      <c r="K262" s="7">
        <v>1165</v>
      </c>
      <c r="L262" s="7">
        <v>131</v>
      </c>
      <c r="M262" s="7">
        <v>4635</v>
      </c>
      <c r="N262" s="7">
        <v>2360</v>
      </c>
      <c r="O262" s="7">
        <v>2387</v>
      </c>
      <c r="P262" s="7">
        <v>1283</v>
      </c>
      <c r="Q262" s="7">
        <v>136</v>
      </c>
      <c r="R262" s="7">
        <v>46</v>
      </c>
      <c r="S262" s="7">
        <v>819</v>
      </c>
      <c r="T262" s="7">
        <v>2774</v>
      </c>
      <c r="U262" s="7">
        <v>3077</v>
      </c>
      <c r="V262" s="7">
        <v>1822</v>
      </c>
      <c r="W262" s="7">
        <v>967</v>
      </c>
      <c r="X262" s="7">
        <v>1159</v>
      </c>
      <c r="Y262" s="7">
        <v>137</v>
      </c>
      <c r="Z262" s="40"/>
      <c r="AA262" s="40"/>
      <c r="AB262" s="40"/>
      <c r="AC262" s="40"/>
      <c r="AD262" s="40"/>
    </row>
    <row r="263" spans="1:30" ht="15" customHeight="1" x14ac:dyDescent="0.25">
      <c r="A263" s="7" t="s">
        <v>25</v>
      </c>
      <c r="B263" s="7">
        <v>8</v>
      </c>
      <c r="C263" s="7">
        <v>6686</v>
      </c>
      <c r="D263" s="73">
        <v>0.16</v>
      </c>
      <c r="E263" s="7">
        <v>1164</v>
      </c>
      <c r="F263" s="7">
        <v>1294</v>
      </c>
      <c r="G263" s="7">
        <v>770</v>
      </c>
      <c r="H263" s="7">
        <v>958</v>
      </c>
      <c r="I263" s="7">
        <v>963</v>
      </c>
      <c r="J263" s="7">
        <v>768</v>
      </c>
      <c r="K263" s="7">
        <v>680</v>
      </c>
      <c r="L263" s="7">
        <v>89</v>
      </c>
      <c r="M263" s="7">
        <v>2394</v>
      </c>
      <c r="N263" s="7">
        <v>1927</v>
      </c>
      <c r="O263" s="7">
        <v>977</v>
      </c>
      <c r="P263" s="7">
        <v>1335</v>
      </c>
      <c r="Q263" s="7">
        <v>53</v>
      </c>
      <c r="R263" s="7">
        <v>32</v>
      </c>
      <c r="S263" s="7">
        <v>727</v>
      </c>
      <c r="T263" s="7">
        <v>1666</v>
      </c>
      <c r="U263" s="7">
        <v>1832</v>
      </c>
      <c r="V263" s="7">
        <v>1123</v>
      </c>
      <c r="W263" s="7">
        <v>592</v>
      </c>
      <c r="X263" s="7">
        <v>663</v>
      </c>
      <c r="Y263" s="7">
        <v>51</v>
      </c>
      <c r="Z263" s="40"/>
      <c r="AA263" s="40"/>
      <c r="AB263" s="40"/>
      <c r="AC263" s="40"/>
      <c r="AD263" s="40"/>
    </row>
    <row r="264" spans="1:30" ht="15" customHeight="1" x14ac:dyDescent="0.25">
      <c r="A264" s="7" t="s">
        <v>25</v>
      </c>
      <c r="B264" s="7">
        <v>9</v>
      </c>
      <c r="C264" s="7">
        <v>2328</v>
      </c>
      <c r="D264" s="73">
        <v>0.48</v>
      </c>
      <c r="E264" s="7">
        <v>234</v>
      </c>
      <c r="F264" s="7">
        <v>307</v>
      </c>
      <c r="G264" s="7">
        <v>213</v>
      </c>
      <c r="H264" s="7">
        <v>363</v>
      </c>
      <c r="I264" s="7">
        <v>527</v>
      </c>
      <c r="J264" s="7">
        <v>299</v>
      </c>
      <c r="K264" s="7">
        <v>378</v>
      </c>
      <c r="L264" s="7">
        <v>7</v>
      </c>
      <c r="M264" s="7">
        <v>1009</v>
      </c>
      <c r="N264" s="7">
        <v>478</v>
      </c>
      <c r="O264" s="7">
        <v>358</v>
      </c>
      <c r="P264" s="7">
        <v>472</v>
      </c>
      <c r="Q264" s="7">
        <v>11</v>
      </c>
      <c r="R264" s="7">
        <v>1</v>
      </c>
      <c r="S264" s="7">
        <v>251</v>
      </c>
      <c r="T264" s="7">
        <v>477</v>
      </c>
      <c r="U264" s="7">
        <v>582</v>
      </c>
      <c r="V264" s="7">
        <v>468</v>
      </c>
      <c r="W264" s="7">
        <v>255</v>
      </c>
      <c r="X264" s="7">
        <v>283</v>
      </c>
      <c r="Y264" s="7">
        <v>11</v>
      </c>
      <c r="Z264" s="40"/>
      <c r="AA264" s="40"/>
      <c r="AB264" s="40"/>
      <c r="AC264" s="40"/>
      <c r="AD264" s="40"/>
    </row>
    <row r="265" spans="1:30" ht="15" customHeight="1" x14ac:dyDescent="0.25">
      <c r="A265" s="7" t="s">
        <v>25</v>
      </c>
      <c r="B265" s="7">
        <v>10</v>
      </c>
      <c r="C265" s="7">
        <v>1687</v>
      </c>
      <c r="D265" s="73">
        <v>7.74</v>
      </c>
      <c r="E265" s="7">
        <v>144</v>
      </c>
      <c r="F265" s="7">
        <v>157</v>
      </c>
      <c r="G265" s="7">
        <v>126</v>
      </c>
      <c r="H265" s="7">
        <v>119</v>
      </c>
      <c r="I265" s="7">
        <v>341</v>
      </c>
      <c r="J265" s="7">
        <v>429</v>
      </c>
      <c r="K265" s="7">
        <v>345</v>
      </c>
      <c r="L265" s="7">
        <v>26</v>
      </c>
      <c r="M265" s="7">
        <v>831</v>
      </c>
      <c r="N265" s="7">
        <v>270</v>
      </c>
      <c r="O265" s="7">
        <v>231</v>
      </c>
      <c r="P265" s="7">
        <v>323</v>
      </c>
      <c r="Q265" s="7">
        <v>32</v>
      </c>
      <c r="R265" s="7">
        <v>7</v>
      </c>
      <c r="S265" s="7">
        <v>91</v>
      </c>
      <c r="T265" s="7">
        <v>323</v>
      </c>
      <c r="U265" s="7">
        <v>263</v>
      </c>
      <c r="V265" s="7">
        <v>402</v>
      </c>
      <c r="W265" s="7">
        <v>294</v>
      </c>
      <c r="X265" s="7">
        <v>274</v>
      </c>
      <c r="Y265" s="7">
        <v>33</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429</v>
      </c>
      <c r="D268" s="73">
        <v>2.13</v>
      </c>
      <c r="E268" s="7">
        <v>43</v>
      </c>
      <c r="F268" s="7">
        <v>89</v>
      </c>
      <c r="G268" s="7">
        <v>225</v>
      </c>
      <c r="H268" s="7">
        <v>50</v>
      </c>
      <c r="I268" s="7">
        <v>18</v>
      </c>
      <c r="J268" s="7">
        <v>4</v>
      </c>
      <c r="K268" s="7">
        <v>0</v>
      </c>
      <c r="L268" s="7">
        <v>0</v>
      </c>
      <c r="M268" s="7">
        <v>94</v>
      </c>
      <c r="N268" s="7">
        <v>222</v>
      </c>
      <c r="O268" s="7">
        <v>11</v>
      </c>
      <c r="P268" s="7">
        <v>102</v>
      </c>
      <c r="Q268" s="7">
        <v>0</v>
      </c>
      <c r="R268" s="7">
        <v>0</v>
      </c>
      <c r="S268" s="7">
        <v>0</v>
      </c>
      <c r="T268" s="7">
        <v>0</v>
      </c>
      <c r="U268" s="7">
        <v>0</v>
      </c>
      <c r="V268" s="7">
        <v>0</v>
      </c>
      <c r="W268" s="7">
        <v>0</v>
      </c>
      <c r="X268" s="7">
        <v>0</v>
      </c>
      <c r="Y268" s="7">
        <v>429</v>
      </c>
      <c r="Z268" s="40"/>
      <c r="AA268" s="40"/>
      <c r="AB268" s="40"/>
      <c r="AC268" s="40"/>
      <c r="AD268" s="40"/>
    </row>
    <row r="269" spans="1:30" ht="15" customHeight="1" x14ac:dyDescent="0.25">
      <c r="A269" s="7" t="s">
        <v>26</v>
      </c>
      <c r="B269" s="7">
        <v>4</v>
      </c>
      <c r="C269" s="7">
        <v>281</v>
      </c>
      <c r="D269" s="73">
        <v>3.01</v>
      </c>
      <c r="E269" s="7">
        <v>0</v>
      </c>
      <c r="F269" s="7">
        <v>16</v>
      </c>
      <c r="G269" s="7">
        <v>191</v>
      </c>
      <c r="H269" s="7">
        <v>18</v>
      </c>
      <c r="I269" s="7">
        <v>37</v>
      </c>
      <c r="J269" s="7">
        <v>14</v>
      </c>
      <c r="K269" s="7">
        <v>5</v>
      </c>
      <c r="L269" s="7">
        <v>0</v>
      </c>
      <c r="M269" s="7">
        <v>74</v>
      </c>
      <c r="N269" s="7">
        <v>20</v>
      </c>
      <c r="O269" s="7">
        <v>187</v>
      </c>
      <c r="P269" s="7">
        <v>0</v>
      </c>
      <c r="Q269" s="7">
        <v>0</v>
      </c>
      <c r="R269" s="7">
        <v>0</v>
      </c>
      <c r="S269" s="7">
        <v>0</v>
      </c>
      <c r="T269" s="7">
        <v>0</v>
      </c>
      <c r="U269" s="7">
        <v>0</v>
      </c>
      <c r="V269" s="7">
        <v>0</v>
      </c>
      <c r="W269" s="7">
        <v>0</v>
      </c>
      <c r="X269" s="7">
        <v>0</v>
      </c>
      <c r="Y269" s="7">
        <v>281</v>
      </c>
      <c r="Z269" s="40"/>
      <c r="AA269" s="40"/>
      <c r="AB269" s="40"/>
      <c r="AC269" s="40"/>
      <c r="AD269" s="40"/>
    </row>
    <row r="270" spans="1:30" ht="15" customHeight="1" x14ac:dyDescent="0.25">
      <c r="A270" s="7" t="s">
        <v>26</v>
      </c>
      <c r="B270" s="7">
        <v>5</v>
      </c>
      <c r="C270" s="7">
        <v>1116</v>
      </c>
      <c r="D270" s="73">
        <v>0.04</v>
      </c>
      <c r="E270" s="7">
        <v>535</v>
      </c>
      <c r="F270" s="7">
        <v>196</v>
      </c>
      <c r="G270" s="7">
        <v>217</v>
      </c>
      <c r="H270" s="7">
        <v>131</v>
      </c>
      <c r="I270" s="7">
        <v>34</v>
      </c>
      <c r="J270" s="7">
        <v>1</v>
      </c>
      <c r="K270" s="7">
        <v>2</v>
      </c>
      <c r="L270" s="7">
        <v>0</v>
      </c>
      <c r="M270" s="7">
        <v>504</v>
      </c>
      <c r="N270" s="7">
        <v>418</v>
      </c>
      <c r="O270" s="7">
        <v>85</v>
      </c>
      <c r="P270" s="7">
        <v>109</v>
      </c>
      <c r="Q270" s="7">
        <v>0</v>
      </c>
      <c r="R270" s="7">
        <v>0</v>
      </c>
      <c r="S270" s="7">
        <v>0</v>
      </c>
      <c r="T270" s="7">
        <v>0</v>
      </c>
      <c r="U270" s="7">
        <v>0</v>
      </c>
      <c r="V270" s="7">
        <v>0</v>
      </c>
      <c r="W270" s="7">
        <v>0</v>
      </c>
      <c r="X270" s="7">
        <v>1</v>
      </c>
      <c r="Y270" s="7">
        <v>1115</v>
      </c>
      <c r="Z270" s="40"/>
      <c r="AA270" s="40"/>
      <c r="AB270" s="40"/>
      <c r="AC270" s="40"/>
      <c r="AD270" s="40"/>
    </row>
    <row r="271" spans="1:30" ht="15" customHeight="1" x14ac:dyDescent="0.25">
      <c r="A271" s="7" t="s">
        <v>26</v>
      </c>
      <c r="B271" s="7">
        <v>6</v>
      </c>
      <c r="C271" s="7">
        <v>3212</v>
      </c>
      <c r="D271" s="73">
        <v>0.05</v>
      </c>
      <c r="E271" s="7">
        <v>1451</v>
      </c>
      <c r="F271" s="7">
        <v>581</v>
      </c>
      <c r="G271" s="7">
        <v>585</v>
      </c>
      <c r="H271" s="7">
        <v>369</v>
      </c>
      <c r="I271" s="7">
        <v>192</v>
      </c>
      <c r="J271" s="7">
        <v>27</v>
      </c>
      <c r="K271" s="7">
        <v>6</v>
      </c>
      <c r="L271" s="7">
        <v>1</v>
      </c>
      <c r="M271" s="7">
        <v>1949</v>
      </c>
      <c r="N271" s="7">
        <v>708</v>
      </c>
      <c r="O271" s="7">
        <v>181</v>
      </c>
      <c r="P271" s="7">
        <v>374</v>
      </c>
      <c r="Q271" s="7">
        <v>0</v>
      </c>
      <c r="R271" s="7">
        <v>0</v>
      </c>
      <c r="S271" s="7">
        <v>0</v>
      </c>
      <c r="T271" s="7">
        <v>0</v>
      </c>
      <c r="U271" s="7">
        <v>2</v>
      </c>
      <c r="V271" s="7">
        <v>0</v>
      </c>
      <c r="W271" s="7">
        <v>0</v>
      </c>
      <c r="X271" s="7">
        <v>3</v>
      </c>
      <c r="Y271" s="7">
        <v>3207</v>
      </c>
      <c r="Z271" s="40"/>
      <c r="AA271" s="40"/>
      <c r="AB271" s="40"/>
      <c r="AC271" s="40"/>
      <c r="AD271" s="40"/>
    </row>
    <row r="272" spans="1:30" ht="15" customHeight="1" x14ac:dyDescent="0.25">
      <c r="A272" s="7" t="s">
        <v>26</v>
      </c>
      <c r="B272" s="7">
        <v>7</v>
      </c>
      <c r="C272" s="7">
        <v>3767</v>
      </c>
      <c r="D272" s="73">
        <v>0.1</v>
      </c>
      <c r="E272" s="7">
        <v>601</v>
      </c>
      <c r="F272" s="7">
        <v>609</v>
      </c>
      <c r="G272" s="7">
        <v>1127</v>
      </c>
      <c r="H272" s="7">
        <v>775</v>
      </c>
      <c r="I272" s="7">
        <v>515</v>
      </c>
      <c r="J272" s="7">
        <v>103</v>
      </c>
      <c r="K272" s="7">
        <v>37</v>
      </c>
      <c r="L272" s="7">
        <v>0</v>
      </c>
      <c r="M272" s="7">
        <v>2195</v>
      </c>
      <c r="N272" s="7">
        <v>1013</v>
      </c>
      <c r="O272" s="7">
        <v>329</v>
      </c>
      <c r="P272" s="7">
        <v>230</v>
      </c>
      <c r="Q272" s="7">
        <v>0</v>
      </c>
      <c r="R272" s="7">
        <v>0</v>
      </c>
      <c r="S272" s="7">
        <v>0</v>
      </c>
      <c r="T272" s="7">
        <v>0</v>
      </c>
      <c r="U272" s="7">
        <v>1</v>
      </c>
      <c r="V272" s="7">
        <v>1</v>
      </c>
      <c r="W272" s="7">
        <v>9</v>
      </c>
      <c r="X272" s="7">
        <v>3</v>
      </c>
      <c r="Y272" s="7">
        <v>3753</v>
      </c>
      <c r="Z272" s="40"/>
      <c r="AA272" s="40"/>
      <c r="AB272" s="40"/>
      <c r="AC272" s="40"/>
      <c r="AD272" s="40"/>
    </row>
    <row r="273" spans="1:30" ht="15" customHeight="1" x14ac:dyDescent="0.25">
      <c r="A273" s="7" t="s">
        <v>26</v>
      </c>
      <c r="B273" s="7">
        <v>8</v>
      </c>
      <c r="C273" s="7">
        <v>1744</v>
      </c>
      <c r="D273" s="73">
        <v>0.09</v>
      </c>
      <c r="E273" s="7">
        <v>442</v>
      </c>
      <c r="F273" s="7">
        <v>293</v>
      </c>
      <c r="G273" s="7">
        <v>238</v>
      </c>
      <c r="H273" s="7">
        <v>333</v>
      </c>
      <c r="I273" s="7">
        <v>369</v>
      </c>
      <c r="J273" s="7">
        <v>66</v>
      </c>
      <c r="K273" s="7">
        <v>3</v>
      </c>
      <c r="L273" s="7">
        <v>0</v>
      </c>
      <c r="M273" s="7">
        <v>1272</v>
      </c>
      <c r="N273" s="7">
        <v>419</v>
      </c>
      <c r="O273" s="7">
        <v>14</v>
      </c>
      <c r="P273" s="7">
        <v>39</v>
      </c>
      <c r="Q273" s="7">
        <v>0</v>
      </c>
      <c r="R273" s="7">
        <v>0</v>
      </c>
      <c r="S273" s="7">
        <v>0</v>
      </c>
      <c r="T273" s="7">
        <v>0</v>
      </c>
      <c r="U273" s="7">
        <v>0</v>
      </c>
      <c r="V273" s="7">
        <v>2</v>
      </c>
      <c r="W273" s="7">
        <v>1</v>
      </c>
      <c r="X273" s="7">
        <v>0</v>
      </c>
      <c r="Y273" s="7">
        <v>1741</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5656</v>
      </c>
      <c r="D276" s="73">
        <v>22.96</v>
      </c>
      <c r="E276" s="7">
        <v>2126</v>
      </c>
      <c r="F276" s="7">
        <v>2467</v>
      </c>
      <c r="G276" s="7">
        <v>723</v>
      </c>
      <c r="H276" s="7">
        <v>244</v>
      </c>
      <c r="I276" s="7">
        <v>89</v>
      </c>
      <c r="J276" s="7">
        <v>3</v>
      </c>
      <c r="K276" s="7">
        <v>2</v>
      </c>
      <c r="L276" s="7">
        <v>2</v>
      </c>
      <c r="M276" s="7">
        <v>46</v>
      </c>
      <c r="N276" s="7">
        <v>745</v>
      </c>
      <c r="O276" s="7">
        <v>1224</v>
      </c>
      <c r="P276" s="7">
        <v>3639</v>
      </c>
      <c r="Q276" s="7">
        <v>2</v>
      </c>
      <c r="R276" s="7">
        <v>18</v>
      </c>
      <c r="S276" s="7">
        <v>1074</v>
      </c>
      <c r="T276" s="7">
        <v>2273</v>
      </c>
      <c r="U276" s="7">
        <v>1583</v>
      </c>
      <c r="V276" s="7">
        <v>670</v>
      </c>
      <c r="W276" s="7">
        <v>27</v>
      </c>
      <c r="X276" s="7">
        <v>10</v>
      </c>
      <c r="Y276" s="7">
        <v>1</v>
      </c>
      <c r="Z276" s="40"/>
      <c r="AA276" s="40"/>
      <c r="AB276" s="40"/>
      <c r="AC276" s="40"/>
      <c r="AD276" s="40"/>
    </row>
    <row r="277" spans="1:30" ht="15" customHeight="1" x14ac:dyDescent="0.25">
      <c r="A277" s="7" t="s">
        <v>27</v>
      </c>
      <c r="B277" s="7">
        <v>2</v>
      </c>
      <c r="C277" s="7">
        <v>4756</v>
      </c>
      <c r="D277" s="73">
        <v>19.68</v>
      </c>
      <c r="E277" s="7">
        <v>1020</v>
      </c>
      <c r="F277" s="7">
        <v>1807</v>
      </c>
      <c r="G277" s="7">
        <v>1192</v>
      </c>
      <c r="H277" s="7">
        <v>395</v>
      </c>
      <c r="I277" s="7">
        <v>285</v>
      </c>
      <c r="J277" s="7">
        <v>45</v>
      </c>
      <c r="K277" s="7">
        <v>12</v>
      </c>
      <c r="L277" s="7">
        <v>0</v>
      </c>
      <c r="M277" s="7">
        <v>148</v>
      </c>
      <c r="N277" s="7">
        <v>900</v>
      </c>
      <c r="O277" s="7">
        <v>1417</v>
      </c>
      <c r="P277" s="7">
        <v>2276</v>
      </c>
      <c r="Q277" s="7">
        <v>15</v>
      </c>
      <c r="R277" s="7">
        <v>19</v>
      </c>
      <c r="S277" s="7">
        <v>1080</v>
      </c>
      <c r="T277" s="7">
        <v>1484</v>
      </c>
      <c r="U277" s="7">
        <v>1288</v>
      </c>
      <c r="V277" s="7">
        <v>666</v>
      </c>
      <c r="W277" s="7">
        <v>132</v>
      </c>
      <c r="X277" s="7">
        <v>74</v>
      </c>
      <c r="Y277" s="7">
        <v>13</v>
      </c>
      <c r="Z277" s="40"/>
      <c r="AA277" s="40"/>
      <c r="AB277" s="40"/>
      <c r="AC277" s="40"/>
      <c r="AD277" s="40"/>
    </row>
    <row r="278" spans="1:30" ht="15" customHeight="1" x14ac:dyDescent="0.25">
      <c r="A278" s="7" t="s">
        <v>27</v>
      </c>
      <c r="B278" s="7">
        <v>3</v>
      </c>
      <c r="C278" s="7">
        <v>3954</v>
      </c>
      <c r="D278" s="73">
        <v>0.41</v>
      </c>
      <c r="E278" s="7">
        <v>978</v>
      </c>
      <c r="F278" s="7">
        <v>1321</v>
      </c>
      <c r="G278" s="7">
        <v>760</v>
      </c>
      <c r="H278" s="7">
        <v>450</v>
      </c>
      <c r="I278" s="7">
        <v>349</v>
      </c>
      <c r="J278" s="7">
        <v>88</v>
      </c>
      <c r="K278" s="7">
        <v>6</v>
      </c>
      <c r="L278" s="7">
        <v>2</v>
      </c>
      <c r="M278" s="7">
        <v>463</v>
      </c>
      <c r="N278" s="7">
        <v>801</v>
      </c>
      <c r="O278" s="7">
        <v>1259</v>
      </c>
      <c r="P278" s="7">
        <v>1423</v>
      </c>
      <c r="Q278" s="7">
        <v>8</v>
      </c>
      <c r="R278" s="7">
        <v>3</v>
      </c>
      <c r="S278" s="7">
        <v>492</v>
      </c>
      <c r="T278" s="7">
        <v>1099</v>
      </c>
      <c r="U278" s="7">
        <v>1476</v>
      </c>
      <c r="V278" s="7">
        <v>586</v>
      </c>
      <c r="W278" s="7">
        <v>164</v>
      </c>
      <c r="X278" s="7">
        <v>125</v>
      </c>
      <c r="Y278" s="7">
        <v>9</v>
      </c>
      <c r="Z278" s="40"/>
      <c r="AA278" s="40"/>
      <c r="AB278" s="40"/>
      <c r="AC278" s="40"/>
      <c r="AD278" s="40"/>
    </row>
    <row r="279" spans="1:30" ht="15" customHeight="1" x14ac:dyDescent="0.25">
      <c r="A279" s="7" t="s">
        <v>27</v>
      </c>
      <c r="B279" s="7">
        <v>4</v>
      </c>
      <c r="C279" s="7">
        <v>9260</v>
      </c>
      <c r="D279" s="73">
        <v>0.3</v>
      </c>
      <c r="E279" s="7">
        <v>1690</v>
      </c>
      <c r="F279" s="7">
        <v>3137</v>
      </c>
      <c r="G279" s="7">
        <v>1381</v>
      </c>
      <c r="H279" s="7">
        <v>1344</v>
      </c>
      <c r="I279" s="7">
        <v>1034</v>
      </c>
      <c r="J279" s="7">
        <v>460</v>
      </c>
      <c r="K279" s="7">
        <v>190</v>
      </c>
      <c r="L279" s="7">
        <v>24</v>
      </c>
      <c r="M279" s="7">
        <v>1478</v>
      </c>
      <c r="N279" s="7">
        <v>1841</v>
      </c>
      <c r="O279" s="7">
        <v>2468</v>
      </c>
      <c r="P279" s="7">
        <v>3457</v>
      </c>
      <c r="Q279" s="7">
        <v>16</v>
      </c>
      <c r="R279" s="7">
        <v>17</v>
      </c>
      <c r="S279" s="7">
        <v>1330</v>
      </c>
      <c r="T279" s="7">
        <v>2782</v>
      </c>
      <c r="U279" s="7">
        <v>2852</v>
      </c>
      <c r="V279" s="7">
        <v>1299</v>
      </c>
      <c r="W279" s="7">
        <v>467</v>
      </c>
      <c r="X279" s="7">
        <v>488</v>
      </c>
      <c r="Y279" s="7">
        <v>25</v>
      </c>
      <c r="Z279" s="40"/>
      <c r="AA279" s="40"/>
      <c r="AB279" s="40"/>
      <c r="AC279" s="40"/>
      <c r="AD279" s="40"/>
    </row>
    <row r="280" spans="1:30" ht="15" customHeight="1" x14ac:dyDescent="0.25">
      <c r="A280" s="7" t="s">
        <v>27</v>
      </c>
      <c r="B280" s="7">
        <v>5</v>
      </c>
      <c r="C280" s="7">
        <v>8988</v>
      </c>
      <c r="D280" s="73">
        <v>0.2</v>
      </c>
      <c r="E280" s="7">
        <v>1149</v>
      </c>
      <c r="F280" s="7">
        <v>2246</v>
      </c>
      <c r="G280" s="7">
        <v>2279</v>
      </c>
      <c r="H280" s="7">
        <v>1228</v>
      </c>
      <c r="I280" s="7">
        <v>1349</v>
      </c>
      <c r="J280" s="7">
        <v>577</v>
      </c>
      <c r="K280" s="7">
        <v>142</v>
      </c>
      <c r="L280" s="7">
        <v>18</v>
      </c>
      <c r="M280" s="7">
        <v>2073</v>
      </c>
      <c r="N280" s="7">
        <v>2384</v>
      </c>
      <c r="O280" s="7">
        <v>3115</v>
      </c>
      <c r="P280" s="7">
        <v>1376</v>
      </c>
      <c r="Q280" s="7">
        <v>40</v>
      </c>
      <c r="R280" s="7">
        <v>30</v>
      </c>
      <c r="S280" s="7">
        <v>780</v>
      </c>
      <c r="T280" s="7">
        <v>2072</v>
      </c>
      <c r="U280" s="7">
        <v>3065</v>
      </c>
      <c r="V280" s="7">
        <v>1734</v>
      </c>
      <c r="W280" s="7">
        <v>610</v>
      </c>
      <c r="X280" s="7">
        <v>652</v>
      </c>
      <c r="Y280" s="7">
        <v>45</v>
      </c>
      <c r="Z280" s="40"/>
      <c r="AA280" s="40"/>
      <c r="AB280" s="40"/>
      <c r="AC280" s="40"/>
      <c r="AD280" s="40"/>
    </row>
    <row r="281" spans="1:30" ht="15" customHeight="1" x14ac:dyDescent="0.25">
      <c r="A281" s="7" t="s">
        <v>27</v>
      </c>
      <c r="B281" s="7">
        <v>6</v>
      </c>
      <c r="C281" s="7">
        <v>2694</v>
      </c>
      <c r="D281" s="73">
        <v>0.12</v>
      </c>
      <c r="E281" s="7">
        <v>177</v>
      </c>
      <c r="F281" s="7">
        <v>521</v>
      </c>
      <c r="G281" s="7">
        <v>680</v>
      </c>
      <c r="H281" s="7">
        <v>542</v>
      </c>
      <c r="I281" s="7">
        <v>493</v>
      </c>
      <c r="J281" s="7">
        <v>162</v>
      </c>
      <c r="K281" s="7">
        <v>100</v>
      </c>
      <c r="L281" s="7">
        <v>19</v>
      </c>
      <c r="M281" s="7">
        <v>731</v>
      </c>
      <c r="N281" s="7">
        <v>841</v>
      </c>
      <c r="O281" s="7">
        <v>864</v>
      </c>
      <c r="P281" s="7">
        <v>251</v>
      </c>
      <c r="Q281" s="7">
        <v>7</v>
      </c>
      <c r="R281" s="7">
        <v>14</v>
      </c>
      <c r="S281" s="7">
        <v>144</v>
      </c>
      <c r="T281" s="7">
        <v>720</v>
      </c>
      <c r="U281" s="7">
        <v>856</v>
      </c>
      <c r="V281" s="7">
        <v>519</v>
      </c>
      <c r="W281" s="7">
        <v>231</v>
      </c>
      <c r="X281" s="7">
        <v>206</v>
      </c>
      <c r="Y281" s="7">
        <v>4</v>
      </c>
      <c r="Z281" s="40"/>
      <c r="AA281" s="40"/>
      <c r="AB281" s="40"/>
      <c r="AC281" s="40"/>
      <c r="AD281" s="40"/>
    </row>
    <row r="282" spans="1:30" ht="15" customHeight="1" x14ac:dyDescent="0.25">
      <c r="A282" s="7" t="s">
        <v>27</v>
      </c>
      <c r="B282" s="7">
        <v>7</v>
      </c>
      <c r="C282" s="7">
        <v>4003</v>
      </c>
      <c r="D282" s="73">
        <v>0.4</v>
      </c>
      <c r="E282" s="7">
        <v>75</v>
      </c>
      <c r="F282" s="7">
        <v>635</v>
      </c>
      <c r="G282" s="7">
        <v>517</v>
      </c>
      <c r="H282" s="7">
        <v>870</v>
      </c>
      <c r="I282" s="7">
        <v>1267</v>
      </c>
      <c r="J282" s="7">
        <v>407</v>
      </c>
      <c r="K282" s="7">
        <v>211</v>
      </c>
      <c r="L282" s="7">
        <v>21</v>
      </c>
      <c r="M282" s="7">
        <v>1171</v>
      </c>
      <c r="N282" s="7">
        <v>1274</v>
      </c>
      <c r="O282" s="7">
        <v>781</v>
      </c>
      <c r="P282" s="7">
        <v>767</v>
      </c>
      <c r="Q282" s="7">
        <v>10</v>
      </c>
      <c r="R282" s="7">
        <v>7</v>
      </c>
      <c r="S282" s="7">
        <v>266</v>
      </c>
      <c r="T282" s="7">
        <v>1018</v>
      </c>
      <c r="U282" s="7">
        <v>1138</v>
      </c>
      <c r="V282" s="7">
        <v>795</v>
      </c>
      <c r="W282" s="7">
        <v>373</v>
      </c>
      <c r="X282" s="7">
        <v>397</v>
      </c>
      <c r="Y282" s="7">
        <v>9</v>
      </c>
      <c r="Z282" s="40"/>
      <c r="AA282" s="40"/>
      <c r="AB282" s="40"/>
      <c r="AC282" s="40"/>
      <c r="AD282" s="40"/>
    </row>
    <row r="283" spans="1:30" ht="15" customHeight="1" x14ac:dyDescent="0.25">
      <c r="A283" s="7" t="s">
        <v>27</v>
      </c>
      <c r="B283" s="7">
        <v>8</v>
      </c>
      <c r="C283" s="7">
        <v>3447</v>
      </c>
      <c r="D283" s="73">
        <v>3.12</v>
      </c>
      <c r="E283" s="7">
        <v>105</v>
      </c>
      <c r="F283" s="7">
        <v>256</v>
      </c>
      <c r="G283" s="7">
        <v>401</v>
      </c>
      <c r="H283" s="7">
        <v>920</v>
      </c>
      <c r="I283" s="7">
        <v>1071</v>
      </c>
      <c r="J283" s="7">
        <v>383</v>
      </c>
      <c r="K283" s="7">
        <v>306</v>
      </c>
      <c r="L283" s="7">
        <v>5</v>
      </c>
      <c r="M283" s="7">
        <v>1400</v>
      </c>
      <c r="N283" s="7">
        <v>1032</v>
      </c>
      <c r="O283" s="7">
        <v>468</v>
      </c>
      <c r="P283" s="7">
        <v>541</v>
      </c>
      <c r="Q283" s="7">
        <v>6</v>
      </c>
      <c r="R283" s="7">
        <v>1</v>
      </c>
      <c r="S283" s="7">
        <v>277</v>
      </c>
      <c r="T283" s="7">
        <v>735</v>
      </c>
      <c r="U283" s="7">
        <v>931</v>
      </c>
      <c r="V283" s="7">
        <v>789</v>
      </c>
      <c r="W283" s="7">
        <v>359</v>
      </c>
      <c r="X283" s="7">
        <v>352</v>
      </c>
      <c r="Y283" s="7">
        <v>3</v>
      </c>
      <c r="Z283" s="40"/>
      <c r="AA283" s="40"/>
      <c r="AB283" s="40"/>
      <c r="AC283" s="40"/>
      <c r="AD283" s="40"/>
    </row>
    <row r="284" spans="1:30" ht="15" customHeight="1" x14ac:dyDescent="0.25">
      <c r="A284" s="7" t="s">
        <v>27</v>
      </c>
      <c r="B284" s="7">
        <v>9</v>
      </c>
      <c r="C284" s="7">
        <v>6965</v>
      </c>
      <c r="D284" s="73">
        <v>5.92</v>
      </c>
      <c r="E284" s="7">
        <v>16</v>
      </c>
      <c r="F284" s="7">
        <v>164</v>
      </c>
      <c r="G284" s="7">
        <v>563</v>
      </c>
      <c r="H284" s="7">
        <v>1527</v>
      </c>
      <c r="I284" s="7">
        <v>2174</v>
      </c>
      <c r="J284" s="7">
        <v>1521</v>
      </c>
      <c r="K284" s="7">
        <v>924</v>
      </c>
      <c r="L284" s="7">
        <v>76</v>
      </c>
      <c r="M284" s="7">
        <v>3434</v>
      </c>
      <c r="N284" s="7">
        <v>2383</v>
      </c>
      <c r="O284" s="7">
        <v>510</v>
      </c>
      <c r="P284" s="7">
        <v>636</v>
      </c>
      <c r="Q284" s="7">
        <v>2</v>
      </c>
      <c r="R284" s="7">
        <v>10</v>
      </c>
      <c r="S284" s="7">
        <v>236</v>
      </c>
      <c r="T284" s="7">
        <v>755</v>
      </c>
      <c r="U284" s="7">
        <v>1513</v>
      </c>
      <c r="V284" s="7">
        <v>2296</v>
      </c>
      <c r="W284" s="7">
        <v>1187</v>
      </c>
      <c r="X284" s="7">
        <v>966</v>
      </c>
      <c r="Y284" s="7">
        <v>2</v>
      </c>
      <c r="Z284" s="40"/>
      <c r="AA284" s="40"/>
      <c r="AB284" s="40"/>
      <c r="AC284" s="40"/>
      <c r="AD284" s="40"/>
    </row>
    <row r="285" spans="1:30" ht="15" customHeight="1" x14ac:dyDescent="0.25">
      <c r="A285" s="7" t="s">
        <v>27</v>
      </c>
      <c r="B285" s="7">
        <v>10</v>
      </c>
      <c r="C285" s="7">
        <v>3812</v>
      </c>
      <c r="D285" s="73">
        <v>6.28</v>
      </c>
      <c r="E285" s="7">
        <v>6</v>
      </c>
      <c r="F285" s="7">
        <v>3</v>
      </c>
      <c r="G285" s="7">
        <v>63</v>
      </c>
      <c r="H285" s="7">
        <v>499</v>
      </c>
      <c r="I285" s="7">
        <v>1252</v>
      </c>
      <c r="J285" s="7">
        <v>918</v>
      </c>
      <c r="K285" s="7">
        <v>983</v>
      </c>
      <c r="L285" s="7">
        <v>88</v>
      </c>
      <c r="M285" s="7">
        <v>2430</v>
      </c>
      <c r="N285" s="7">
        <v>948</v>
      </c>
      <c r="O285" s="7">
        <v>136</v>
      </c>
      <c r="P285" s="7">
        <v>295</v>
      </c>
      <c r="Q285" s="7">
        <v>3</v>
      </c>
      <c r="R285" s="7">
        <v>5</v>
      </c>
      <c r="S285" s="7">
        <v>65</v>
      </c>
      <c r="T285" s="7">
        <v>297</v>
      </c>
      <c r="U285" s="7">
        <v>652</v>
      </c>
      <c r="V285" s="7">
        <v>1059</v>
      </c>
      <c r="W285" s="7">
        <v>889</v>
      </c>
      <c r="X285" s="7">
        <v>842</v>
      </c>
      <c r="Y285" s="7">
        <v>3</v>
      </c>
      <c r="Z285" s="40"/>
      <c r="AA285" s="40"/>
      <c r="AB285" s="40"/>
      <c r="AC285" s="40"/>
      <c r="AD285" s="40"/>
    </row>
    <row r="286" spans="1:30" ht="15" customHeight="1" x14ac:dyDescent="0.25">
      <c r="A286" s="7" t="s">
        <v>28</v>
      </c>
      <c r="B286" s="7">
        <v>1</v>
      </c>
      <c r="C286" s="7">
        <v>16585</v>
      </c>
      <c r="D286" s="73">
        <v>10.02</v>
      </c>
      <c r="E286" s="7">
        <v>9929</v>
      </c>
      <c r="F286" s="7">
        <v>4278</v>
      </c>
      <c r="G286" s="7">
        <v>1711</v>
      </c>
      <c r="H286" s="7">
        <v>402</v>
      </c>
      <c r="I286" s="7">
        <v>212</v>
      </c>
      <c r="J286" s="7">
        <v>44</v>
      </c>
      <c r="K286" s="7">
        <v>9</v>
      </c>
      <c r="L286" s="7">
        <v>0</v>
      </c>
      <c r="M286" s="7">
        <v>258</v>
      </c>
      <c r="N286" s="7">
        <v>2636</v>
      </c>
      <c r="O286" s="7">
        <v>3889</v>
      </c>
      <c r="P286" s="7">
        <v>9782</v>
      </c>
      <c r="Q286" s="7">
        <v>20</v>
      </c>
      <c r="R286" s="7">
        <v>24</v>
      </c>
      <c r="S286" s="7">
        <v>2312</v>
      </c>
      <c r="T286" s="7">
        <v>7563</v>
      </c>
      <c r="U286" s="7">
        <v>4611</v>
      </c>
      <c r="V286" s="7">
        <v>1857</v>
      </c>
      <c r="W286" s="7">
        <v>118</v>
      </c>
      <c r="X286" s="7">
        <v>80</v>
      </c>
      <c r="Y286" s="7">
        <v>20</v>
      </c>
      <c r="Z286" s="40"/>
      <c r="AA286" s="40"/>
      <c r="AB286" s="40"/>
      <c r="AC286" s="40"/>
      <c r="AD286" s="40"/>
    </row>
    <row r="287" spans="1:30" ht="15" customHeight="1" x14ac:dyDescent="0.25">
      <c r="A287" s="7" t="s">
        <v>28</v>
      </c>
      <c r="B287" s="7">
        <v>2</v>
      </c>
      <c r="C287" s="7">
        <v>15617</v>
      </c>
      <c r="D287" s="73">
        <v>6.26</v>
      </c>
      <c r="E287" s="7">
        <v>7493</v>
      </c>
      <c r="F287" s="7">
        <v>4430</v>
      </c>
      <c r="G287" s="7">
        <v>2052</v>
      </c>
      <c r="H287" s="7">
        <v>1019</v>
      </c>
      <c r="I287" s="7">
        <v>416</v>
      </c>
      <c r="J287" s="7">
        <v>158</v>
      </c>
      <c r="K287" s="7">
        <v>47</v>
      </c>
      <c r="L287" s="7">
        <v>2</v>
      </c>
      <c r="M287" s="7">
        <v>616</v>
      </c>
      <c r="N287" s="7">
        <v>2752</v>
      </c>
      <c r="O287" s="7">
        <v>5994</v>
      </c>
      <c r="P287" s="7">
        <v>6241</v>
      </c>
      <c r="Q287" s="7">
        <v>14</v>
      </c>
      <c r="R287" s="7">
        <v>39</v>
      </c>
      <c r="S287" s="7">
        <v>1778</v>
      </c>
      <c r="T287" s="7">
        <v>5511</v>
      </c>
      <c r="U287" s="7">
        <v>5425</v>
      </c>
      <c r="V287" s="7">
        <v>2418</v>
      </c>
      <c r="W287" s="7">
        <v>292</v>
      </c>
      <c r="X287" s="7">
        <v>144</v>
      </c>
      <c r="Y287" s="7">
        <v>10</v>
      </c>
      <c r="Z287" s="40"/>
      <c r="AA287" s="40"/>
      <c r="AB287" s="40"/>
      <c r="AC287" s="40"/>
      <c r="AD287" s="40"/>
    </row>
    <row r="288" spans="1:30" ht="15" customHeight="1" x14ac:dyDescent="0.25">
      <c r="A288" s="7" t="s">
        <v>28</v>
      </c>
      <c r="B288" s="7">
        <v>3</v>
      </c>
      <c r="C288" s="7">
        <v>21292</v>
      </c>
      <c r="D288" s="73">
        <v>0.89</v>
      </c>
      <c r="E288" s="7">
        <v>8610</v>
      </c>
      <c r="F288" s="7">
        <v>5971</v>
      </c>
      <c r="G288" s="7">
        <v>3169</v>
      </c>
      <c r="H288" s="7">
        <v>1811</v>
      </c>
      <c r="I288" s="7">
        <v>1031</v>
      </c>
      <c r="J288" s="7">
        <v>533</v>
      </c>
      <c r="K288" s="7">
        <v>159</v>
      </c>
      <c r="L288" s="7">
        <v>8</v>
      </c>
      <c r="M288" s="7">
        <v>1869</v>
      </c>
      <c r="N288" s="7">
        <v>3912</v>
      </c>
      <c r="O288" s="7">
        <v>8020</v>
      </c>
      <c r="P288" s="7">
        <v>7412</v>
      </c>
      <c r="Q288" s="7">
        <v>79</v>
      </c>
      <c r="R288" s="7">
        <v>76</v>
      </c>
      <c r="S288" s="7">
        <v>3070</v>
      </c>
      <c r="T288" s="7">
        <v>6740</v>
      </c>
      <c r="U288" s="7">
        <v>6560</v>
      </c>
      <c r="V288" s="7">
        <v>3281</v>
      </c>
      <c r="W288" s="7">
        <v>964</v>
      </c>
      <c r="X288" s="7">
        <v>515</v>
      </c>
      <c r="Y288" s="7">
        <v>86</v>
      </c>
      <c r="Z288" s="40"/>
      <c r="AA288" s="40"/>
      <c r="AB288" s="40"/>
      <c r="AC288" s="40"/>
      <c r="AD288" s="40"/>
    </row>
    <row r="289" spans="1:30" ht="15" customHeight="1" x14ac:dyDescent="0.25">
      <c r="A289" s="7" t="s">
        <v>28</v>
      </c>
      <c r="B289" s="7">
        <v>4</v>
      </c>
      <c r="C289" s="7">
        <v>16317</v>
      </c>
      <c r="D289" s="73">
        <v>1.4</v>
      </c>
      <c r="E289" s="7">
        <v>4948</v>
      </c>
      <c r="F289" s="7">
        <v>4356</v>
      </c>
      <c r="G289" s="7">
        <v>3378</v>
      </c>
      <c r="H289" s="7">
        <v>1803</v>
      </c>
      <c r="I289" s="7">
        <v>1178</v>
      </c>
      <c r="J289" s="7">
        <v>366</v>
      </c>
      <c r="K289" s="7">
        <v>277</v>
      </c>
      <c r="L289" s="7">
        <v>11</v>
      </c>
      <c r="M289" s="7">
        <v>1854</v>
      </c>
      <c r="N289" s="7">
        <v>2622</v>
      </c>
      <c r="O289" s="7">
        <v>6840</v>
      </c>
      <c r="P289" s="7">
        <v>4824</v>
      </c>
      <c r="Q289" s="7">
        <v>177</v>
      </c>
      <c r="R289" s="7">
        <v>75</v>
      </c>
      <c r="S289" s="7">
        <v>2007</v>
      </c>
      <c r="T289" s="7">
        <v>4013</v>
      </c>
      <c r="U289" s="7">
        <v>4875</v>
      </c>
      <c r="V289" s="7">
        <v>4063</v>
      </c>
      <c r="W289" s="7">
        <v>655</v>
      </c>
      <c r="X289" s="7">
        <v>455</v>
      </c>
      <c r="Y289" s="7">
        <v>174</v>
      </c>
      <c r="Z289" s="40"/>
      <c r="AA289" s="40"/>
      <c r="AB289" s="40"/>
      <c r="AC289" s="40"/>
      <c r="AD289" s="40"/>
    </row>
    <row r="290" spans="1:30" ht="15" customHeight="1" x14ac:dyDescent="0.25">
      <c r="A290" s="7" t="s">
        <v>28</v>
      </c>
      <c r="B290" s="7">
        <v>5</v>
      </c>
      <c r="C290" s="7">
        <v>14828</v>
      </c>
      <c r="D290" s="73">
        <v>0.36</v>
      </c>
      <c r="E290" s="7">
        <v>2086</v>
      </c>
      <c r="F290" s="7">
        <v>3966</v>
      </c>
      <c r="G290" s="7">
        <v>3971</v>
      </c>
      <c r="H290" s="7">
        <v>2264</v>
      </c>
      <c r="I290" s="7">
        <v>1526</v>
      </c>
      <c r="J290" s="7">
        <v>729</v>
      </c>
      <c r="K290" s="7">
        <v>270</v>
      </c>
      <c r="L290" s="7">
        <v>16</v>
      </c>
      <c r="M290" s="7">
        <v>2258</v>
      </c>
      <c r="N290" s="7">
        <v>2414</v>
      </c>
      <c r="O290" s="7">
        <v>5536</v>
      </c>
      <c r="P290" s="7">
        <v>4580</v>
      </c>
      <c r="Q290" s="7">
        <v>40</v>
      </c>
      <c r="R290" s="7">
        <v>63</v>
      </c>
      <c r="S290" s="7">
        <v>1809</v>
      </c>
      <c r="T290" s="7">
        <v>3531</v>
      </c>
      <c r="U290" s="7">
        <v>4012</v>
      </c>
      <c r="V290" s="7">
        <v>3668</v>
      </c>
      <c r="W290" s="7">
        <v>1128</v>
      </c>
      <c r="X290" s="7">
        <v>580</v>
      </c>
      <c r="Y290" s="7">
        <v>37</v>
      </c>
      <c r="Z290" s="40"/>
      <c r="AA290" s="40"/>
      <c r="AB290" s="40"/>
      <c r="AC290" s="40"/>
      <c r="AD290" s="40"/>
    </row>
    <row r="291" spans="1:30" ht="15" customHeight="1" x14ac:dyDescent="0.25">
      <c r="A291" s="7" t="s">
        <v>28</v>
      </c>
      <c r="B291" s="7">
        <v>6</v>
      </c>
      <c r="C291" s="7">
        <v>14435</v>
      </c>
      <c r="D291" s="73">
        <v>0.44</v>
      </c>
      <c r="E291" s="7">
        <v>1535</v>
      </c>
      <c r="F291" s="7">
        <v>2767</v>
      </c>
      <c r="G291" s="7">
        <v>4047</v>
      </c>
      <c r="H291" s="7">
        <v>2354</v>
      </c>
      <c r="I291" s="7">
        <v>2027</v>
      </c>
      <c r="J291" s="7">
        <v>1171</v>
      </c>
      <c r="K291" s="7">
        <v>508</v>
      </c>
      <c r="L291" s="7">
        <v>26</v>
      </c>
      <c r="M291" s="7">
        <v>2907</v>
      </c>
      <c r="N291" s="7">
        <v>2725</v>
      </c>
      <c r="O291" s="7">
        <v>4156</v>
      </c>
      <c r="P291" s="7">
        <v>4569</v>
      </c>
      <c r="Q291" s="7">
        <v>78</v>
      </c>
      <c r="R291" s="7">
        <v>94</v>
      </c>
      <c r="S291" s="7">
        <v>1393</v>
      </c>
      <c r="T291" s="7">
        <v>2704</v>
      </c>
      <c r="U291" s="7">
        <v>4723</v>
      </c>
      <c r="V291" s="7">
        <v>3242</v>
      </c>
      <c r="W291" s="7">
        <v>1264</v>
      </c>
      <c r="X291" s="7">
        <v>935</v>
      </c>
      <c r="Y291" s="7">
        <v>80</v>
      </c>
      <c r="Z291" s="40"/>
      <c r="AA291" s="40"/>
      <c r="AB291" s="40"/>
      <c r="AC291" s="40"/>
      <c r="AD291" s="40"/>
    </row>
    <row r="292" spans="1:30" ht="15" customHeight="1" x14ac:dyDescent="0.25">
      <c r="A292" s="7" t="s">
        <v>28</v>
      </c>
      <c r="B292" s="7">
        <v>7</v>
      </c>
      <c r="C292" s="7">
        <v>10396</v>
      </c>
      <c r="D292" s="73">
        <v>0.26</v>
      </c>
      <c r="E292" s="7">
        <v>1133</v>
      </c>
      <c r="F292" s="7">
        <v>1943</v>
      </c>
      <c r="G292" s="7">
        <v>2147</v>
      </c>
      <c r="H292" s="7">
        <v>2103</v>
      </c>
      <c r="I292" s="7">
        <v>1802</v>
      </c>
      <c r="J292" s="7">
        <v>794</v>
      </c>
      <c r="K292" s="7">
        <v>458</v>
      </c>
      <c r="L292" s="7">
        <v>16</v>
      </c>
      <c r="M292" s="7">
        <v>3231</v>
      </c>
      <c r="N292" s="7">
        <v>2154</v>
      </c>
      <c r="O292" s="7">
        <v>2950</v>
      </c>
      <c r="P292" s="7">
        <v>2021</v>
      </c>
      <c r="Q292" s="7">
        <v>40</v>
      </c>
      <c r="R292" s="7">
        <v>78</v>
      </c>
      <c r="S292" s="7">
        <v>981</v>
      </c>
      <c r="T292" s="7">
        <v>2155</v>
      </c>
      <c r="U292" s="7">
        <v>2428</v>
      </c>
      <c r="V292" s="7">
        <v>2705</v>
      </c>
      <c r="W292" s="7">
        <v>1109</v>
      </c>
      <c r="X292" s="7">
        <v>893</v>
      </c>
      <c r="Y292" s="7">
        <v>47</v>
      </c>
      <c r="Z292" s="40"/>
      <c r="AA292" s="40"/>
      <c r="AB292" s="40"/>
      <c r="AC292" s="40"/>
      <c r="AD292" s="40"/>
    </row>
    <row r="293" spans="1:30" ht="15" customHeight="1" x14ac:dyDescent="0.25">
      <c r="A293" s="7" t="s">
        <v>28</v>
      </c>
      <c r="B293" s="7">
        <v>8</v>
      </c>
      <c r="C293" s="7">
        <v>12829</v>
      </c>
      <c r="D293" s="73">
        <v>0.78</v>
      </c>
      <c r="E293" s="7">
        <v>848</v>
      </c>
      <c r="F293" s="7">
        <v>941</v>
      </c>
      <c r="G293" s="7">
        <v>1870</v>
      </c>
      <c r="H293" s="7">
        <v>2597</v>
      </c>
      <c r="I293" s="7">
        <v>3445</v>
      </c>
      <c r="J293" s="7">
        <v>1997</v>
      </c>
      <c r="K293" s="7">
        <v>1081</v>
      </c>
      <c r="L293" s="7">
        <v>50</v>
      </c>
      <c r="M293" s="7">
        <v>5427</v>
      </c>
      <c r="N293" s="7">
        <v>3761</v>
      </c>
      <c r="O293" s="7">
        <v>1549</v>
      </c>
      <c r="P293" s="7">
        <v>2053</v>
      </c>
      <c r="Q293" s="7">
        <v>39</v>
      </c>
      <c r="R293" s="7">
        <v>82</v>
      </c>
      <c r="S293" s="7">
        <v>645</v>
      </c>
      <c r="T293" s="7">
        <v>2047</v>
      </c>
      <c r="U293" s="7">
        <v>2589</v>
      </c>
      <c r="V293" s="7">
        <v>3667</v>
      </c>
      <c r="W293" s="7">
        <v>1982</v>
      </c>
      <c r="X293" s="7">
        <v>1768</v>
      </c>
      <c r="Y293" s="7">
        <v>49</v>
      </c>
      <c r="Z293" s="40"/>
      <c r="AA293" s="40"/>
      <c r="AB293" s="40"/>
      <c r="AC293" s="40"/>
      <c r="AD293" s="40"/>
    </row>
    <row r="294" spans="1:30" ht="15" customHeight="1" x14ac:dyDescent="0.25">
      <c r="A294" s="7" t="s">
        <v>28</v>
      </c>
      <c r="B294" s="7">
        <v>9</v>
      </c>
      <c r="C294" s="7">
        <v>13762</v>
      </c>
      <c r="D294" s="73">
        <v>2.12</v>
      </c>
      <c r="E294" s="7">
        <v>239</v>
      </c>
      <c r="F294" s="7">
        <v>914</v>
      </c>
      <c r="G294" s="7">
        <v>1518</v>
      </c>
      <c r="H294" s="7">
        <v>2709</v>
      </c>
      <c r="I294" s="7">
        <v>3966</v>
      </c>
      <c r="J294" s="7">
        <v>2597</v>
      </c>
      <c r="K294" s="7">
        <v>1604</v>
      </c>
      <c r="L294" s="7">
        <v>215</v>
      </c>
      <c r="M294" s="7">
        <v>6472</v>
      </c>
      <c r="N294" s="7">
        <v>3780</v>
      </c>
      <c r="O294" s="7">
        <v>1285</v>
      </c>
      <c r="P294" s="7">
        <v>2201</v>
      </c>
      <c r="Q294" s="7">
        <v>24</v>
      </c>
      <c r="R294" s="7">
        <v>149</v>
      </c>
      <c r="S294" s="7">
        <v>614</v>
      </c>
      <c r="T294" s="7">
        <v>1747</v>
      </c>
      <c r="U294" s="7">
        <v>2083</v>
      </c>
      <c r="V294" s="7">
        <v>4792</v>
      </c>
      <c r="W294" s="7">
        <v>2373</v>
      </c>
      <c r="X294" s="7">
        <v>1974</v>
      </c>
      <c r="Y294" s="7">
        <v>30</v>
      </c>
      <c r="Z294" s="40"/>
      <c r="AA294" s="40"/>
      <c r="AB294" s="40"/>
      <c r="AC294" s="40"/>
      <c r="AD294" s="40"/>
    </row>
    <row r="295" spans="1:30" ht="15" customHeight="1" x14ac:dyDescent="0.25">
      <c r="A295" s="7" t="s">
        <v>28</v>
      </c>
      <c r="B295" s="7">
        <v>10</v>
      </c>
      <c r="C295" s="7">
        <v>7058</v>
      </c>
      <c r="D295" s="73">
        <v>11.93</v>
      </c>
      <c r="E295" s="7">
        <v>43</v>
      </c>
      <c r="F295" s="7">
        <v>196</v>
      </c>
      <c r="G295" s="7">
        <v>601</v>
      </c>
      <c r="H295" s="7">
        <v>1563</v>
      </c>
      <c r="I295" s="7">
        <v>2142</v>
      </c>
      <c r="J295" s="7">
        <v>1558</v>
      </c>
      <c r="K295" s="7">
        <v>904</v>
      </c>
      <c r="L295" s="7">
        <v>51</v>
      </c>
      <c r="M295" s="7">
        <v>3299</v>
      </c>
      <c r="N295" s="7">
        <v>2424</v>
      </c>
      <c r="O295" s="7">
        <v>565</v>
      </c>
      <c r="P295" s="7">
        <v>765</v>
      </c>
      <c r="Q295" s="7">
        <v>5</v>
      </c>
      <c r="R295" s="7">
        <v>50</v>
      </c>
      <c r="S295" s="7">
        <v>153</v>
      </c>
      <c r="T295" s="7">
        <v>695</v>
      </c>
      <c r="U295" s="7">
        <v>854</v>
      </c>
      <c r="V295" s="7">
        <v>2656</v>
      </c>
      <c r="W295" s="7">
        <v>1350</v>
      </c>
      <c r="X295" s="7">
        <v>1295</v>
      </c>
      <c r="Y295" s="7">
        <v>5</v>
      </c>
      <c r="Z295" s="40"/>
      <c r="AA295" s="40"/>
      <c r="AB295" s="40"/>
      <c r="AC295" s="40"/>
      <c r="AD295" s="40"/>
    </row>
    <row r="296" spans="1:30" ht="15" customHeight="1" x14ac:dyDescent="0.25">
      <c r="A296" s="7" t="s">
        <v>29</v>
      </c>
      <c r="B296" s="7">
        <v>1</v>
      </c>
      <c r="C296" s="7">
        <v>2555</v>
      </c>
      <c r="D296" s="73">
        <v>21.18</v>
      </c>
      <c r="E296" s="7">
        <v>1702</v>
      </c>
      <c r="F296" s="7">
        <v>579</v>
      </c>
      <c r="G296" s="7">
        <v>96</v>
      </c>
      <c r="H296" s="7">
        <v>133</v>
      </c>
      <c r="I296" s="7">
        <v>36</v>
      </c>
      <c r="J296" s="7">
        <v>5</v>
      </c>
      <c r="K296" s="7">
        <v>4</v>
      </c>
      <c r="L296" s="7">
        <v>0</v>
      </c>
      <c r="M296" s="7">
        <v>20</v>
      </c>
      <c r="N296" s="7">
        <v>359</v>
      </c>
      <c r="O296" s="7">
        <v>596</v>
      </c>
      <c r="P296" s="7">
        <v>1580</v>
      </c>
      <c r="Q296" s="7">
        <v>0</v>
      </c>
      <c r="R296" s="7">
        <v>21</v>
      </c>
      <c r="S296" s="7">
        <v>428</v>
      </c>
      <c r="T296" s="7">
        <v>955</v>
      </c>
      <c r="U296" s="7">
        <v>954</v>
      </c>
      <c r="V296" s="7">
        <v>174</v>
      </c>
      <c r="W296" s="7">
        <v>16</v>
      </c>
      <c r="X296" s="7">
        <v>7</v>
      </c>
      <c r="Y296" s="7">
        <v>0</v>
      </c>
      <c r="Z296" s="40"/>
      <c r="AA296" s="40"/>
      <c r="AB296" s="40"/>
      <c r="AC296" s="40"/>
      <c r="AD296" s="40"/>
    </row>
    <row r="297" spans="1:30" ht="15" customHeight="1" x14ac:dyDescent="0.25">
      <c r="A297" s="7" t="s">
        <v>29</v>
      </c>
      <c r="B297" s="7">
        <v>2</v>
      </c>
      <c r="C297" s="7">
        <v>2490</v>
      </c>
      <c r="D297" s="73">
        <v>10.52</v>
      </c>
      <c r="E297" s="7">
        <v>1497</v>
      </c>
      <c r="F297" s="7">
        <v>775</v>
      </c>
      <c r="G297" s="7">
        <v>137</v>
      </c>
      <c r="H297" s="7">
        <v>42</v>
      </c>
      <c r="I297" s="7">
        <v>22</v>
      </c>
      <c r="J297" s="7">
        <v>13</v>
      </c>
      <c r="K297" s="7">
        <v>4</v>
      </c>
      <c r="L297" s="7">
        <v>0</v>
      </c>
      <c r="M297" s="7">
        <v>39</v>
      </c>
      <c r="N297" s="7">
        <v>681</v>
      </c>
      <c r="O297" s="7">
        <v>1025</v>
      </c>
      <c r="P297" s="7">
        <v>719</v>
      </c>
      <c r="Q297" s="7">
        <v>26</v>
      </c>
      <c r="R297" s="7">
        <v>8</v>
      </c>
      <c r="S297" s="7">
        <v>259</v>
      </c>
      <c r="T297" s="7">
        <v>849</v>
      </c>
      <c r="U297" s="7">
        <v>1081</v>
      </c>
      <c r="V297" s="7">
        <v>241</v>
      </c>
      <c r="W297" s="7">
        <v>13</v>
      </c>
      <c r="X297" s="7">
        <v>13</v>
      </c>
      <c r="Y297" s="7">
        <v>26</v>
      </c>
      <c r="Z297" s="40"/>
      <c r="AA297" s="40"/>
      <c r="AB297" s="40"/>
      <c r="AC297" s="40"/>
      <c r="AD297" s="40"/>
    </row>
    <row r="298" spans="1:30" ht="15" customHeight="1" x14ac:dyDescent="0.25">
      <c r="A298" s="7" t="s">
        <v>29</v>
      </c>
      <c r="B298" s="7">
        <v>3</v>
      </c>
      <c r="C298" s="7">
        <v>2684</v>
      </c>
      <c r="D298" s="73">
        <v>5.77</v>
      </c>
      <c r="E298" s="7">
        <v>955</v>
      </c>
      <c r="F298" s="7">
        <v>917</v>
      </c>
      <c r="G298" s="7">
        <v>299</v>
      </c>
      <c r="H298" s="7">
        <v>276</v>
      </c>
      <c r="I298" s="7">
        <v>166</v>
      </c>
      <c r="J298" s="7">
        <v>57</v>
      </c>
      <c r="K298" s="7">
        <v>14</v>
      </c>
      <c r="L298" s="7">
        <v>0</v>
      </c>
      <c r="M298" s="7">
        <v>224</v>
      </c>
      <c r="N298" s="7">
        <v>764</v>
      </c>
      <c r="O298" s="7">
        <v>1015</v>
      </c>
      <c r="P298" s="7">
        <v>644</v>
      </c>
      <c r="Q298" s="7">
        <v>37</v>
      </c>
      <c r="R298" s="7">
        <v>14</v>
      </c>
      <c r="S298" s="7">
        <v>332</v>
      </c>
      <c r="T298" s="7">
        <v>1057</v>
      </c>
      <c r="U298" s="7">
        <v>963</v>
      </c>
      <c r="V298" s="7">
        <v>207</v>
      </c>
      <c r="W298" s="7">
        <v>51</v>
      </c>
      <c r="X298" s="7">
        <v>22</v>
      </c>
      <c r="Y298" s="7">
        <v>38</v>
      </c>
      <c r="Z298" s="40"/>
      <c r="AA298" s="40"/>
      <c r="AB298" s="40"/>
      <c r="AC298" s="40"/>
      <c r="AD298" s="40"/>
    </row>
    <row r="299" spans="1:30" ht="15" customHeight="1" x14ac:dyDescent="0.25">
      <c r="A299" s="7" t="s">
        <v>29</v>
      </c>
      <c r="B299" s="7">
        <v>4</v>
      </c>
      <c r="C299" s="7">
        <v>3327</v>
      </c>
      <c r="D299" s="73">
        <v>0.13</v>
      </c>
      <c r="E299" s="7">
        <v>533</v>
      </c>
      <c r="F299" s="7">
        <v>1944</v>
      </c>
      <c r="G299" s="7">
        <v>419</v>
      </c>
      <c r="H299" s="7">
        <v>182</v>
      </c>
      <c r="I299" s="7">
        <v>162</v>
      </c>
      <c r="J299" s="7">
        <v>61</v>
      </c>
      <c r="K299" s="7">
        <v>24</v>
      </c>
      <c r="L299" s="7">
        <v>2</v>
      </c>
      <c r="M299" s="7">
        <v>186</v>
      </c>
      <c r="N299" s="7">
        <v>748</v>
      </c>
      <c r="O299" s="7">
        <v>1375</v>
      </c>
      <c r="P299" s="7">
        <v>1016</v>
      </c>
      <c r="Q299" s="7">
        <v>2</v>
      </c>
      <c r="R299" s="7">
        <v>47</v>
      </c>
      <c r="S299" s="7">
        <v>472</v>
      </c>
      <c r="T299" s="7">
        <v>1476</v>
      </c>
      <c r="U299" s="7">
        <v>1057</v>
      </c>
      <c r="V299" s="7">
        <v>169</v>
      </c>
      <c r="W299" s="7">
        <v>62</v>
      </c>
      <c r="X299" s="7">
        <v>39</v>
      </c>
      <c r="Y299" s="7">
        <v>5</v>
      </c>
      <c r="Z299" s="40"/>
      <c r="AA299" s="40"/>
      <c r="AB299" s="40"/>
      <c r="AC299" s="40"/>
      <c r="AD299" s="40"/>
    </row>
    <row r="300" spans="1:30" ht="15" customHeight="1" x14ac:dyDescent="0.25">
      <c r="A300" s="7" t="s">
        <v>29</v>
      </c>
      <c r="B300" s="7">
        <v>5</v>
      </c>
      <c r="C300" s="7">
        <v>2207</v>
      </c>
      <c r="D300" s="73">
        <v>0.09</v>
      </c>
      <c r="E300" s="7">
        <v>210</v>
      </c>
      <c r="F300" s="7">
        <v>990</v>
      </c>
      <c r="G300" s="7">
        <v>321</v>
      </c>
      <c r="H300" s="7">
        <v>218</v>
      </c>
      <c r="I300" s="7">
        <v>184</v>
      </c>
      <c r="J300" s="7">
        <v>167</v>
      </c>
      <c r="K300" s="7">
        <v>107</v>
      </c>
      <c r="L300" s="7">
        <v>10</v>
      </c>
      <c r="M300" s="7">
        <v>445</v>
      </c>
      <c r="N300" s="7">
        <v>470</v>
      </c>
      <c r="O300" s="7">
        <v>638</v>
      </c>
      <c r="P300" s="7">
        <v>652</v>
      </c>
      <c r="Q300" s="7">
        <v>2</v>
      </c>
      <c r="R300" s="7">
        <v>31</v>
      </c>
      <c r="S300" s="7">
        <v>297</v>
      </c>
      <c r="T300" s="7">
        <v>794</v>
      </c>
      <c r="U300" s="7">
        <v>674</v>
      </c>
      <c r="V300" s="7">
        <v>206</v>
      </c>
      <c r="W300" s="7">
        <v>97</v>
      </c>
      <c r="X300" s="7">
        <v>103</v>
      </c>
      <c r="Y300" s="7">
        <v>5</v>
      </c>
      <c r="Z300" s="40"/>
      <c r="AA300" s="40"/>
      <c r="AB300" s="40"/>
      <c r="AC300" s="40"/>
      <c r="AD300" s="40"/>
    </row>
    <row r="301" spans="1:30" ht="15" customHeight="1" x14ac:dyDescent="0.25">
      <c r="A301" s="7" t="s">
        <v>29</v>
      </c>
      <c r="B301" s="7">
        <v>6</v>
      </c>
      <c r="C301" s="7">
        <v>3727</v>
      </c>
      <c r="D301" s="73">
        <v>0.1</v>
      </c>
      <c r="E301" s="7">
        <v>397</v>
      </c>
      <c r="F301" s="7">
        <v>1074</v>
      </c>
      <c r="G301" s="7">
        <v>479</v>
      </c>
      <c r="H301" s="7">
        <v>485</v>
      </c>
      <c r="I301" s="7">
        <v>595</v>
      </c>
      <c r="J301" s="7">
        <v>383</v>
      </c>
      <c r="K301" s="7">
        <v>295</v>
      </c>
      <c r="L301" s="7">
        <v>19</v>
      </c>
      <c r="M301" s="7">
        <v>1064</v>
      </c>
      <c r="N301" s="7">
        <v>1168</v>
      </c>
      <c r="O301" s="7">
        <v>686</v>
      </c>
      <c r="P301" s="7">
        <v>773</v>
      </c>
      <c r="Q301" s="7">
        <v>36</v>
      </c>
      <c r="R301" s="7">
        <v>20</v>
      </c>
      <c r="S301" s="7">
        <v>401</v>
      </c>
      <c r="T301" s="7">
        <v>1251</v>
      </c>
      <c r="U301" s="7">
        <v>1041</v>
      </c>
      <c r="V301" s="7">
        <v>481</v>
      </c>
      <c r="W301" s="7">
        <v>264</v>
      </c>
      <c r="X301" s="7">
        <v>233</v>
      </c>
      <c r="Y301" s="7">
        <v>36</v>
      </c>
      <c r="Z301" s="40"/>
      <c r="AA301" s="40"/>
      <c r="AB301" s="40"/>
      <c r="AC301" s="40"/>
      <c r="AD301" s="40"/>
    </row>
    <row r="302" spans="1:30" ht="15" customHeight="1" x14ac:dyDescent="0.25">
      <c r="A302" s="7" t="s">
        <v>29</v>
      </c>
      <c r="B302" s="7">
        <v>7</v>
      </c>
      <c r="C302" s="7">
        <v>5717</v>
      </c>
      <c r="D302" s="73">
        <v>0.08</v>
      </c>
      <c r="E302" s="7">
        <v>270</v>
      </c>
      <c r="F302" s="7">
        <v>1002</v>
      </c>
      <c r="G302" s="7">
        <v>908</v>
      </c>
      <c r="H302" s="7">
        <v>839</v>
      </c>
      <c r="I302" s="7">
        <v>808</v>
      </c>
      <c r="J302" s="7">
        <v>921</v>
      </c>
      <c r="K302" s="7">
        <v>776</v>
      </c>
      <c r="L302" s="7">
        <v>193</v>
      </c>
      <c r="M302" s="7">
        <v>2073</v>
      </c>
      <c r="N302" s="7">
        <v>1285</v>
      </c>
      <c r="O302" s="7">
        <v>833</v>
      </c>
      <c r="P302" s="7">
        <v>1499</v>
      </c>
      <c r="Q302" s="7">
        <v>27</v>
      </c>
      <c r="R302" s="7">
        <v>89</v>
      </c>
      <c r="S302" s="7">
        <v>612</v>
      </c>
      <c r="T302" s="7">
        <v>1553</v>
      </c>
      <c r="U302" s="7">
        <v>1352</v>
      </c>
      <c r="V302" s="7">
        <v>871</v>
      </c>
      <c r="W302" s="7">
        <v>586</v>
      </c>
      <c r="X302" s="7">
        <v>606</v>
      </c>
      <c r="Y302" s="7">
        <v>48</v>
      </c>
      <c r="Z302" s="40"/>
      <c r="AA302" s="40"/>
      <c r="AB302" s="40"/>
      <c r="AC302" s="40"/>
      <c r="AD302" s="40"/>
    </row>
    <row r="303" spans="1:30" ht="15" customHeight="1" x14ac:dyDescent="0.25">
      <c r="A303" s="7" t="s">
        <v>29</v>
      </c>
      <c r="B303" s="7">
        <v>8</v>
      </c>
      <c r="C303" s="7">
        <v>5938</v>
      </c>
      <c r="D303" s="73">
        <v>0.21</v>
      </c>
      <c r="E303" s="7">
        <v>218</v>
      </c>
      <c r="F303" s="7">
        <v>698</v>
      </c>
      <c r="G303" s="7">
        <v>893</v>
      </c>
      <c r="H303" s="7">
        <v>1002</v>
      </c>
      <c r="I303" s="7">
        <v>1172</v>
      </c>
      <c r="J303" s="7">
        <v>1027</v>
      </c>
      <c r="K303" s="7">
        <v>815</v>
      </c>
      <c r="L303" s="7">
        <v>113</v>
      </c>
      <c r="M303" s="7">
        <v>2362</v>
      </c>
      <c r="N303" s="7">
        <v>1289</v>
      </c>
      <c r="O303" s="7">
        <v>804</v>
      </c>
      <c r="P303" s="7">
        <v>1380</v>
      </c>
      <c r="Q303" s="7">
        <v>103</v>
      </c>
      <c r="R303" s="7">
        <v>34</v>
      </c>
      <c r="S303" s="7">
        <v>459</v>
      </c>
      <c r="T303" s="7">
        <v>1613</v>
      </c>
      <c r="U303" s="7">
        <v>1595</v>
      </c>
      <c r="V303" s="7">
        <v>924</v>
      </c>
      <c r="W303" s="7">
        <v>675</v>
      </c>
      <c r="X303" s="7">
        <v>532</v>
      </c>
      <c r="Y303" s="7">
        <v>106</v>
      </c>
      <c r="Z303" s="40"/>
      <c r="AA303" s="40"/>
      <c r="AB303" s="40"/>
      <c r="AC303" s="40"/>
      <c r="AD303" s="40"/>
    </row>
    <row r="304" spans="1:30" ht="15" customHeight="1" x14ac:dyDescent="0.25">
      <c r="A304" s="7" t="s">
        <v>29</v>
      </c>
      <c r="B304" s="7">
        <v>9</v>
      </c>
      <c r="C304" s="7">
        <v>4631</v>
      </c>
      <c r="D304" s="73">
        <v>0.19</v>
      </c>
      <c r="E304" s="7">
        <v>142</v>
      </c>
      <c r="F304" s="7">
        <v>455</v>
      </c>
      <c r="G304" s="7">
        <v>497</v>
      </c>
      <c r="H304" s="7">
        <v>625</v>
      </c>
      <c r="I304" s="7">
        <v>1246</v>
      </c>
      <c r="J304" s="7">
        <v>791</v>
      </c>
      <c r="K304" s="7">
        <v>805</v>
      </c>
      <c r="L304" s="7">
        <v>70</v>
      </c>
      <c r="M304" s="7">
        <v>1901</v>
      </c>
      <c r="N304" s="7">
        <v>929</v>
      </c>
      <c r="O304" s="7">
        <v>390</v>
      </c>
      <c r="P304" s="7">
        <v>1399</v>
      </c>
      <c r="Q304" s="7">
        <v>12</v>
      </c>
      <c r="R304" s="7">
        <v>40</v>
      </c>
      <c r="S304" s="7">
        <v>337</v>
      </c>
      <c r="T304" s="7">
        <v>1203</v>
      </c>
      <c r="U304" s="7">
        <v>1200</v>
      </c>
      <c r="V304" s="7">
        <v>739</v>
      </c>
      <c r="W304" s="7">
        <v>579</v>
      </c>
      <c r="X304" s="7">
        <v>520</v>
      </c>
      <c r="Y304" s="7">
        <v>13</v>
      </c>
      <c r="Z304" s="40"/>
      <c r="AA304" s="40"/>
      <c r="AB304" s="40"/>
      <c r="AC304" s="40"/>
      <c r="AD304" s="40"/>
    </row>
    <row r="305" spans="1:30" ht="15" customHeight="1" x14ac:dyDescent="0.25">
      <c r="A305" s="7" t="s">
        <v>29</v>
      </c>
      <c r="B305" s="7">
        <v>10</v>
      </c>
      <c r="C305" s="7">
        <v>5808</v>
      </c>
      <c r="D305" s="73">
        <v>3.42</v>
      </c>
      <c r="E305" s="7">
        <v>35</v>
      </c>
      <c r="F305" s="7">
        <v>84</v>
      </c>
      <c r="G305" s="7">
        <v>233</v>
      </c>
      <c r="H305" s="7">
        <v>462</v>
      </c>
      <c r="I305" s="7">
        <v>1564</v>
      </c>
      <c r="J305" s="7">
        <v>1485</v>
      </c>
      <c r="K305" s="7">
        <v>1715</v>
      </c>
      <c r="L305" s="7">
        <v>230</v>
      </c>
      <c r="M305" s="7">
        <v>3429</v>
      </c>
      <c r="N305" s="7">
        <v>1128</v>
      </c>
      <c r="O305" s="7">
        <v>189</v>
      </c>
      <c r="P305" s="7">
        <v>1048</v>
      </c>
      <c r="Q305" s="7">
        <v>14</v>
      </c>
      <c r="R305" s="7">
        <v>7</v>
      </c>
      <c r="S305" s="7">
        <v>207</v>
      </c>
      <c r="T305" s="7">
        <v>734</v>
      </c>
      <c r="U305" s="7">
        <v>1373</v>
      </c>
      <c r="V305" s="7">
        <v>1196</v>
      </c>
      <c r="W305" s="7">
        <v>1073</v>
      </c>
      <c r="X305" s="7">
        <v>1194</v>
      </c>
      <c r="Y305" s="7">
        <v>24</v>
      </c>
      <c r="Z305" s="40"/>
      <c r="AA305" s="40"/>
      <c r="AB305" s="40"/>
      <c r="AC305" s="40"/>
      <c r="AD305" s="40"/>
    </row>
    <row r="306" spans="1:30" ht="15" customHeight="1" x14ac:dyDescent="0.25">
      <c r="A306" s="7" t="s">
        <v>30</v>
      </c>
      <c r="B306" s="7">
        <v>1</v>
      </c>
      <c r="C306" s="7">
        <v>8331</v>
      </c>
      <c r="D306" s="73">
        <v>24.91</v>
      </c>
      <c r="E306" s="7">
        <v>2258</v>
      </c>
      <c r="F306" s="7">
        <v>4105</v>
      </c>
      <c r="G306" s="7">
        <v>1510</v>
      </c>
      <c r="H306" s="7">
        <v>388</v>
      </c>
      <c r="I306" s="7">
        <v>57</v>
      </c>
      <c r="J306" s="7">
        <v>9</v>
      </c>
      <c r="K306" s="7">
        <v>4</v>
      </c>
      <c r="L306" s="7">
        <v>0</v>
      </c>
      <c r="M306" s="7">
        <v>54</v>
      </c>
      <c r="N306" s="7">
        <v>993</v>
      </c>
      <c r="O306" s="7">
        <v>1721</v>
      </c>
      <c r="P306" s="7">
        <v>5548</v>
      </c>
      <c r="Q306" s="7">
        <v>15</v>
      </c>
      <c r="R306" s="7">
        <v>38</v>
      </c>
      <c r="S306" s="7">
        <v>1316</v>
      </c>
      <c r="T306" s="7">
        <v>3805</v>
      </c>
      <c r="U306" s="7">
        <v>2413</v>
      </c>
      <c r="V306" s="7">
        <v>484</v>
      </c>
      <c r="W306" s="7">
        <v>50</v>
      </c>
      <c r="X306" s="7">
        <v>23</v>
      </c>
      <c r="Y306" s="7">
        <v>202</v>
      </c>
      <c r="Z306" s="40"/>
      <c r="AA306" s="40"/>
      <c r="AB306" s="40"/>
      <c r="AC306" s="40"/>
      <c r="AD306" s="40"/>
    </row>
    <row r="307" spans="1:30" ht="15" customHeight="1" x14ac:dyDescent="0.25">
      <c r="A307" s="7" t="s">
        <v>30</v>
      </c>
      <c r="B307" s="7">
        <v>2</v>
      </c>
      <c r="C307" s="7">
        <v>10750</v>
      </c>
      <c r="D307" s="73">
        <v>4.84</v>
      </c>
      <c r="E307" s="7">
        <v>2791</v>
      </c>
      <c r="F307" s="7">
        <v>4771</v>
      </c>
      <c r="G307" s="7">
        <v>1869</v>
      </c>
      <c r="H307" s="7">
        <v>852</v>
      </c>
      <c r="I307" s="7">
        <v>311</v>
      </c>
      <c r="J307" s="7">
        <v>123</v>
      </c>
      <c r="K307" s="7">
        <v>31</v>
      </c>
      <c r="L307" s="7">
        <v>2</v>
      </c>
      <c r="M307" s="7">
        <v>309</v>
      </c>
      <c r="N307" s="7">
        <v>1159</v>
      </c>
      <c r="O307" s="7">
        <v>2636</v>
      </c>
      <c r="P307" s="7">
        <v>6612</v>
      </c>
      <c r="Q307" s="7">
        <v>34</v>
      </c>
      <c r="R307" s="7">
        <v>70</v>
      </c>
      <c r="S307" s="7">
        <v>1845</v>
      </c>
      <c r="T307" s="7">
        <v>4668</v>
      </c>
      <c r="U307" s="7">
        <v>2673</v>
      </c>
      <c r="V307" s="7">
        <v>812</v>
      </c>
      <c r="W307" s="7">
        <v>285</v>
      </c>
      <c r="X307" s="7">
        <v>90</v>
      </c>
      <c r="Y307" s="7">
        <v>307</v>
      </c>
      <c r="Z307" s="40"/>
      <c r="AA307" s="40"/>
      <c r="AB307" s="40"/>
      <c r="AC307" s="40"/>
      <c r="AD307" s="40"/>
    </row>
    <row r="308" spans="1:30" ht="15" customHeight="1" x14ac:dyDescent="0.25">
      <c r="A308" s="7" t="s">
        <v>30</v>
      </c>
      <c r="B308" s="7">
        <v>3</v>
      </c>
      <c r="C308" s="7">
        <v>7178</v>
      </c>
      <c r="D308" s="73">
        <v>3.71</v>
      </c>
      <c r="E308" s="7">
        <v>1451</v>
      </c>
      <c r="F308" s="7">
        <v>3307</v>
      </c>
      <c r="G308" s="7">
        <v>1287</v>
      </c>
      <c r="H308" s="7">
        <v>576</v>
      </c>
      <c r="I308" s="7">
        <v>296</v>
      </c>
      <c r="J308" s="7">
        <v>213</v>
      </c>
      <c r="K308" s="7">
        <v>48</v>
      </c>
      <c r="L308" s="7">
        <v>0</v>
      </c>
      <c r="M308" s="7">
        <v>349</v>
      </c>
      <c r="N308" s="7">
        <v>1532</v>
      </c>
      <c r="O308" s="7">
        <v>1124</v>
      </c>
      <c r="P308" s="7">
        <v>4162</v>
      </c>
      <c r="Q308" s="7">
        <v>11</v>
      </c>
      <c r="R308" s="7">
        <v>1</v>
      </c>
      <c r="S308" s="7">
        <v>1010</v>
      </c>
      <c r="T308" s="7">
        <v>2273</v>
      </c>
      <c r="U308" s="7">
        <v>2981</v>
      </c>
      <c r="V308" s="7">
        <v>544</v>
      </c>
      <c r="W308" s="7">
        <v>175</v>
      </c>
      <c r="X308" s="7">
        <v>45</v>
      </c>
      <c r="Y308" s="7">
        <v>149</v>
      </c>
      <c r="Z308" s="40"/>
      <c r="AA308" s="40"/>
      <c r="AB308" s="40"/>
      <c r="AC308" s="40"/>
      <c r="AD308" s="40"/>
    </row>
    <row r="309" spans="1:30" ht="15" customHeight="1" x14ac:dyDescent="0.25">
      <c r="A309" s="7" t="s">
        <v>30</v>
      </c>
      <c r="B309" s="7">
        <v>4</v>
      </c>
      <c r="C309" s="7">
        <v>5019</v>
      </c>
      <c r="D309" s="73">
        <v>9.89</v>
      </c>
      <c r="E309" s="7">
        <v>801</v>
      </c>
      <c r="F309" s="7">
        <v>1841</v>
      </c>
      <c r="G309" s="7">
        <v>1018</v>
      </c>
      <c r="H309" s="7">
        <v>666</v>
      </c>
      <c r="I309" s="7">
        <v>451</v>
      </c>
      <c r="J309" s="7">
        <v>159</v>
      </c>
      <c r="K309" s="7">
        <v>69</v>
      </c>
      <c r="L309" s="7">
        <v>14</v>
      </c>
      <c r="M309" s="7">
        <v>422</v>
      </c>
      <c r="N309" s="7">
        <v>880</v>
      </c>
      <c r="O309" s="7">
        <v>1069</v>
      </c>
      <c r="P309" s="7">
        <v>2634</v>
      </c>
      <c r="Q309" s="7">
        <v>14</v>
      </c>
      <c r="R309" s="7">
        <v>0</v>
      </c>
      <c r="S309" s="7">
        <v>769</v>
      </c>
      <c r="T309" s="7">
        <v>2090</v>
      </c>
      <c r="U309" s="7">
        <v>1355</v>
      </c>
      <c r="V309" s="7">
        <v>398</v>
      </c>
      <c r="W309" s="7">
        <v>157</v>
      </c>
      <c r="X309" s="7">
        <v>105</v>
      </c>
      <c r="Y309" s="7">
        <v>145</v>
      </c>
      <c r="Z309" s="40"/>
      <c r="AA309" s="40"/>
      <c r="AB309" s="40"/>
      <c r="AC309" s="40"/>
      <c r="AD309" s="40"/>
    </row>
    <row r="310" spans="1:30" ht="15" customHeight="1" x14ac:dyDescent="0.25">
      <c r="A310" s="7" t="s">
        <v>30</v>
      </c>
      <c r="B310" s="7">
        <v>5</v>
      </c>
      <c r="C310" s="7">
        <v>4906</v>
      </c>
      <c r="D310" s="73">
        <v>1.06</v>
      </c>
      <c r="E310" s="7">
        <v>426</v>
      </c>
      <c r="F310" s="7">
        <v>1508</v>
      </c>
      <c r="G310" s="7">
        <v>886</v>
      </c>
      <c r="H310" s="7">
        <v>824</v>
      </c>
      <c r="I310" s="7">
        <v>838</v>
      </c>
      <c r="J310" s="7">
        <v>316</v>
      </c>
      <c r="K310" s="7">
        <v>103</v>
      </c>
      <c r="L310" s="7">
        <v>5</v>
      </c>
      <c r="M310" s="7">
        <v>741</v>
      </c>
      <c r="N310" s="7">
        <v>1288</v>
      </c>
      <c r="O310" s="7">
        <v>1163</v>
      </c>
      <c r="P310" s="7">
        <v>1692</v>
      </c>
      <c r="Q310" s="7">
        <v>22</v>
      </c>
      <c r="R310" s="7">
        <v>8</v>
      </c>
      <c r="S310" s="7">
        <v>511</v>
      </c>
      <c r="T310" s="7">
        <v>1422</v>
      </c>
      <c r="U310" s="7">
        <v>1505</v>
      </c>
      <c r="V310" s="7">
        <v>871</v>
      </c>
      <c r="W310" s="7">
        <v>342</v>
      </c>
      <c r="X310" s="7">
        <v>92</v>
      </c>
      <c r="Y310" s="7">
        <v>155</v>
      </c>
      <c r="Z310" s="40"/>
      <c r="AA310" s="40"/>
      <c r="AB310" s="40"/>
      <c r="AC310" s="40"/>
      <c r="AD310" s="40"/>
    </row>
    <row r="311" spans="1:30" ht="15" customHeight="1" x14ac:dyDescent="0.25">
      <c r="A311" s="7" t="s">
        <v>30</v>
      </c>
      <c r="B311" s="7">
        <v>6</v>
      </c>
      <c r="C311" s="7">
        <v>2063</v>
      </c>
      <c r="D311" s="73">
        <v>9.99</v>
      </c>
      <c r="E311" s="7">
        <v>248</v>
      </c>
      <c r="F311" s="7">
        <v>768</v>
      </c>
      <c r="G311" s="7">
        <v>251</v>
      </c>
      <c r="H311" s="7">
        <v>387</v>
      </c>
      <c r="I311" s="7">
        <v>232</v>
      </c>
      <c r="J311" s="7">
        <v>121</v>
      </c>
      <c r="K311" s="7">
        <v>56</v>
      </c>
      <c r="L311" s="7">
        <v>0</v>
      </c>
      <c r="M311" s="7">
        <v>219</v>
      </c>
      <c r="N311" s="7">
        <v>289</v>
      </c>
      <c r="O311" s="7">
        <v>179</v>
      </c>
      <c r="P311" s="7">
        <v>1358</v>
      </c>
      <c r="Q311" s="7">
        <v>18</v>
      </c>
      <c r="R311" s="7">
        <v>1</v>
      </c>
      <c r="S311" s="7">
        <v>299</v>
      </c>
      <c r="T311" s="7">
        <v>892</v>
      </c>
      <c r="U311" s="7">
        <v>478</v>
      </c>
      <c r="V311" s="7">
        <v>212</v>
      </c>
      <c r="W311" s="7">
        <v>91</v>
      </c>
      <c r="X311" s="7">
        <v>39</v>
      </c>
      <c r="Y311" s="7">
        <v>51</v>
      </c>
      <c r="Z311" s="40"/>
      <c r="AA311" s="40"/>
      <c r="AB311" s="40"/>
      <c r="AC311" s="40"/>
      <c r="AD311" s="40"/>
    </row>
    <row r="312" spans="1:30" ht="15" customHeight="1" x14ac:dyDescent="0.25">
      <c r="A312" s="7" t="s">
        <v>30</v>
      </c>
      <c r="B312" s="7">
        <v>7</v>
      </c>
      <c r="C312" s="7">
        <v>2477</v>
      </c>
      <c r="D312" s="73">
        <v>1.05</v>
      </c>
      <c r="E312" s="7">
        <v>104</v>
      </c>
      <c r="F312" s="7">
        <v>443</v>
      </c>
      <c r="G312" s="7">
        <v>231</v>
      </c>
      <c r="H312" s="7">
        <v>755</v>
      </c>
      <c r="I312" s="7">
        <v>745</v>
      </c>
      <c r="J312" s="7">
        <v>139</v>
      </c>
      <c r="K312" s="7">
        <v>60</v>
      </c>
      <c r="L312" s="7">
        <v>0</v>
      </c>
      <c r="M312" s="7">
        <v>440</v>
      </c>
      <c r="N312" s="7">
        <v>838</v>
      </c>
      <c r="O312" s="7">
        <v>499</v>
      </c>
      <c r="P312" s="7">
        <v>699</v>
      </c>
      <c r="Q312" s="7">
        <v>1</v>
      </c>
      <c r="R312" s="7">
        <v>1</v>
      </c>
      <c r="S312" s="7">
        <v>220</v>
      </c>
      <c r="T312" s="7">
        <v>649</v>
      </c>
      <c r="U312" s="7">
        <v>574</v>
      </c>
      <c r="V312" s="7">
        <v>734</v>
      </c>
      <c r="W312" s="7">
        <v>126</v>
      </c>
      <c r="X312" s="7">
        <v>83</v>
      </c>
      <c r="Y312" s="7">
        <v>90</v>
      </c>
      <c r="Z312" s="40"/>
      <c r="AA312" s="40"/>
      <c r="AB312" s="40"/>
      <c r="AC312" s="40"/>
      <c r="AD312" s="40"/>
    </row>
    <row r="313" spans="1:30" ht="15" customHeight="1" x14ac:dyDescent="0.25">
      <c r="A313" s="7" t="s">
        <v>30</v>
      </c>
      <c r="B313" s="7">
        <v>8</v>
      </c>
      <c r="C313" s="7">
        <v>1842</v>
      </c>
      <c r="D313" s="73">
        <v>0.72</v>
      </c>
      <c r="E313" s="7">
        <v>37</v>
      </c>
      <c r="F313" s="7">
        <v>371</v>
      </c>
      <c r="G313" s="7">
        <v>229</v>
      </c>
      <c r="H313" s="7">
        <v>539</v>
      </c>
      <c r="I313" s="7">
        <v>390</v>
      </c>
      <c r="J313" s="7">
        <v>156</v>
      </c>
      <c r="K313" s="7">
        <v>108</v>
      </c>
      <c r="L313" s="7">
        <v>12</v>
      </c>
      <c r="M313" s="7">
        <v>453</v>
      </c>
      <c r="N313" s="7">
        <v>667</v>
      </c>
      <c r="O313" s="7">
        <v>279</v>
      </c>
      <c r="P313" s="7">
        <v>422</v>
      </c>
      <c r="Q313" s="7">
        <v>21</v>
      </c>
      <c r="R313" s="7">
        <v>6</v>
      </c>
      <c r="S313" s="7">
        <v>110</v>
      </c>
      <c r="T313" s="7">
        <v>584</v>
      </c>
      <c r="U313" s="7">
        <v>332</v>
      </c>
      <c r="V313" s="7">
        <v>504</v>
      </c>
      <c r="W313" s="7">
        <v>118</v>
      </c>
      <c r="X313" s="7">
        <v>98</v>
      </c>
      <c r="Y313" s="7">
        <v>90</v>
      </c>
      <c r="Z313" s="40"/>
      <c r="AA313" s="40"/>
      <c r="AB313" s="40"/>
      <c r="AC313" s="40"/>
      <c r="AD313" s="40"/>
    </row>
    <row r="314" spans="1:30" ht="15" customHeight="1" x14ac:dyDescent="0.25">
      <c r="A314" s="7" t="s">
        <v>30</v>
      </c>
      <c r="B314" s="7">
        <v>9</v>
      </c>
      <c r="C314" s="7">
        <v>1003</v>
      </c>
      <c r="D314" s="73">
        <v>1.02</v>
      </c>
      <c r="E314" s="7">
        <v>12</v>
      </c>
      <c r="F314" s="7">
        <v>48</v>
      </c>
      <c r="G314" s="7">
        <v>65</v>
      </c>
      <c r="H314" s="7">
        <v>274</v>
      </c>
      <c r="I314" s="7">
        <v>512</v>
      </c>
      <c r="J314" s="7">
        <v>63</v>
      </c>
      <c r="K314" s="7">
        <v>26</v>
      </c>
      <c r="L314" s="7">
        <v>3</v>
      </c>
      <c r="M314" s="7">
        <v>384</v>
      </c>
      <c r="N314" s="7">
        <v>412</v>
      </c>
      <c r="O314" s="7">
        <v>91</v>
      </c>
      <c r="P314" s="7">
        <v>112</v>
      </c>
      <c r="Q314" s="7">
        <v>4</v>
      </c>
      <c r="R314" s="7">
        <v>4</v>
      </c>
      <c r="S314" s="7">
        <v>23</v>
      </c>
      <c r="T314" s="7">
        <v>132</v>
      </c>
      <c r="U314" s="7">
        <v>287</v>
      </c>
      <c r="V314" s="7">
        <v>374</v>
      </c>
      <c r="W314" s="7">
        <v>135</v>
      </c>
      <c r="X314" s="7">
        <v>36</v>
      </c>
      <c r="Y314" s="7">
        <v>12</v>
      </c>
      <c r="Z314" s="40"/>
      <c r="AA314" s="40"/>
      <c r="AB314" s="40"/>
      <c r="AC314" s="40"/>
      <c r="AD314" s="40"/>
    </row>
    <row r="315" spans="1:30" ht="15" customHeight="1" x14ac:dyDescent="0.25">
      <c r="A315" s="7" t="s">
        <v>30</v>
      </c>
      <c r="B315" s="7">
        <v>10</v>
      </c>
      <c r="C315" s="7">
        <v>807</v>
      </c>
      <c r="D315" s="73">
        <v>4.97</v>
      </c>
      <c r="E315" s="7">
        <v>2</v>
      </c>
      <c r="F315" s="7">
        <v>10</v>
      </c>
      <c r="G315" s="7">
        <v>6</v>
      </c>
      <c r="H315" s="7">
        <v>222</v>
      </c>
      <c r="I315" s="7">
        <v>276</v>
      </c>
      <c r="J315" s="7">
        <v>229</v>
      </c>
      <c r="K315" s="7">
        <v>62</v>
      </c>
      <c r="L315" s="7">
        <v>0</v>
      </c>
      <c r="M315" s="7">
        <v>332</v>
      </c>
      <c r="N315" s="7">
        <v>285</v>
      </c>
      <c r="O315" s="7">
        <v>156</v>
      </c>
      <c r="P315" s="7">
        <v>31</v>
      </c>
      <c r="Q315" s="7">
        <v>3</v>
      </c>
      <c r="R315" s="7">
        <v>0</v>
      </c>
      <c r="S315" s="7">
        <v>5</v>
      </c>
      <c r="T315" s="7">
        <v>133</v>
      </c>
      <c r="U315" s="7">
        <v>262</v>
      </c>
      <c r="V315" s="7">
        <v>188</v>
      </c>
      <c r="W315" s="7">
        <v>141</v>
      </c>
      <c r="X315" s="7">
        <v>64</v>
      </c>
      <c r="Y315" s="7">
        <v>14</v>
      </c>
      <c r="Z315" s="40"/>
      <c r="AA315" s="40"/>
      <c r="AB315" s="40"/>
      <c r="AC315" s="40"/>
      <c r="AD315" s="40"/>
    </row>
    <row r="316" spans="1:30" ht="15" customHeight="1" x14ac:dyDescent="0.25">
      <c r="A316" s="7" t="s">
        <v>31</v>
      </c>
      <c r="B316" s="7">
        <v>1</v>
      </c>
      <c r="C316" s="7">
        <v>4312</v>
      </c>
      <c r="D316" s="73">
        <v>18.86</v>
      </c>
      <c r="E316" s="7">
        <v>2641</v>
      </c>
      <c r="F316" s="7">
        <v>1244</v>
      </c>
      <c r="G316" s="7">
        <v>251</v>
      </c>
      <c r="H316" s="7">
        <v>62</v>
      </c>
      <c r="I316" s="7">
        <v>95</v>
      </c>
      <c r="J316" s="7">
        <v>16</v>
      </c>
      <c r="K316" s="7">
        <v>3</v>
      </c>
      <c r="L316" s="7">
        <v>0</v>
      </c>
      <c r="M316" s="7">
        <v>147</v>
      </c>
      <c r="N316" s="7">
        <v>498</v>
      </c>
      <c r="O316" s="7">
        <v>1441</v>
      </c>
      <c r="P316" s="7">
        <v>2224</v>
      </c>
      <c r="Q316" s="7">
        <v>2</v>
      </c>
      <c r="R316" s="7">
        <v>0</v>
      </c>
      <c r="S316" s="7">
        <v>422</v>
      </c>
      <c r="T316" s="7">
        <v>1875</v>
      </c>
      <c r="U316" s="7">
        <v>1082</v>
      </c>
      <c r="V316" s="7">
        <v>731</v>
      </c>
      <c r="W316" s="7">
        <v>187</v>
      </c>
      <c r="X316" s="7">
        <v>14</v>
      </c>
      <c r="Y316" s="7">
        <v>1</v>
      </c>
      <c r="Z316" s="40"/>
      <c r="AA316" s="40"/>
      <c r="AB316" s="40"/>
      <c r="AC316" s="40"/>
      <c r="AD316" s="40"/>
    </row>
    <row r="317" spans="1:30" ht="15" customHeight="1" x14ac:dyDescent="0.25">
      <c r="A317" s="7" t="s">
        <v>31</v>
      </c>
      <c r="B317" s="7">
        <v>2</v>
      </c>
      <c r="C317" s="7">
        <v>8127</v>
      </c>
      <c r="D317" s="73">
        <v>19.41</v>
      </c>
      <c r="E317" s="7">
        <v>4094</v>
      </c>
      <c r="F317" s="7">
        <v>3328</v>
      </c>
      <c r="G317" s="7">
        <v>493</v>
      </c>
      <c r="H317" s="7">
        <v>116</v>
      </c>
      <c r="I317" s="7">
        <v>62</v>
      </c>
      <c r="J317" s="7">
        <v>24</v>
      </c>
      <c r="K317" s="7">
        <v>8</v>
      </c>
      <c r="L317" s="7">
        <v>2</v>
      </c>
      <c r="M317" s="7">
        <v>173</v>
      </c>
      <c r="N317" s="7">
        <v>1579</v>
      </c>
      <c r="O317" s="7">
        <v>3824</v>
      </c>
      <c r="P317" s="7">
        <v>2550</v>
      </c>
      <c r="Q317" s="7">
        <v>1</v>
      </c>
      <c r="R317" s="7">
        <v>1</v>
      </c>
      <c r="S317" s="7">
        <v>705</v>
      </c>
      <c r="T317" s="7">
        <v>2472</v>
      </c>
      <c r="U317" s="7">
        <v>2025</v>
      </c>
      <c r="V317" s="7">
        <v>2586</v>
      </c>
      <c r="W317" s="7">
        <v>207</v>
      </c>
      <c r="X317" s="7">
        <v>130</v>
      </c>
      <c r="Y317" s="7">
        <v>1</v>
      </c>
      <c r="Z317" s="40"/>
      <c r="AA317" s="40"/>
      <c r="AB317" s="40"/>
      <c r="AC317" s="40"/>
      <c r="AD317" s="40"/>
    </row>
    <row r="318" spans="1:30" ht="15" customHeight="1" x14ac:dyDescent="0.25">
      <c r="A318" s="7" t="s">
        <v>31</v>
      </c>
      <c r="B318" s="7">
        <v>3</v>
      </c>
      <c r="C318" s="7">
        <v>13300</v>
      </c>
      <c r="D318" s="73">
        <v>4.32</v>
      </c>
      <c r="E318" s="7">
        <v>4622</v>
      </c>
      <c r="F318" s="7">
        <v>6223</v>
      </c>
      <c r="G318" s="7">
        <v>1228</v>
      </c>
      <c r="H318" s="7">
        <v>518</v>
      </c>
      <c r="I318" s="7">
        <v>445</v>
      </c>
      <c r="J318" s="7">
        <v>207</v>
      </c>
      <c r="K318" s="7">
        <v>53</v>
      </c>
      <c r="L318" s="7">
        <v>4</v>
      </c>
      <c r="M318" s="7">
        <v>952</v>
      </c>
      <c r="N318" s="7">
        <v>2795</v>
      </c>
      <c r="O318" s="7">
        <v>5851</v>
      </c>
      <c r="P318" s="7">
        <v>3688</v>
      </c>
      <c r="Q318" s="7">
        <v>14</v>
      </c>
      <c r="R318" s="7">
        <v>33</v>
      </c>
      <c r="S318" s="7">
        <v>1473</v>
      </c>
      <c r="T318" s="7">
        <v>3165</v>
      </c>
      <c r="U318" s="7">
        <v>3938</v>
      </c>
      <c r="V318" s="7">
        <v>3929</v>
      </c>
      <c r="W318" s="7">
        <v>528</v>
      </c>
      <c r="X318" s="7">
        <v>221</v>
      </c>
      <c r="Y318" s="7">
        <v>13</v>
      </c>
      <c r="Z318" s="40"/>
      <c r="AA318" s="40"/>
      <c r="AB318" s="40"/>
      <c r="AC318" s="40"/>
      <c r="AD318" s="40"/>
    </row>
    <row r="319" spans="1:30" ht="15" customHeight="1" x14ac:dyDescent="0.25">
      <c r="A319" s="7" t="s">
        <v>31</v>
      </c>
      <c r="B319" s="7">
        <v>4</v>
      </c>
      <c r="C319" s="7">
        <v>9543</v>
      </c>
      <c r="D319" s="73">
        <v>3.7</v>
      </c>
      <c r="E319" s="7">
        <v>2756</v>
      </c>
      <c r="F319" s="7">
        <v>4484</v>
      </c>
      <c r="G319" s="7">
        <v>925</v>
      </c>
      <c r="H319" s="7">
        <v>668</v>
      </c>
      <c r="I319" s="7">
        <v>532</v>
      </c>
      <c r="J319" s="7">
        <v>122</v>
      </c>
      <c r="K319" s="7">
        <v>54</v>
      </c>
      <c r="L319" s="7">
        <v>2</v>
      </c>
      <c r="M319" s="7">
        <v>898</v>
      </c>
      <c r="N319" s="7">
        <v>1996</v>
      </c>
      <c r="O319" s="7">
        <v>4077</v>
      </c>
      <c r="P319" s="7">
        <v>2568</v>
      </c>
      <c r="Q319" s="7">
        <v>4</v>
      </c>
      <c r="R319" s="7">
        <v>21</v>
      </c>
      <c r="S319" s="7">
        <v>861</v>
      </c>
      <c r="T319" s="7">
        <v>2285</v>
      </c>
      <c r="U319" s="7">
        <v>3131</v>
      </c>
      <c r="V319" s="7">
        <v>2546</v>
      </c>
      <c r="W319" s="7">
        <v>461</v>
      </c>
      <c r="X319" s="7">
        <v>193</v>
      </c>
      <c r="Y319" s="7">
        <v>45</v>
      </c>
      <c r="Z319" s="40"/>
      <c r="AA319" s="40"/>
      <c r="AB319" s="40"/>
      <c r="AC319" s="40"/>
      <c r="AD319" s="40"/>
    </row>
    <row r="320" spans="1:30" ht="15" customHeight="1" x14ac:dyDescent="0.25">
      <c r="A320" s="7" t="s">
        <v>31</v>
      </c>
      <c r="B320" s="7">
        <v>5</v>
      </c>
      <c r="C320" s="7">
        <v>5776</v>
      </c>
      <c r="D320" s="73">
        <v>2.15</v>
      </c>
      <c r="E320" s="7">
        <v>1328</v>
      </c>
      <c r="F320" s="7">
        <v>2389</v>
      </c>
      <c r="G320" s="7">
        <v>747</v>
      </c>
      <c r="H320" s="7">
        <v>327</v>
      </c>
      <c r="I320" s="7">
        <v>504</v>
      </c>
      <c r="J320" s="7">
        <v>333</v>
      </c>
      <c r="K320" s="7">
        <v>138</v>
      </c>
      <c r="L320" s="7">
        <v>10</v>
      </c>
      <c r="M320" s="7">
        <v>1120</v>
      </c>
      <c r="N320" s="7">
        <v>1135</v>
      </c>
      <c r="O320" s="7">
        <v>2506</v>
      </c>
      <c r="P320" s="7">
        <v>1007</v>
      </c>
      <c r="Q320" s="7">
        <v>8</v>
      </c>
      <c r="R320" s="7">
        <v>44</v>
      </c>
      <c r="S320" s="7">
        <v>543</v>
      </c>
      <c r="T320" s="7">
        <v>1391</v>
      </c>
      <c r="U320" s="7">
        <v>1612</v>
      </c>
      <c r="V320" s="7">
        <v>1423</v>
      </c>
      <c r="W320" s="7">
        <v>474</v>
      </c>
      <c r="X320" s="7">
        <v>281</v>
      </c>
      <c r="Y320" s="7">
        <v>8</v>
      </c>
      <c r="Z320" s="40"/>
      <c r="AA320" s="40"/>
      <c r="AB320" s="40"/>
      <c r="AC320" s="40"/>
      <c r="AD320" s="40"/>
    </row>
    <row r="321" spans="1:16380" ht="15" customHeight="1" x14ac:dyDescent="0.25">
      <c r="A321" s="7" t="s">
        <v>31</v>
      </c>
      <c r="B321" s="7">
        <v>6</v>
      </c>
      <c r="C321" s="7">
        <v>9261</v>
      </c>
      <c r="D321" s="73">
        <v>1.1299999999999999</v>
      </c>
      <c r="E321" s="7">
        <v>1352</v>
      </c>
      <c r="F321" s="7">
        <v>3517</v>
      </c>
      <c r="G321" s="7">
        <v>1449</v>
      </c>
      <c r="H321" s="7">
        <v>1110</v>
      </c>
      <c r="I321" s="7">
        <v>1182</v>
      </c>
      <c r="J321" s="7">
        <v>514</v>
      </c>
      <c r="K321" s="7">
        <v>130</v>
      </c>
      <c r="L321" s="7">
        <v>7</v>
      </c>
      <c r="M321" s="7">
        <v>2357</v>
      </c>
      <c r="N321" s="7">
        <v>1937</v>
      </c>
      <c r="O321" s="7">
        <v>3729</v>
      </c>
      <c r="P321" s="7">
        <v>1237</v>
      </c>
      <c r="Q321" s="7">
        <v>1</v>
      </c>
      <c r="R321" s="7">
        <v>20</v>
      </c>
      <c r="S321" s="7">
        <v>596</v>
      </c>
      <c r="T321" s="7">
        <v>2029</v>
      </c>
      <c r="U321" s="7">
        <v>2213</v>
      </c>
      <c r="V321" s="7">
        <v>3057</v>
      </c>
      <c r="W321" s="7">
        <v>875</v>
      </c>
      <c r="X321" s="7">
        <v>445</v>
      </c>
      <c r="Y321" s="7">
        <v>26</v>
      </c>
      <c r="Z321" s="40"/>
      <c r="AA321" s="40"/>
      <c r="AB321" s="40"/>
      <c r="AC321" s="40"/>
      <c r="AD321" s="40"/>
    </row>
    <row r="322" spans="1:16380" ht="15" customHeight="1" x14ac:dyDescent="0.25">
      <c r="A322" s="7" t="s">
        <v>31</v>
      </c>
      <c r="B322" s="7">
        <v>7</v>
      </c>
      <c r="C322" s="7">
        <v>5383</v>
      </c>
      <c r="D322" s="73">
        <v>0.82</v>
      </c>
      <c r="E322" s="7">
        <v>345</v>
      </c>
      <c r="F322" s="7">
        <v>1405</v>
      </c>
      <c r="G322" s="7">
        <v>1071</v>
      </c>
      <c r="H322" s="7">
        <v>987</v>
      </c>
      <c r="I322" s="7">
        <v>1041</v>
      </c>
      <c r="J322" s="7">
        <v>290</v>
      </c>
      <c r="K322" s="7">
        <v>202</v>
      </c>
      <c r="L322" s="7">
        <v>42</v>
      </c>
      <c r="M322" s="7">
        <v>1743</v>
      </c>
      <c r="N322" s="7">
        <v>1541</v>
      </c>
      <c r="O322" s="7">
        <v>1630</v>
      </c>
      <c r="P322" s="7">
        <v>461</v>
      </c>
      <c r="Q322" s="7">
        <v>8</v>
      </c>
      <c r="R322" s="7">
        <v>11</v>
      </c>
      <c r="S322" s="7">
        <v>317</v>
      </c>
      <c r="T322" s="7">
        <v>911</v>
      </c>
      <c r="U322" s="7">
        <v>1382</v>
      </c>
      <c r="V322" s="7">
        <v>1771</v>
      </c>
      <c r="W322" s="7">
        <v>637</v>
      </c>
      <c r="X322" s="7">
        <v>345</v>
      </c>
      <c r="Y322" s="7">
        <v>9</v>
      </c>
      <c r="Z322" s="40"/>
      <c r="AA322" s="40"/>
      <c r="AB322" s="40"/>
      <c r="AC322" s="40"/>
      <c r="AD322" s="40"/>
    </row>
    <row r="323" spans="1:16380" ht="15" customHeight="1" x14ac:dyDescent="0.25">
      <c r="A323" s="7" t="s">
        <v>31</v>
      </c>
      <c r="B323" s="7">
        <v>8</v>
      </c>
      <c r="C323" s="7">
        <v>6308</v>
      </c>
      <c r="D323" s="73">
        <v>1.1299999999999999</v>
      </c>
      <c r="E323" s="7">
        <v>529</v>
      </c>
      <c r="F323" s="7">
        <v>1087</v>
      </c>
      <c r="G323" s="7">
        <v>1412</v>
      </c>
      <c r="H323" s="7">
        <v>1059</v>
      </c>
      <c r="I323" s="7">
        <v>1294</v>
      </c>
      <c r="J323" s="7">
        <v>665</v>
      </c>
      <c r="K323" s="7">
        <v>237</v>
      </c>
      <c r="L323" s="7">
        <v>25</v>
      </c>
      <c r="M323" s="7">
        <v>2377</v>
      </c>
      <c r="N323" s="7">
        <v>1507</v>
      </c>
      <c r="O323" s="7">
        <v>1094</v>
      </c>
      <c r="P323" s="7">
        <v>1327</v>
      </c>
      <c r="Q323" s="7">
        <v>3</v>
      </c>
      <c r="R323" s="7">
        <v>57</v>
      </c>
      <c r="S323" s="7">
        <v>489</v>
      </c>
      <c r="T323" s="7">
        <v>1312</v>
      </c>
      <c r="U323" s="7">
        <v>1497</v>
      </c>
      <c r="V323" s="7">
        <v>1621</v>
      </c>
      <c r="W323" s="7">
        <v>774</v>
      </c>
      <c r="X323" s="7">
        <v>552</v>
      </c>
      <c r="Y323" s="7">
        <v>6</v>
      </c>
      <c r="Z323" s="40"/>
      <c r="AA323" s="40"/>
      <c r="AB323" s="40"/>
      <c r="AC323" s="40"/>
      <c r="AD323" s="40"/>
    </row>
    <row r="324" spans="1:16380" ht="15" customHeight="1" x14ac:dyDescent="0.25">
      <c r="A324" s="7" t="s">
        <v>31</v>
      </c>
      <c r="B324" s="7">
        <v>9</v>
      </c>
      <c r="C324" s="7">
        <v>5786</v>
      </c>
      <c r="D324" s="73">
        <v>0.47</v>
      </c>
      <c r="E324" s="7">
        <v>64</v>
      </c>
      <c r="F324" s="7">
        <v>180</v>
      </c>
      <c r="G324" s="7">
        <v>876</v>
      </c>
      <c r="H324" s="7">
        <v>1331</v>
      </c>
      <c r="I324" s="7">
        <v>1797</v>
      </c>
      <c r="J324" s="7">
        <v>985</v>
      </c>
      <c r="K324" s="7">
        <v>504</v>
      </c>
      <c r="L324" s="7">
        <v>49</v>
      </c>
      <c r="M324" s="7">
        <v>3367</v>
      </c>
      <c r="N324" s="7">
        <v>1183</v>
      </c>
      <c r="O324" s="7">
        <v>560</v>
      </c>
      <c r="P324" s="7">
        <v>673</v>
      </c>
      <c r="Q324" s="7">
        <v>3</v>
      </c>
      <c r="R324" s="7">
        <v>0</v>
      </c>
      <c r="S324" s="7">
        <v>156</v>
      </c>
      <c r="T324" s="7">
        <v>813</v>
      </c>
      <c r="U324" s="7">
        <v>946</v>
      </c>
      <c r="V324" s="7">
        <v>1786</v>
      </c>
      <c r="W324" s="7">
        <v>1151</v>
      </c>
      <c r="X324" s="7">
        <v>929</v>
      </c>
      <c r="Y324" s="7">
        <v>5</v>
      </c>
      <c r="Z324" s="40"/>
      <c r="AA324" s="40"/>
      <c r="AB324" s="40"/>
      <c r="AC324" s="40"/>
      <c r="AD324" s="40"/>
    </row>
    <row r="325" spans="1:16380" ht="15" customHeight="1" x14ac:dyDescent="0.25">
      <c r="A325" s="7" t="s">
        <v>31</v>
      </c>
      <c r="B325" s="7">
        <v>10</v>
      </c>
      <c r="C325" s="7">
        <v>6922</v>
      </c>
      <c r="D325" s="73">
        <v>6.51</v>
      </c>
      <c r="E325" s="7">
        <v>81</v>
      </c>
      <c r="F325" s="7">
        <v>392</v>
      </c>
      <c r="G325" s="7">
        <v>647</v>
      </c>
      <c r="H325" s="7">
        <v>1180</v>
      </c>
      <c r="I325" s="7">
        <v>1794</v>
      </c>
      <c r="J325" s="7">
        <v>1801</v>
      </c>
      <c r="K325" s="7">
        <v>1001</v>
      </c>
      <c r="L325" s="7">
        <v>26</v>
      </c>
      <c r="M325" s="7">
        <v>4130</v>
      </c>
      <c r="N325" s="7">
        <v>1436</v>
      </c>
      <c r="O325" s="7">
        <v>649</v>
      </c>
      <c r="P325" s="7">
        <v>702</v>
      </c>
      <c r="Q325" s="7">
        <v>5</v>
      </c>
      <c r="R325" s="7">
        <v>42</v>
      </c>
      <c r="S325" s="7">
        <v>345</v>
      </c>
      <c r="T325" s="7">
        <v>741</v>
      </c>
      <c r="U325" s="7">
        <v>947</v>
      </c>
      <c r="V325" s="7">
        <v>2100</v>
      </c>
      <c r="W325" s="7">
        <v>1433</v>
      </c>
      <c r="X325" s="7">
        <v>1309</v>
      </c>
      <c r="Y325" s="7">
        <v>5</v>
      </c>
      <c r="Z325" s="40"/>
      <c r="AA325" s="40"/>
      <c r="AB325" s="40"/>
      <c r="AC325" s="40"/>
      <c r="AD325" s="40"/>
    </row>
    <row r="326" spans="1:1638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c r="GT326" s="47"/>
      <c r="GU326" s="47"/>
      <c r="GV326" s="47"/>
      <c r="GW326" s="47"/>
      <c r="GX326" s="47"/>
      <c r="GY326" s="47"/>
      <c r="GZ326" s="47"/>
      <c r="HA326" s="47"/>
      <c r="HB326" s="47"/>
      <c r="HC326" s="47"/>
      <c r="HD326" s="47"/>
      <c r="HE326" s="47"/>
      <c r="HF326" s="47"/>
      <c r="HG326" s="47"/>
      <c r="HH326" s="47"/>
      <c r="HI326" s="47"/>
      <c r="HJ326" s="47"/>
      <c r="HK326" s="47"/>
      <c r="HL326" s="47"/>
      <c r="HM326" s="47"/>
      <c r="HN326" s="47"/>
      <c r="HO326" s="47"/>
      <c r="HP326" s="47"/>
      <c r="HQ326" s="47"/>
      <c r="HR326" s="47"/>
      <c r="HS326" s="47"/>
      <c r="HT326" s="47"/>
      <c r="HU326" s="47"/>
      <c r="HV326" s="47"/>
      <c r="HW326" s="47"/>
      <c r="HX326" s="47"/>
      <c r="HY326" s="47"/>
      <c r="HZ326" s="47"/>
      <c r="IA326" s="47"/>
      <c r="IB326" s="47"/>
      <c r="IC326" s="47"/>
      <c r="ID326" s="47"/>
      <c r="IE326" s="47"/>
      <c r="IF326" s="47"/>
      <c r="IG326" s="47"/>
      <c r="IH326" s="47"/>
      <c r="II326" s="47"/>
      <c r="IJ326" s="47"/>
      <c r="IK326" s="47"/>
      <c r="IL326" s="47"/>
      <c r="IM326" s="47"/>
      <c r="IN326" s="47"/>
      <c r="IO326" s="47"/>
      <c r="IP326" s="47"/>
      <c r="IQ326" s="47"/>
      <c r="IR326" s="47"/>
      <c r="IS326" s="47"/>
      <c r="IT326" s="47"/>
      <c r="IU326" s="47"/>
      <c r="IV326" s="47"/>
      <c r="IW326" s="47"/>
      <c r="IX326" s="47"/>
      <c r="IY326" s="47"/>
      <c r="IZ326" s="47"/>
      <c r="JA326" s="47"/>
      <c r="JB326" s="47"/>
      <c r="JC326" s="47"/>
      <c r="JD326" s="47"/>
      <c r="JE326" s="47"/>
      <c r="JF326" s="47"/>
      <c r="JG326" s="47"/>
      <c r="JH326" s="47"/>
      <c r="JI326" s="47"/>
      <c r="JJ326" s="47"/>
      <c r="JK326" s="47"/>
      <c r="JL326" s="47"/>
      <c r="JM326" s="47"/>
      <c r="JN326" s="47"/>
      <c r="JO326" s="47"/>
      <c r="JP326" s="47"/>
      <c r="JQ326" s="47"/>
      <c r="JR326" s="47"/>
      <c r="JS326" s="47"/>
      <c r="JT326" s="47"/>
      <c r="JU326" s="47"/>
      <c r="JV326" s="47"/>
      <c r="JW326" s="47"/>
      <c r="JX326" s="47"/>
      <c r="JY326" s="47"/>
      <c r="JZ326" s="47"/>
      <c r="KA326" s="47"/>
      <c r="KB326" s="47"/>
      <c r="KC326" s="47"/>
      <c r="KD326" s="47"/>
      <c r="KE326" s="47"/>
      <c r="KF326" s="47"/>
      <c r="KG326" s="47"/>
      <c r="KH326" s="47"/>
      <c r="KI326" s="47"/>
      <c r="KJ326" s="47"/>
      <c r="KK326" s="47"/>
      <c r="KL326" s="47"/>
      <c r="KM326" s="47"/>
      <c r="KN326" s="47"/>
      <c r="KO326" s="47"/>
      <c r="KP326" s="47"/>
      <c r="KQ326" s="47"/>
      <c r="KR326" s="47"/>
      <c r="KS326" s="47"/>
      <c r="KT326" s="47"/>
      <c r="KU326" s="47"/>
      <c r="KV326" s="47"/>
      <c r="KW326" s="47"/>
      <c r="KX326" s="47"/>
      <c r="KY326" s="47"/>
      <c r="KZ326" s="47"/>
      <c r="LA326" s="47"/>
      <c r="LB326" s="47"/>
      <c r="LC326" s="47"/>
      <c r="LD326" s="47"/>
      <c r="LE326" s="47"/>
      <c r="LF326" s="47"/>
      <c r="LG326" s="47"/>
      <c r="LH326" s="47"/>
      <c r="LI326" s="47"/>
      <c r="LJ326" s="47"/>
      <c r="LK326" s="47"/>
      <c r="LL326" s="47"/>
      <c r="LM326" s="47"/>
      <c r="LN326" s="47"/>
      <c r="LO326" s="47"/>
      <c r="LP326" s="47"/>
      <c r="LQ326" s="47"/>
      <c r="LR326" s="47"/>
      <c r="LS326" s="47"/>
      <c r="LT326" s="47"/>
      <c r="LU326" s="47"/>
      <c r="LV326" s="47"/>
      <c r="LW326" s="47"/>
      <c r="LX326" s="47"/>
      <c r="LY326" s="47"/>
      <c r="LZ326" s="47"/>
      <c r="MA326" s="47"/>
      <c r="MB326" s="47"/>
      <c r="MC326" s="47"/>
      <c r="MD326" s="47"/>
      <c r="ME326" s="47"/>
      <c r="MF326" s="47"/>
      <c r="MG326" s="47"/>
      <c r="MH326" s="47"/>
      <c r="MI326" s="47"/>
      <c r="MJ326" s="47"/>
      <c r="MK326" s="47"/>
      <c r="ML326" s="47"/>
      <c r="MM326" s="47"/>
      <c r="MN326" s="47"/>
      <c r="MO326" s="47"/>
      <c r="MP326" s="47"/>
      <c r="MQ326" s="47"/>
      <c r="MR326" s="47"/>
      <c r="MS326" s="47"/>
      <c r="MT326" s="47"/>
      <c r="MU326" s="47"/>
      <c r="MV326" s="47"/>
      <c r="MW326" s="47"/>
      <c r="MX326" s="47"/>
      <c r="MY326" s="47"/>
      <c r="MZ326" s="47"/>
      <c r="NA326" s="47"/>
      <c r="NB326" s="47"/>
      <c r="NC326" s="47"/>
      <c r="ND326" s="47"/>
      <c r="NE326" s="47"/>
      <c r="NF326" s="47"/>
      <c r="NG326" s="47"/>
      <c r="NH326" s="47"/>
      <c r="NI326" s="47"/>
      <c r="NJ326" s="47"/>
      <c r="NK326" s="47"/>
      <c r="NL326" s="47"/>
      <c r="NM326" s="47"/>
      <c r="NN326" s="47"/>
      <c r="NO326" s="47"/>
      <c r="NP326" s="47"/>
      <c r="NQ326" s="47"/>
      <c r="NR326" s="47"/>
      <c r="NS326" s="47"/>
      <c r="NT326" s="47"/>
      <c r="NU326" s="47"/>
      <c r="NV326" s="47"/>
      <c r="NW326" s="47"/>
      <c r="NX326" s="47"/>
      <c r="NY326" s="47"/>
      <c r="NZ326" s="47"/>
      <c r="OA326" s="47"/>
      <c r="OB326" s="47"/>
      <c r="OC326" s="47"/>
      <c r="OD326" s="47"/>
      <c r="OE326" s="47"/>
      <c r="OF326" s="47"/>
      <c r="OG326" s="47"/>
      <c r="OH326" s="47"/>
      <c r="OI326" s="47"/>
      <c r="OJ326" s="47"/>
      <c r="OK326" s="47"/>
      <c r="OL326" s="47"/>
      <c r="OM326" s="47"/>
      <c r="ON326" s="47"/>
      <c r="OO326" s="47"/>
      <c r="OP326" s="47"/>
      <c r="OQ326" s="47"/>
      <c r="OR326" s="47"/>
      <c r="OS326" s="47"/>
      <c r="OT326" s="47"/>
      <c r="OU326" s="47"/>
      <c r="OV326" s="47"/>
      <c r="OW326" s="47"/>
      <c r="OX326" s="47"/>
      <c r="OY326" s="47"/>
      <c r="OZ326" s="47"/>
      <c r="PA326" s="47"/>
      <c r="PB326" s="47"/>
      <c r="PC326" s="47"/>
      <c r="PD326" s="47"/>
      <c r="PE326" s="47"/>
      <c r="PF326" s="47"/>
      <c r="PG326" s="47"/>
      <c r="PH326" s="47"/>
      <c r="PI326" s="47"/>
      <c r="PJ326" s="47"/>
      <c r="PK326" s="47"/>
      <c r="PL326" s="47"/>
      <c r="PM326" s="47"/>
      <c r="PN326" s="47"/>
      <c r="PO326" s="47"/>
      <c r="PP326" s="47"/>
      <c r="PQ326" s="47"/>
      <c r="PR326" s="47"/>
      <c r="PS326" s="47"/>
      <c r="PT326" s="47"/>
      <c r="PU326" s="47"/>
      <c r="PV326" s="47"/>
      <c r="PW326" s="47"/>
      <c r="PX326" s="47"/>
      <c r="PY326" s="47"/>
      <c r="PZ326" s="47"/>
      <c r="QA326" s="47"/>
      <c r="QB326" s="47"/>
      <c r="QC326" s="47"/>
      <c r="QD326" s="47"/>
      <c r="QE326" s="47"/>
      <c r="QF326" s="47"/>
      <c r="QG326" s="47"/>
      <c r="QH326" s="47"/>
      <c r="QI326" s="47"/>
      <c r="QJ326" s="47"/>
      <c r="QK326" s="47"/>
      <c r="QL326" s="47"/>
      <c r="QM326" s="47"/>
      <c r="QN326" s="47"/>
      <c r="QO326" s="47"/>
      <c r="QP326" s="47"/>
      <c r="QQ326" s="47"/>
      <c r="QR326" s="47"/>
      <c r="QS326" s="47"/>
      <c r="QT326" s="47"/>
      <c r="QU326" s="47"/>
      <c r="QV326" s="47"/>
      <c r="QW326" s="47"/>
      <c r="QX326" s="47"/>
      <c r="QY326" s="47"/>
      <c r="QZ326" s="47"/>
      <c r="RA326" s="47"/>
      <c r="RB326" s="47"/>
      <c r="RC326" s="47"/>
      <c r="RD326" s="47"/>
      <c r="RE326" s="47"/>
      <c r="RF326" s="47"/>
      <c r="RG326" s="47"/>
      <c r="RH326" s="47"/>
      <c r="RI326" s="47"/>
      <c r="RJ326" s="47"/>
      <c r="RK326" s="47"/>
      <c r="RL326" s="47"/>
      <c r="RM326" s="47"/>
      <c r="RN326" s="47"/>
      <c r="RO326" s="47"/>
      <c r="RP326" s="47"/>
      <c r="RQ326" s="47"/>
      <c r="RR326" s="47"/>
      <c r="RS326" s="47"/>
      <c r="RT326" s="47"/>
      <c r="RU326" s="47"/>
      <c r="RV326" s="47"/>
      <c r="RW326" s="47"/>
      <c r="RX326" s="47"/>
      <c r="RY326" s="47"/>
      <c r="RZ326" s="47"/>
      <c r="SA326" s="47"/>
      <c r="SB326" s="47"/>
      <c r="SC326" s="47"/>
      <c r="SD326" s="47"/>
      <c r="SE326" s="47"/>
      <c r="SF326" s="47"/>
      <c r="SG326" s="47"/>
      <c r="SH326" s="47"/>
      <c r="SI326" s="47"/>
      <c r="SJ326" s="47"/>
      <c r="SK326" s="47"/>
      <c r="SL326" s="47"/>
      <c r="SM326" s="47"/>
      <c r="SN326" s="47"/>
      <c r="SO326" s="47"/>
      <c r="SP326" s="47"/>
      <c r="SQ326" s="47"/>
      <c r="SR326" s="47"/>
      <c r="SS326" s="47"/>
      <c r="ST326" s="47"/>
      <c r="SU326" s="47"/>
      <c r="SV326" s="47"/>
      <c r="SW326" s="47"/>
      <c r="SX326" s="47"/>
      <c r="SY326" s="47"/>
      <c r="SZ326" s="47"/>
      <c r="TA326" s="47"/>
      <c r="TB326" s="47"/>
      <c r="TC326" s="47"/>
      <c r="TD326" s="47"/>
      <c r="TE326" s="47"/>
      <c r="TF326" s="47"/>
      <c r="TG326" s="47"/>
      <c r="TH326" s="47"/>
      <c r="TI326" s="47"/>
      <c r="TJ326" s="47"/>
      <c r="TK326" s="47"/>
      <c r="TL326" s="47"/>
      <c r="TM326" s="47"/>
      <c r="TN326" s="47"/>
      <c r="TO326" s="47"/>
      <c r="TP326" s="47"/>
      <c r="TQ326" s="47"/>
      <c r="TR326" s="47"/>
      <c r="TS326" s="47"/>
      <c r="TT326" s="47"/>
      <c r="TU326" s="47"/>
      <c r="TV326" s="47"/>
      <c r="TW326" s="47"/>
      <c r="TX326" s="47"/>
      <c r="TY326" s="47"/>
      <c r="TZ326" s="47"/>
      <c r="UA326" s="47"/>
      <c r="UB326" s="47"/>
      <c r="UC326" s="47"/>
      <c r="UD326" s="47"/>
      <c r="UE326" s="47"/>
      <c r="UF326" s="47"/>
      <c r="UG326" s="47"/>
      <c r="UH326" s="47"/>
      <c r="UI326" s="47"/>
      <c r="UJ326" s="47"/>
      <c r="UK326" s="47"/>
      <c r="UL326" s="47"/>
      <c r="UM326" s="47"/>
      <c r="UN326" s="47"/>
      <c r="UO326" s="47"/>
      <c r="UP326" s="47"/>
      <c r="UQ326" s="47"/>
      <c r="UR326" s="47"/>
      <c r="US326" s="47"/>
      <c r="UT326" s="47"/>
      <c r="UU326" s="47"/>
      <c r="UV326" s="47"/>
      <c r="UW326" s="47"/>
      <c r="UX326" s="47"/>
      <c r="UY326" s="47"/>
      <c r="UZ326" s="47"/>
      <c r="VA326" s="47"/>
      <c r="VB326" s="47"/>
      <c r="VC326" s="47"/>
      <c r="VD326" s="47"/>
      <c r="VE326" s="47"/>
      <c r="VF326" s="47"/>
      <c r="VG326" s="47"/>
      <c r="VH326" s="47"/>
      <c r="VI326" s="47"/>
      <c r="VJ326" s="47"/>
      <c r="VK326" s="47"/>
      <c r="VL326" s="47"/>
      <c r="VM326" s="47"/>
      <c r="VN326" s="47"/>
      <c r="VO326" s="47"/>
      <c r="VP326" s="47"/>
      <c r="VQ326" s="47"/>
      <c r="VR326" s="47"/>
      <c r="VS326" s="47"/>
      <c r="VT326" s="47"/>
      <c r="VU326" s="47"/>
      <c r="VV326" s="47"/>
      <c r="VW326" s="47"/>
      <c r="VX326" s="47"/>
      <c r="VY326" s="47"/>
      <c r="VZ326" s="47"/>
      <c r="WA326" s="47"/>
      <c r="WB326" s="47"/>
      <c r="WC326" s="47"/>
      <c r="WD326" s="47"/>
      <c r="WE326" s="47"/>
      <c r="WF326" s="47"/>
      <c r="WG326" s="47"/>
      <c r="WH326" s="47"/>
      <c r="WI326" s="47"/>
      <c r="WJ326" s="47"/>
      <c r="WK326" s="47"/>
      <c r="WL326" s="47"/>
      <c r="WM326" s="47"/>
      <c r="WN326" s="47"/>
      <c r="WO326" s="47"/>
      <c r="WP326" s="47"/>
      <c r="WQ326" s="47"/>
      <c r="WR326" s="47"/>
      <c r="WS326" s="47"/>
      <c r="WT326" s="47"/>
      <c r="WU326" s="47"/>
      <c r="WV326" s="47"/>
      <c r="WW326" s="47"/>
      <c r="WX326" s="47"/>
      <c r="WY326" s="47"/>
      <c r="WZ326" s="47"/>
      <c r="XA326" s="47"/>
      <c r="XB326" s="47"/>
      <c r="XC326" s="47"/>
      <c r="XD326" s="47"/>
      <c r="XE326" s="47"/>
      <c r="XF326" s="47"/>
      <c r="XG326" s="47"/>
      <c r="XH326" s="47"/>
      <c r="XI326" s="47"/>
      <c r="XJ326" s="47"/>
      <c r="XK326" s="47"/>
      <c r="XL326" s="47"/>
      <c r="XM326" s="47"/>
      <c r="XN326" s="47"/>
      <c r="XO326" s="47"/>
      <c r="XP326" s="47"/>
      <c r="XQ326" s="47"/>
      <c r="XR326" s="47"/>
      <c r="XS326" s="47"/>
      <c r="XT326" s="47"/>
      <c r="XU326" s="47"/>
      <c r="XV326" s="47"/>
      <c r="XW326" s="47"/>
      <c r="XX326" s="47"/>
      <c r="XY326" s="47"/>
      <c r="XZ326" s="47"/>
      <c r="YA326" s="47"/>
      <c r="YB326" s="47"/>
      <c r="YC326" s="47"/>
      <c r="YD326" s="47"/>
      <c r="YE326" s="47"/>
      <c r="YF326" s="47"/>
      <c r="YG326" s="47"/>
      <c r="YH326" s="47"/>
      <c r="YI326" s="47"/>
      <c r="YJ326" s="47"/>
      <c r="YK326" s="47"/>
      <c r="YL326" s="47"/>
      <c r="YM326" s="47"/>
      <c r="YN326" s="47"/>
      <c r="YO326" s="47"/>
      <c r="YP326" s="47"/>
      <c r="YQ326" s="47"/>
      <c r="YR326" s="47"/>
      <c r="YS326" s="47"/>
      <c r="YT326" s="47"/>
      <c r="YU326" s="47"/>
      <c r="YV326" s="47"/>
      <c r="YW326" s="47"/>
      <c r="YX326" s="47"/>
      <c r="YY326" s="47"/>
      <c r="YZ326" s="47"/>
      <c r="ZA326" s="47"/>
      <c r="ZB326" s="47"/>
      <c r="ZC326" s="47"/>
      <c r="ZD326" s="47"/>
      <c r="ZE326" s="47"/>
      <c r="ZF326" s="47"/>
      <c r="ZG326" s="47"/>
      <c r="ZH326" s="47"/>
      <c r="ZI326" s="47"/>
      <c r="ZJ326" s="47"/>
      <c r="ZK326" s="47"/>
      <c r="ZL326" s="47"/>
      <c r="ZM326" s="47"/>
      <c r="ZN326" s="47"/>
      <c r="ZO326" s="47"/>
      <c r="ZP326" s="47"/>
      <c r="ZQ326" s="47"/>
      <c r="ZR326" s="47"/>
      <c r="ZS326" s="47"/>
      <c r="ZT326" s="47"/>
      <c r="ZU326" s="47"/>
      <c r="ZV326" s="47"/>
      <c r="ZW326" s="47"/>
      <c r="ZX326" s="47"/>
      <c r="ZY326" s="47"/>
      <c r="ZZ326" s="47"/>
      <c r="AAA326" s="47"/>
      <c r="AAB326" s="47"/>
      <c r="AAC326" s="47"/>
      <c r="AAD326" s="47"/>
      <c r="AAE326" s="47"/>
      <c r="AAF326" s="47"/>
      <c r="AAG326" s="47"/>
      <c r="AAH326" s="47"/>
      <c r="AAI326" s="47"/>
      <c r="AAJ326" s="47"/>
      <c r="AAK326" s="47"/>
      <c r="AAL326" s="47"/>
      <c r="AAM326" s="47"/>
      <c r="AAN326" s="47"/>
      <c r="AAO326" s="47"/>
      <c r="AAP326" s="47"/>
      <c r="AAQ326" s="47"/>
      <c r="AAR326" s="47"/>
      <c r="AAS326" s="47"/>
      <c r="AAT326" s="47"/>
      <c r="AAU326" s="47"/>
      <c r="AAV326" s="47"/>
      <c r="AAW326" s="47"/>
      <c r="AAX326" s="47"/>
      <c r="AAY326" s="47"/>
      <c r="AAZ326" s="47"/>
      <c r="ABA326" s="47"/>
      <c r="ABB326" s="47"/>
      <c r="ABC326" s="47"/>
      <c r="ABD326" s="47"/>
      <c r="ABE326" s="47"/>
      <c r="ABF326" s="47"/>
      <c r="ABG326" s="47"/>
      <c r="ABH326" s="47"/>
      <c r="ABI326" s="47"/>
      <c r="ABJ326" s="47"/>
      <c r="ABK326" s="47"/>
      <c r="ABL326" s="47"/>
      <c r="ABM326" s="47"/>
      <c r="ABN326" s="47"/>
      <c r="ABO326" s="47"/>
      <c r="ABP326" s="47"/>
      <c r="ABQ326" s="47"/>
      <c r="ABR326" s="47"/>
      <c r="ABS326" s="47"/>
      <c r="ABT326" s="47"/>
      <c r="ABU326" s="47"/>
      <c r="ABV326" s="47"/>
      <c r="ABW326" s="47"/>
      <c r="ABX326" s="47"/>
      <c r="ABY326" s="47"/>
      <c r="ABZ326" s="47"/>
      <c r="ACA326" s="47"/>
      <c r="ACB326" s="47"/>
      <c r="ACC326" s="47"/>
      <c r="ACD326" s="47"/>
      <c r="ACE326" s="47"/>
      <c r="ACF326" s="47"/>
      <c r="ACG326" s="47"/>
      <c r="ACH326" s="47"/>
      <c r="ACI326" s="47"/>
      <c r="ACJ326" s="47"/>
      <c r="ACK326" s="47"/>
      <c r="ACL326" s="47"/>
      <c r="ACM326" s="47"/>
      <c r="ACN326" s="47"/>
      <c r="ACO326" s="47"/>
      <c r="ACP326" s="47"/>
      <c r="ACQ326" s="47"/>
      <c r="ACR326" s="47"/>
      <c r="ACS326" s="47"/>
      <c r="ACT326" s="47"/>
      <c r="ACU326" s="47"/>
      <c r="ACV326" s="47"/>
      <c r="ACW326" s="47"/>
      <c r="ACX326" s="47"/>
      <c r="ACY326" s="47"/>
      <c r="ACZ326" s="47"/>
      <c r="ADA326" s="47"/>
      <c r="ADB326" s="47"/>
      <c r="ADC326" s="47"/>
      <c r="ADD326" s="47"/>
      <c r="ADE326" s="47"/>
      <c r="ADF326" s="47"/>
      <c r="ADG326" s="47"/>
      <c r="ADH326" s="47"/>
      <c r="ADI326" s="47"/>
      <c r="ADJ326" s="47"/>
      <c r="ADK326" s="47"/>
      <c r="ADL326" s="47"/>
      <c r="ADM326" s="47"/>
      <c r="ADN326" s="47"/>
      <c r="ADO326" s="47"/>
      <c r="ADP326" s="47"/>
      <c r="ADQ326" s="47"/>
      <c r="ADR326" s="47"/>
      <c r="ADS326" s="47"/>
      <c r="ADT326" s="47"/>
      <c r="ADU326" s="47"/>
      <c r="ADV326" s="47"/>
      <c r="ADW326" s="47"/>
      <c r="ADX326" s="47"/>
      <c r="ADY326" s="47"/>
      <c r="ADZ326" s="47"/>
      <c r="AEA326" s="47"/>
      <c r="AEB326" s="47"/>
      <c r="AEC326" s="47"/>
      <c r="AED326" s="47"/>
      <c r="AEE326" s="47"/>
      <c r="AEF326" s="47"/>
      <c r="AEG326" s="47"/>
      <c r="AEH326" s="47"/>
      <c r="AEI326" s="47"/>
      <c r="AEJ326" s="47"/>
      <c r="AEK326" s="47"/>
      <c r="AEL326" s="47"/>
      <c r="AEM326" s="47"/>
      <c r="AEN326" s="47"/>
      <c r="AEO326" s="47"/>
      <c r="AEP326" s="47"/>
      <c r="AEQ326" s="47"/>
      <c r="AER326" s="47"/>
      <c r="AES326" s="47"/>
      <c r="AET326" s="47"/>
      <c r="AEU326" s="47"/>
      <c r="AEV326" s="47"/>
      <c r="AEW326" s="47"/>
      <c r="AEX326" s="47"/>
      <c r="AEY326" s="47"/>
      <c r="AEZ326" s="47"/>
      <c r="AFA326" s="47"/>
      <c r="AFB326" s="47"/>
      <c r="AFC326" s="47"/>
      <c r="AFD326" s="47"/>
      <c r="AFE326" s="47"/>
      <c r="AFF326" s="47"/>
      <c r="AFG326" s="47"/>
      <c r="AFH326" s="47"/>
      <c r="AFI326" s="47"/>
      <c r="AFJ326" s="47"/>
      <c r="AFK326" s="47"/>
      <c r="AFL326" s="47"/>
      <c r="AFM326" s="47"/>
      <c r="AFN326" s="47"/>
      <c r="AFO326" s="47"/>
      <c r="AFP326" s="47"/>
      <c r="AFQ326" s="47"/>
      <c r="AFR326" s="47"/>
      <c r="AFS326" s="47"/>
      <c r="AFT326" s="47"/>
      <c r="AFU326" s="47"/>
      <c r="AFV326" s="47"/>
      <c r="AFW326" s="47"/>
      <c r="AFX326" s="47"/>
      <c r="AFY326" s="47"/>
      <c r="AFZ326" s="47"/>
      <c r="AGA326" s="47"/>
      <c r="AGB326" s="47"/>
      <c r="AGC326" s="47"/>
      <c r="AGD326" s="47"/>
      <c r="AGE326" s="47"/>
      <c r="AGF326" s="47"/>
      <c r="AGG326" s="47"/>
      <c r="AGH326" s="47"/>
      <c r="AGI326" s="47"/>
      <c r="AGJ326" s="47"/>
      <c r="AGK326" s="47"/>
      <c r="AGL326" s="47"/>
      <c r="AGM326" s="47"/>
      <c r="AGN326" s="47"/>
      <c r="AGO326" s="47"/>
      <c r="AGP326" s="47"/>
      <c r="AGQ326" s="47"/>
      <c r="AGR326" s="47"/>
      <c r="AGS326" s="47"/>
      <c r="AGT326" s="47"/>
      <c r="AGU326" s="47"/>
      <c r="AGV326" s="47"/>
      <c r="AGW326" s="47"/>
      <c r="AGX326" s="47"/>
      <c r="AGY326" s="47"/>
      <c r="AGZ326" s="47"/>
      <c r="AHA326" s="47"/>
      <c r="AHB326" s="47"/>
      <c r="AHC326" s="47"/>
      <c r="AHD326" s="47"/>
      <c r="AHE326" s="47"/>
      <c r="AHF326" s="47"/>
      <c r="AHG326" s="47"/>
      <c r="AHH326" s="47"/>
      <c r="AHI326" s="47"/>
      <c r="AHJ326" s="47"/>
      <c r="AHK326" s="47"/>
      <c r="AHL326" s="47"/>
      <c r="AHM326" s="47"/>
      <c r="AHN326" s="47"/>
      <c r="AHO326" s="47"/>
      <c r="AHP326" s="47"/>
      <c r="AHQ326" s="47"/>
      <c r="AHR326" s="47"/>
      <c r="AHS326" s="47"/>
      <c r="AHT326" s="47"/>
      <c r="AHU326" s="47"/>
      <c r="AHV326" s="47"/>
      <c r="AHW326" s="47"/>
      <c r="AHX326" s="47"/>
      <c r="AHY326" s="47"/>
      <c r="AHZ326" s="47"/>
      <c r="AIA326" s="47"/>
      <c r="AIB326" s="47"/>
      <c r="AIC326" s="47"/>
      <c r="AID326" s="47"/>
      <c r="AIE326" s="47"/>
      <c r="AIF326" s="47"/>
      <c r="AIG326" s="47"/>
      <c r="AIH326" s="47"/>
      <c r="AII326" s="47"/>
      <c r="AIJ326" s="47"/>
      <c r="AIK326" s="47"/>
      <c r="AIL326" s="47"/>
      <c r="AIM326" s="47"/>
      <c r="AIN326" s="47"/>
      <c r="AIO326" s="47"/>
      <c r="AIP326" s="47"/>
      <c r="AIQ326" s="47"/>
      <c r="AIR326" s="47"/>
      <c r="AIS326" s="47"/>
      <c r="AIT326" s="47"/>
      <c r="AIU326" s="47"/>
      <c r="AIV326" s="47"/>
      <c r="AIW326" s="47"/>
      <c r="AIX326" s="47"/>
      <c r="AIY326" s="47"/>
      <c r="AIZ326" s="47"/>
      <c r="AJA326" s="47"/>
      <c r="AJB326" s="47"/>
      <c r="AJC326" s="47"/>
      <c r="AJD326" s="47"/>
      <c r="AJE326" s="47"/>
      <c r="AJF326" s="47"/>
      <c r="AJG326" s="47"/>
      <c r="AJH326" s="47"/>
      <c r="AJI326" s="47"/>
      <c r="AJJ326" s="47"/>
      <c r="AJK326" s="47"/>
      <c r="AJL326" s="47"/>
      <c r="AJM326" s="47"/>
      <c r="AJN326" s="47"/>
      <c r="AJO326" s="47"/>
      <c r="AJP326" s="47"/>
      <c r="AJQ326" s="47"/>
      <c r="AJR326" s="47"/>
      <c r="AJS326" s="47"/>
      <c r="AJT326" s="47"/>
      <c r="AJU326" s="47"/>
      <c r="AJV326" s="47"/>
      <c r="AJW326" s="47"/>
      <c r="AJX326" s="47"/>
      <c r="AJY326" s="47"/>
      <c r="AJZ326" s="47"/>
      <c r="AKA326" s="47"/>
      <c r="AKB326" s="47"/>
      <c r="AKC326" s="47"/>
      <c r="AKD326" s="47"/>
      <c r="AKE326" s="47"/>
      <c r="AKF326" s="47"/>
      <c r="AKG326" s="47"/>
      <c r="AKH326" s="47"/>
      <c r="AKI326" s="47"/>
      <c r="AKJ326" s="47"/>
      <c r="AKK326" s="47"/>
      <c r="AKL326" s="47"/>
      <c r="AKM326" s="47"/>
      <c r="AKN326" s="47"/>
      <c r="AKO326" s="47"/>
      <c r="AKP326" s="47"/>
      <c r="AKQ326" s="47"/>
      <c r="AKR326" s="47"/>
      <c r="AKS326" s="47"/>
      <c r="AKT326" s="47"/>
      <c r="AKU326" s="47"/>
      <c r="AKV326" s="47"/>
      <c r="AKW326" s="47"/>
      <c r="AKX326" s="47"/>
      <c r="AKY326" s="47"/>
      <c r="AKZ326" s="47"/>
      <c r="ALA326" s="47"/>
      <c r="ALB326" s="47"/>
      <c r="ALC326" s="47"/>
      <c r="ALD326" s="47"/>
      <c r="ALE326" s="47"/>
      <c r="ALF326" s="47"/>
      <c r="ALG326" s="47"/>
      <c r="ALH326" s="47"/>
      <c r="ALI326" s="47"/>
      <c r="ALJ326" s="47"/>
      <c r="ALK326" s="47"/>
      <c r="ALL326" s="47"/>
      <c r="ALM326" s="47"/>
      <c r="ALN326" s="47"/>
      <c r="ALO326" s="47"/>
      <c r="ALP326" s="47"/>
      <c r="ALQ326" s="47"/>
      <c r="ALR326" s="47"/>
      <c r="ALS326" s="47"/>
      <c r="ALT326" s="47"/>
      <c r="ALU326" s="47"/>
      <c r="ALV326" s="47"/>
      <c r="ALW326" s="47"/>
      <c r="ALX326" s="47"/>
      <c r="ALY326" s="47"/>
      <c r="ALZ326" s="47"/>
      <c r="AMA326" s="47"/>
      <c r="AMB326" s="47"/>
      <c r="AMC326" s="47"/>
      <c r="AMD326" s="47"/>
      <c r="AME326" s="47"/>
      <c r="AMF326" s="47"/>
      <c r="AMG326" s="47"/>
      <c r="AMH326" s="47"/>
      <c r="AMI326" s="47"/>
      <c r="AMJ326" s="47"/>
      <c r="AMK326" s="47"/>
      <c r="AML326" s="47"/>
      <c r="AMM326" s="47"/>
      <c r="AMN326" s="47"/>
      <c r="AMO326" s="47"/>
      <c r="AMP326" s="47"/>
      <c r="AMQ326" s="47"/>
      <c r="AMR326" s="47"/>
      <c r="AMS326" s="47"/>
      <c r="AMT326" s="47"/>
      <c r="AMU326" s="47"/>
      <c r="AMV326" s="47"/>
      <c r="AMW326" s="47"/>
      <c r="AMX326" s="47"/>
      <c r="AMY326" s="47"/>
      <c r="AMZ326" s="47"/>
      <c r="ANA326" s="47"/>
      <c r="ANB326" s="47"/>
      <c r="ANC326" s="47"/>
      <c r="AND326" s="47"/>
      <c r="ANE326" s="47"/>
      <c r="ANF326" s="47"/>
      <c r="ANG326" s="47"/>
      <c r="ANH326" s="47"/>
      <c r="ANI326" s="47"/>
      <c r="ANJ326" s="47"/>
      <c r="ANK326" s="47"/>
      <c r="ANL326" s="47"/>
      <c r="ANM326" s="47"/>
      <c r="ANN326" s="47"/>
      <c r="ANO326" s="47"/>
      <c r="ANP326" s="47"/>
      <c r="ANQ326" s="47"/>
      <c r="ANR326" s="47"/>
      <c r="ANS326" s="47"/>
      <c r="ANT326" s="47"/>
      <c r="ANU326" s="47"/>
      <c r="ANV326" s="47"/>
      <c r="ANW326" s="47"/>
      <c r="ANX326" s="47"/>
      <c r="ANY326" s="47"/>
      <c r="ANZ326" s="47"/>
      <c r="AOA326" s="47"/>
      <c r="AOB326" s="47"/>
      <c r="AOC326" s="47"/>
      <c r="AOD326" s="47"/>
      <c r="AOE326" s="47"/>
      <c r="AOF326" s="47"/>
      <c r="AOG326" s="47"/>
      <c r="AOH326" s="47"/>
      <c r="AOI326" s="47"/>
      <c r="AOJ326" s="47"/>
      <c r="AOK326" s="47"/>
      <c r="AOL326" s="47"/>
      <c r="AOM326" s="47"/>
      <c r="AON326" s="47"/>
      <c r="AOO326" s="47"/>
      <c r="AOP326" s="47"/>
      <c r="AOQ326" s="47"/>
      <c r="AOR326" s="47"/>
      <c r="AOS326" s="47"/>
      <c r="AOT326" s="47"/>
      <c r="AOU326" s="47"/>
      <c r="AOV326" s="47"/>
      <c r="AOW326" s="47"/>
      <c r="AOX326" s="47"/>
      <c r="AOY326" s="47"/>
      <c r="AOZ326" s="47"/>
      <c r="APA326" s="47"/>
      <c r="APB326" s="47"/>
      <c r="APC326" s="47"/>
      <c r="APD326" s="47"/>
      <c r="APE326" s="47"/>
      <c r="APF326" s="47"/>
      <c r="APG326" s="47"/>
      <c r="APH326" s="47"/>
      <c r="API326" s="47"/>
      <c r="APJ326" s="47"/>
      <c r="APK326" s="47"/>
      <c r="APL326" s="47"/>
      <c r="APM326" s="47"/>
      <c r="APN326" s="47"/>
      <c r="APO326" s="47"/>
      <c r="APP326" s="47"/>
      <c r="APQ326" s="47"/>
      <c r="APR326" s="47"/>
      <c r="APS326" s="47"/>
      <c r="APT326" s="47"/>
      <c r="APU326" s="47"/>
      <c r="APV326" s="47"/>
      <c r="APW326" s="47"/>
      <c r="APX326" s="47"/>
      <c r="APY326" s="47"/>
      <c r="APZ326" s="47"/>
      <c r="AQA326" s="47"/>
      <c r="AQB326" s="47"/>
      <c r="AQC326" s="47"/>
      <c r="AQD326" s="47"/>
      <c r="AQE326" s="47"/>
      <c r="AQF326" s="47"/>
      <c r="AQG326" s="47"/>
      <c r="AQH326" s="47"/>
      <c r="AQI326" s="47"/>
      <c r="AQJ326" s="47"/>
      <c r="AQK326" s="47"/>
      <c r="AQL326" s="47"/>
      <c r="AQM326" s="47"/>
      <c r="AQN326" s="47"/>
      <c r="AQO326" s="47"/>
      <c r="AQP326" s="47"/>
      <c r="AQQ326" s="47"/>
      <c r="AQR326" s="47"/>
      <c r="AQS326" s="47"/>
      <c r="AQT326" s="47"/>
      <c r="AQU326" s="47"/>
      <c r="AQV326" s="47"/>
      <c r="AQW326" s="47"/>
      <c r="AQX326" s="47"/>
      <c r="AQY326" s="47"/>
      <c r="AQZ326" s="47"/>
      <c r="ARA326" s="47"/>
      <c r="ARB326" s="47"/>
      <c r="ARC326" s="47"/>
      <c r="ARD326" s="47"/>
      <c r="ARE326" s="47"/>
      <c r="ARF326" s="47"/>
      <c r="ARG326" s="47"/>
      <c r="ARH326" s="47"/>
      <c r="ARI326" s="47"/>
      <c r="ARJ326" s="47"/>
      <c r="ARK326" s="47"/>
      <c r="ARL326" s="47"/>
      <c r="ARM326" s="47"/>
      <c r="ARN326" s="47"/>
      <c r="ARO326" s="47"/>
      <c r="ARP326" s="47"/>
      <c r="ARQ326" s="47"/>
      <c r="ARR326" s="47"/>
      <c r="ARS326" s="47"/>
      <c r="ART326" s="47"/>
      <c r="ARU326" s="47"/>
      <c r="ARV326" s="47"/>
      <c r="ARW326" s="47"/>
      <c r="ARX326" s="47"/>
      <c r="ARY326" s="47"/>
      <c r="ARZ326" s="47"/>
      <c r="ASA326" s="47"/>
      <c r="ASB326" s="47"/>
      <c r="ASC326" s="47"/>
      <c r="ASD326" s="47"/>
      <c r="ASE326" s="47"/>
      <c r="ASF326" s="47"/>
      <c r="ASG326" s="47"/>
      <c r="ASH326" s="47"/>
      <c r="ASI326" s="47"/>
      <c r="ASJ326" s="47"/>
      <c r="ASK326" s="47"/>
      <c r="ASL326" s="47"/>
      <c r="ASM326" s="47"/>
      <c r="ASN326" s="47"/>
      <c r="ASO326" s="47"/>
      <c r="ASP326" s="47"/>
      <c r="ASQ326" s="47"/>
      <c r="ASR326" s="47"/>
      <c r="ASS326" s="47"/>
      <c r="AST326" s="47"/>
      <c r="ASU326" s="47"/>
      <c r="ASV326" s="47"/>
      <c r="ASW326" s="47"/>
      <c r="ASX326" s="47"/>
      <c r="ASY326" s="47"/>
      <c r="ASZ326" s="47"/>
      <c r="ATA326" s="47"/>
      <c r="ATB326" s="47"/>
      <c r="ATC326" s="47"/>
      <c r="ATD326" s="47"/>
      <c r="ATE326" s="47"/>
      <c r="ATF326" s="47"/>
      <c r="ATG326" s="47"/>
      <c r="ATH326" s="47"/>
      <c r="ATI326" s="47"/>
      <c r="ATJ326" s="47"/>
      <c r="ATK326" s="47"/>
      <c r="ATL326" s="47"/>
      <c r="ATM326" s="47"/>
      <c r="ATN326" s="47"/>
      <c r="ATO326" s="47"/>
      <c r="ATP326" s="47"/>
      <c r="ATQ326" s="47"/>
      <c r="ATR326" s="47"/>
      <c r="ATS326" s="47"/>
      <c r="ATT326" s="47"/>
      <c r="ATU326" s="47"/>
      <c r="ATV326" s="47"/>
      <c r="ATW326" s="47"/>
      <c r="ATX326" s="47"/>
      <c r="ATY326" s="47"/>
      <c r="ATZ326" s="47"/>
      <c r="AUA326" s="47"/>
      <c r="AUB326" s="47"/>
      <c r="AUC326" s="47"/>
      <c r="AUD326" s="47"/>
      <c r="AUE326" s="47"/>
      <c r="AUF326" s="47"/>
      <c r="AUG326" s="47"/>
      <c r="AUH326" s="47"/>
      <c r="AUI326" s="47"/>
      <c r="AUJ326" s="47"/>
      <c r="AUK326" s="47"/>
      <c r="AUL326" s="47"/>
      <c r="AUM326" s="47"/>
      <c r="AUN326" s="47"/>
      <c r="AUO326" s="47"/>
      <c r="AUP326" s="47"/>
      <c r="AUQ326" s="47"/>
      <c r="AUR326" s="47"/>
      <c r="AUS326" s="47"/>
      <c r="AUT326" s="47"/>
      <c r="AUU326" s="47"/>
      <c r="AUV326" s="47"/>
      <c r="AUW326" s="47"/>
      <c r="AUX326" s="47"/>
      <c r="AUY326" s="47"/>
      <c r="AUZ326" s="47"/>
      <c r="AVA326" s="47"/>
      <c r="AVB326" s="47"/>
      <c r="AVC326" s="47"/>
      <c r="AVD326" s="47"/>
      <c r="AVE326" s="47"/>
      <c r="AVF326" s="47"/>
      <c r="AVG326" s="47"/>
      <c r="AVH326" s="47"/>
      <c r="AVI326" s="47"/>
      <c r="AVJ326" s="47"/>
      <c r="AVK326" s="47"/>
      <c r="AVL326" s="47"/>
      <c r="AVM326" s="47"/>
      <c r="AVN326" s="47"/>
      <c r="AVO326" s="47"/>
      <c r="AVP326" s="47"/>
      <c r="AVQ326" s="47"/>
      <c r="AVR326" s="47"/>
      <c r="AVS326" s="47"/>
      <c r="AVT326" s="47"/>
      <c r="AVU326" s="47"/>
      <c r="AVV326" s="47"/>
      <c r="AVW326" s="47"/>
      <c r="AVX326" s="47"/>
      <c r="AVY326" s="47"/>
      <c r="AVZ326" s="47"/>
      <c r="AWA326" s="47"/>
      <c r="AWB326" s="47"/>
      <c r="AWC326" s="47"/>
      <c r="AWD326" s="47"/>
      <c r="AWE326" s="47"/>
      <c r="AWF326" s="47"/>
      <c r="AWG326" s="47"/>
      <c r="AWH326" s="47"/>
      <c r="AWI326" s="47"/>
      <c r="AWJ326" s="47"/>
      <c r="AWK326" s="47"/>
      <c r="AWL326" s="47"/>
      <c r="AWM326" s="47"/>
      <c r="AWN326" s="47"/>
      <c r="AWO326" s="47"/>
      <c r="AWP326" s="47"/>
      <c r="AWQ326" s="47"/>
      <c r="AWR326" s="47"/>
      <c r="AWS326" s="47"/>
      <c r="AWT326" s="47"/>
      <c r="AWU326" s="47"/>
      <c r="AWV326" s="47"/>
      <c r="AWW326" s="47"/>
      <c r="AWX326" s="47"/>
      <c r="AWY326" s="47"/>
      <c r="AWZ326" s="47"/>
      <c r="AXA326" s="47"/>
      <c r="AXB326" s="47"/>
      <c r="AXC326" s="47"/>
      <c r="AXD326" s="47"/>
      <c r="AXE326" s="47"/>
      <c r="AXF326" s="47"/>
      <c r="AXG326" s="47"/>
      <c r="AXH326" s="47"/>
      <c r="AXI326" s="47"/>
      <c r="AXJ326" s="47"/>
      <c r="AXK326" s="47"/>
      <c r="AXL326" s="47"/>
      <c r="AXM326" s="47"/>
      <c r="AXN326" s="47"/>
      <c r="AXO326" s="47"/>
      <c r="AXP326" s="47"/>
      <c r="AXQ326" s="47"/>
      <c r="AXR326" s="47"/>
      <c r="AXS326" s="47"/>
      <c r="AXT326" s="47"/>
      <c r="AXU326" s="47"/>
      <c r="AXV326" s="47"/>
      <c r="AXW326" s="47"/>
      <c r="AXX326" s="47"/>
      <c r="AXY326" s="47"/>
      <c r="AXZ326" s="47"/>
      <c r="AYA326" s="47"/>
      <c r="AYB326" s="47"/>
      <c r="AYC326" s="47"/>
      <c r="AYD326" s="47"/>
      <c r="AYE326" s="47"/>
      <c r="AYF326" s="47"/>
      <c r="AYG326" s="47"/>
      <c r="AYH326" s="47"/>
      <c r="AYI326" s="47"/>
      <c r="AYJ326" s="47"/>
      <c r="AYK326" s="47"/>
      <c r="AYL326" s="47"/>
      <c r="AYM326" s="47"/>
      <c r="AYN326" s="47"/>
      <c r="AYO326" s="47"/>
      <c r="AYP326" s="47"/>
      <c r="AYQ326" s="47"/>
      <c r="AYR326" s="47"/>
      <c r="AYS326" s="47"/>
      <c r="AYT326" s="47"/>
      <c r="AYU326" s="47"/>
      <c r="AYV326" s="47"/>
      <c r="AYW326" s="47"/>
      <c r="AYX326" s="47"/>
      <c r="AYY326" s="47"/>
      <c r="AYZ326" s="47"/>
      <c r="AZA326" s="47"/>
      <c r="AZB326" s="47"/>
      <c r="AZC326" s="47"/>
      <c r="AZD326" s="47"/>
      <c r="AZE326" s="47"/>
      <c r="AZF326" s="47"/>
      <c r="AZG326" s="47"/>
      <c r="AZH326" s="47"/>
      <c r="AZI326" s="47"/>
      <c r="AZJ326" s="47"/>
      <c r="AZK326" s="47"/>
      <c r="AZL326" s="47"/>
      <c r="AZM326" s="47"/>
      <c r="AZN326" s="47"/>
      <c r="AZO326" s="47"/>
      <c r="AZP326" s="47"/>
      <c r="AZQ326" s="47"/>
      <c r="AZR326" s="47"/>
      <c r="AZS326" s="47"/>
      <c r="AZT326" s="47"/>
      <c r="AZU326" s="47"/>
      <c r="AZV326" s="47"/>
      <c r="AZW326" s="47"/>
      <c r="AZX326" s="47"/>
      <c r="AZY326" s="47"/>
      <c r="AZZ326" s="47"/>
      <c r="BAA326" s="47"/>
      <c r="BAB326" s="47"/>
      <c r="BAC326" s="47"/>
      <c r="BAD326" s="47"/>
      <c r="BAE326" s="47"/>
      <c r="BAF326" s="47"/>
      <c r="BAG326" s="47"/>
      <c r="BAH326" s="47"/>
      <c r="BAI326" s="47"/>
      <c r="BAJ326" s="47"/>
      <c r="BAK326" s="47"/>
      <c r="BAL326" s="47"/>
      <c r="BAM326" s="47"/>
      <c r="BAN326" s="47"/>
      <c r="BAO326" s="47"/>
      <c r="BAP326" s="47"/>
      <c r="BAQ326" s="47"/>
      <c r="BAR326" s="47"/>
      <c r="BAS326" s="47"/>
      <c r="BAT326" s="47"/>
      <c r="BAU326" s="47"/>
      <c r="BAV326" s="47"/>
      <c r="BAW326" s="47"/>
      <c r="BAX326" s="47"/>
      <c r="BAY326" s="47"/>
      <c r="BAZ326" s="47"/>
      <c r="BBA326" s="47"/>
      <c r="BBB326" s="47"/>
      <c r="BBC326" s="47"/>
      <c r="BBD326" s="47"/>
      <c r="BBE326" s="47"/>
      <c r="BBF326" s="47"/>
      <c r="BBG326" s="47"/>
      <c r="BBH326" s="47"/>
      <c r="BBI326" s="47"/>
      <c r="BBJ326" s="47"/>
      <c r="BBK326" s="47"/>
      <c r="BBL326" s="47"/>
      <c r="BBM326" s="47"/>
      <c r="BBN326" s="47"/>
      <c r="BBO326" s="47"/>
      <c r="BBP326" s="47"/>
      <c r="BBQ326" s="47"/>
      <c r="BBR326" s="47"/>
      <c r="BBS326" s="47"/>
      <c r="BBT326" s="47"/>
      <c r="BBU326" s="47"/>
      <c r="BBV326" s="47"/>
      <c r="BBW326" s="47"/>
      <c r="BBX326" s="47"/>
      <c r="BBY326" s="47"/>
      <c r="BBZ326" s="47"/>
      <c r="BCA326" s="47"/>
      <c r="BCB326" s="47"/>
      <c r="BCC326" s="47"/>
      <c r="BCD326" s="47"/>
      <c r="BCE326" s="47"/>
      <c r="BCF326" s="47"/>
      <c r="BCG326" s="47"/>
      <c r="BCH326" s="47"/>
      <c r="BCI326" s="47"/>
      <c r="BCJ326" s="47"/>
      <c r="BCK326" s="47"/>
      <c r="BCL326" s="47"/>
      <c r="BCM326" s="47"/>
      <c r="BCN326" s="47"/>
      <c r="BCO326" s="47"/>
      <c r="BCP326" s="47"/>
      <c r="BCQ326" s="47"/>
      <c r="BCR326" s="47"/>
      <c r="BCS326" s="47"/>
      <c r="BCT326" s="47"/>
      <c r="BCU326" s="47"/>
      <c r="BCV326" s="47"/>
      <c r="BCW326" s="47"/>
      <c r="BCX326" s="47"/>
      <c r="BCY326" s="47"/>
      <c r="BCZ326" s="47"/>
      <c r="BDA326" s="47"/>
      <c r="BDB326" s="47"/>
      <c r="BDC326" s="47"/>
      <c r="BDD326" s="47"/>
      <c r="BDE326" s="47"/>
      <c r="BDF326" s="47"/>
      <c r="BDG326" s="47"/>
      <c r="BDH326" s="47"/>
      <c r="BDI326" s="47"/>
      <c r="BDJ326" s="47"/>
      <c r="BDK326" s="47"/>
      <c r="BDL326" s="47"/>
      <c r="BDM326" s="47"/>
      <c r="BDN326" s="47"/>
      <c r="BDO326" s="47"/>
      <c r="BDP326" s="47"/>
      <c r="BDQ326" s="47"/>
      <c r="BDR326" s="47"/>
      <c r="BDS326" s="47"/>
      <c r="BDT326" s="47"/>
      <c r="BDU326" s="47"/>
      <c r="BDV326" s="47"/>
      <c r="BDW326" s="47"/>
      <c r="BDX326" s="47"/>
      <c r="BDY326" s="47"/>
      <c r="BDZ326" s="47"/>
      <c r="BEA326" s="47"/>
      <c r="BEB326" s="47"/>
      <c r="BEC326" s="47"/>
      <c r="BED326" s="47"/>
      <c r="BEE326" s="47"/>
      <c r="BEF326" s="47"/>
      <c r="BEG326" s="47"/>
      <c r="BEH326" s="47"/>
      <c r="BEI326" s="47"/>
      <c r="BEJ326" s="47"/>
      <c r="BEK326" s="47"/>
      <c r="BEL326" s="47"/>
      <c r="BEM326" s="47"/>
      <c r="BEN326" s="47"/>
      <c r="BEO326" s="47"/>
      <c r="BEP326" s="47"/>
      <c r="BEQ326" s="47"/>
      <c r="BER326" s="47"/>
      <c r="BES326" s="47"/>
      <c r="BET326" s="47"/>
      <c r="BEU326" s="47"/>
      <c r="BEV326" s="47"/>
      <c r="BEW326" s="47"/>
      <c r="BEX326" s="47"/>
      <c r="BEY326" s="47"/>
      <c r="BEZ326" s="47"/>
      <c r="BFA326" s="47"/>
      <c r="BFB326" s="47"/>
      <c r="BFC326" s="47"/>
      <c r="BFD326" s="47"/>
      <c r="BFE326" s="47"/>
      <c r="BFF326" s="47"/>
      <c r="BFG326" s="47"/>
      <c r="BFH326" s="47"/>
      <c r="BFI326" s="47"/>
      <c r="BFJ326" s="47"/>
      <c r="BFK326" s="47"/>
      <c r="BFL326" s="47"/>
      <c r="BFM326" s="47"/>
      <c r="BFN326" s="47"/>
      <c r="BFO326" s="47"/>
      <c r="BFP326" s="47"/>
      <c r="BFQ326" s="47"/>
      <c r="BFR326" s="47"/>
      <c r="BFS326" s="47"/>
      <c r="BFT326" s="47"/>
      <c r="BFU326" s="47"/>
      <c r="BFV326" s="47"/>
      <c r="BFW326" s="47"/>
      <c r="BFX326" s="47"/>
      <c r="BFY326" s="47"/>
      <c r="BFZ326" s="47"/>
      <c r="BGA326" s="47"/>
      <c r="BGB326" s="47"/>
      <c r="BGC326" s="47"/>
      <c r="BGD326" s="47"/>
      <c r="BGE326" s="47"/>
      <c r="BGF326" s="47"/>
      <c r="BGG326" s="47"/>
      <c r="BGH326" s="47"/>
      <c r="BGI326" s="47"/>
      <c r="BGJ326" s="47"/>
      <c r="BGK326" s="47"/>
      <c r="BGL326" s="47"/>
      <c r="BGM326" s="47"/>
      <c r="BGN326" s="47"/>
      <c r="BGO326" s="47"/>
      <c r="BGP326" s="47"/>
      <c r="BGQ326" s="47"/>
      <c r="BGR326" s="47"/>
      <c r="BGS326" s="47"/>
      <c r="BGT326" s="47"/>
      <c r="BGU326" s="47"/>
      <c r="BGV326" s="47"/>
      <c r="BGW326" s="47"/>
      <c r="BGX326" s="47"/>
      <c r="BGY326" s="47"/>
      <c r="BGZ326" s="47"/>
      <c r="BHA326" s="47"/>
      <c r="BHB326" s="47"/>
      <c r="BHC326" s="47"/>
      <c r="BHD326" s="47"/>
      <c r="BHE326" s="47"/>
      <c r="BHF326" s="47"/>
      <c r="BHG326" s="47"/>
      <c r="BHH326" s="47"/>
      <c r="BHI326" s="47"/>
      <c r="BHJ326" s="47"/>
      <c r="BHK326" s="47"/>
      <c r="BHL326" s="47"/>
      <c r="BHM326" s="47"/>
      <c r="BHN326" s="47"/>
      <c r="BHO326" s="47"/>
      <c r="BHP326" s="47"/>
      <c r="BHQ326" s="47"/>
      <c r="BHR326" s="47"/>
      <c r="BHS326" s="47"/>
      <c r="BHT326" s="47"/>
      <c r="BHU326" s="47"/>
      <c r="BHV326" s="47"/>
      <c r="BHW326" s="47"/>
      <c r="BHX326" s="47"/>
      <c r="BHY326" s="47"/>
      <c r="BHZ326" s="47"/>
      <c r="BIA326" s="47"/>
      <c r="BIB326" s="47"/>
      <c r="BIC326" s="47"/>
      <c r="BID326" s="47"/>
      <c r="BIE326" s="47"/>
      <c r="BIF326" s="47"/>
      <c r="BIG326" s="47"/>
      <c r="BIH326" s="47"/>
      <c r="BII326" s="47"/>
      <c r="BIJ326" s="47"/>
      <c r="BIK326" s="47"/>
      <c r="BIL326" s="47"/>
      <c r="BIM326" s="47"/>
      <c r="BIN326" s="47"/>
      <c r="BIO326" s="47"/>
      <c r="BIP326" s="47"/>
      <c r="BIQ326" s="47"/>
      <c r="BIR326" s="47"/>
      <c r="BIS326" s="47"/>
      <c r="BIT326" s="47"/>
      <c r="BIU326" s="47"/>
      <c r="BIV326" s="47"/>
      <c r="BIW326" s="47"/>
      <c r="BIX326" s="47"/>
      <c r="BIY326" s="47"/>
      <c r="BIZ326" s="47"/>
      <c r="BJA326" s="47"/>
      <c r="BJB326" s="47"/>
      <c r="BJC326" s="47"/>
      <c r="BJD326" s="47"/>
      <c r="BJE326" s="47"/>
      <c r="BJF326" s="47"/>
      <c r="BJG326" s="47"/>
      <c r="BJH326" s="47"/>
      <c r="BJI326" s="47"/>
      <c r="BJJ326" s="47"/>
      <c r="BJK326" s="47"/>
      <c r="BJL326" s="47"/>
      <c r="BJM326" s="47"/>
      <c r="BJN326" s="47"/>
      <c r="BJO326" s="47"/>
      <c r="BJP326" s="47"/>
      <c r="BJQ326" s="47"/>
      <c r="BJR326" s="47"/>
      <c r="BJS326" s="47"/>
      <c r="BJT326" s="47"/>
      <c r="BJU326" s="47"/>
      <c r="BJV326" s="47"/>
      <c r="BJW326" s="47"/>
      <c r="BJX326" s="47"/>
      <c r="BJY326" s="47"/>
      <c r="BJZ326" s="47"/>
      <c r="BKA326" s="47"/>
      <c r="BKB326" s="47"/>
      <c r="BKC326" s="47"/>
      <c r="BKD326" s="47"/>
      <c r="BKE326" s="47"/>
      <c r="BKF326" s="47"/>
      <c r="BKG326" s="47"/>
      <c r="BKH326" s="47"/>
      <c r="BKI326" s="47"/>
      <c r="BKJ326" s="47"/>
      <c r="BKK326" s="47"/>
      <c r="BKL326" s="47"/>
      <c r="BKM326" s="47"/>
      <c r="BKN326" s="47"/>
      <c r="BKO326" s="47"/>
      <c r="BKP326" s="47"/>
      <c r="BKQ326" s="47"/>
      <c r="BKR326" s="47"/>
      <c r="BKS326" s="47"/>
      <c r="BKT326" s="47"/>
      <c r="BKU326" s="47"/>
      <c r="BKV326" s="47"/>
      <c r="BKW326" s="47"/>
      <c r="BKX326" s="47"/>
      <c r="BKY326" s="47"/>
      <c r="BKZ326" s="47"/>
      <c r="BLA326" s="47"/>
      <c r="BLB326" s="47"/>
      <c r="BLC326" s="47"/>
      <c r="BLD326" s="47"/>
      <c r="BLE326" s="47"/>
      <c r="BLF326" s="47"/>
      <c r="BLG326" s="47"/>
      <c r="BLH326" s="47"/>
      <c r="BLI326" s="47"/>
      <c r="BLJ326" s="47"/>
      <c r="BLK326" s="47"/>
      <c r="BLL326" s="47"/>
      <c r="BLM326" s="47"/>
      <c r="BLN326" s="47"/>
      <c r="BLO326" s="47"/>
      <c r="BLP326" s="47"/>
      <c r="BLQ326" s="47"/>
      <c r="BLR326" s="47"/>
      <c r="BLS326" s="47"/>
      <c r="BLT326" s="47"/>
      <c r="BLU326" s="47"/>
      <c r="BLV326" s="47"/>
      <c r="BLW326" s="47"/>
      <c r="BLX326" s="47"/>
      <c r="BLY326" s="47"/>
      <c r="BLZ326" s="47"/>
      <c r="BMA326" s="47"/>
      <c r="BMB326" s="47"/>
      <c r="BMC326" s="47"/>
      <c r="BMD326" s="47"/>
      <c r="BME326" s="47"/>
      <c r="BMF326" s="47"/>
      <c r="BMG326" s="47"/>
      <c r="BMH326" s="47"/>
      <c r="BMI326" s="47"/>
      <c r="BMJ326" s="47"/>
      <c r="BMK326" s="47"/>
      <c r="BML326" s="47"/>
      <c r="BMM326" s="47"/>
      <c r="BMN326" s="47"/>
      <c r="BMO326" s="47"/>
      <c r="BMP326" s="47"/>
      <c r="BMQ326" s="47"/>
      <c r="BMR326" s="47"/>
      <c r="BMS326" s="47"/>
      <c r="BMT326" s="47"/>
      <c r="BMU326" s="47"/>
      <c r="BMV326" s="47"/>
      <c r="BMW326" s="47"/>
      <c r="BMX326" s="47"/>
      <c r="BMY326" s="47"/>
      <c r="BMZ326" s="47"/>
      <c r="BNA326" s="47"/>
      <c r="BNB326" s="47"/>
      <c r="BNC326" s="47"/>
      <c r="BND326" s="47"/>
      <c r="BNE326" s="47"/>
      <c r="BNF326" s="47"/>
      <c r="BNG326" s="47"/>
      <c r="BNH326" s="47"/>
      <c r="BNI326" s="47"/>
      <c r="BNJ326" s="47"/>
      <c r="BNK326" s="47"/>
      <c r="BNL326" s="47"/>
      <c r="BNM326" s="47"/>
      <c r="BNN326" s="47"/>
      <c r="BNO326" s="47"/>
      <c r="BNP326" s="47"/>
      <c r="BNQ326" s="47"/>
      <c r="BNR326" s="47"/>
      <c r="BNS326" s="47"/>
      <c r="BNT326" s="47"/>
      <c r="BNU326" s="47"/>
      <c r="BNV326" s="47"/>
      <c r="BNW326" s="47"/>
      <c r="BNX326" s="47"/>
      <c r="BNY326" s="47"/>
      <c r="BNZ326" s="47"/>
      <c r="BOA326" s="47"/>
      <c r="BOB326" s="47"/>
      <c r="BOC326" s="47"/>
      <c r="BOD326" s="47"/>
      <c r="BOE326" s="47"/>
      <c r="BOF326" s="47"/>
      <c r="BOG326" s="47"/>
      <c r="BOH326" s="47"/>
      <c r="BOI326" s="47"/>
      <c r="BOJ326" s="47"/>
      <c r="BOK326" s="47"/>
      <c r="BOL326" s="47"/>
      <c r="BOM326" s="47"/>
      <c r="BON326" s="47"/>
      <c r="BOO326" s="47"/>
      <c r="BOP326" s="47"/>
      <c r="BOQ326" s="47"/>
      <c r="BOR326" s="47"/>
      <c r="BOS326" s="47"/>
      <c r="BOT326" s="47"/>
      <c r="BOU326" s="47"/>
      <c r="BOV326" s="47"/>
      <c r="BOW326" s="47"/>
      <c r="BOX326" s="47"/>
      <c r="BOY326" s="47"/>
      <c r="BOZ326" s="47"/>
      <c r="BPA326" s="47"/>
      <c r="BPB326" s="47"/>
      <c r="BPC326" s="47"/>
      <c r="BPD326" s="47"/>
      <c r="BPE326" s="47"/>
      <c r="BPF326" s="47"/>
      <c r="BPG326" s="47"/>
      <c r="BPH326" s="47"/>
      <c r="BPI326" s="47"/>
      <c r="BPJ326" s="47"/>
      <c r="BPK326" s="47"/>
      <c r="BPL326" s="47"/>
      <c r="BPM326" s="47"/>
      <c r="BPN326" s="47"/>
      <c r="BPO326" s="47"/>
      <c r="BPP326" s="47"/>
      <c r="BPQ326" s="47"/>
      <c r="BPR326" s="47"/>
      <c r="BPS326" s="47"/>
      <c r="BPT326" s="47"/>
      <c r="BPU326" s="47"/>
      <c r="BPV326" s="47"/>
      <c r="BPW326" s="47"/>
      <c r="BPX326" s="47"/>
      <c r="BPY326" s="47"/>
      <c r="BPZ326" s="47"/>
      <c r="BQA326" s="47"/>
      <c r="BQB326" s="47"/>
      <c r="BQC326" s="47"/>
      <c r="BQD326" s="47"/>
      <c r="BQE326" s="47"/>
      <c r="BQF326" s="47"/>
      <c r="BQG326" s="47"/>
      <c r="BQH326" s="47"/>
      <c r="BQI326" s="47"/>
      <c r="BQJ326" s="47"/>
      <c r="BQK326" s="47"/>
      <c r="BQL326" s="47"/>
      <c r="BQM326" s="47"/>
      <c r="BQN326" s="47"/>
      <c r="BQO326" s="47"/>
      <c r="BQP326" s="47"/>
      <c r="BQQ326" s="47"/>
      <c r="BQR326" s="47"/>
      <c r="BQS326" s="47"/>
      <c r="BQT326" s="47"/>
      <c r="BQU326" s="47"/>
      <c r="BQV326" s="47"/>
      <c r="BQW326" s="47"/>
      <c r="BQX326" s="47"/>
      <c r="BQY326" s="47"/>
      <c r="BQZ326" s="47"/>
      <c r="BRA326" s="47"/>
      <c r="BRB326" s="47"/>
      <c r="BRC326" s="47"/>
      <c r="BRD326" s="47"/>
      <c r="BRE326" s="47"/>
      <c r="BRF326" s="47"/>
      <c r="BRG326" s="47"/>
      <c r="BRH326" s="47"/>
      <c r="BRI326" s="47"/>
      <c r="BRJ326" s="47"/>
      <c r="BRK326" s="47"/>
      <c r="BRL326" s="47"/>
      <c r="BRM326" s="47"/>
      <c r="BRN326" s="47"/>
      <c r="BRO326" s="47"/>
      <c r="BRP326" s="47"/>
      <c r="BRQ326" s="47"/>
      <c r="BRR326" s="47"/>
      <c r="BRS326" s="47"/>
      <c r="BRT326" s="47"/>
      <c r="BRU326" s="47"/>
      <c r="BRV326" s="47"/>
      <c r="BRW326" s="47"/>
      <c r="BRX326" s="47"/>
      <c r="BRY326" s="47"/>
      <c r="BRZ326" s="47"/>
      <c r="BSA326" s="47"/>
      <c r="BSB326" s="47"/>
      <c r="BSC326" s="47"/>
      <c r="BSD326" s="47"/>
      <c r="BSE326" s="47"/>
      <c r="BSF326" s="47"/>
      <c r="BSG326" s="47"/>
      <c r="BSH326" s="47"/>
      <c r="BSI326" s="47"/>
      <c r="BSJ326" s="47"/>
      <c r="BSK326" s="47"/>
      <c r="BSL326" s="47"/>
      <c r="BSM326" s="47"/>
      <c r="BSN326" s="47"/>
      <c r="BSO326" s="47"/>
      <c r="BSP326" s="47"/>
      <c r="BSQ326" s="47"/>
      <c r="BSR326" s="47"/>
      <c r="BSS326" s="47"/>
      <c r="BST326" s="47"/>
      <c r="BSU326" s="47"/>
      <c r="BSV326" s="47"/>
      <c r="BSW326" s="47"/>
      <c r="BSX326" s="47"/>
      <c r="BSY326" s="47"/>
      <c r="BSZ326" s="47"/>
      <c r="BTA326" s="47"/>
      <c r="BTB326" s="47"/>
      <c r="BTC326" s="47"/>
      <c r="BTD326" s="47"/>
      <c r="BTE326" s="47"/>
      <c r="BTF326" s="47"/>
      <c r="BTG326" s="47"/>
      <c r="BTH326" s="47"/>
      <c r="BTI326" s="47"/>
      <c r="BTJ326" s="47"/>
      <c r="BTK326" s="47"/>
      <c r="BTL326" s="47"/>
      <c r="BTM326" s="47"/>
      <c r="BTN326" s="47"/>
      <c r="BTO326" s="47"/>
      <c r="BTP326" s="47"/>
      <c r="BTQ326" s="47"/>
      <c r="BTR326" s="47"/>
      <c r="BTS326" s="47"/>
      <c r="BTT326" s="47"/>
      <c r="BTU326" s="47"/>
      <c r="BTV326" s="47"/>
      <c r="BTW326" s="47"/>
      <c r="BTX326" s="47"/>
      <c r="BTY326" s="47"/>
      <c r="BTZ326" s="47"/>
      <c r="BUA326" s="47"/>
      <c r="BUB326" s="47"/>
      <c r="BUC326" s="47"/>
      <c r="BUD326" s="47"/>
      <c r="BUE326" s="47"/>
      <c r="BUF326" s="47"/>
      <c r="BUG326" s="47"/>
      <c r="BUH326" s="47"/>
      <c r="BUI326" s="47"/>
      <c r="BUJ326" s="47"/>
      <c r="BUK326" s="47"/>
      <c r="BUL326" s="47"/>
      <c r="BUM326" s="47"/>
      <c r="BUN326" s="47"/>
      <c r="BUO326" s="47"/>
      <c r="BUP326" s="47"/>
      <c r="BUQ326" s="47"/>
      <c r="BUR326" s="47"/>
      <c r="BUS326" s="47"/>
      <c r="BUT326" s="47"/>
      <c r="BUU326" s="47"/>
      <c r="BUV326" s="47"/>
      <c r="BUW326" s="47"/>
      <c r="BUX326" s="47"/>
      <c r="BUY326" s="47"/>
      <c r="BUZ326" s="47"/>
      <c r="BVA326" s="47"/>
      <c r="BVB326" s="47"/>
      <c r="BVC326" s="47"/>
      <c r="BVD326" s="47"/>
      <c r="BVE326" s="47"/>
      <c r="BVF326" s="47"/>
      <c r="BVG326" s="47"/>
      <c r="BVH326" s="47"/>
      <c r="BVI326" s="47"/>
      <c r="BVJ326" s="47"/>
      <c r="BVK326" s="47"/>
      <c r="BVL326" s="47"/>
      <c r="BVM326" s="47"/>
      <c r="BVN326" s="47"/>
      <c r="BVO326" s="47"/>
      <c r="BVP326" s="47"/>
      <c r="BVQ326" s="47"/>
      <c r="BVR326" s="47"/>
      <c r="BVS326" s="47"/>
      <c r="BVT326" s="47"/>
      <c r="BVU326" s="47"/>
      <c r="BVV326" s="47"/>
      <c r="BVW326" s="47"/>
      <c r="BVX326" s="47"/>
      <c r="BVY326" s="47"/>
      <c r="BVZ326" s="47"/>
      <c r="BWA326" s="47"/>
      <c r="BWB326" s="47"/>
      <c r="BWC326" s="47"/>
      <c r="BWD326" s="47"/>
      <c r="BWE326" s="47"/>
      <c r="BWF326" s="47"/>
      <c r="BWG326" s="47"/>
      <c r="BWH326" s="47"/>
      <c r="BWI326" s="47"/>
      <c r="BWJ326" s="47"/>
      <c r="BWK326" s="47"/>
      <c r="BWL326" s="47"/>
      <c r="BWM326" s="47"/>
      <c r="BWN326" s="47"/>
      <c r="BWO326" s="47"/>
      <c r="BWP326" s="47"/>
      <c r="BWQ326" s="47"/>
      <c r="BWR326" s="47"/>
      <c r="BWS326" s="47"/>
      <c r="BWT326" s="47"/>
      <c r="BWU326" s="47"/>
      <c r="BWV326" s="47"/>
      <c r="BWW326" s="47"/>
      <c r="BWX326" s="47"/>
      <c r="BWY326" s="47"/>
      <c r="BWZ326" s="47"/>
      <c r="BXA326" s="47"/>
      <c r="BXB326" s="47"/>
      <c r="BXC326" s="47"/>
      <c r="BXD326" s="47"/>
      <c r="BXE326" s="47"/>
      <c r="BXF326" s="47"/>
      <c r="BXG326" s="47"/>
      <c r="BXH326" s="47"/>
      <c r="BXI326" s="47"/>
      <c r="BXJ326" s="47"/>
      <c r="BXK326" s="47"/>
      <c r="BXL326" s="47"/>
      <c r="BXM326" s="47"/>
      <c r="BXN326" s="47"/>
      <c r="BXO326" s="47"/>
      <c r="BXP326" s="47"/>
      <c r="BXQ326" s="47"/>
      <c r="BXR326" s="47"/>
      <c r="BXS326" s="47"/>
      <c r="BXT326" s="47"/>
      <c r="BXU326" s="47"/>
      <c r="BXV326" s="47"/>
      <c r="BXW326" s="47"/>
      <c r="BXX326" s="47"/>
      <c r="BXY326" s="47"/>
      <c r="BXZ326" s="47"/>
      <c r="BYA326" s="47"/>
      <c r="BYB326" s="47"/>
      <c r="BYC326" s="47"/>
      <c r="BYD326" s="47"/>
      <c r="BYE326" s="47"/>
      <c r="BYF326" s="47"/>
      <c r="BYG326" s="47"/>
      <c r="BYH326" s="47"/>
      <c r="BYI326" s="47"/>
      <c r="BYJ326" s="47"/>
      <c r="BYK326" s="47"/>
      <c r="BYL326" s="47"/>
      <c r="BYM326" s="47"/>
      <c r="BYN326" s="47"/>
      <c r="BYO326" s="47"/>
      <c r="BYP326" s="47"/>
      <c r="BYQ326" s="47"/>
      <c r="BYR326" s="47"/>
      <c r="BYS326" s="47"/>
      <c r="BYT326" s="47"/>
      <c r="BYU326" s="47"/>
      <c r="BYV326" s="47"/>
      <c r="BYW326" s="47"/>
      <c r="BYX326" s="47"/>
      <c r="BYY326" s="47"/>
      <c r="BYZ326" s="47"/>
      <c r="BZA326" s="47"/>
      <c r="BZB326" s="47"/>
      <c r="BZC326" s="47"/>
      <c r="BZD326" s="47"/>
      <c r="BZE326" s="47"/>
      <c r="BZF326" s="47"/>
      <c r="BZG326" s="47"/>
      <c r="BZH326" s="47"/>
      <c r="BZI326" s="47"/>
      <c r="BZJ326" s="47"/>
      <c r="BZK326" s="47"/>
      <c r="BZL326" s="47"/>
      <c r="BZM326" s="47"/>
      <c r="BZN326" s="47"/>
      <c r="BZO326" s="47"/>
      <c r="BZP326" s="47"/>
      <c r="BZQ326" s="47"/>
      <c r="BZR326" s="47"/>
      <c r="BZS326" s="47"/>
      <c r="BZT326" s="47"/>
      <c r="BZU326" s="47"/>
      <c r="BZV326" s="47"/>
      <c r="BZW326" s="47"/>
      <c r="BZX326" s="47"/>
      <c r="BZY326" s="47"/>
      <c r="BZZ326" s="47"/>
      <c r="CAA326" s="47"/>
      <c r="CAB326" s="47"/>
      <c r="CAC326" s="47"/>
      <c r="CAD326" s="47"/>
      <c r="CAE326" s="47"/>
      <c r="CAF326" s="47"/>
      <c r="CAG326" s="47"/>
      <c r="CAH326" s="47"/>
      <c r="CAI326" s="47"/>
      <c r="CAJ326" s="47"/>
      <c r="CAK326" s="47"/>
      <c r="CAL326" s="47"/>
      <c r="CAM326" s="47"/>
      <c r="CAN326" s="47"/>
      <c r="CAO326" s="47"/>
      <c r="CAP326" s="47"/>
      <c r="CAQ326" s="47"/>
      <c r="CAR326" s="47"/>
      <c r="CAS326" s="47"/>
      <c r="CAT326" s="47"/>
      <c r="CAU326" s="47"/>
      <c r="CAV326" s="47"/>
      <c r="CAW326" s="47"/>
      <c r="CAX326" s="47"/>
      <c r="CAY326" s="47"/>
      <c r="CAZ326" s="47"/>
      <c r="CBA326" s="47"/>
      <c r="CBB326" s="47"/>
      <c r="CBC326" s="47"/>
      <c r="CBD326" s="47"/>
      <c r="CBE326" s="47"/>
      <c r="CBF326" s="47"/>
      <c r="CBG326" s="47"/>
      <c r="CBH326" s="47"/>
      <c r="CBI326" s="47"/>
      <c r="CBJ326" s="47"/>
      <c r="CBK326" s="47"/>
      <c r="CBL326" s="47"/>
      <c r="CBM326" s="47"/>
      <c r="CBN326" s="47"/>
      <c r="CBO326" s="47"/>
      <c r="CBP326" s="47"/>
      <c r="CBQ326" s="47"/>
      <c r="CBR326" s="47"/>
      <c r="CBS326" s="47"/>
      <c r="CBT326" s="47"/>
      <c r="CBU326" s="47"/>
      <c r="CBV326" s="47"/>
      <c r="CBW326" s="47"/>
      <c r="CBX326" s="47"/>
      <c r="CBY326" s="47"/>
      <c r="CBZ326" s="47"/>
      <c r="CCA326" s="47"/>
      <c r="CCB326" s="47"/>
      <c r="CCC326" s="47"/>
      <c r="CCD326" s="47"/>
      <c r="CCE326" s="47"/>
      <c r="CCF326" s="47"/>
      <c r="CCG326" s="47"/>
      <c r="CCH326" s="47"/>
      <c r="CCI326" s="47"/>
      <c r="CCJ326" s="47"/>
      <c r="CCK326" s="47"/>
      <c r="CCL326" s="47"/>
      <c r="CCM326" s="47"/>
      <c r="CCN326" s="47"/>
      <c r="CCO326" s="47"/>
      <c r="CCP326" s="47"/>
      <c r="CCQ326" s="47"/>
      <c r="CCR326" s="47"/>
      <c r="CCS326" s="47"/>
      <c r="CCT326" s="47"/>
      <c r="CCU326" s="47"/>
      <c r="CCV326" s="47"/>
      <c r="CCW326" s="47"/>
      <c r="CCX326" s="47"/>
      <c r="CCY326" s="47"/>
      <c r="CCZ326" s="47"/>
      <c r="CDA326" s="47"/>
      <c r="CDB326" s="47"/>
      <c r="CDC326" s="47"/>
      <c r="CDD326" s="47"/>
      <c r="CDE326" s="47"/>
      <c r="CDF326" s="47"/>
      <c r="CDG326" s="47"/>
      <c r="CDH326" s="47"/>
      <c r="CDI326" s="47"/>
      <c r="CDJ326" s="47"/>
      <c r="CDK326" s="47"/>
      <c r="CDL326" s="47"/>
      <c r="CDM326" s="47"/>
      <c r="CDN326" s="47"/>
      <c r="CDO326" s="47"/>
      <c r="CDP326" s="47"/>
      <c r="CDQ326" s="47"/>
      <c r="CDR326" s="47"/>
      <c r="CDS326" s="47"/>
      <c r="CDT326" s="47"/>
      <c r="CDU326" s="47"/>
      <c r="CDV326" s="47"/>
      <c r="CDW326" s="47"/>
      <c r="CDX326" s="47"/>
      <c r="CDY326" s="47"/>
      <c r="CDZ326" s="47"/>
      <c r="CEA326" s="47"/>
      <c r="CEB326" s="47"/>
      <c r="CEC326" s="47"/>
      <c r="CED326" s="47"/>
      <c r="CEE326" s="47"/>
      <c r="CEF326" s="47"/>
      <c r="CEG326" s="47"/>
      <c r="CEH326" s="47"/>
      <c r="CEI326" s="47"/>
      <c r="CEJ326" s="47"/>
      <c r="CEK326" s="47"/>
      <c r="CEL326" s="47"/>
      <c r="CEM326" s="47"/>
      <c r="CEN326" s="47"/>
      <c r="CEO326" s="47"/>
      <c r="CEP326" s="47"/>
      <c r="CEQ326" s="47"/>
      <c r="CER326" s="47"/>
      <c r="CES326" s="47"/>
      <c r="CET326" s="47"/>
      <c r="CEU326" s="47"/>
      <c r="CEV326" s="47"/>
      <c r="CEW326" s="47"/>
      <c r="CEX326" s="47"/>
      <c r="CEY326" s="47"/>
      <c r="CEZ326" s="47"/>
      <c r="CFA326" s="47"/>
      <c r="CFB326" s="47"/>
      <c r="CFC326" s="47"/>
      <c r="CFD326" s="47"/>
      <c r="CFE326" s="47"/>
      <c r="CFF326" s="47"/>
      <c r="CFG326" s="47"/>
      <c r="CFH326" s="47"/>
      <c r="CFI326" s="47"/>
      <c r="CFJ326" s="47"/>
      <c r="CFK326" s="47"/>
      <c r="CFL326" s="47"/>
      <c r="CFM326" s="47"/>
      <c r="CFN326" s="47"/>
      <c r="CFO326" s="47"/>
      <c r="CFP326" s="47"/>
      <c r="CFQ326" s="47"/>
      <c r="CFR326" s="47"/>
      <c r="CFS326" s="47"/>
      <c r="CFT326" s="47"/>
      <c r="CFU326" s="47"/>
      <c r="CFV326" s="47"/>
      <c r="CFW326" s="47"/>
      <c r="CFX326" s="47"/>
      <c r="CFY326" s="47"/>
      <c r="CFZ326" s="47"/>
      <c r="CGA326" s="47"/>
      <c r="CGB326" s="47"/>
      <c r="CGC326" s="47"/>
      <c r="CGD326" s="47"/>
      <c r="CGE326" s="47"/>
      <c r="CGF326" s="47"/>
      <c r="CGG326" s="47"/>
      <c r="CGH326" s="47"/>
      <c r="CGI326" s="47"/>
      <c r="CGJ326" s="47"/>
      <c r="CGK326" s="47"/>
      <c r="CGL326" s="47"/>
      <c r="CGM326" s="47"/>
      <c r="CGN326" s="47"/>
      <c r="CGO326" s="47"/>
      <c r="CGP326" s="47"/>
      <c r="CGQ326" s="47"/>
      <c r="CGR326" s="47"/>
      <c r="CGS326" s="47"/>
      <c r="CGT326" s="47"/>
      <c r="CGU326" s="47"/>
      <c r="CGV326" s="47"/>
      <c r="CGW326" s="47"/>
      <c r="CGX326" s="47"/>
      <c r="CGY326" s="47"/>
      <c r="CGZ326" s="47"/>
      <c r="CHA326" s="47"/>
      <c r="CHB326" s="47"/>
      <c r="CHC326" s="47"/>
      <c r="CHD326" s="47"/>
      <c r="CHE326" s="47"/>
      <c r="CHF326" s="47"/>
      <c r="CHG326" s="47"/>
      <c r="CHH326" s="47"/>
      <c r="CHI326" s="47"/>
      <c r="CHJ326" s="47"/>
      <c r="CHK326" s="47"/>
      <c r="CHL326" s="47"/>
      <c r="CHM326" s="47"/>
      <c r="CHN326" s="47"/>
      <c r="CHO326" s="47"/>
      <c r="CHP326" s="47"/>
      <c r="CHQ326" s="47"/>
      <c r="CHR326" s="47"/>
      <c r="CHS326" s="47"/>
      <c r="CHT326" s="47"/>
      <c r="CHU326" s="47"/>
      <c r="CHV326" s="47"/>
      <c r="CHW326" s="47"/>
      <c r="CHX326" s="47"/>
      <c r="CHY326" s="47"/>
      <c r="CHZ326" s="47"/>
      <c r="CIA326" s="47"/>
      <c r="CIB326" s="47"/>
      <c r="CIC326" s="47"/>
      <c r="CID326" s="47"/>
      <c r="CIE326" s="47"/>
      <c r="CIF326" s="47"/>
      <c r="CIG326" s="47"/>
      <c r="CIH326" s="47"/>
      <c r="CII326" s="47"/>
      <c r="CIJ326" s="47"/>
      <c r="CIK326" s="47"/>
      <c r="CIL326" s="47"/>
      <c r="CIM326" s="47"/>
      <c r="CIN326" s="47"/>
      <c r="CIO326" s="47"/>
      <c r="CIP326" s="47"/>
      <c r="CIQ326" s="47"/>
      <c r="CIR326" s="47"/>
      <c r="CIS326" s="47"/>
      <c r="CIT326" s="47"/>
      <c r="CIU326" s="47"/>
      <c r="CIV326" s="47"/>
      <c r="CIW326" s="47"/>
      <c r="CIX326" s="47"/>
      <c r="CIY326" s="47"/>
      <c r="CIZ326" s="47"/>
      <c r="CJA326" s="47"/>
      <c r="CJB326" s="47"/>
      <c r="CJC326" s="47"/>
      <c r="CJD326" s="47"/>
      <c r="CJE326" s="47"/>
      <c r="CJF326" s="47"/>
      <c r="CJG326" s="47"/>
      <c r="CJH326" s="47"/>
      <c r="CJI326" s="47"/>
      <c r="CJJ326" s="47"/>
      <c r="CJK326" s="47"/>
      <c r="CJL326" s="47"/>
      <c r="CJM326" s="47"/>
      <c r="CJN326" s="47"/>
      <c r="CJO326" s="47"/>
      <c r="CJP326" s="47"/>
      <c r="CJQ326" s="47"/>
      <c r="CJR326" s="47"/>
      <c r="CJS326" s="47"/>
      <c r="CJT326" s="47"/>
      <c r="CJU326" s="47"/>
      <c r="CJV326" s="47"/>
      <c r="CJW326" s="47"/>
      <c r="CJX326" s="47"/>
      <c r="CJY326" s="47"/>
      <c r="CJZ326" s="47"/>
      <c r="CKA326" s="47"/>
      <c r="CKB326" s="47"/>
      <c r="CKC326" s="47"/>
      <c r="CKD326" s="47"/>
      <c r="CKE326" s="47"/>
      <c r="CKF326" s="47"/>
      <c r="CKG326" s="47"/>
      <c r="CKH326" s="47"/>
      <c r="CKI326" s="47"/>
      <c r="CKJ326" s="47"/>
      <c r="CKK326" s="47"/>
      <c r="CKL326" s="47"/>
      <c r="CKM326" s="47"/>
      <c r="CKN326" s="47"/>
      <c r="CKO326" s="47"/>
      <c r="CKP326" s="47"/>
      <c r="CKQ326" s="47"/>
      <c r="CKR326" s="47"/>
      <c r="CKS326" s="47"/>
      <c r="CKT326" s="47"/>
      <c r="CKU326" s="47"/>
      <c r="CKV326" s="47"/>
      <c r="CKW326" s="47"/>
      <c r="CKX326" s="47"/>
      <c r="CKY326" s="47"/>
      <c r="CKZ326" s="47"/>
      <c r="CLA326" s="47"/>
      <c r="CLB326" s="47"/>
      <c r="CLC326" s="47"/>
      <c r="CLD326" s="47"/>
      <c r="CLE326" s="47"/>
      <c r="CLF326" s="47"/>
      <c r="CLG326" s="47"/>
      <c r="CLH326" s="47"/>
      <c r="CLI326" s="47"/>
      <c r="CLJ326" s="47"/>
      <c r="CLK326" s="47"/>
      <c r="CLL326" s="47"/>
      <c r="CLM326" s="47"/>
      <c r="CLN326" s="47"/>
      <c r="CLO326" s="47"/>
      <c r="CLP326" s="47"/>
      <c r="CLQ326" s="47"/>
      <c r="CLR326" s="47"/>
      <c r="CLS326" s="47"/>
      <c r="CLT326" s="47"/>
      <c r="CLU326" s="47"/>
      <c r="CLV326" s="47"/>
      <c r="CLW326" s="47"/>
      <c r="CLX326" s="47"/>
      <c r="CLY326" s="47"/>
      <c r="CLZ326" s="47"/>
      <c r="CMA326" s="47"/>
      <c r="CMB326" s="47"/>
      <c r="CMC326" s="47"/>
      <c r="CMD326" s="47"/>
      <c r="CME326" s="47"/>
      <c r="CMF326" s="47"/>
      <c r="CMG326" s="47"/>
      <c r="CMH326" s="47"/>
      <c r="CMI326" s="47"/>
      <c r="CMJ326" s="47"/>
      <c r="CMK326" s="47"/>
      <c r="CML326" s="47"/>
      <c r="CMM326" s="47"/>
      <c r="CMN326" s="47"/>
      <c r="CMO326" s="47"/>
      <c r="CMP326" s="47"/>
      <c r="CMQ326" s="47"/>
      <c r="CMR326" s="47"/>
      <c r="CMS326" s="47"/>
      <c r="CMT326" s="47"/>
      <c r="CMU326" s="47"/>
      <c r="CMV326" s="47"/>
      <c r="CMW326" s="47"/>
      <c r="CMX326" s="47"/>
      <c r="CMY326" s="47"/>
      <c r="CMZ326" s="47"/>
      <c r="CNA326" s="47"/>
      <c r="CNB326" s="47"/>
      <c r="CNC326" s="47"/>
      <c r="CND326" s="47"/>
      <c r="CNE326" s="47"/>
      <c r="CNF326" s="47"/>
      <c r="CNG326" s="47"/>
      <c r="CNH326" s="47"/>
      <c r="CNI326" s="47"/>
      <c r="CNJ326" s="47"/>
      <c r="CNK326" s="47"/>
      <c r="CNL326" s="47"/>
      <c r="CNM326" s="47"/>
      <c r="CNN326" s="47"/>
      <c r="CNO326" s="47"/>
      <c r="CNP326" s="47"/>
      <c r="CNQ326" s="47"/>
      <c r="CNR326" s="47"/>
      <c r="CNS326" s="47"/>
      <c r="CNT326" s="47"/>
      <c r="CNU326" s="47"/>
      <c r="CNV326" s="47"/>
      <c r="CNW326" s="47"/>
      <c r="CNX326" s="47"/>
      <c r="CNY326" s="47"/>
      <c r="CNZ326" s="47"/>
      <c r="COA326" s="47"/>
      <c r="COB326" s="47"/>
      <c r="COC326" s="47"/>
      <c r="COD326" s="47"/>
      <c r="COE326" s="47"/>
      <c r="COF326" s="47"/>
      <c r="COG326" s="47"/>
      <c r="COH326" s="47"/>
      <c r="COI326" s="47"/>
      <c r="COJ326" s="47"/>
      <c r="COK326" s="47"/>
      <c r="COL326" s="47"/>
      <c r="COM326" s="47"/>
      <c r="CON326" s="47"/>
      <c r="COO326" s="47"/>
      <c r="COP326" s="47"/>
      <c r="COQ326" s="47"/>
      <c r="COR326" s="47"/>
      <c r="COS326" s="47"/>
      <c r="COT326" s="47"/>
      <c r="COU326" s="47"/>
      <c r="COV326" s="47"/>
      <c r="COW326" s="47"/>
      <c r="COX326" s="47"/>
      <c r="COY326" s="47"/>
      <c r="COZ326" s="47"/>
      <c r="CPA326" s="47"/>
      <c r="CPB326" s="47"/>
      <c r="CPC326" s="47"/>
      <c r="CPD326" s="47"/>
      <c r="CPE326" s="47"/>
      <c r="CPF326" s="47"/>
      <c r="CPG326" s="47"/>
      <c r="CPH326" s="47"/>
      <c r="CPI326" s="47"/>
      <c r="CPJ326" s="47"/>
      <c r="CPK326" s="47"/>
      <c r="CPL326" s="47"/>
      <c r="CPM326" s="47"/>
      <c r="CPN326" s="47"/>
      <c r="CPO326" s="47"/>
      <c r="CPP326" s="47"/>
      <c r="CPQ326" s="47"/>
      <c r="CPR326" s="47"/>
      <c r="CPS326" s="47"/>
      <c r="CPT326" s="47"/>
      <c r="CPU326" s="47"/>
      <c r="CPV326" s="47"/>
      <c r="CPW326" s="47"/>
      <c r="CPX326" s="47"/>
      <c r="CPY326" s="47"/>
      <c r="CPZ326" s="47"/>
      <c r="CQA326" s="47"/>
      <c r="CQB326" s="47"/>
      <c r="CQC326" s="47"/>
      <c r="CQD326" s="47"/>
      <c r="CQE326" s="47"/>
      <c r="CQF326" s="47"/>
      <c r="CQG326" s="47"/>
      <c r="CQH326" s="47"/>
      <c r="CQI326" s="47"/>
      <c r="CQJ326" s="47"/>
      <c r="CQK326" s="47"/>
      <c r="CQL326" s="47"/>
      <c r="CQM326" s="47"/>
      <c r="CQN326" s="47"/>
      <c r="CQO326" s="47"/>
      <c r="CQP326" s="47"/>
      <c r="CQQ326" s="47"/>
      <c r="CQR326" s="47"/>
      <c r="CQS326" s="47"/>
      <c r="CQT326" s="47"/>
      <c r="CQU326" s="47"/>
      <c r="CQV326" s="47"/>
      <c r="CQW326" s="47"/>
      <c r="CQX326" s="47"/>
      <c r="CQY326" s="47"/>
      <c r="CQZ326" s="47"/>
      <c r="CRA326" s="47"/>
      <c r="CRB326" s="47"/>
      <c r="CRC326" s="47"/>
      <c r="CRD326" s="47"/>
      <c r="CRE326" s="47"/>
      <c r="CRF326" s="47"/>
      <c r="CRG326" s="47"/>
      <c r="CRH326" s="47"/>
      <c r="CRI326" s="47"/>
      <c r="CRJ326" s="47"/>
      <c r="CRK326" s="47"/>
      <c r="CRL326" s="47"/>
      <c r="CRM326" s="47"/>
      <c r="CRN326" s="47"/>
      <c r="CRO326" s="47"/>
      <c r="CRP326" s="47"/>
      <c r="CRQ326" s="47"/>
      <c r="CRR326" s="47"/>
      <c r="CRS326" s="47"/>
      <c r="CRT326" s="47"/>
      <c r="CRU326" s="47"/>
      <c r="CRV326" s="47"/>
      <c r="CRW326" s="47"/>
      <c r="CRX326" s="47"/>
      <c r="CRY326" s="47"/>
      <c r="CRZ326" s="47"/>
      <c r="CSA326" s="47"/>
      <c r="CSB326" s="47"/>
      <c r="CSC326" s="47"/>
      <c r="CSD326" s="47"/>
      <c r="CSE326" s="47"/>
      <c r="CSF326" s="47"/>
      <c r="CSG326" s="47"/>
      <c r="CSH326" s="47"/>
      <c r="CSI326" s="47"/>
      <c r="CSJ326" s="47"/>
      <c r="CSK326" s="47"/>
      <c r="CSL326" s="47"/>
      <c r="CSM326" s="47"/>
      <c r="CSN326" s="47"/>
      <c r="CSO326" s="47"/>
      <c r="CSP326" s="47"/>
      <c r="CSQ326" s="47"/>
      <c r="CSR326" s="47"/>
      <c r="CSS326" s="47"/>
      <c r="CST326" s="47"/>
      <c r="CSU326" s="47"/>
      <c r="CSV326" s="47"/>
      <c r="CSW326" s="47"/>
      <c r="CSX326" s="47"/>
      <c r="CSY326" s="47"/>
      <c r="CSZ326" s="47"/>
      <c r="CTA326" s="47"/>
      <c r="CTB326" s="47"/>
      <c r="CTC326" s="47"/>
      <c r="CTD326" s="47"/>
      <c r="CTE326" s="47"/>
      <c r="CTF326" s="47"/>
      <c r="CTG326" s="47"/>
      <c r="CTH326" s="47"/>
      <c r="CTI326" s="47"/>
      <c r="CTJ326" s="47"/>
      <c r="CTK326" s="47"/>
      <c r="CTL326" s="47"/>
      <c r="CTM326" s="47"/>
      <c r="CTN326" s="47"/>
      <c r="CTO326" s="47"/>
      <c r="CTP326" s="47"/>
      <c r="CTQ326" s="47"/>
      <c r="CTR326" s="47"/>
      <c r="CTS326" s="47"/>
      <c r="CTT326" s="47"/>
      <c r="CTU326" s="47"/>
      <c r="CTV326" s="47"/>
      <c r="CTW326" s="47"/>
      <c r="CTX326" s="47"/>
      <c r="CTY326" s="47"/>
      <c r="CTZ326" s="47"/>
      <c r="CUA326" s="47"/>
      <c r="CUB326" s="47"/>
      <c r="CUC326" s="47"/>
      <c r="CUD326" s="47"/>
      <c r="CUE326" s="47"/>
      <c r="CUF326" s="47"/>
      <c r="CUG326" s="47"/>
      <c r="CUH326" s="47"/>
      <c r="CUI326" s="47"/>
      <c r="CUJ326" s="47"/>
      <c r="CUK326" s="47"/>
      <c r="CUL326" s="47"/>
      <c r="CUM326" s="47"/>
      <c r="CUN326" s="47"/>
      <c r="CUO326" s="47"/>
      <c r="CUP326" s="47"/>
      <c r="CUQ326" s="47"/>
      <c r="CUR326" s="47"/>
      <c r="CUS326" s="47"/>
      <c r="CUT326" s="47"/>
      <c r="CUU326" s="47"/>
      <c r="CUV326" s="47"/>
      <c r="CUW326" s="47"/>
      <c r="CUX326" s="47"/>
      <c r="CUY326" s="47"/>
      <c r="CUZ326" s="47"/>
      <c r="CVA326" s="47"/>
      <c r="CVB326" s="47"/>
      <c r="CVC326" s="47"/>
      <c r="CVD326" s="47"/>
      <c r="CVE326" s="47"/>
      <c r="CVF326" s="47"/>
      <c r="CVG326" s="47"/>
      <c r="CVH326" s="47"/>
      <c r="CVI326" s="47"/>
      <c r="CVJ326" s="47"/>
      <c r="CVK326" s="47"/>
      <c r="CVL326" s="47"/>
      <c r="CVM326" s="47"/>
      <c r="CVN326" s="47"/>
      <c r="CVO326" s="47"/>
      <c r="CVP326" s="47"/>
      <c r="CVQ326" s="47"/>
      <c r="CVR326" s="47"/>
      <c r="CVS326" s="47"/>
      <c r="CVT326" s="47"/>
      <c r="CVU326" s="47"/>
      <c r="CVV326" s="47"/>
      <c r="CVW326" s="47"/>
      <c r="CVX326" s="47"/>
      <c r="CVY326" s="47"/>
      <c r="CVZ326" s="47"/>
      <c r="CWA326" s="47"/>
      <c r="CWB326" s="47"/>
      <c r="CWC326" s="47"/>
      <c r="CWD326" s="47"/>
      <c r="CWE326" s="47"/>
      <c r="CWF326" s="47"/>
      <c r="CWG326" s="47"/>
      <c r="CWH326" s="47"/>
      <c r="CWI326" s="47"/>
      <c r="CWJ326" s="47"/>
      <c r="CWK326" s="47"/>
      <c r="CWL326" s="47"/>
      <c r="CWM326" s="47"/>
      <c r="CWN326" s="47"/>
      <c r="CWO326" s="47"/>
      <c r="CWP326" s="47"/>
      <c r="CWQ326" s="47"/>
      <c r="CWR326" s="47"/>
      <c r="CWS326" s="47"/>
      <c r="CWT326" s="47"/>
      <c r="CWU326" s="47"/>
      <c r="CWV326" s="47"/>
      <c r="CWW326" s="47"/>
      <c r="CWX326" s="47"/>
      <c r="CWY326" s="47"/>
      <c r="CWZ326" s="47"/>
      <c r="CXA326" s="47"/>
      <c r="CXB326" s="47"/>
      <c r="CXC326" s="47"/>
      <c r="CXD326" s="47"/>
      <c r="CXE326" s="47"/>
      <c r="CXF326" s="47"/>
      <c r="CXG326" s="47"/>
      <c r="CXH326" s="47"/>
      <c r="CXI326" s="47"/>
      <c r="CXJ326" s="47"/>
      <c r="CXK326" s="47"/>
      <c r="CXL326" s="47"/>
      <c r="CXM326" s="47"/>
      <c r="CXN326" s="47"/>
      <c r="CXO326" s="47"/>
      <c r="CXP326" s="47"/>
      <c r="CXQ326" s="47"/>
      <c r="CXR326" s="47"/>
      <c r="CXS326" s="47"/>
      <c r="CXT326" s="47"/>
      <c r="CXU326" s="47"/>
      <c r="CXV326" s="47"/>
      <c r="CXW326" s="47"/>
      <c r="CXX326" s="47"/>
      <c r="CXY326" s="47"/>
      <c r="CXZ326" s="47"/>
      <c r="CYA326" s="47"/>
      <c r="CYB326" s="47"/>
      <c r="CYC326" s="47"/>
      <c r="CYD326" s="47"/>
      <c r="CYE326" s="47"/>
      <c r="CYF326" s="47"/>
      <c r="CYG326" s="47"/>
      <c r="CYH326" s="47"/>
      <c r="CYI326" s="47"/>
      <c r="CYJ326" s="47"/>
      <c r="CYK326" s="47"/>
      <c r="CYL326" s="47"/>
      <c r="CYM326" s="47"/>
      <c r="CYN326" s="47"/>
      <c r="CYO326" s="47"/>
      <c r="CYP326" s="47"/>
      <c r="CYQ326" s="47"/>
      <c r="CYR326" s="47"/>
      <c r="CYS326" s="47"/>
      <c r="CYT326" s="47"/>
      <c r="CYU326" s="47"/>
      <c r="CYV326" s="47"/>
      <c r="CYW326" s="47"/>
      <c r="CYX326" s="47"/>
      <c r="CYY326" s="47"/>
      <c r="CYZ326" s="47"/>
      <c r="CZA326" s="47"/>
      <c r="CZB326" s="47"/>
      <c r="CZC326" s="47"/>
      <c r="CZD326" s="47"/>
      <c r="CZE326" s="47"/>
      <c r="CZF326" s="47"/>
      <c r="CZG326" s="47"/>
      <c r="CZH326" s="47"/>
      <c r="CZI326" s="47"/>
      <c r="CZJ326" s="47"/>
      <c r="CZK326" s="47"/>
      <c r="CZL326" s="47"/>
      <c r="CZM326" s="47"/>
      <c r="CZN326" s="47"/>
      <c r="CZO326" s="47"/>
      <c r="CZP326" s="47"/>
      <c r="CZQ326" s="47"/>
      <c r="CZR326" s="47"/>
      <c r="CZS326" s="47"/>
      <c r="CZT326" s="47"/>
      <c r="CZU326" s="47"/>
      <c r="CZV326" s="47"/>
      <c r="CZW326" s="47"/>
      <c r="CZX326" s="47"/>
      <c r="CZY326" s="47"/>
      <c r="CZZ326" s="47"/>
      <c r="DAA326" s="47"/>
      <c r="DAB326" s="47"/>
      <c r="DAC326" s="47"/>
      <c r="DAD326" s="47"/>
      <c r="DAE326" s="47"/>
      <c r="DAF326" s="47"/>
      <c r="DAG326" s="47"/>
      <c r="DAH326" s="47"/>
      <c r="DAI326" s="47"/>
      <c r="DAJ326" s="47"/>
      <c r="DAK326" s="47"/>
      <c r="DAL326" s="47"/>
      <c r="DAM326" s="47"/>
      <c r="DAN326" s="47"/>
      <c r="DAO326" s="47"/>
      <c r="DAP326" s="47"/>
      <c r="DAQ326" s="47"/>
      <c r="DAR326" s="47"/>
      <c r="DAS326" s="47"/>
      <c r="DAT326" s="47"/>
      <c r="DAU326" s="47"/>
      <c r="DAV326" s="47"/>
      <c r="DAW326" s="47"/>
      <c r="DAX326" s="47"/>
      <c r="DAY326" s="47"/>
      <c r="DAZ326" s="47"/>
      <c r="DBA326" s="47"/>
      <c r="DBB326" s="47"/>
      <c r="DBC326" s="47"/>
      <c r="DBD326" s="47"/>
      <c r="DBE326" s="47"/>
      <c r="DBF326" s="47"/>
      <c r="DBG326" s="47"/>
      <c r="DBH326" s="47"/>
      <c r="DBI326" s="47"/>
      <c r="DBJ326" s="47"/>
      <c r="DBK326" s="47"/>
      <c r="DBL326" s="47"/>
      <c r="DBM326" s="47"/>
      <c r="DBN326" s="47"/>
      <c r="DBO326" s="47"/>
      <c r="DBP326" s="47"/>
      <c r="DBQ326" s="47"/>
      <c r="DBR326" s="47"/>
      <c r="DBS326" s="47"/>
      <c r="DBT326" s="47"/>
      <c r="DBU326" s="47"/>
      <c r="DBV326" s="47"/>
      <c r="DBW326" s="47"/>
      <c r="DBX326" s="47"/>
      <c r="DBY326" s="47"/>
      <c r="DBZ326" s="47"/>
      <c r="DCA326" s="47"/>
      <c r="DCB326" s="47"/>
      <c r="DCC326" s="47"/>
      <c r="DCD326" s="47"/>
      <c r="DCE326" s="47"/>
      <c r="DCF326" s="47"/>
      <c r="DCG326" s="47"/>
      <c r="DCH326" s="47"/>
      <c r="DCI326" s="47"/>
      <c r="DCJ326" s="47"/>
      <c r="DCK326" s="47"/>
      <c r="DCL326" s="47"/>
      <c r="DCM326" s="47"/>
      <c r="DCN326" s="47"/>
      <c r="DCO326" s="47"/>
      <c r="DCP326" s="47"/>
      <c r="DCQ326" s="47"/>
      <c r="DCR326" s="47"/>
      <c r="DCS326" s="47"/>
      <c r="DCT326" s="47"/>
      <c r="DCU326" s="47"/>
      <c r="DCV326" s="47"/>
      <c r="DCW326" s="47"/>
      <c r="DCX326" s="47"/>
      <c r="DCY326" s="47"/>
      <c r="DCZ326" s="47"/>
      <c r="DDA326" s="47"/>
      <c r="DDB326" s="47"/>
      <c r="DDC326" s="47"/>
      <c r="DDD326" s="47"/>
      <c r="DDE326" s="47"/>
      <c r="DDF326" s="47"/>
      <c r="DDG326" s="47"/>
      <c r="DDH326" s="47"/>
      <c r="DDI326" s="47"/>
      <c r="DDJ326" s="47"/>
      <c r="DDK326" s="47"/>
      <c r="DDL326" s="47"/>
      <c r="DDM326" s="47"/>
      <c r="DDN326" s="47"/>
      <c r="DDO326" s="47"/>
      <c r="DDP326" s="47"/>
      <c r="DDQ326" s="47"/>
      <c r="DDR326" s="47"/>
      <c r="DDS326" s="47"/>
      <c r="DDT326" s="47"/>
      <c r="DDU326" s="47"/>
      <c r="DDV326" s="47"/>
      <c r="DDW326" s="47"/>
      <c r="DDX326" s="47"/>
      <c r="DDY326" s="47"/>
      <c r="DDZ326" s="47"/>
      <c r="DEA326" s="47"/>
      <c r="DEB326" s="47"/>
      <c r="DEC326" s="47"/>
      <c r="DED326" s="47"/>
      <c r="DEE326" s="47"/>
      <c r="DEF326" s="47"/>
      <c r="DEG326" s="47"/>
      <c r="DEH326" s="47"/>
      <c r="DEI326" s="47"/>
      <c r="DEJ326" s="47"/>
      <c r="DEK326" s="47"/>
      <c r="DEL326" s="47"/>
      <c r="DEM326" s="47"/>
      <c r="DEN326" s="47"/>
      <c r="DEO326" s="47"/>
      <c r="DEP326" s="47"/>
      <c r="DEQ326" s="47"/>
      <c r="DER326" s="47"/>
      <c r="DES326" s="47"/>
      <c r="DET326" s="47"/>
      <c r="DEU326" s="47"/>
      <c r="DEV326" s="47"/>
      <c r="DEW326" s="47"/>
      <c r="DEX326" s="47"/>
      <c r="DEY326" s="47"/>
      <c r="DEZ326" s="47"/>
      <c r="DFA326" s="47"/>
      <c r="DFB326" s="47"/>
      <c r="DFC326" s="47"/>
      <c r="DFD326" s="47"/>
      <c r="DFE326" s="47"/>
      <c r="DFF326" s="47"/>
      <c r="DFG326" s="47"/>
      <c r="DFH326" s="47"/>
      <c r="DFI326" s="47"/>
      <c r="DFJ326" s="47"/>
      <c r="DFK326" s="47"/>
      <c r="DFL326" s="47"/>
      <c r="DFM326" s="47"/>
      <c r="DFN326" s="47"/>
      <c r="DFO326" s="47"/>
      <c r="DFP326" s="47"/>
      <c r="DFQ326" s="47"/>
      <c r="DFR326" s="47"/>
      <c r="DFS326" s="47"/>
      <c r="DFT326" s="47"/>
      <c r="DFU326" s="47"/>
      <c r="DFV326" s="47"/>
      <c r="DFW326" s="47"/>
      <c r="DFX326" s="47"/>
      <c r="DFY326" s="47"/>
      <c r="DFZ326" s="47"/>
      <c r="DGA326" s="47"/>
      <c r="DGB326" s="47"/>
      <c r="DGC326" s="47"/>
      <c r="DGD326" s="47"/>
      <c r="DGE326" s="47"/>
      <c r="DGF326" s="47"/>
      <c r="DGG326" s="47"/>
      <c r="DGH326" s="47"/>
      <c r="DGI326" s="47"/>
      <c r="DGJ326" s="47"/>
      <c r="DGK326" s="47"/>
      <c r="DGL326" s="47"/>
      <c r="DGM326" s="47"/>
      <c r="DGN326" s="47"/>
      <c r="DGO326" s="47"/>
      <c r="DGP326" s="47"/>
      <c r="DGQ326" s="47"/>
      <c r="DGR326" s="47"/>
      <c r="DGS326" s="47"/>
      <c r="DGT326" s="47"/>
      <c r="DGU326" s="47"/>
      <c r="DGV326" s="47"/>
      <c r="DGW326" s="47"/>
      <c r="DGX326" s="47"/>
      <c r="DGY326" s="47"/>
      <c r="DGZ326" s="47"/>
      <c r="DHA326" s="47"/>
      <c r="DHB326" s="47"/>
      <c r="DHC326" s="47"/>
      <c r="DHD326" s="47"/>
      <c r="DHE326" s="47"/>
      <c r="DHF326" s="47"/>
      <c r="DHG326" s="47"/>
      <c r="DHH326" s="47"/>
      <c r="DHI326" s="47"/>
      <c r="DHJ326" s="47"/>
      <c r="DHK326" s="47"/>
      <c r="DHL326" s="47"/>
      <c r="DHM326" s="47"/>
      <c r="DHN326" s="47"/>
      <c r="DHO326" s="47"/>
      <c r="DHP326" s="47"/>
      <c r="DHQ326" s="47"/>
      <c r="DHR326" s="47"/>
      <c r="DHS326" s="47"/>
      <c r="DHT326" s="47"/>
      <c r="DHU326" s="47"/>
      <c r="DHV326" s="47"/>
      <c r="DHW326" s="47"/>
      <c r="DHX326" s="47"/>
      <c r="DHY326" s="47"/>
      <c r="DHZ326" s="47"/>
      <c r="DIA326" s="47"/>
      <c r="DIB326" s="47"/>
      <c r="DIC326" s="47"/>
      <c r="DID326" s="47"/>
      <c r="DIE326" s="47"/>
      <c r="DIF326" s="47"/>
      <c r="DIG326" s="47"/>
      <c r="DIH326" s="47"/>
      <c r="DII326" s="47"/>
      <c r="DIJ326" s="47"/>
      <c r="DIK326" s="47"/>
      <c r="DIL326" s="47"/>
      <c r="DIM326" s="47"/>
      <c r="DIN326" s="47"/>
      <c r="DIO326" s="47"/>
      <c r="DIP326" s="47"/>
      <c r="DIQ326" s="47"/>
      <c r="DIR326" s="47"/>
      <c r="DIS326" s="47"/>
      <c r="DIT326" s="47"/>
      <c r="DIU326" s="47"/>
      <c r="DIV326" s="47"/>
      <c r="DIW326" s="47"/>
      <c r="DIX326" s="47"/>
      <c r="DIY326" s="47"/>
      <c r="DIZ326" s="47"/>
      <c r="DJA326" s="47"/>
      <c r="DJB326" s="47"/>
      <c r="DJC326" s="47"/>
      <c r="DJD326" s="47"/>
      <c r="DJE326" s="47"/>
      <c r="DJF326" s="47"/>
      <c r="DJG326" s="47"/>
      <c r="DJH326" s="47"/>
      <c r="DJI326" s="47"/>
      <c r="DJJ326" s="47"/>
      <c r="DJK326" s="47"/>
      <c r="DJL326" s="47"/>
      <c r="DJM326" s="47"/>
      <c r="DJN326" s="47"/>
      <c r="DJO326" s="47"/>
      <c r="DJP326" s="47"/>
      <c r="DJQ326" s="47"/>
      <c r="DJR326" s="47"/>
      <c r="DJS326" s="47"/>
      <c r="DJT326" s="47"/>
      <c r="DJU326" s="47"/>
      <c r="DJV326" s="47"/>
      <c r="DJW326" s="47"/>
      <c r="DJX326" s="47"/>
      <c r="DJY326" s="47"/>
      <c r="DJZ326" s="47"/>
      <c r="DKA326" s="47"/>
      <c r="DKB326" s="47"/>
      <c r="DKC326" s="47"/>
      <c r="DKD326" s="47"/>
      <c r="DKE326" s="47"/>
      <c r="DKF326" s="47"/>
      <c r="DKG326" s="47"/>
      <c r="DKH326" s="47"/>
      <c r="DKI326" s="47"/>
      <c r="DKJ326" s="47"/>
      <c r="DKK326" s="47"/>
      <c r="DKL326" s="47"/>
      <c r="DKM326" s="47"/>
      <c r="DKN326" s="47"/>
      <c r="DKO326" s="47"/>
      <c r="DKP326" s="47"/>
      <c r="DKQ326" s="47"/>
      <c r="DKR326" s="47"/>
      <c r="DKS326" s="47"/>
      <c r="DKT326" s="47"/>
      <c r="DKU326" s="47"/>
      <c r="DKV326" s="47"/>
      <c r="DKW326" s="47"/>
      <c r="DKX326" s="47"/>
      <c r="DKY326" s="47"/>
      <c r="DKZ326" s="47"/>
      <c r="DLA326" s="47"/>
      <c r="DLB326" s="47"/>
      <c r="DLC326" s="47"/>
      <c r="DLD326" s="47"/>
      <c r="DLE326" s="47"/>
      <c r="DLF326" s="47"/>
      <c r="DLG326" s="47"/>
      <c r="DLH326" s="47"/>
      <c r="DLI326" s="47"/>
      <c r="DLJ326" s="47"/>
      <c r="DLK326" s="47"/>
      <c r="DLL326" s="47"/>
      <c r="DLM326" s="47"/>
      <c r="DLN326" s="47"/>
      <c r="DLO326" s="47"/>
      <c r="DLP326" s="47"/>
      <c r="DLQ326" s="47"/>
      <c r="DLR326" s="47"/>
      <c r="DLS326" s="47"/>
      <c r="DLT326" s="47"/>
      <c r="DLU326" s="47"/>
      <c r="DLV326" s="47"/>
      <c r="DLW326" s="47"/>
      <c r="DLX326" s="47"/>
      <c r="DLY326" s="47"/>
      <c r="DLZ326" s="47"/>
      <c r="DMA326" s="47"/>
      <c r="DMB326" s="47"/>
      <c r="DMC326" s="47"/>
      <c r="DMD326" s="47"/>
      <c r="DME326" s="47"/>
      <c r="DMF326" s="47"/>
      <c r="DMG326" s="47"/>
      <c r="DMH326" s="47"/>
      <c r="DMI326" s="47"/>
      <c r="DMJ326" s="47"/>
      <c r="DMK326" s="47"/>
      <c r="DML326" s="47"/>
      <c r="DMM326" s="47"/>
      <c r="DMN326" s="47"/>
      <c r="DMO326" s="47"/>
      <c r="DMP326" s="47"/>
      <c r="DMQ326" s="47"/>
      <c r="DMR326" s="47"/>
      <c r="DMS326" s="47"/>
      <c r="DMT326" s="47"/>
      <c r="DMU326" s="47"/>
      <c r="DMV326" s="47"/>
      <c r="DMW326" s="47"/>
      <c r="DMX326" s="47"/>
      <c r="DMY326" s="47"/>
      <c r="DMZ326" s="47"/>
      <c r="DNA326" s="47"/>
      <c r="DNB326" s="47"/>
      <c r="DNC326" s="47"/>
      <c r="DND326" s="47"/>
      <c r="DNE326" s="47"/>
      <c r="DNF326" s="47"/>
      <c r="DNG326" s="47"/>
      <c r="DNH326" s="47"/>
      <c r="DNI326" s="47"/>
      <c r="DNJ326" s="47"/>
      <c r="DNK326" s="47"/>
      <c r="DNL326" s="47"/>
      <c r="DNM326" s="47"/>
      <c r="DNN326" s="47"/>
      <c r="DNO326" s="47"/>
      <c r="DNP326" s="47"/>
      <c r="DNQ326" s="47"/>
      <c r="DNR326" s="47"/>
      <c r="DNS326" s="47"/>
      <c r="DNT326" s="47"/>
      <c r="DNU326" s="47"/>
      <c r="DNV326" s="47"/>
      <c r="DNW326" s="47"/>
      <c r="DNX326" s="47"/>
      <c r="DNY326" s="47"/>
      <c r="DNZ326" s="47"/>
      <c r="DOA326" s="47"/>
      <c r="DOB326" s="47"/>
      <c r="DOC326" s="47"/>
      <c r="DOD326" s="47"/>
      <c r="DOE326" s="47"/>
      <c r="DOF326" s="47"/>
      <c r="DOG326" s="47"/>
      <c r="DOH326" s="47"/>
      <c r="DOI326" s="47"/>
      <c r="DOJ326" s="47"/>
      <c r="DOK326" s="47"/>
      <c r="DOL326" s="47"/>
      <c r="DOM326" s="47"/>
      <c r="DON326" s="47"/>
      <c r="DOO326" s="47"/>
      <c r="DOP326" s="47"/>
      <c r="DOQ326" s="47"/>
      <c r="DOR326" s="47"/>
      <c r="DOS326" s="47"/>
      <c r="DOT326" s="47"/>
      <c r="DOU326" s="47"/>
      <c r="DOV326" s="47"/>
      <c r="DOW326" s="47"/>
      <c r="DOX326" s="47"/>
      <c r="DOY326" s="47"/>
      <c r="DOZ326" s="47"/>
      <c r="DPA326" s="47"/>
      <c r="DPB326" s="47"/>
      <c r="DPC326" s="47"/>
      <c r="DPD326" s="47"/>
      <c r="DPE326" s="47"/>
      <c r="DPF326" s="47"/>
      <c r="DPG326" s="47"/>
      <c r="DPH326" s="47"/>
      <c r="DPI326" s="47"/>
      <c r="DPJ326" s="47"/>
      <c r="DPK326" s="47"/>
      <c r="DPL326" s="47"/>
      <c r="DPM326" s="47"/>
      <c r="DPN326" s="47"/>
      <c r="DPO326" s="47"/>
      <c r="DPP326" s="47"/>
      <c r="DPQ326" s="47"/>
      <c r="DPR326" s="47"/>
      <c r="DPS326" s="47"/>
      <c r="DPT326" s="47"/>
      <c r="DPU326" s="47"/>
      <c r="DPV326" s="47"/>
      <c r="DPW326" s="47"/>
      <c r="DPX326" s="47"/>
      <c r="DPY326" s="47"/>
      <c r="DPZ326" s="47"/>
      <c r="DQA326" s="47"/>
      <c r="DQB326" s="47"/>
      <c r="DQC326" s="47"/>
      <c r="DQD326" s="47"/>
      <c r="DQE326" s="47"/>
      <c r="DQF326" s="47"/>
      <c r="DQG326" s="47"/>
      <c r="DQH326" s="47"/>
      <c r="DQI326" s="47"/>
      <c r="DQJ326" s="47"/>
      <c r="DQK326" s="47"/>
      <c r="DQL326" s="47"/>
      <c r="DQM326" s="47"/>
      <c r="DQN326" s="47"/>
      <c r="DQO326" s="47"/>
      <c r="DQP326" s="47"/>
      <c r="DQQ326" s="47"/>
      <c r="DQR326" s="47"/>
      <c r="DQS326" s="47"/>
      <c r="DQT326" s="47"/>
      <c r="DQU326" s="47"/>
      <c r="DQV326" s="47"/>
      <c r="DQW326" s="47"/>
      <c r="DQX326" s="47"/>
      <c r="DQY326" s="47"/>
      <c r="DQZ326" s="47"/>
      <c r="DRA326" s="47"/>
      <c r="DRB326" s="47"/>
      <c r="DRC326" s="47"/>
      <c r="DRD326" s="47"/>
      <c r="DRE326" s="47"/>
      <c r="DRF326" s="47"/>
      <c r="DRG326" s="47"/>
      <c r="DRH326" s="47"/>
      <c r="DRI326" s="47"/>
      <c r="DRJ326" s="47"/>
      <c r="DRK326" s="47"/>
      <c r="DRL326" s="47"/>
      <c r="DRM326" s="47"/>
      <c r="DRN326" s="47"/>
      <c r="DRO326" s="47"/>
      <c r="DRP326" s="47"/>
      <c r="DRQ326" s="47"/>
      <c r="DRR326" s="47"/>
      <c r="DRS326" s="47"/>
      <c r="DRT326" s="47"/>
      <c r="DRU326" s="47"/>
      <c r="DRV326" s="47"/>
      <c r="DRW326" s="47"/>
      <c r="DRX326" s="47"/>
      <c r="DRY326" s="47"/>
      <c r="DRZ326" s="47"/>
      <c r="DSA326" s="47"/>
      <c r="DSB326" s="47"/>
      <c r="DSC326" s="47"/>
      <c r="DSD326" s="47"/>
      <c r="DSE326" s="47"/>
      <c r="DSF326" s="47"/>
      <c r="DSG326" s="47"/>
      <c r="DSH326" s="47"/>
      <c r="DSI326" s="47"/>
      <c r="DSJ326" s="47"/>
      <c r="DSK326" s="47"/>
      <c r="DSL326" s="47"/>
      <c r="DSM326" s="47"/>
      <c r="DSN326" s="47"/>
      <c r="DSO326" s="47"/>
      <c r="DSP326" s="47"/>
      <c r="DSQ326" s="47"/>
      <c r="DSR326" s="47"/>
      <c r="DSS326" s="47"/>
      <c r="DST326" s="47"/>
      <c r="DSU326" s="47"/>
      <c r="DSV326" s="47"/>
      <c r="DSW326" s="47"/>
      <c r="DSX326" s="47"/>
      <c r="DSY326" s="47"/>
      <c r="DSZ326" s="47"/>
      <c r="DTA326" s="47"/>
      <c r="DTB326" s="47"/>
      <c r="DTC326" s="47"/>
      <c r="DTD326" s="47"/>
      <c r="DTE326" s="47"/>
      <c r="DTF326" s="47"/>
      <c r="DTG326" s="47"/>
      <c r="DTH326" s="47"/>
      <c r="DTI326" s="47"/>
      <c r="DTJ326" s="47"/>
      <c r="DTK326" s="47"/>
      <c r="DTL326" s="47"/>
      <c r="DTM326" s="47"/>
      <c r="DTN326" s="47"/>
      <c r="DTO326" s="47"/>
      <c r="DTP326" s="47"/>
      <c r="DTQ326" s="47"/>
      <c r="DTR326" s="47"/>
      <c r="DTS326" s="47"/>
      <c r="DTT326" s="47"/>
      <c r="DTU326" s="47"/>
      <c r="DTV326" s="47"/>
      <c r="DTW326" s="47"/>
      <c r="DTX326" s="47"/>
      <c r="DTY326" s="47"/>
      <c r="DTZ326" s="47"/>
      <c r="DUA326" s="47"/>
      <c r="DUB326" s="47"/>
      <c r="DUC326" s="47"/>
      <c r="DUD326" s="47"/>
      <c r="DUE326" s="47"/>
      <c r="DUF326" s="47"/>
      <c r="DUG326" s="47"/>
      <c r="DUH326" s="47"/>
      <c r="DUI326" s="47"/>
      <c r="DUJ326" s="47"/>
      <c r="DUK326" s="47"/>
      <c r="DUL326" s="47"/>
      <c r="DUM326" s="47"/>
      <c r="DUN326" s="47"/>
      <c r="DUO326" s="47"/>
      <c r="DUP326" s="47"/>
      <c r="DUQ326" s="47"/>
      <c r="DUR326" s="47"/>
      <c r="DUS326" s="47"/>
      <c r="DUT326" s="47"/>
      <c r="DUU326" s="47"/>
      <c r="DUV326" s="47"/>
      <c r="DUW326" s="47"/>
      <c r="DUX326" s="47"/>
      <c r="DUY326" s="47"/>
      <c r="DUZ326" s="47"/>
      <c r="DVA326" s="47"/>
      <c r="DVB326" s="47"/>
      <c r="DVC326" s="47"/>
      <c r="DVD326" s="47"/>
      <c r="DVE326" s="47"/>
      <c r="DVF326" s="47"/>
      <c r="DVG326" s="47"/>
      <c r="DVH326" s="47"/>
      <c r="DVI326" s="47"/>
      <c r="DVJ326" s="47"/>
      <c r="DVK326" s="47"/>
      <c r="DVL326" s="47"/>
      <c r="DVM326" s="47"/>
      <c r="DVN326" s="47"/>
      <c r="DVO326" s="47"/>
      <c r="DVP326" s="47"/>
      <c r="DVQ326" s="47"/>
      <c r="DVR326" s="47"/>
      <c r="DVS326" s="47"/>
      <c r="DVT326" s="47"/>
      <c r="DVU326" s="47"/>
      <c r="DVV326" s="47"/>
      <c r="DVW326" s="47"/>
      <c r="DVX326" s="47"/>
      <c r="DVY326" s="47"/>
      <c r="DVZ326" s="47"/>
      <c r="DWA326" s="47"/>
      <c r="DWB326" s="47"/>
      <c r="DWC326" s="47"/>
      <c r="DWD326" s="47"/>
      <c r="DWE326" s="47"/>
      <c r="DWF326" s="47"/>
      <c r="DWG326" s="47"/>
      <c r="DWH326" s="47"/>
      <c r="DWI326" s="47"/>
      <c r="DWJ326" s="47"/>
      <c r="DWK326" s="47"/>
      <c r="DWL326" s="47"/>
      <c r="DWM326" s="47"/>
      <c r="DWN326" s="47"/>
      <c r="DWO326" s="47"/>
      <c r="DWP326" s="47"/>
      <c r="DWQ326" s="47"/>
      <c r="DWR326" s="47"/>
      <c r="DWS326" s="47"/>
      <c r="DWT326" s="47"/>
      <c r="DWU326" s="47"/>
      <c r="DWV326" s="47"/>
      <c r="DWW326" s="47"/>
      <c r="DWX326" s="47"/>
      <c r="DWY326" s="47"/>
      <c r="DWZ326" s="47"/>
      <c r="DXA326" s="47"/>
      <c r="DXB326" s="47"/>
      <c r="DXC326" s="47"/>
      <c r="DXD326" s="47"/>
      <c r="DXE326" s="47"/>
      <c r="DXF326" s="47"/>
      <c r="DXG326" s="47"/>
      <c r="DXH326" s="47"/>
      <c r="DXI326" s="47"/>
      <c r="DXJ326" s="47"/>
      <c r="DXK326" s="47"/>
      <c r="DXL326" s="47"/>
      <c r="DXM326" s="47"/>
      <c r="DXN326" s="47"/>
      <c r="DXO326" s="47"/>
      <c r="DXP326" s="47"/>
      <c r="DXQ326" s="47"/>
      <c r="DXR326" s="47"/>
      <c r="DXS326" s="47"/>
      <c r="DXT326" s="47"/>
      <c r="DXU326" s="47"/>
      <c r="DXV326" s="47"/>
      <c r="DXW326" s="47"/>
      <c r="DXX326" s="47"/>
      <c r="DXY326" s="47"/>
      <c r="DXZ326" s="47"/>
      <c r="DYA326" s="47"/>
      <c r="DYB326" s="47"/>
      <c r="DYC326" s="47"/>
      <c r="DYD326" s="47"/>
      <c r="DYE326" s="47"/>
      <c r="DYF326" s="47"/>
      <c r="DYG326" s="47"/>
      <c r="DYH326" s="47"/>
      <c r="DYI326" s="47"/>
      <c r="DYJ326" s="47"/>
      <c r="DYK326" s="47"/>
      <c r="DYL326" s="47"/>
      <c r="DYM326" s="47"/>
      <c r="DYN326" s="47"/>
      <c r="DYO326" s="47"/>
      <c r="DYP326" s="47"/>
      <c r="DYQ326" s="47"/>
      <c r="DYR326" s="47"/>
      <c r="DYS326" s="47"/>
      <c r="DYT326" s="47"/>
      <c r="DYU326" s="47"/>
      <c r="DYV326" s="47"/>
      <c r="DYW326" s="47"/>
      <c r="DYX326" s="47"/>
      <c r="DYY326" s="47"/>
      <c r="DYZ326" s="47"/>
      <c r="DZA326" s="47"/>
      <c r="DZB326" s="47"/>
      <c r="DZC326" s="47"/>
      <c r="DZD326" s="47"/>
      <c r="DZE326" s="47"/>
      <c r="DZF326" s="47"/>
      <c r="DZG326" s="47"/>
      <c r="DZH326" s="47"/>
      <c r="DZI326" s="47"/>
      <c r="DZJ326" s="47"/>
      <c r="DZK326" s="47"/>
      <c r="DZL326" s="47"/>
      <c r="DZM326" s="47"/>
      <c r="DZN326" s="47"/>
      <c r="DZO326" s="47"/>
      <c r="DZP326" s="47"/>
      <c r="DZQ326" s="47"/>
      <c r="DZR326" s="47"/>
      <c r="DZS326" s="47"/>
      <c r="DZT326" s="47"/>
      <c r="DZU326" s="47"/>
      <c r="DZV326" s="47"/>
      <c r="DZW326" s="47"/>
      <c r="DZX326" s="47"/>
      <c r="DZY326" s="47"/>
      <c r="DZZ326" s="47"/>
      <c r="EAA326" s="47"/>
      <c r="EAB326" s="47"/>
      <c r="EAC326" s="47"/>
      <c r="EAD326" s="47"/>
      <c r="EAE326" s="47"/>
      <c r="EAF326" s="47"/>
      <c r="EAG326" s="47"/>
      <c r="EAH326" s="47"/>
      <c r="EAI326" s="47"/>
      <c r="EAJ326" s="47"/>
      <c r="EAK326" s="47"/>
      <c r="EAL326" s="47"/>
      <c r="EAM326" s="47"/>
      <c r="EAN326" s="47"/>
      <c r="EAO326" s="47"/>
      <c r="EAP326" s="47"/>
      <c r="EAQ326" s="47"/>
      <c r="EAR326" s="47"/>
      <c r="EAS326" s="47"/>
      <c r="EAT326" s="47"/>
      <c r="EAU326" s="47"/>
      <c r="EAV326" s="47"/>
      <c r="EAW326" s="47"/>
      <c r="EAX326" s="47"/>
      <c r="EAY326" s="47"/>
      <c r="EAZ326" s="47"/>
      <c r="EBA326" s="47"/>
      <c r="EBB326" s="47"/>
      <c r="EBC326" s="47"/>
      <c r="EBD326" s="47"/>
      <c r="EBE326" s="47"/>
      <c r="EBF326" s="47"/>
      <c r="EBG326" s="47"/>
      <c r="EBH326" s="47"/>
      <c r="EBI326" s="47"/>
      <c r="EBJ326" s="47"/>
      <c r="EBK326" s="47"/>
      <c r="EBL326" s="47"/>
      <c r="EBM326" s="47"/>
      <c r="EBN326" s="47"/>
      <c r="EBO326" s="47"/>
      <c r="EBP326" s="47"/>
      <c r="EBQ326" s="47"/>
      <c r="EBR326" s="47"/>
      <c r="EBS326" s="47"/>
      <c r="EBT326" s="47"/>
      <c r="EBU326" s="47"/>
      <c r="EBV326" s="47"/>
      <c r="EBW326" s="47"/>
      <c r="EBX326" s="47"/>
      <c r="EBY326" s="47"/>
      <c r="EBZ326" s="47"/>
      <c r="ECA326" s="47"/>
      <c r="ECB326" s="47"/>
      <c r="ECC326" s="47"/>
      <c r="ECD326" s="47"/>
      <c r="ECE326" s="47"/>
      <c r="ECF326" s="47"/>
      <c r="ECG326" s="47"/>
      <c r="ECH326" s="47"/>
      <c r="ECI326" s="47"/>
      <c r="ECJ326" s="47"/>
      <c r="ECK326" s="47"/>
      <c r="ECL326" s="47"/>
      <c r="ECM326" s="47"/>
      <c r="ECN326" s="47"/>
      <c r="ECO326" s="47"/>
      <c r="ECP326" s="47"/>
      <c r="ECQ326" s="47"/>
      <c r="ECR326" s="47"/>
      <c r="ECS326" s="47"/>
      <c r="ECT326" s="47"/>
      <c r="ECU326" s="47"/>
      <c r="ECV326" s="47"/>
      <c r="ECW326" s="47"/>
      <c r="ECX326" s="47"/>
      <c r="ECY326" s="47"/>
      <c r="ECZ326" s="47"/>
      <c r="EDA326" s="47"/>
      <c r="EDB326" s="47"/>
      <c r="EDC326" s="47"/>
      <c r="EDD326" s="47"/>
      <c r="EDE326" s="47"/>
      <c r="EDF326" s="47"/>
      <c r="EDG326" s="47"/>
      <c r="EDH326" s="47"/>
      <c r="EDI326" s="47"/>
      <c r="EDJ326" s="47"/>
      <c r="EDK326" s="47"/>
      <c r="EDL326" s="47"/>
      <c r="EDM326" s="47"/>
      <c r="EDN326" s="47"/>
      <c r="EDO326" s="47"/>
      <c r="EDP326" s="47"/>
      <c r="EDQ326" s="47"/>
      <c r="EDR326" s="47"/>
      <c r="EDS326" s="47"/>
      <c r="EDT326" s="47"/>
      <c r="EDU326" s="47"/>
      <c r="EDV326" s="47"/>
      <c r="EDW326" s="47"/>
      <c r="EDX326" s="47"/>
      <c r="EDY326" s="47"/>
      <c r="EDZ326" s="47"/>
      <c r="EEA326" s="47"/>
      <c r="EEB326" s="47"/>
      <c r="EEC326" s="47"/>
      <c r="EED326" s="47"/>
      <c r="EEE326" s="47"/>
      <c r="EEF326" s="47"/>
      <c r="EEG326" s="47"/>
      <c r="EEH326" s="47"/>
      <c r="EEI326" s="47"/>
      <c r="EEJ326" s="47"/>
      <c r="EEK326" s="47"/>
      <c r="EEL326" s="47"/>
      <c r="EEM326" s="47"/>
      <c r="EEN326" s="47"/>
      <c r="EEO326" s="47"/>
      <c r="EEP326" s="47"/>
      <c r="EEQ326" s="47"/>
      <c r="EER326" s="47"/>
      <c r="EES326" s="47"/>
      <c r="EET326" s="47"/>
      <c r="EEU326" s="47"/>
      <c r="EEV326" s="47"/>
      <c r="EEW326" s="47"/>
      <c r="EEX326" s="47"/>
      <c r="EEY326" s="47"/>
      <c r="EEZ326" s="47"/>
      <c r="EFA326" s="47"/>
      <c r="EFB326" s="47"/>
      <c r="EFC326" s="47"/>
      <c r="EFD326" s="47"/>
      <c r="EFE326" s="47"/>
      <c r="EFF326" s="47"/>
      <c r="EFG326" s="47"/>
      <c r="EFH326" s="47"/>
      <c r="EFI326" s="47"/>
      <c r="EFJ326" s="47"/>
      <c r="EFK326" s="47"/>
      <c r="EFL326" s="47"/>
      <c r="EFM326" s="47"/>
      <c r="EFN326" s="47"/>
      <c r="EFO326" s="47"/>
      <c r="EFP326" s="47"/>
      <c r="EFQ326" s="47"/>
      <c r="EFR326" s="47"/>
      <c r="EFS326" s="47"/>
      <c r="EFT326" s="47"/>
      <c r="EFU326" s="47"/>
      <c r="EFV326" s="47"/>
      <c r="EFW326" s="47"/>
      <c r="EFX326" s="47"/>
      <c r="EFY326" s="47"/>
      <c r="EFZ326" s="47"/>
      <c r="EGA326" s="47"/>
      <c r="EGB326" s="47"/>
      <c r="EGC326" s="47"/>
      <c r="EGD326" s="47"/>
      <c r="EGE326" s="47"/>
      <c r="EGF326" s="47"/>
      <c r="EGG326" s="47"/>
      <c r="EGH326" s="47"/>
      <c r="EGI326" s="47"/>
      <c r="EGJ326" s="47"/>
      <c r="EGK326" s="47"/>
      <c r="EGL326" s="47"/>
      <c r="EGM326" s="47"/>
      <c r="EGN326" s="47"/>
      <c r="EGO326" s="47"/>
      <c r="EGP326" s="47"/>
      <c r="EGQ326" s="47"/>
      <c r="EGR326" s="47"/>
      <c r="EGS326" s="47"/>
      <c r="EGT326" s="47"/>
      <c r="EGU326" s="47"/>
      <c r="EGV326" s="47"/>
      <c r="EGW326" s="47"/>
      <c r="EGX326" s="47"/>
      <c r="EGY326" s="47"/>
      <c r="EGZ326" s="47"/>
      <c r="EHA326" s="47"/>
      <c r="EHB326" s="47"/>
      <c r="EHC326" s="47"/>
      <c r="EHD326" s="47"/>
      <c r="EHE326" s="47"/>
      <c r="EHF326" s="47"/>
      <c r="EHG326" s="47"/>
      <c r="EHH326" s="47"/>
      <c r="EHI326" s="47"/>
      <c r="EHJ326" s="47"/>
      <c r="EHK326" s="47"/>
      <c r="EHL326" s="47"/>
      <c r="EHM326" s="47"/>
      <c r="EHN326" s="47"/>
      <c r="EHO326" s="47"/>
      <c r="EHP326" s="47"/>
      <c r="EHQ326" s="47"/>
      <c r="EHR326" s="47"/>
      <c r="EHS326" s="47"/>
      <c r="EHT326" s="47"/>
      <c r="EHU326" s="47"/>
      <c r="EHV326" s="47"/>
      <c r="EHW326" s="47"/>
      <c r="EHX326" s="47"/>
      <c r="EHY326" s="47"/>
      <c r="EHZ326" s="47"/>
      <c r="EIA326" s="47"/>
      <c r="EIB326" s="47"/>
      <c r="EIC326" s="47"/>
      <c r="EID326" s="47"/>
      <c r="EIE326" s="47"/>
      <c r="EIF326" s="47"/>
      <c r="EIG326" s="47"/>
      <c r="EIH326" s="47"/>
      <c r="EII326" s="47"/>
      <c r="EIJ326" s="47"/>
      <c r="EIK326" s="47"/>
      <c r="EIL326" s="47"/>
      <c r="EIM326" s="47"/>
      <c r="EIN326" s="47"/>
      <c r="EIO326" s="47"/>
      <c r="EIP326" s="47"/>
      <c r="EIQ326" s="47"/>
      <c r="EIR326" s="47"/>
      <c r="EIS326" s="47"/>
      <c r="EIT326" s="47"/>
      <c r="EIU326" s="47"/>
      <c r="EIV326" s="47"/>
      <c r="EIW326" s="47"/>
      <c r="EIX326" s="47"/>
      <c r="EIY326" s="47"/>
      <c r="EIZ326" s="47"/>
      <c r="EJA326" s="47"/>
      <c r="EJB326" s="47"/>
      <c r="EJC326" s="47"/>
      <c r="EJD326" s="47"/>
      <c r="EJE326" s="47"/>
      <c r="EJF326" s="47"/>
      <c r="EJG326" s="47"/>
      <c r="EJH326" s="47"/>
      <c r="EJI326" s="47"/>
      <c r="EJJ326" s="47"/>
      <c r="EJK326" s="47"/>
      <c r="EJL326" s="47"/>
      <c r="EJM326" s="47"/>
      <c r="EJN326" s="47"/>
      <c r="EJO326" s="47"/>
      <c r="EJP326" s="47"/>
      <c r="EJQ326" s="47"/>
      <c r="EJR326" s="47"/>
      <c r="EJS326" s="47"/>
      <c r="EJT326" s="47"/>
      <c r="EJU326" s="47"/>
      <c r="EJV326" s="47"/>
      <c r="EJW326" s="47"/>
      <c r="EJX326" s="47"/>
      <c r="EJY326" s="47"/>
      <c r="EJZ326" s="47"/>
      <c r="EKA326" s="47"/>
      <c r="EKB326" s="47"/>
      <c r="EKC326" s="47"/>
      <c r="EKD326" s="47"/>
      <c r="EKE326" s="47"/>
      <c r="EKF326" s="47"/>
      <c r="EKG326" s="47"/>
      <c r="EKH326" s="47"/>
      <c r="EKI326" s="47"/>
      <c r="EKJ326" s="47"/>
      <c r="EKK326" s="47"/>
      <c r="EKL326" s="47"/>
      <c r="EKM326" s="47"/>
      <c r="EKN326" s="47"/>
      <c r="EKO326" s="47"/>
      <c r="EKP326" s="47"/>
      <c r="EKQ326" s="47"/>
      <c r="EKR326" s="47"/>
      <c r="EKS326" s="47"/>
      <c r="EKT326" s="47"/>
      <c r="EKU326" s="47"/>
      <c r="EKV326" s="47"/>
      <c r="EKW326" s="47"/>
      <c r="EKX326" s="47"/>
      <c r="EKY326" s="47"/>
      <c r="EKZ326" s="47"/>
      <c r="ELA326" s="47"/>
      <c r="ELB326" s="47"/>
      <c r="ELC326" s="47"/>
      <c r="ELD326" s="47"/>
      <c r="ELE326" s="47"/>
      <c r="ELF326" s="47"/>
      <c r="ELG326" s="47"/>
      <c r="ELH326" s="47"/>
      <c r="ELI326" s="47"/>
      <c r="ELJ326" s="47"/>
      <c r="ELK326" s="47"/>
      <c r="ELL326" s="47"/>
      <c r="ELM326" s="47"/>
      <c r="ELN326" s="47"/>
      <c r="ELO326" s="47"/>
      <c r="ELP326" s="47"/>
      <c r="ELQ326" s="47"/>
      <c r="ELR326" s="47"/>
      <c r="ELS326" s="47"/>
      <c r="ELT326" s="47"/>
      <c r="ELU326" s="47"/>
      <c r="ELV326" s="47"/>
      <c r="ELW326" s="47"/>
      <c r="ELX326" s="47"/>
      <c r="ELY326" s="47"/>
      <c r="ELZ326" s="47"/>
      <c r="EMA326" s="47"/>
      <c r="EMB326" s="47"/>
      <c r="EMC326" s="47"/>
      <c r="EMD326" s="47"/>
      <c r="EME326" s="47"/>
      <c r="EMF326" s="47"/>
      <c r="EMG326" s="47"/>
      <c r="EMH326" s="47"/>
      <c r="EMI326" s="47"/>
      <c r="EMJ326" s="47"/>
      <c r="EMK326" s="47"/>
      <c r="EML326" s="47"/>
      <c r="EMM326" s="47"/>
      <c r="EMN326" s="47"/>
      <c r="EMO326" s="47"/>
      <c r="EMP326" s="47"/>
      <c r="EMQ326" s="47"/>
      <c r="EMR326" s="47"/>
      <c r="EMS326" s="47"/>
      <c r="EMT326" s="47"/>
      <c r="EMU326" s="47"/>
      <c r="EMV326" s="47"/>
      <c r="EMW326" s="47"/>
      <c r="EMX326" s="47"/>
      <c r="EMY326" s="47"/>
      <c r="EMZ326" s="47"/>
      <c r="ENA326" s="47"/>
      <c r="ENB326" s="47"/>
      <c r="ENC326" s="47"/>
      <c r="END326" s="47"/>
      <c r="ENE326" s="47"/>
      <c r="ENF326" s="47"/>
      <c r="ENG326" s="47"/>
      <c r="ENH326" s="47"/>
      <c r="ENI326" s="47"/>
      <c r="ENJ326" s="47"/>
      <c r="ENK326" s="47"/>
      <c r="ENL326" s="47"/>
      <c r="ENM326" s="47"/>
      <c r="ENN326" s="47"/>
      <c r="ENO326" s="47"/>
      <c r="ENP326" s="47"/>
      <c r="ENQ326" s="47"/>
      <c r="ENR326" s="47"/>
      <c r="ENS326" s="47"/>
      <c r="ENT326" s="47"/>
      <c r="ENU326" s="47"/>
      <c r="ENV326" s="47"/>
      <c r="ENW326" s="47"/>
      <c r="ENX326" s="47"/>
      <c r="ENY326" s="47"/>
      <c r="ENZ326" s="47"/>
      <c r="EOA326" s="47"/>
      <c r="EOB326" s="47"/>
      <c r="EOC326" s="47"/>
      <c r="EOD326" s="47"/>
      <c r="EOE326" s="47"/>
      <c r="EOF326" s="47"/>
      <c r="EOG326" s="47"/>
      <c r="EOH326" s="47"/>
      <c r="EOI326" s="47"/>
      <c r="EOJ326" s="47"/>
      <c r="EOK326" s="47"/>
      <c r="EOL326" s="47"/>
      <c r="EOM326" s="47"/>
      <c r="EON326" s="47"/>
      <c r="EOO326" s="47"/>
      <c r="EOP326" s="47"/>
      <c r="EOQ326" s="47"/>
      <c r="EOR326" s="47"/>
      <c r="EOS326" s="47"/>
      <c r="EOT326" s="47"/>
      <c r="EOU326" s="47"/>
      <c r="EOV326" s="47"/>
      <c r="EOW326" s="47"/>
      <c r="EOX326" s="47"/>
      <c r="EOY326" s="47"/>
      <c r="EOZ326" s="47"/>
      <c r="EPA326" s="47"/>
      <c r="EPB326" s="47"/>
      <c r="EPC326" s="47"/>
      <c r="EPD326" s="47"/>
      <c r="EPE326" s="47"/>
      <c r="EPF326" s="47"/>
      <c r="EPG326" s="47"/>
      <c r="EPH326" s="47"/>
      <c r="EPI326" s="47"/>
      <c r="EPJ326" s="47"/>
      <c r="EPK326" s="47"/>
      <c r="EPL326" s="47"/>
      <c r="EPM326" s="47"/>
      <c r="EPN326" s="47"/>
      <c r="EPO326" s="47"/>
      <c r="EPP326" s="47"/>
      <c r="EPQ326" s="47"/>
      <c r="EPR326" s="47"/>
      <c r="EPS326" s="47"/>
      <c r="EPT326" s="47"/>
      <c r="EPU326" s="47"/>
      <c r="EPV326" s="47"/>
      <c r="EPW326" s="47"/>
      <c r="EPX326" s="47"/>
      <c r="EPY326" s="47"/>
      <c r="EPZ326" s="47"/>
      <c r="EQA326" s="47"/>
      <c r="EQB326" s="47"/>
      <c r="EQC326" s="47"/>
      <c r="EQD326" s="47"/>
      <c r="EQE326" s="47"/>
      <c r="EQF326" s="47"/>
      <c r="EQG326" s="47"/>
      <c r="EQH326" s="47"/>
      <c r="EQI326" s="47"/>
      <c r="EQJ326" s="47"/>
      <c r="EQK326" s="47"/>
      <c r="EQL326" s="47"/>
      <c r="EQM326" s="47"/>
      <c r="EQN326" s="47"/>
      <c r="EQO326" s="47"/>
      <c r="EQP326" s="47"/>
      <c r="EQQ326" s="47"/>
      <c r="EQR326" s="47"/>
      <c r="EQS326" s="47"/>
      <c r="EQT326" s="47"/>
      <c r="EQU326" s="47"/>
      <c r="EQV326" s="47"/>
      <c r="EQW326" s="47"/>
      <c r="EQX326" s="47"/>
      <c r="EQY326" s="47"/>
      <c r="EQZ326" s="47"/>
      <c r="ERA326" s="47"/>
      <c r="ERB326" s="47"/>
      <c r="ERC326" s="47"/>
      <c r="ERD326" s="47"/>
      <c r="ERE326" s="47"/>
      <c r="ERF326" s="47"/>
      <c r="ERG326" s="47"/>
      <c r="ERH326" s="47"/>
      <c r="ERI326" s="47"/>
      <c r="ERJ326" s="47"/>
      <c r="ERK326" s="47"/>
      <c r="ERL326" s="47"/>
      <c r="ERM326" s="47"/>
      <c r="ERN326" s="47"/>
      <c r="ERO326" s="47"/>
      <c r="ERP326" s="47"/>
      <c r="ERQ326" s="47"/>
      <c r="ERR326" s="47"/>
      <c r="ERS326" s="47"/>
      <c r="ERT326" s="47"/>
      <c r="ERU326" s="47"/>
      <c r="ERV326" s="47"/>
      <c r="ERW326" s="47"/>
      <c r="ERX326" s="47"/>
      <c r="ERY326" s="47"/>
      <c r="ERZ326" s="47"/>
      <c r="ESA326" s="47"/>
      <c r="ESB326" s="47"/>
      <c r="ESC326" s="47"/>
      <c r="ESD326" s="47"/>
      <c r="ESE326" s="47"/>
      <c r="ESF326" s="47"/>
      <c r="ESG326" s="47"/>
      <c r="ESH326" s="47"/>
      <c r="ESI326" s="47"/>
      <c r="ESJ326" s="47"/>
      <c r="ESK326" s="47"/>
      <c r="ESL326" s="47"/>
      <c r="ESM326" s="47"/>
      <c r="ESN326" s="47"/>
      <c r="ESO326" s="47"/>
      <c r="ESP326" s="47"/>
      <c r="ESQ326" s="47"/>
      <c r="ESR326" s="47"/>
      <c r="ESS326" s="47"/>
      <c r="EST326" s="47"/>
      <c r="ESU326" s="47"/>
      <c r="ESV326" s="47"/>
      <c r="ESW326" s="47"/>
      <c r="ESX326" s="47"/>
      <c r="ESY326" s="47"/>
      <c r="ESZ326" s="47"/>
      <c r="ETA326" s="47"/>
      <c r="ETB326" s="47"/>
      <c r="ETC326" s="47"/>
      <c r="ETD326" s="47"/>
      <c r="ETE326" s="47"/>
      <c r="ETF326" s="47"/>
      <c r="ETG326" s="47"/>
      <c r="ETH326" s="47"/>
      <c r="ETI326" s="47"/>
      <c r="ETJ326" s="47"/>
      <c r="ETK326" s="47"/>
      <c r="ETL326" s="47"/>
      <c r="ETM326" s="47"/>
      <c r="ETN326" s="47"/>
      <c r="ETO326" s="47"/>
      <c r="ETP326" s="47"/>
      <c r="ETQ326" s="47"/>
      <c r="ETR326" s="47"/>
      <c r="ETS326" s="47"/>
      <c r="ETT326" s="47"/>
      <c r="ETU326" s="47"/>
      <c r="ETV326" s="47"/>
      <c r="ETW326" s="47"/>
      <c r="ETX326" s="47"/>
      <c r="ETY326" s="47"/>
      <c r="ETZ326" s="47"/>
      <c r="EUA326" s="47"/>
      <c r="EUB326" s="47"/>
      <c r="EUC326" s="47"/>
      <c r="EUD326" s="47"/>
      <c r="EUE326" s="47"/>
      <c r="EUF326" s="47"/>
      <c r="EUG326" s="47"/>
      <c r="EUH326" s="47"/>
      <c r="EUI326" s="47"/>
      <c r="EUJ326" s="47"/>
      <c r="EUK326" s="47"/>
      <c r="EUL326" s="47"/>
      <c r="EUM326" s="47"/>
      <c r="EUN326" s="47"/>
      <c r="EUO326" s="47"/>
      <c r="EUP326" s="47"/>
      <c r="EUQ326" s="47"/>
      <c r="EUR326" s="47"/>
      <c r="EUS326" s="47"/>
      <c r="EUT326" s="47"/>
      <c r="EUU326" s="47"/>
      <c r="EUV326" s="47"/>
      <c r="EUW326" s="47"/>
      <c r="EUX326" s="47"/>
      <c r="EUY326" s="47"/>
      <c r="EUZ326" s="47"/>
      <c r="EVA326" s="47"/>
      <c r="EVB326" s="47"/>
      <c r="EVC326" s="47"/>
      <c r="EVD326" s="47"/>
      <c r="EVE326" s="47"/>
      <c r="EVF326" s="47"/>
      <c r="EVG326" s="47"/>
      <c r="EVH326" s="47"/>
      <c r="EVI326" s="47"/>
      <c r="EVJ326" s="47"/>
      <c r="EVK326" s="47"/>
      <c r="EVL326" s="47"/>
      <c r="EVM326" s="47"/>
      <c r="EVN326" s="47"/>
      <c r="EVO326" s="47"/>
      <c r="EVP326" s="47"/>
      <c r="EVQ326" s="47"/>
      <c r="EVR326" s="47"/>
      <c r="EVS326" s="47"/>
      <c r="EVT326" s="47"/>
      <c r="EVU326" s="47"/>
      <c r="EVV326" s="47"/>
      <c r="EVW326" s="47"/>
      <c r="EVX326" s="47"/>
      <c r="EVY326" s="47"/>
      <c r="EVZ326" s="47"/>
      <c r="EWA326" s="47"/>
      <c r="EWB326" s="47"/>
      <c r="EWC326" s="47"/>
      <c r="EWD326" s="47"/>
      <c r="EWE326" s="47"/>
      <c r="EWF326" s="47"/>
      <c r="EWG326" s="47"/>
      <c r="EWH326" s="47"/>
      <c r="EWI326" s="47"/>
      <c r="EWJ326" s="47"/>
      <c r="EWK326" s="47"/>
      <c r="EWL326" s="47"/>
      <c r="EWM326" s="47"/>
      <c r="EWN326" s="47"/>
      <c r="EWO326" s="47"/>
      <c r="EWP326" s="47"/>
      <c r="EWQ326" s="47"/>
      <c r="EWR326" s="47"/>
      <c r="EWS326" s="47"/>
      <c r="EWT326" s="47"/>
      <c r="EWU326" s="47"/>
      <c r="EWV326" s="47"/>
      <c r="EWW326" s="47"/>
      <c r="EWX326" s="47"/>
      <c r="EWY326" s="47"/>
      <c r="EWZ326" s="47"/>
      <c r="EXA326" s="47"/>
      <c r="EXB326" s="47"/>
      <c r="EXC326" s="47"/>
      <c r="EXD326" s="47"/>
      <c r="EXE326" s="47"/>
      <c r="EXF326" s="47"/>
      <c r="EXG326" s="47"/>
      <c r="EXH326" s="47"/>
      <c r="EXI326" s="47"/>
      <c r="EXJ326" s="47"/>
      <c r="EXK326" s="47"/>
      <c r="EXL326" s="47"/>
      <c r="EXM326" s="47"/>
      <c r="EXN326" s="47"/>
      <c r="EXO326" s="47"/>
      <c r="EXP326" s="47"/>
      <c r="EXQ326" s="47"/>
      <c r="EXR326" s="47"/>
      <c r="EXS326" s="47"/>
      <c r="EXT326" s="47"/>
      <c r="EXU326" s="47"/>
      <c r="EXV326" s="47"/>
      <c r="EXW326" s="47"/>
      <c r="EXX326" s="47"/>
      <c r="EXY326" s="47"/>
      <c r="EXZ326" s="47"/>
      <c r="EYA326" s="47"/>
      <c r="EYB326" s="47"/>
      <c r="EYC326" s="47"/>
      <c r="EYD326" s="47"/>
      <c r="EYE326" s="47"/>
      <c r="EYF326" s="47"/>
      <c r="EYG326" s="47"/>
      <c r="EYH326" s="47"/>
      <c r="EYI326" s="47"/>
      <c r="EYJ326" s="47"/>
      <c r="EYK326" s="47"/>
      <c r="EYL326" s="47"/>
      <c r="EYM326" s="47"/>
      <c r="EYN326" s="47"/>
      <c r="EYO326" s="47"/>
      <c r="EYP326" s="47"/>
      <c r="EYQ326" s="47"/>
      <c r="EYR326" s="47"/>
      <c r="EYS326" s="47"/>
      <c r="EYT326" s="47"/>
      <c r="EYU326" s="47"/>
      <c r="EYV326" s="47"/>
      <c r="EYW326" s="47"/>
      <c r="EYX326" s="47"/>
      <c r="EYY326" s="47"/>
      <c r="EYZ326" s="47"/>
      <c r="EZA326" s="47"/>
      <c r="EZB326" s="47"/>
      <c r="EZC326" s="47"/>
      <c r="EZD326" s="47"/>
      <c r="EZE326" s="47"/>
      <c r="EZF326" s="47"/>
      <c r="EZG326" s="47"/>
      <c r="EZH326" s="47"/>
      <c r="EZI326" s="47"/>
      <c r="EZJ326" s="47"/>
      <c r="EZK326" s="47"/>
      <c r="EZL326" s="47"/>
      <c r="EZM326" s="47"/>
      <c r="EZN326" s="47"/>
      <c r="EZO326" s="47"/>
      <c r="EZP326" s="47"/>
      <c r="EZQ326" s="47"/>
      <c r="EZR326" s="47"/>
      <c r="EZS326" s="47"/>
      <c r="EZT326" s="47"/>
      <c r="EZU326" s="47"/>
      <c r="EZV326" s="47"/>
      <c r="EZW326" s="47"/>
      <c r="EZX326" s="47"/>
      <c r="EZY326" s="47"/>
      <c r="EZZ326" s="47"/>
      <c r="FAA326" s="47"/>
      <c r="FAB326" s="47"/>
      <c r="FAC326" s="47"/>
      <c r="FAD326" s="47"/>
      <c r="FAE326" s="47"/>
      <c r="FAF326" s="47"/>
      <c r="FAG326" s="47"/>
      <c r="FAH326" s="47"/>
      <c r="FAI326" s="47"/>
      <c r="FAJ326" s="47"/>
      <c r="FAK326" s="47"/>
      <c r="FAL326" s="47"/>
      <c r="FAM326" s="47"/>
      <c r="FAN326" s="47"/>
      <c r="FAO326" s="47"/>
      <c r="FAP326" s="47"/>
      <c r="FAQ326" s="47"/>
      <c r="FAR326" s="47"/>
      <c r="FAS326" s="47"/>
      <c r="FAT326" s="47"/>
      <c r="FAU326" s="47"/>
      <c r="FAV326" s="47"/>
      <c r="FAW326" s="47"/>
      <c r="FAX326" s="47"/>
      <c r="FAY326" s="47"/>
      <c r="FAZ326" s="47"/>
      <c r="FBA326" s="47"/>
      <c r="FBB326" s="47"/>
      <c r="FBC326" s="47"/>
      <c r="FBD326" s="47"/>
      <c r="FBE326" s="47"/>
      <c r="FBF326" s="47"/>
      <c r="FBG326" s="47"/>
      <c r="FBH326" s="47"/>
      <c r="FBI326" s="47"/>
      <c r="FBJ326" s="47"/>
      <c r="FBK326" s="47"/>
      <c r="FBL326" s="47"/>
      <c r="FBM326" s="47"/>
      <c r="FBN326" s="47"/>
      <c r="FBO326" s="47"/>
      <c r="FBP326" s="47"/>
      <c r="FBQ326" s="47"/>
      <c r="FBR326" s="47"/>
      <c r="FBS326" s="47"/>
      <c r="FBT326" s="47"/>
      <c r="FBU326" s="47"/>
      <c r="FBV326" s="47"/>
      <c r="FBW326" s="47"/>
      <c r="FBX326" s="47"/>
      <c r="FBY326" s="47"/>
      <c r="FBZ326" s="47"/>
      <c r="FCA326" s="47"/>
      <c r="FCB326" s="47"/>
      <c r="FCC326" s="47"/>
      <c r="FCD326" s="47"/>
      <c r="FCE326" s="47"/>
      <c r="FCF326" s="47"/>
      <c r="FCG326" s="47"/>
      <c r="FCH326" s="47"/>
      <c r="FCI326" s="47"/>
      <c r="FCJ326" s="47"/>
      <c r="FCK326" s="47"/>
      <c r="FCL326" s="47"/>
      <c r="FCM326" s="47"/>
      <c r="FCN326" s="47"/>
      <c r="FCO326" s="47"/>
      <c r="FCP326" s="47"/>
      <c r="FCQ326" s="47"/>
      <c r="FCR326" s="47"/>
      <c r="FCS326" s="47"/>
      <c r="FCT326" s="47"/>
      <c r="FCU326" s="47"/>
      <c r="FCV326" s="47"/>
      <c r="FCW326" s="47"/>
      <c r="FCX326" s="47"/>
      <c r="FCY326" s="47"/>
      <c r="FCZ326" s="47"/>
      <c r="FDA326" s="47"/>
      <c r="FDB326" s="47"/>
      <c r="FDC326" s="47"/>
      <c r="FDD326" s="47"/>
      <c r="FDE326" s="47"/>
      <c r="FDF326" s="47"/>
      <c r="FDG326" s="47"/>
      <c r="FDH326" s="47"/>
      <c r="FDI326" s="47"/>
      <c r="FDJ326" s="47"/>
      <c r="FDK326" s="47"/>
      <c r="FDL326" s="47"/>
      <c r="FDM326" s="47"/>
      <c r="FDN326" s="47"/>
      <c r="FDO326" s="47"/>
      <c r="FDP326" s="47"/>
      <c r="FDQ326" s="47"/>
      <c r="FDR326" s="47"/>
      <c r="FDS326" s="47"/>
      <c r="FDT326" s="47"/>
      <c r="FDU326" s="47"/>
      <c r="FDV326" s="47"/>
      <c r="FDW326" s="47"/>
      <c r="FDX326" s="47"/>
      <c r="FDY326" s="47"/>
      <c r="FDZ326" s="47"/>
      <c r="FEA326" s="47"/>
      <c r="FEB326" s="47"/>
      <c r="FEC326" s="47"/>
      <c r="FED326" s="47"/>
      <c r="FEE326" s="47"/>
      <c r="FEF326" s="47"/>
      <c r="FEG326" s="47"/>
      <c r="FEH326" s="47"/>
      <c r="FEI326" s="47"/>
      <c r="FEJ326" s="47"/>
      <c r="FEK326" s="47"/>
      <c r="FEL326" s="47"/>
      <c r="FEM326" s="47"/>
      <c r="FEN326" s="47"/>
      <c r="FEO326" s="47"/>
      <c r="FEP326" s="47"/>
      <c r="FEQ326" s="47"/>
      <c r="FER326" s="47"/>
      <c r="FES326" s="47"/>
      <c r="FET326" s="47"/>
      <c r="FEU326" s="47"/>
      <c r="FEV326" s="47"/>
      <c r="FEW326" s="47"/>
      <c r="FEX326" s="47"/>
      <c r="FEY326" s="47"/>
      <c r="FEZ326" s="47"/>
      <c r="FFA326" s="47"/>
      <c r="FFB326" s="47"/>
      <c r="FFC326" s="47"/>
      <c r="FFD326" s="47"/>
      <c r="FFE326" s="47"/>
      <c r="FFF326" s="47"/>
      <c r="FFG326" s="47"/>
      <c r="FFH326" s="47"/>
      <c r="FFI326" s="47"/>
      <c r="FFJ326" s="47"/>
      <c r="FFK326" s="47"/>
      <c r="FFL326" s="47"/>
      <c r="FFM326" s="47"/>
      <c r="FFN326" s="47"/>
      <c r="FFO326" s="47"/>
      <c r="FFP326" s="47"/>
      <c r="FFQ326" s="47"/>
      <c r="FFR326" s="47"/>
      <c r="FFS326" s="47"/>
      <c r="FFT326" s="47"/>
      <c r="FFU326" s="47"/>
      <c r="FFV326" s="47"/>
      <c r="FFW326" s="47"/>
      <c r="FFX326" s="47"/>
      <c r="FFY326" s="47"/>
      <c r="FFZ326" s="47"/>
      <c r="FGA326" s="47"/>
      <c r="FGB326" s="47"/>
      <c r="FGC326" s="47"/>
      <c r="FGD326" s="47"/>
      <c r="FGE326" s="47"/>
      <c r="FGF326" s="47"/>
      <c r="FGG326" s="47"/>
      <c r="FGH326" s="47"/>
      <c r="FGI326" s="47"/>
      <c r="FGJ326" s="47"/>
      <c r="FGK326" s="47"/>
      <c r="FGL326" s="47"/>
      <c r="FGM326" s="47"/>
      <c r="FGN326" s="47"/>
      <c r="FGO326" s="47"/>
      <c r="FGP326" s="47"/>
      <c r="FGQ326" s="47"/>
      <c r="FGR326" s="47"/>
      <c r="FGS326" s="47"/>
      <c r="FGT326" s="47"/>
      <c r="FGU326" s="47"/>
      <c r="FGV326" s="47"/>
      <c r="FGW326" s="47"/>
      <c r="FGX326" s="47"/>
      <c r="FGY326" s="47"/>
      <c r="FGZ326" s="47"/>
      <c r="FHA326" s="47"/>
      <c r="FHB326" s="47"/>
      <c r="FHC326" s="47"/>
      <c r="FHD326" s="47"/>
      <c r="FHE326" s="47"/>
      <c r="FHF326" s="47"/>
      <c r="FHG326" s="47"/>
      <c r="FHH326" s="47"/>
      <c r="FHI326" s="47"/>
      <c r="FHJ326" s="47"/>
      <c r="FHK326" s="47"/>
      <c r="FHL326" s="47"/>
      <c r="FHM326" s="47"/>
      <c r="FHN326" s="47"/>
      <c r="FHO326" s="47"/>
      <c r="FHP326" s="47"/>
      <c r="FHQ326" s="47"/>
      <c r="FHR326" s="47"/>
      <c r="FHS326" s="47"/>
      <c r="FHT326" s="47"/>
      <c r="FHU326" s="47"/>
      <c r="FHV326" s="47"/>
      <c r="FHW326" s="47"/>
      <c r="FHX326" s="47"/>
      <c r="FHY326" s="47"/>
      <c r="FHZ326" s="47"/>
      <c r="FIA326" s="47"/>
      <c r="FIB326" s="47"/>
      <c r="FIC326" s="47"/>
      <c r="FID326" s="47"/>
      <c r="FIE326" s="47"/>
      <c r="FIF326" s="47"/>
      <c r="FIG326" s="47"/>
      <c r="FIH326" s="47"/>
      <c r="FII326" s="47"/>
      <c r="FIJ326" s="47"/>
      <c r="FIK326" s="47"/>
      <c r="FIL326" s="47"/>
      <c r="FIM326" s="47"/>
      <c r="FIN326" s="47"/>
      <c r="FIO326" s="47"/>
      <c r="FIP326" s="47"/>
      <c r="FIQ326" s="47"/>
      <c r="FIR326" s="47"/>
      <c r="FIS326" s="47"/>
      <c r="FIT326" s="47"/>
      <c r="FIU326" s="47"/>
      <c r="FIV326" s="47"/>
      <c r="FIW326" s="47"/>
      <c r="FIX326" s="47"/>
      <c r="FIY326" s="47"/>
      <c r="FIZ326" s="47"/>
      <c r="FJA326" s="47"/>
      <c r="FJB326" s="47"/>
      <c r="FJC326" s="47"/>
      <c r="FJD326" s="47"/>
      <c r="FJE326" s="47"/>
      <c r="FJF326" s="47"/>
      <c r="FJG326" s="47"/>
      <c r="FJH326" s="47"/>
      <c r="FJI326" s="47"/>
      <c r="FJJ326" s="47"/>
      <c r="FJK326" s="47"/>
      <c r="FJL326" s="47"/>
      <c r="FJM326" s="47"/>
      <c r="FJN326" s="47"/>
      <c r="FJO326" s="47"/>
      <c r="FJP326" s="47"/>
      <c r="FJQ326" s="47"/>
      <c r="FJR326" s="47"/>
      <c r="FJS326" s="47"/>
      <c r="FJT326" s="47"/>
      <c r="FJU326" s="47"/>
      <c r="FJV326" s="47"/>
      <c r="FJW326" s="47"/>
      <c r="FJX326" s="47"/>
      <c r="FJY326" s="47"/>
      <c r="FJZ326" s="47"/>
      <c r="FKA326" s="47"/>
      <c r="FKB326" s="47"/>
      <c r="FKC326" s="47"/>
      <c r="FKD326" s="47"/>
      <c r="FKE326" s="47"/>
      <c r="FKF326" s="47"/>
      <c r="FKG326" s="47"/>
      <c r="FKH326" s="47"/>
      <c r="FKI326" s="47"/>
      <c r="FKJ326" s="47"/>
      <c r="FKK326" s="47"/>
      <c r="FKL326" s="47"/>
      <c r="FKM326" s="47"/>
      <c r="FKN326" s="47"/>
      <c r="FKO326" s="47"/>
      <c r="FKP326" s="47"/>
      <c r="FKQ326" s="47"/>
      <c r="FKR326" s="47"/>
      <c r="FKS326" s="47"/>
      <c r="FKT326" s="47"/>
      <c r="FKU326" s="47"/>
      <c r="FKV326" s="47"/>
      <c r="FKW326" s="47"/>
      <c r="FKX326" s="47"/>
      <c r="FKY326" s="47"/>
      <c r="FKZ326" s="47"/>
      <c r="FLA326" s="47"/>
      <c r="FLB326" s="47"/>
      <c r="FLC326" s="47"/>
      <c r="FLD326" s="47"/>
      <c r="FLE326" s="47"/>
      <c r="FLF326" s="47"/>
      <c r="FLG326" s="47"/>
      <c r="FLH326" s="47"/>
      <c r="FLI326" s="47"/>
      <c r="FLJ326" s="47"/>
      <c r="FLK326" s="47"/>
      <c r="FLL326" s="47"/>
      <c r="FLM326" s="47"/>
      <c r="FLN326" s="47"/>
      <c r="FLO326" s="47"/>
      <c r="FLP326" s="47"/>
      <c r="FLQ326" s="47"/>
      <c r="FLR326" s="47"/>
      <c r="FLS326" s="47"/>
      <c r="FLT326" s="47"/>
      <c r="FLU326" s="47"/>
      <c r="FLV326" s="47"/>
      <c r="FLW326" s="47"/>
      <c r="FLX326" s="47"/>
      <c r="FLY326" s="47"/>
      <c r="FLZ326" s="47"/>
      <c r="FMA326" s="47"/>
      <c r="FMB326" s="47"/>
      <c r="FMC326" s="47"/>
      <c r="FMD326" s="47"/>
      <c r="FME326" s="47"/>
      <c r="FMF326" s="47"/>
      <c r="FMG326" s="47"/>
      <c r="FMH326" s="47"/>
      <c r="FMI326" s="47"/>
      <c r="FMJ326" s="47"/>
      <c r="FMK326" s="47"/>
      <c r="FML326" s="47"/>
      <c r="FMM326" s="47"/>
      <c r="FMN326" s="47"/>
      <c r="FMO326" s="47"/>
      <c r="FMP326" s="47"/>
      <c r="FMQ326" s="47"/>
      <c r="FMR326" s="47"/>
      <c r="FMS326" s="47"/>
      <c r="FMT326" s="47"/>
      <c r="FMU326" s="47"/>
      <c r="FMV326" s="47"/>
      <c r="FMW326" s="47"/>
      <c r="FMX326" s="47"/>
      <c r="FMY326" s="47"/>
      <c r="FMZ326" s="47"/>
      <c r="FNA326" s="47"/>
      <c r="FNB326" s="47"/>
      <c r="FNC326" s="47"/>
      <c r="FND326" s="47"/>
      <c r="FNE326" s="47"/>
      <c r="FNF326" s="47"/>
      <c r="FNG326" s="47"/>
      <c r="FNH326" s="47"/>
      <c r="FNI326" s="47"/>
      <c r="FNJ326" s="47"/>
      <c r="FNK326" s="47"/>
      <c r="FNL326" s="47"/>
      <c r="FNM326" s="47"/>
      <c r="FNN326" s="47"/>
      <c r="FNO326" s="47"/>
      <c r="FNP326" s="47"/>
      <c r="FNQ326" s="47"/>
      <c r="FNR326" s="47"/>
      <c r="FNS326" s="47"/>
      <c r="FNT326" s="47"/>
      <c r="FNU326" s="47"/>
      <c r="FNV326" s="47"/>
      <c r="FNW326" s="47"/>
      <c r="FNX326" s="47"/>
      <c r="FNY326" s="47"/>
      <c r="FNZ326" s="47"/>
      <c r="FOA326" s="47"/>
      <c r="FOB326" s="47"/>
      <c r="FOC326" s="47"/>
      <c r="FOD326" s="47"/>
      <c r="FOE326" s="47"/>
      <c r="FOF326" s="47"/>
      <c r="FOG326" s="47"/>
      <c r="FOH326" s="47"/>
      <c r="FOI326" s="47"/>
      <c r="FOJ326" s="47"/>
      <c r="FOK326" s="47"/>
      <c r="FOL326" s="47"/>
      <c r="FOM326" s="47"/>
      <c r="FON326" s="47"/>
      <c r="FOO326" s="47"/>
      <c r="FOP326" s="47"/>
      <c r="FOQ326" s="47"/>
      <c r="FOR326" s="47"/>
      <c r="FOS326" s="47"/>
      <c r="FOT326" s="47"/>
      <c r="FOU326" s="47"/>
      <c r="FOV326" s="47"/>
      <c r="FOW326" s="47"/>
      <c r="FOX326" s="47"/>
      <c r="FOY326" s="47"/>
      <c r="FOZ326" s="47"/>
      <c r="FPA326" s="47"/>
      <c r="FPB326" s="47"/>
      <c r="FPC326" s="47"/>
      <c r="FPD326" s="47"/>
      <c r="FPE326" s="47"/>
      <c r="FPF326" s="47"/>
      <c r="FPG326" s="47"/>
      <c r="FPH326" s="47"/>
      <c r="FPI326" s="47"/>
      <c r="FPJ326" s="47"/>
      <c r="FPK326" s="47"/>
      <c r="FPL326" s="47"/>
      <c r="FPM326" s="47"/>
      <c r="FPN326" s="47"/>
      <c r="FPO326" s="47"/>
      <c r="FPP326" s="47"/>
      <c r="FPQ326" s="47"/>
      <c r="FPR326" s="47"/>
      <c r="FPS326" s="47"/>
      <c r="FPT326" s="47"/>
      <c r="FPU326" s="47"/>
      <c r="FPV326" s="47"/>
      <c r="FPW326" s="47"/>
      <c r="FPX326" s="47"/>
      <c r="FPY326" s="47"/>
      <c r="FPZ326" s="47"/>
      <c r="FQA326" s="47"/>
      <c r="FQB326" s="47"/>
      <c r="FQC326" s="47"/>
      <c r="FQD326" s="47"/>
      <c r="FQE326" s="47"/>
      <c r="FQF326" s="47"/>
      <c r="FQG326" s="47"/>
      <c r="FQH326" s="47"/>
      <c r="FQI326" s="47"/>
      <c r="FQJ326" s="47"/>
      <c r="FQK326" s="47"/>
      <c r="FQL326" s="47"/>
      <c r="FQM326" s="47"/>
      <c r="FQN326" s="47"/>
      <c r="FQO326" s="47"/>
      <c r="FQP326" s="47"/>
      <c r="FQQ326" s="47"/>
      <c r="FQR326" s="47"/>
      <c r="FQS326" s="47"/>
      <c r="FQT326" s="47"/>
      <c r="FQU326" s="47"/>
      <c r="FQV326" s="47"/>
      <c r="FQW326" s="47"/>
      <c r="FQX326" s="47"/>
      <c r="FQY326" s="47"/>
      <c r="FQZ326" s="47"/>
      <c r="FRA326" s="47"/>
      <c r="FRB326" s="47"/>
      <c r="FRC326" s="47"/>
      <c r="FRD326" s="47"/>
      <c r="FRE326" s="47"/>
      <c r="FRF326" s="47"/>
      <c r="FRG326" s="47"/>
      <c r="FRH326" s="47"/>
      <c r="FRI326" s="47"/>
      <c r="FRJ326" s="47"/>
      <c r="FRK326" s="47"/>
      <c r="FRL326" s="47"/>
      <c r="FRM326" s="47"/>
      <c r="FRN326" s="47"/>
      <c r="FRO326" s="47"/>
      <c r="FRP326" s="47"/>
      <c r="FRQ326" s="47"/>
      <c r="FRR326" s="47"/>
      <c r="FRS326" s="47"/>
      <c r="FRT326" s="47"/>
      <c r="FRU326" s="47"/>
      <c r="FRV326" s="47"/>
      <c r="FRW326" s="47"/>
      <c r="FRX326" s="47"/>
      <c r="FRY326" s="47"/>
      <c r="FRZ326" s="47"/>
      <c r="FSA326" s="47"/>
      <c r="FSB326" s="47"/>
      <c r="FSC326" s="47"/>
      <c r="FSD326" s="47"/>
      <c r="FSE326" s="47"/>
      <c r="FSF326" s="47"/>
      <c r="FSG326" s="47"/>
      <c r="FSH326" s="47"/>
      <c r="FSI326" s="47"/>
      <c r="FSJ326" s="47"/>
      <c r="FSK326" s="47"/>
      <c r="FSL326" s="47"/>
      <c r="FSM326" s="47"/>
      <c r="FSN326" s="47"/>
      <c r="FSO326" s="47"/>
      <c r="FSP326" s="47"/>
      <c r="FSQ326" s="47"/>
      <c r="FSR326" s="47"/>
      <c r="FSS326" s="47"/>
      <c r="FST326" s="47"/>
      <c r="FSU326" s="47"/>
      <c r="FSV326" s="47"/>
      <c r="FSW326" s="47"/>
      <c r="FSX326" s="47"/>
      <c r="FSY326" s="47"/>
      <c r="FSZ326" s="47"/>
      <c r="FTA326" s="47"/>
      <c r="FTB326" s="47"/>
      <c r="FTC326" s="47"/>
      <c r="FTD326" s="47"/>
      <c r="FTE326" s="47"/>
      <c r="FTF326" s="47"/>
      <c r="FTG326" s="47"/>
      <c r="FTH326" s="47"/>
      <c r="FTI326" s="47"/>
      <c r="FTJ326" s="47"/>
      <c r="FTK326" s="47"/>
      <c r="FTL326" s="47"/>
      <c r="FTM326" s="47"/>
      <c r="FTN326" s="47"/>
      <c r="FTO326" s="47"/>
      <c r="FTP326" s="47"/>
      <c r="FTQ326" s="47"/>
      <c r="FTR326" s="47"/>
      <c r="FTS326" s="47"/>
      <c r="FTT326" s="47"/>
      <c r="FTU326" s="47"/>
      <c r="FTV326" s="47"/>
      <c r="FTW326" s="47"/>
      <c r="FTX326" s="47"/>
      <c r="FTY326" s="47"/>
      <c r="FTZ326" s="47"/>
      <c r="FUA326" s="47"/>
      <c r="FUB326" s="47"/>
      <c r="FUC326" s="47"/>
      <c r="FUD326" s="47"/>
      <c r="FUE326" s="47"/>
      <c r="FUF326" s="47"/>
      <c r="FUG326" s="47"/>
      <c r="FUH326" s="47"/>
      <c r="FUI326" s="47"/>
      <c r="FUJ326" s="47"/>
      <c r="FUK326" s="47"/>
      <c r="FUL326" s="47"/>
      <c r="FUM326" s="47"/>
      <c r="FUN326" s="47"/>
      <c r="FUO326" s="47"/>
      <c r="FUP326" s="47"/>
      <c r="FUQ326" s="47"/>
      <c r="FUR326" s="47"/>
      <c r="FUS326" s="47"/>
      <c r="FUT326" s="47"/>
      <c r="FUU326" s="47"/>
      <c r="FUV326" s="47"/>
      <c r="FUW326" s="47"/>
      <c r="FUX326" s="47"/>
      <c r="FUY326" s="47"/>
      <c r="FUZ326" s="47"/>
      <c r="FVA326" s="47"/>
      <c r="FVB326" s="47"/>
      <c r="FVC326" s="47"/>
      <c r="FVD326" s="47"/>
      <c r="FVE326" s="47"/>
      <c r="FVF326" s="47"/>
      <c r="FVG326" s="47"/>
      <c r="FVH326" s="47"/>
      <c r="FVI326" s="47"/>
      <c r="FVJ326" s="47"/>
      <c r="FVK326" s="47"/>
      <c r="FVL326" s="47"/>
      <c r="FVM326" s="47"/>
      <c r="FVN326" s="47"/>
      <c r="FVO326" s="47"/>
      <c r="FVP326" s="47"/>
      <c r="FVQ326" s="47"/>
      <c r="FVR326" s="47"/>
      <c r="FVS326" s="47"/>
      <c r="FVT326" s="47"/>
      <c r="FVU326" s="47"/>
      <c r="FVV326" s="47"/>
      <c r="FVW326" s="47"/>
      <c r="FVX326" s="47"/>
      <c r="FVY326" s="47"/>
      <c r="FVZ326" s="47"/>
      <c r="FWA326" s="47"/>
      <c r="FWB326" s="47"/>
      <c r="FWC326" s="47"/>
      <c r="FWD326" s="47"/>
      <c r="FWE326" s="47"/>
      <c r="FWF326" s="47"/>
      <c r="FWG326" s="47"/>
      <c r="FWH326" s="47"/>
      <c r="FWI326" s="47"/>
      <c r="FWJ326" s="47"/>
      <c r="FWK326" s="47"/>
      <c r="FWL326" s="47"/>
      <c r="FWM326" s="47"/>
      <c r="FWN326" s="47"/>
      <c r="FWO326" s="47"/>
      <c r="FWP326" s="47"/>
      <c r="FWQ326" s="47"/>
      <c r="FWR326" s="47"/>
      <c r="FWS326" s="47"/>
      <c r="FWT326" s="47"/>
      <c r="FWU326" s="47"/>
      <c r="FWV326" s="47"/>
      <c r="FWW326" s="47"/>
      <c r="FWX326" s="47"/>
      <c r="FWY326" s="47"/>
      <c r="FWZ326" s="47"/>
      <c r="FXA326" s="47"/>
      <c r="FXB326" s="47"/>
      <c r="FXC326" s="47"/>
      <c r="FXD326" s="47"/>
      <c r="FXE326" s="47"/>
      <c r="FXF326" s="47"/>
      <c r="FXG326" s="47"/>
      <c r="FXH326" s="47"/>
      <c r="FXI326" s="47"/>
      <c r="FXJ326" s="47"/>
      <c r="FXK326" s="47"/>
      <c r="FXL326" s="47"/>
      <c r="FXM326" s="47"/>
      <c r="FXN326" s="47"/>
      <c r="FXO326" s="47"/>
      <c r="FXP326" s="47"/>
      <c r="FXQ326" s="47"/>
      <c r="FXR326" s="47"/>
      <c r="FXS326" s="47"/>
      <c r="FXT326" s="47"/>
      <c r="FXU326" s="47"/>
      <c r="FXV326" s="47"/>
      <c r="FXW326" s="47"/>
      <c r="FXX326" s="47"/>
      <c r="FXY326" s="47"/>
      <c r="FXZ326" s="47"/>
      <c r="FYA326" s="47"/>
      <c r="FYB326" s="47"/>
      <c r="FYC326" s="47"/>
      <c r="FYD326" s="47"/>
      <c r="FYE326" s="47"/>
      <c r="FYF326" s="47"/>
      <c r="FYG326" s="47"/>
      <c r="FYH326" s="47"/>
      <c r="FYI326" s="47"/>
      <c r="FYJ326" s="47"/>
      <c r="FYK326" s="47"/>
      <c r="FYL326" s="47"/>
      <c r="FYM326" s="47"/>
      <c r="FYN326" s="47"/>
      <c r="FYO326" s="47"/>
      <c r="FYP326" s="47"/>
      <c r="FYQ326" s="47"/>
      <c r="FYR326" s="47"/>
      <c r="FYS326" s="47"/>
      <c r="FYT326" s="47"/>
      <c r="FYU326" s="47"/>
      <c r="FYV326" s="47"/>
      <c r="FYW326" s="47"/>
      <c r="FYX326" s="47"/>
      <c r="FYY326" s="47"/>
      <c r="FYZ326" s="47"/>
      <c r="FZA326" s="47"/>
      <c r="FZB326" s="47"/>
      <c r="FZC326" s="47"/>
      <c r="FZD326" s="47"/>
      <c r="FZE326" s="47"/>
      <c r="FZF326" s="47"/>
      <c r="FZG326" s="47"/>
      <c r="FZH326" s="47"/>
      <c r="FZI326" s="47"/>
      <c r="FZJ326" s="47"/>
      <c r="FZK326" s="47"/>
      <c r="FZL326" s="47"/>
      <c r="FZM326" s="47"/>
      <c r="FZN326" s="47"/>
      <c r="FZO326" s="47"/>
      <c r="FZP326" s="47"/>
      <c r="FZQ326" s="47"/>
      <c r="FZR326" s="47"/>
      <c r="FZS326" s="47"/>
      <c r="FZT326" s="47"/>
      <c r="FZU326" s="47"/>
      <c r="FZV326" s="47"/>
      <c r="FZW326" s="47"/>
      <c r="FZX326" s="47"/>
      <c r="FZY326" s="47"/>
      <c r="FZZ326" s="47"/>
      <c r="GAA326" s="47"/>
      <c r="GAB326" s="47"/>
      <c r="GAC326" s="47"/>
      <c r="GAD326" s="47"/>
      <c r="GAE326" s="47"/>
      <c r="GAF326" s="47"/>
      <c r="GAG326" s="47"/>
      <c r="GAH326" s="47"/>
      <c r="GAI326" s="47"/>
      <c r="GAJ326" s="47"/>
      <c r="GAK326" s="47"/>
      <c r="GAL326" s="47"/>
      <c r="GAM326" s="47"/>
      <c r="GAN326" s="47"/>
      <c r="GAO326" s="47"/>
      <c r="GAP326" s="47"/>
      <c r="GAQ326" s="47"/>
      <c r="GAR326" s="47"/>
      <c r="GAS326" s="47"/>
      <c r="GAT326" s="47"/>
      <c r="GAU326" s="47"/>
      <c r="GAV326" s="47"/>
      <c r="GAW326" s="47"/>
      <c r="GAX326" s="47"/>
      <c r="GAY326" s="47"/>
      <c r="GAZ326" s="47"/>
      <c r="GBA326" s="47"/>
      <c r="GBB326" s="47"/>
      <c r="GBC326" s="47"/>
      <c r="GBD326" s="47"/>
      <c r="GBE326" s="47"/>
      <c r="GBF326" s="47"/>
      <c r="GBG326" s="47"/>
      <c r="GBH326" s="47"/>
      <c r="GBI326" s="47"/>
      <c r="GBJ326" s="47"/>
      <c r="GBK326" s="47"/>
      <c r="GBL326" s="47"/>
      <c r="GBM326" s="47"/>
      <c r="GBN326" s="47"/>
      <c r="GBO326" s="47"/>
      <c r="GBP326" s="47"/>
      <c r="GBQ326" s="47"/>
      <c r="GBR326" s="47"/>
      <c r="GBS326" s="47"/>
      <c r="GBT326" s="47"/>
      <c r="GBU326" s="47"/>
      <c r="GBV326" s="47"/>
      <c r="GBW326" s="47"/>
      <c r="GBX326" s="47"/>
      <c r="GBY326" s="47"/>
      <c r="GBZ326" s="47"/>
      <c r="GCA326" s="47"/>
      <c r="GCB326" s="47"/>
      <c r="GCC326" s="47"/>
      <c r="GCD326" s="47"/>
      <c r="GCE326" s="47"/>
      <c r="GCF326" s="47"/>
      <c r="GCG326" s="47"/>
      <c r="GCH326" s="47"/>
      <c r="GCI326" s="47"/>
      <c r="GCJ326" s="47"/>
      <c r="GCK326" s="47"/>
      <c r="GCL326" s="47"/>
      <c r="GCM326" s="47"/>
      <c r="GCN326" s="47"/>
      <c r="GCO326" s="47"/>
      <c r="GCP326" s="47"/>
      <c r="GCQ326" s="47"/>
      <c r="GCR326" s="47"/>
      <c r="GCS326" s="47"/>
      <c r="GCT326" s="47"/>
      <c r="GCU326" s="47"/>
      <c r="GCV326" s="47"/>
      <c r="GCW326" s="47"/>
      <c r="GCX326" s="47"/>
      <c r="GCY326" s="47"/>
      <c r="GCZ326" s="47"/>
      <c r="GDA326" s="47"/>
      <c r="GDB326" s="47"/>
      <c r="GDC326" s="47"/>
      <c r="GDD326" s="47"/>
      <c r="GDE326" s="47"/>
      <c r="GDF326" s="47"/>
      <c r="GDG326" s="47"/>
      <c r="GDH326" s="47"/>
      <c r="GDI326" s="47"/>
      <c r="GDJ326" s="47"/>
      <c r="GDK326" s="47"/>
      <c r="GDL326" s="47"/>
      <c r="GDM326" s="47"/>
      <c r="GDN326" s="47"/>
      <c r="GDO326" s="47"/>
      <c r="GDP326" s="47"/>
      <c r="GDQ326" s="47"/>
      <c r="GDR326" s="47"/>
      <c r="GDS326" s="47"/>
      <c r="GDT326" s="47"/>
      <c r="GDU326" s="47"/>
      <c r="GDV326" s="47"/>
      <c r="GDW326" s="47"/>
      <c r="GDX326" s="47"/>
      <c r="GDY326" s="47"/>
      <c r="GDZ326" s="47"/>
      <c r="GEA326" s="47"/>
      <c r="GEB326" s="47"/>
      <c r="GEC326" s="47"/>
      <c r="GED326" s="47"/>
      <c r="GEE326" s="47"/>
      <c r="GEF326" s="47"/>
      <c r="GEG326" s="47"/>
      <c r="GEH326" s="47"/>
      <c r="GEI326" s="47"/>
      <c r="GEJ326" s="47"/>
      <c r="GEK326" s="47"/>
      <c r="GEL326" s="47"/>
      <c r="GEM326" s="47"/>
      <c r="GEN326" s="47"/>
      <c r="GEO326" s="47"/>
      <c r="GEP326" s="47"/>
      <c r="GEQ326" s="47"/>
      <c r="GER326" s="47"/>
      <c r="GES326" s="47"/>
      <c r="GET326" s="47"/>
      <c r="GEU326" s="47"/>
      <c r="GEV326" s="47"/>
      <c r="GEW326" s="47"/>
      <c r="GEX326" s="47"/>
      <c r="GEY326" s="47"/>
      <c r="GEZ326" s="47"/>
      <c r="GFA326" s="47"/>
      <c r="GFB326" s="47"/>
      <c r="GFC326" s="47"/>
      <c r="GFD326" s="47"/>
      <c r="GFE326" s="47"/>
      <c r="GFF326" s="47"/>
      <c r="GFG326" s="47"/>
      <c r="GFH326" s="47"/>
      <c r="GFI326" s="47"/>
      <c r="GFJ326" s="47"/>
      <c r="GFK326" s="47"/>
      <c r="GFL326" s="47"/>
      <c r="GFM326" s="47"/>
      <c r="GFN326" s="47"/>
      <c r="GFO326" s="47"/>
      <c r="GFP326" s="47"/>
      <c r="GFQ326" s="47"/>
      <c r="GFR326" s="47"/>
      <c r="GFS326" s="47"/>
      <c r="GFT326" s="47"/>
      <c r="GFU326" s="47"/>
      <c r="GFV326" s="47"/>
      <c r="GFW326" s="47"/>
      <c r="GFX326" s="47"/>
      <c r="GFY326" s="47"/>
      <c r="GFZ326" s="47"/>
      <c r="GGA326" s="47"/>
      <c r="GGB326" s="47"/>
      <c r="GGC326" s="47"/>
      <c r="GGD326" s="47"/>
      <c r="GGE326" s="47"/>
      <c r="GGF326" s="47"/>
      <c r="GGG326" s="47"/>
      <c r="GGH326" s="47"/>
      <c r="GGI326" s="47"/>
      <c r="GGJ326" s="47"/>
      <c r="GGK326" s="47"/>
      <c r="GGL326" s="47"/>
      <c r="GGM326" s="47"/>
      <c r="GGN326" s="47"/>
      <c r="GGO326" s="47"/>
      <c r="GGP326" s="47"/>
      <c r="GGQ326" s="47"/>
      <c r="GGR326" s="47"/>
      <c r="GGS326" s="47"/>
      <c r="GGT326" s="47"/>
      <c r="GGU326" s="47"/>
      <c r="GGV326" s="47"/>
      <c r="GGW326" s="47"/>
      <c r="GGX326" s="47"/>
      <c r="GGY326" s="47"/>
      <c r="GGZ326" s="47"/>
      <c r="GHA326" s="47"/>
      <c r="GHB326" s="47"/>
      <c r="GHC326" s="47"/>
      <c r="GHD326" s="47"/>
      <c r="GHE326" s="47"/>
      <c r="GHF326" s="47"/>
      <c r="GHG326" s="47"/>
      <c r="GHH326" s="47"/>
      <c r="GHI326" s="47"/>
      <c r="GHJ326" s="47"/>
      <c r="GHK326" s="47"/>
      <c r="GHL326" s="47"/>
      <c r="GHM326" s="47"/>
      <c r="GHN326" s="47"/>
      <c r="GHO326" s="47"/>
      <c r="GHP326" s="47"/>
      <c r="GHQ326" s="47"/>
      <c r="GHR326" s="47"/>
      <c r="GHS326" s="47"/>
      <c r="GHT326" s="47"/>
      <c r="GHU326" s="47"/>
      <c r="GHV326" s="47"/>
      <c r="GHW326" s="47"/>
      <c r="GHX326" s="47"/>
      <c r="GHY326" s="47"/>
      <c r="GHZ326" s="47"/>
      <c r="GIA326" s="47"/>
      <c r="GIB326" s="47"/>
      <c r="GIC326" s="47"/>
      <c r="GID326" s="47"/>
      <c r="GIE326" s="47"/>
      <c r="GIF326" s="47"/>
      <c r="GIG326" s="47"/>
      <c r="GIH326" s="47"/>
      <c r="GII326" s="47"/>
      <c r="GIJ326" s="47"/>
      <c r="GIK326" s="47"/>
      <c r="GIL326" s="47"/>
      <c r="GIM326" s="47"/>
      <c r="GIN326" s="47"/>
      <c r="GIO326" s="47"/>
      <c r="GIP326" s="47"/>
      <c r="GIQ326" s="47"/>
      <c r="GIR326" s="47"/>
      <c r="GIS326" s="47"/>
      <c r="GIT326" s="47"/>
      <c r="GIU326" s="47"/>
      <c r="GIV326" s="47"/>
      <c r="GIW326" s="47"/>
      <c r="GIX326" s="47"/>
      <c r="GIY326" s="47"/>
      <c r="GIZ326" s="47"/>
      <c r="GJA326" s="47"/>
      <c r="GJB326" s="47"/>
      <c r="GJC326" s="47"/>
      <c r="GJD326" s="47"/>
      <c r="GJE326" s="47"/>
      <c r="GJF326" s="47"/>
      <c r="GJG326" s="47"/>
      <c r="GJH326" s="47"/>
      <c r="GJI326" s="47"/>
      <c r="GJJ326" s="47"/>
      <c r="GJK326" s="47"/>
      <c r="GJL326" s="47"/>
      <c r="GJM326" s="47"/>
      <c r="GJN326" s="47"/>
      <c r="GJO326" s="47"/>
      <c r="GJP326" s="47"/>
      <c r="GJQ326" s="47"/>
      <c r="GJR326" s="47"/>
      <c r="GJS326" s="47"/>
      <c r="GJT326" s="47"/>
      <c r="GJU326" s="47"/>
      <c r="GJV326" s="47"/>
      <c r="GJW326" s="47"/>
      <c r="GJX326" s="47"/>
      <c r="GJY326" s="47"/>
      <c r="GJZ326" s="47"/>
      <c r="GKA326" s="47"/>
      <c r="GKB326" s="47"/>
      <c r="GKC326" s="47"/>
      <c r="GKD326" s="47"/>
      <c r="GKE326" s="47"/>
      <c r="GKF326" s="47"/>
      <c r="GKG326" s="47"/>
      <c r="GKH326" s="47"/>
      <c r="GKI326" s="47"/>
      <c r="GKJ326" s="47"/>
      <c r="GKK326" s="47"/>
      <c r="GKL326" s="47"/>
      <c r="GKM326" s="47"/>
      <c r="GKN326" s="47"/>
      <c r="GKO326" s="47"/>
      <c r="GKP326" s="47"/>
      <c r="GKQ326" s="47"/>
      <c r="GKR326" s="47"/>
      <c r="GKS326" s="47"/>
      <c r="GKT326" s="47"/>
      <c r="GKU326" s="47"/>
      <c r="GKV326" s="47"/>
      <c r="GKW326" s="47"/>
      <c r="GKX326" s="47"/>
      <c r="GKY326" s="47"/>
      <c r="GKZ326" s="47"/>
      <c r="GLA326" s="47"/>
      <c r="GLB326" s="47"/>
      <c r="GLC326" s="47"/>
      <c r="GLD326" s="47"/>
      <c r="GLE326" s="47"/>
      <c r="GLF326" s="47"/>
      <c r="GLG326" s="47"/>
      <c r="GLH326" s="47"/>
      <c r="GLI326" s="47"/>
      <c r="GLJ326" s="47"/>
      <c r="GLK326" s="47"/>
      <c r="GLL326" s="47"/>
      <c r="GLM326" s="47"/>
      <c r="GLN326" s="47"/>
      <c r="GLO326" s="47"/>
      <c r="GLP326" s="47"/>
      <c r="GLQ326" s="47"/>
      <c r="GLR326" s="47"/>
      <c r="GLS326" s="47"/>
      <c r="GLT326" s="47"/>
      <c r="GLU326" s="47"/>
      <c r="GLV326" s="47"/>
      <c r="GLW326" s="47"/>
      <c r="GLX326" s="47"/>
      <c r="GLY326" s="47"/>
      <c r="GLZ326" s="47"/>
      <c r="GMA326" s="47"/>
      <c r="GMB326" s="47"/>
      <c r="GMC326" s="47"/>
      <c r="GMD326" s="47"/>
      <c r="GME326" s="47"/>
      <c r="GMF326" s="47"/>
      <c r="GMG326" s="47"/>
      <c r="GMH326" s="47"/>
      <c r="GMI326" s="47"/>
      <c r="GMJ326" s="47"/>
      <c r="GMK326" s="47"/>
      <c r="GML326" s="47"/>
      <c r="GMM326" s="47"/>
      <c r="GMN326" s="47"/>
      <c r="GMO326" s="47"/>
      <c r="GMP326" s="47"/>
      <c r="GMQ326" s="47"/>
      <c r="GMR326" s="47"/>
      <c r="GMS326" s="47"/>
      <c r="GMT326" s="47"/>
      <c r="GMU326" s="47"/>
      <c r="GMV326" s="47"/>
      <c r="GMW326" s="47"/>
      <c r="GMX326" s="47"/>
      <c r="GMY326" s="47"/>
      <c r="GMZ326" s="47"/>
      <c r="GNA326" s="47"/>
      <c r="GNB326" s="47"/>
      <c r="GNC326" s="47"/>
      <c r="GND326" s="47"/>
      <c r="GNE326" s="47"/>
      <c r="GNF326" s="47"/>
      <c r="GNG326" s="47"/>
      <c r="GNH326" s="47"/>
      <c r="GNI326" s="47"/>
      <c r="GNJ326" s="47"/>
      <c r="GNK326" s="47"/>
      <c r="GNL326" s="47"/>
      <c r="GNM326" s="47"/>
      <c r="GNN326" s="47"/>
      <c r="GNO326" s="47"/>
      <c r="GNP326" s="47"/>
      <c r="GNQ326" s="47"/>
      <c r="GNR326" s="47"/>
      <c r="GNS326" s="47"/>
      <c r="GNT326" s="47"/>
      <c r="GNU326" s="47"/>
      <c r="GNV326" s="47"/>
      <c r="GNW326" s="47"/>
      <c r="GNX326" s="47"/>
      <c r="GNY326" s="47"/>
      <c r="GNZ326" s="47"/>
      <c r="GOA326" s="47"/>
      <c r="GOB326" s="47"/>
      <c r="GOC326" s="47"/>
      <c r="GOD326" s="47"/>
      <c r="GOE326" s="47"/>
      <c r="GOF326" s="47"/>
      <c r="GOG326" s="47"/>
      <c r="GOH326" s="47"/>
      <c r="GOI326" s="47"/>
      <c r="GOJ326" s="47"/>
      <c r="GOK326" s="47"/>
      <c r="GOL326" s="47"/>
      <c r="GOM326" s="47"/>
      <c r="GON326" s="47"/>
      <c r="GOO326" s="47"/>
      <c r="GOP326" s="47"/>
      <c r="GOQ326" s="47"/>
      <c r="GOR326" s="47"/>
      <c r="GOS326" s="47"/>
      <c r="GOT326" s="47"/>
      <c r="GOU326" s="47"/>
      <c r="GOV326" s="47"/>
      <c r="GOW326" s="47"/>
      <c r="GOX326" s="47"/>
      <c r="GOY326" s="47"/>
      <c r="GOZ326" s="47"/>
      <c r="GPA326" s="47"/>
      <c r="GPB326" s="47"/>
      <c r="GPC326" s="47"/>
      <c r="GPD326" s="47"/>
      <c r="GPE326" s="47"/>
      <c r="GPF326" s="47"/>
      <c r="GPG326" s="47"/>
      <c r="GPH326" s="47"/>
      <c r="GPI326" s="47"/>
      <c r="GPJ326" s="47"/>
      <c r="GPK326" s="47"/>
      <c r="GPL326" s="47"/>
      <c r="GPM326" s="47"/>
      <c r="GPN326" s="47"/>
      <c r="GPO326" s="47"/>
      <c r="GPP326" s="47"/>
      <c r="GPQ326" s="47"/>
      <c r="GPR326" s="47"/>
      <c r="GPS326" s="47"/>
      <c r="GPT326" s="47"/>
      <c r="GPU326" s="47"/>
      <c r="GPV326" s="47"/>
      <c r="GPW326" s="47"/>
      <c r="GPX326" s="47"/>
      <c r="GPY326" s="47"/>
      <c r="GPZ326" s="47"/>
      <c r="GQA326" s="47"/>
      <c r="GQB326" s="47"/>
      <c r="GQC326" s="47"/>
      <c r="GQD326" s="47"/>
      <c r="GQE326" s="47"/>
      <c r="GQF326" s="47"/>
      <c r="GQG326" s="47"/>
      <c r="GQH326" s="47"/>
      <c r="GQI326" s="47"/>
      <c r="GQJ326" s="47"/>
      <c r="GQK326" s="47"/>
      <c r="GQL326" s="47"/>
      <c r="GQM326" s="47"/>
      <c r="GQN326" s="47"/>
      <c r="GQO326" s="47"/>
      <c r="GQP326" s="47"/>
      <c r="GQQ326" s="47"/>
      <c r="GQR326" s="47"/>
      <c r="GQS326" s="47"/>
      <c r="GQT326" s="47"/>
      <c r="GQU326" s="47"/>
      <c r="GQV326" s="47"/>
      <c r="GQW326" s="47"/>
      <c r="GQX326" s="47"/>
      <c r="GQY326" s="47"/>
      <c r="GQZ326" s="47"/>
      <c r="GRA326" s="47"/>
      <c r="GRB326" s="47"/>
      <c r="GRC326" s="47"/>
      <c r="GRD326" s="47"/>
      <c r="GRE326" s="47"/>
      <c r="GRF326" s="47"/>
      <c r="GRG326" s="47"/>
      <c r="GRH326" s="47"/>
      <c r="GRI326" s="47"/>
      <c r="GRJ326" s="47"/>
      <c r="GRK326" s="47"/>
      <c r="GRL326" s="47"/>
      <c r="GRM326" s="47"/>
      <c r="GRN326" s="47"/>
      <c r="GRO326" s="47"/>
      <c r="GRP326" s="47"/>
      <c r="GRQ326" s="47"/>
      <c r="GRR326" s="47"/>
      <c r="GRS326" s="47"/>
      <c r="GRT326" s="47"/>
      <c r="GRU326" s="47"/>
      <c r="GRV326" s="47"/>
      <c r="GRW326" s="47"/>
      <c r="GRX326" s="47"/>
      <c r="GRY326" s="47"/>
      <c r="GRZ326" s="47"/>
      <c r="GSA326" s="47"/>
      <c r="GSB326" s="47"/>
      <c r="GSC326" s="47"/>
      <c r="GSD326" s="47"/>
      <c r="GSE326" s="47"/>
      <c r="GSF326" s="47"/>
      <c r="GSG326" s="47"/>
      <c r="GSH326" s="47"/>
      <c r="GSI326" s="47"/>
      <c r="GSJ326" s="47"/>
      <c r="GSK326" s="47"/>
      <c r="GSL326" s="47"/>
      <c r="GSM326" s="47"/>
      <c r="GSN326" s="47"/>
      <c r="GSO326" s="47"/>
      <c r="GSP326" s="47"/>
      <c r="GSQ326" s="47"/>
      <c r="GSR326" s="47"/>
      <c r="GSS326" s="47"/>
      <c r="GST326" s="47"/>
      <c r="GSU326" s="47"/>
      <c r="GSV326" s="47"/>
      <c r="GSW326" s="47"/>
      <c r="GSX326" s="47"/>
      <c r="GSY326" s="47"/>
      <c r="GSZ326" s="47"/>
      <c r="GTA326" s="47"/>
      <c r="GTB326" s="47"/>
      <c r="GTC326" s="47"/>
      <c r="GTD326" s="47"/>
      <c r="GTE326" s="47"/>
      <c r="GTF326" s="47"/>
      <c r="GTG326" s="47"/>
      <c r="GTH326" s="47"/>
      <c r="GTI326" s="47"/>
      <c r="GTJ326" s="47"/>
      <c r="GTK326" s="47"/>
      <c r="GTL326" s="47"/>
      <c r="GTM326" s="47"/>
      <c r="GTN326" s="47"/>
      <c r="GTO326" s="47"/>
      <c r="GTP326" s="47"/>
      <c r="GTQ326" s="47"/>
      <c r="GTR326" s="47"/>
      <c r="GTS326" s="47"/>
      <c r="GTT326" s="47"/>
      <c r="GTU326" s="47"/>
      <c r="GTV326" s="47"/>
      <c r="GTW326" s="47"/>
      <c r="GTX326" s="47"/>
      <c r="GTY326" s="47"/>
      <c r="GTZ326" s="47"/>
      <c r="GUA326" s="47"/>
      <c r="GUB326" s="47"/>
      <c r="GUC326" s="47"/>
      <c r="GUD326" s="47"/>
      <c r="GUE326" s="47"/>
      <c r="GUF326" s="47"/>
      <c r="GUG326" s="47"/>
      <c r="GUH326" s="47"/>
      <c r="GUI326" s="47"/>
      <c r="GUJ326" s="47"/>
      <c r="GUK326" s="47"/>
      <c r="GUL326" s="47"/>
      <c r="GUM326" s="47"/>
      <c r="GUN326" s="47"/>
      <c r="GUO326" s="47"/>
      <c r="GUP326" s="47"/>
      <c r="GUQ326" s="47"/>
      <c r="GUR326" s="47"/>
      <c r="GUS326" s="47"/>
      <c r="GUT326" s="47"/>
      <c r="GUU326" s="47"/>
      <c r="GUV326" s="47"/>
      <c r="GUW326" s="47"/>
      <c r="GUX326" s="47"/>
      <c r="GUY326" s="47"/>
      <c r="GUZ326" s="47"/>
      <c r="GVA326" s="47"/>
      <c r="GVB326" s="47"/>
      <c r="GVC326" s="47"/>
      <c r="GVD326" s="47"/>
      <c r="GVE326" s="47"/>
      <c r="GVF326" s="47"/>
      <c r="GVG326" s="47"/>
      <c r="GVH326" s="47"/>
      <c r="GVI326" s="47"/>
      <c r="GVJ326" s="47"/>
      <c r="GVK326" s="47"/>
      <c r="GVL326" s="47"/>
      <c r="GVM326" s="47"/>
      <c r="GVN326" s="47"/>
      <c r="GVO326" s="47"/>
      <c r="GVP326" s="47"/>
      <c r="GVQ326" s="47"/>
      <c r="GVR326" s="47"/>
      <c r="GVS326" s="47"/>
      <c r="GVT326" s="47"/>
      <c r="GVU326" s="47"/>
      <c r="GVV326" s="47"/>
      <c r="GVW326" s="47"/>
      <c r="GVX326" s="47"/>
      <c r="GVY326" s="47"/>
      <c r="GVZ326" s="47"/>
      <c r="GWA326" s="47"/>
      <c r="GWB326" s="47"/>
      <c r="GWC326" s="47"/>
      <c r="GWD326" s="47"/>
      <c r="GWE326" s="47"/>
      <c r="GWF326" s="47"/>
      <c r="GWG326" s="47"/>
      <c r="GWH326" s="47"/>
      <c r="GWI326" s="47"/>
      <c r="GWJ326" s="47"/>
      <c r="GWK326" s="47"/>
      <c r="GWL326" s="47"/>
      <c r="GWM326" s="47"/>
      <c r="GWN326" s="47"/>
      <c r="GWO326" s="47"/>
      <c r="GWP326" s="47"/>
      <c r="GWQ326" s="47"/>
      <c r="GWR326" s="47"/>
      <c r="GWS326" s="47"/>
      <c r="GWT326" s="47"/>
      <c r="GWU326" s="47"/>
      <c r="GWV326" s="47"/>
      <c r="GWW326" s="47"/>
      <c r="GWX326" s="47"/>
      <c r="GWY326" s="47"/>
      <c r="GWZ326" s="47"/>
      <c r="GXA326" s="47"/>
      <c r="GXB326" s="47"/>
      <c r="GXC326" s="47"/>
      <c r="GXD326" s="47"/>
      <c r="GXE326" s="47"/>
      <c r="GXF326" s="47"/>
      <c r="GXG326" s="47"/>
      <c r="GXH326" s="47"/>
      <c r="GXI326" s="47"/>
      <c r="GXJ326" s="47"/>
      <c r="GXK326" s="47"/>
      <c r="GXL326" s="47"/>
      <c r="GXM326" s="47"/>
      <c r="GXN326" s="47"/>
      <c r="GXO326" s="47"/>
      <c r="GXP326" s="47"/>
      <c r="GXQ326" s="47"/>
      <c r="GXR326" s="47"/>
      <c r="GXS326" s="47"/>
      <c r="GXT326" s="47"/>
      <c r="GXU326" s="47"/>
      <c r="GXV326" s="47"/>
      <c r="GXW326" s="47"/>
      <c r="GXX326" s="47"/>
      <c r="GXY326" s="47"/>
      <c r="GXZ326" s="47"/>
      <c r="GYA326" s="47"/>
      <c r="GYB326" s="47"/>
      <c r="GYC326" s="47"/>
      <c r="GYD326" s="47"/>
      <c r="GYE326" s="47"/>
      <c r="GYF326" s="47"/>
      <c r="GYG326" s="47"/>
      <c r="GYH326" s="47"/>
      <c r="GYI326" s="47"/>
      <c r="GYJ326" s="47"/>
      <c r="GYK326" s="47"/>
      <c r="GYL326" s="47"/>
      <c r="GYM326" s="47"/>
      <c r="GYN326" s="47"/>
      <c r="GYO326" s="47"/>
      <c r="GYP326" s="47"/>
      <c r="GYQ326" s="47"/>
      <c r="GYR326" s="47"/>
      <c r="GYS326" s="47"/>
      <c r="GYT326" s="47"/>
      <c r="GYU326" s="47"/>
      <c r="GYV326" s="47"/>
      <c r="GYW326" s="47"/>
      <c r="GYX326" s="47"/>
      <c r="GYY326" s="47"/>
      <c r="GYZ326" s="47"/>
      <c r="GZA326" s="47"/>
      <c r="GZB326" s="47"/>
      <c r="GZC326" s="47"/>
      <c r="GZD326" s="47"/>
      <c r="GZE326" s="47"/>
      <c r="GZF326" s="47"/>
      <c r="GZG326" s="47"/>
      <c r="GZH326" s="47"/>
      <c r="GZI326" s="47"/>
      <c r="GZJ326" s="47"/>
      <c r="GZK326" s="47"/>
      <c r="GZL326" s="47"/>
      <c r="GZM326" s="47"/>
      <c r="GZN326" s="47"/>
      <c r="GZO326" s="47"/>
      <c r="GZP326" s="47"/>
      <c r="GZQ326" s="47"/>
      <c r="GZR326" s="47"/>
      <c r="GZS326" s="47"/>
      <c r="GZT326" s="47"/>
      <c r="GZU326" s="47"/>
      <c r="GZV326" s="47"/>
      <c r="GZW326" s="47"/>
      <c r="GZX326" s="47"/>
      <c r="GZY326" s="47"/>
      <c r="GZZ326" s="47"/>
      <c r="HAA326" s="47"/>
      <c r="HAB326" s="47"/>
      <c r="HAC326" s="47"/>
      <c r="HAD326" s="47"/>
      <c r="HAE326" s="47"/>
      <c r="HAF326" s="47"/>
      <c r="HAG326" s="47"/>
      <c r="HAH326" s="47"/>
      <c r="HAI326" s="47"/>
      <c r="HAJ326" s="47"/>
      <c r="HAK326" s="47"/>
      <c r="HAL326" s="47"/>
      <c r="HAM326" s="47"/>
      <c r="HAN326" s="47"/>
      <c r="HAO326" s="47"/>
      <c r="HAP326" s="47"/>
      <c r="HAQ326" s="47"/>
      <c r="HAR326" s="47"/>
      <c r="HAS326" s="47"/>
      <c r="HAT326" s="47"/>
      <c r="HAU326" s="47"/>
      <c r="HAV326" s="47"/>
      <c r="HAW326" s="47"/>
      <c r="HAX326" s="47"/>
      <c r="HAY326" s="47"/>
      <c r="HAZ326" s="47"/>
      <c r="HBA326" s="47"/>
      <c r="HBB326" s="47"/>
      <c r="HBC326" s="47"/>
      <c r="HBD326" s="47"/>
      <c r="HBE326" s="47"/>
      <c r="HBF326" s="47"/>
      <c r="HBG326" s="47"/>
      <c r="HBH326" s="47"/>
      <c r="HBI326" s="47"/>
      <c r="HBJ326" s="47"/>
      <c r="HBK326" s="47"/>
      <c r="HBL326" s="47"/>
      <c r="HBM326" s="47"/>
      <c r="HBN326" s="47"/>
      <c r="HBO326" s="47"/>
      <c r="HBP326" s="47"/>
      <c r="HBQ326" s="47"/>
      <c r="HBR326" s="47"/>
      <c r="HBS326" s="47"/>
      <c r="HBT326" s="47"/>
      <c r="HBU326" s="47"/>
      <c r="HBV326" s="47"/>
      <c r="HBW326" s="47"/>
      <c r="HBX326" s="47"/>
      <c r="HBY326" s="47"/>
      <c r="HBZ326" s="47"/>
      <c r="HCA326" s="47"/>
      <c r="HCB326" s="47"/>
      <c r="HCC326" s="47"/>
      <c r="HCD326" s="47"/>
      <c r="HCE326" s="47"/>
      <c r="HCF326" s="47"/>
      <c r="HCG326" s="47"/>
      <c r="HCH326" s="47"/>
      <c r="HCI326" s="47"/>
      <c r="HCJ326" s="47"/>
      <c r="HCK326" s="47"/>
      <c r="HCL326" s="47"/>
      <c r="HCM326" s="47"/>
      <c r="HCN326" s="47"/>
      <c r="HCO326" s="47"/>
      <c r="HCP326" s="47"/>
      <c r="HCQ326" s="47"/>
      <c r="HCR326" s="47"/>
      <c r="HCS326" s="47"/>
      <c r="HCT326" s="47"/>
      <c r="HCU326" s="47"/>
      <c r="HCV326" s="47"/>
      <c r="HCW326" s="47"/>
      <c r="HCX326" s="47"/>
      <c r="HCY326" s="47"/>
      <c r="HCZ326" s="47"/>
      <c r="HDA326" s="47"/>
      <c r="HDB326" s="47"/>
      <c r="HDC326" s="47"/>
      <c r="HDD326" s="47"/>
      <c r="HDE326" s="47"/>
      <c r="HDF326" s="47"/>
      <c r="HDG326" s="47"/>
      <c r="HDH326" s="47"/>
      <c r="HDI326" s="47"/>
      <c r="HDJ326" s="47"/>
      <c r="HDK326" s="47"/>
      <c r="HDL326" s="47"/>
      <c r="HDM326" s="47"/>
      <c r="HDN326" s="47"/>
      <c r="HDO326" s="47"/>
      <c r="HDP326" s="47"/>
      <c r="HDQ326" s="47"/>
      <c r="HDR326" s="47"/>
      <c r="HDS326" s="47"/>
      <c r="HDT326" s="47"/>
      <c r="HDU326" s="47"/>
      <c r="HDV326" s="47"/>
      <c r="HDW326" s="47"/>
      <c r="HDX326" s="47"/>
      <c r="HDY326" s="47"/>
      <c r="HDZ326" s="47"/>
      <c r="HEA326" s="47"/>
      <c r="HEB326" s="47"/>
      <c r="HEC326" s="47"/>
      <c r="HED326" s="47"/>
      <c r="HEE326" s="47"/>
      <c r="HEF326" s="47"/>
      <c r="HEG326" s="47"/>
      <c r="HEH326" s="47"/>
      <c r="HEI326" s="47"/>
      <c r="HEJ326" s="47"/>
      <c r="HEK326" s="47"/>
      <c r="HEL326" s="47"/>
      <c r="HEM326" s="47"/>
      <c r="HEN326" s="47"/>
      <c r="HEO326" s="47"/>
      <c r="HEP326" s="47"/>
      <c r="HEQ326" s="47"/>
      <c r="HER326" s="47"/>
      <c r="HES326" s="47"/>
      <c r="HET326" s="47"/>
      <c r="HEU326" s="47"/>
      <c r="HEV326" s="47"/>
      <c r="HEW326" s="47"/>
      <c r="HEX326" s="47"/>
      <c r="HEY326" s="47"/>
      <c r="HEZ326" s="47"/>
      <c r="HFA326" s="47"/>
      <c r="HFB326" s="47"/>
      <c r="HFC326" s="47"/>
      <c r="HFD326" s="47"/>
      <c r="HFE326" s="47"/>
      <c r="HFF326" s="47"/>
      <c r="HFG326" s="47"/>
      <c r="HFH326" s="47"/>
      <c r="HFI326" s="47"/>
      <c r="HFJ326" s="47"/>
      <c r="HFK326" s="47"/>
      <c r="HFL326" s="47"/>
      <c r="HFM326" s="47"/>
      <c r="HFN326" s="47"/>
      <c r="HFO326" s="47"/>
      <c r="HFP326" s="47"/>
      <c r="HFQ326" s="47"/>
      <c r="HFR326" s="47"/>
      <c r="HFS326" s="47"/>
      <c r="HFT326" s="47"/>
      <c r="HFU326" s="47"/>
      <c r="HFV326" s="47"/>
      <c r="HFW326" s="47"/>
      <c r="HFX326" s="47"/>
      <c r="HFY326" s="47"/>
      <c r="HFZ326" s="47"/>
      <c r="HGA326" s="47"/>
      <c r="HGB326" s="47"/>
      <c r="HGC326" s="47"/>
      <c r="HGD326" s="47"/>
      <c r="HGE326" s="47"/>
      <c r="HGF326" s="47"/>
      <c r="HGG326" s="47"/>
      <c r="HGH326" s="47"/>
      <c r="HGI326" s="47"/>
      <c r="HGJ326" s="47"/>
      <c r="HGK326" s="47"/>
      <c r="HGL326" s="47"/>
      <c r="HGM326" s="47"/>
      <c r="HGN326" s="47"/>
      <c r="HGO326" s="47"/>
      <c r="HGP326" s="47"/>
      <c r="HGQ326" s="47"/>
      <c r="HGR326" s="47"/>
      <c r="HGS326" s="47"/>
      <c r="HGT326" s="47"/>
      <c r="HGU326" s="47"/>
      <c r="HGV326" s="47"/>
      <c r="HGW326" s="47"/>
      <c r="HGX326" s="47"/>
      <c r="HGY326" s="47"/>
      <c r="HGZ326" s="47"/>
      <c r="HHA326" s="47"/>
      <c r="HHB326" s="47"/>
      <c r="HHC326" s="47"/>
      <c r="HHD326" s="47"/>
      <c r="HHE326" s="47"/>
      <c r="HHF326" s="47"/>
      <c r="HHG326" s="47"/>
      <c r="HHH326" s="47"/>
      <c r="HHI326" s="47"/>
      <c r="HHJ326" s="47"/>
      <c r="HHK326" s="47"/>
      <c r="HHL326" s="47"/>
      <c r="HHM326" s="47"/>
      <c r="HHN326" s="47"/>
      <c r="HHO326" s="47"/>
      <c r="HHP326" s="47"/>
      <c r="HHQ326" s="47"/>
      <c r="HHR326" s="47"/>
      <c r="HHS326" s="47"/>
      <c r="HHT326" s="47"/>
      <c r="HHU326" s="47"/>
      <c r="HHV326" s="47"/>
      <c r="HHW326" s="47"/>
      <c r="HHX326" s="47"/>
      <c r="HHY326" s="47"/>
      <c r="HHZ326" s="47"/>
      <c r="HIA326" s="47"/>
      <c r="HIB326" s="47"/>
      <c r="HIC326" s="47"/>
      <c r="HID326" s="47"/>
      <c r="HIE326" s="47"/>
      <c r="HIF326" s="47"/>
      <c r="HIG326" s="47"/>
      <c r="HIH326" s="47"/>
      <c r="HII326" s="47"/>
      <c r="HIJ326" s="47"/>
      <c r="HIK326" s="47"/>
      <c r="HIL326" s="47"/>
      <c r="HIM326" s="47"/>
      <c r="HIN326" s="47"/>
      <c r="HIO326" s="47"/>
      <c r="HIP326" s="47"/>
      <c r="HIQ326" s="47"/>
      <c r="HIR326" s="47"/>
      <c r="HIS326" s="47"/>
      <c r="HIT326" s="47"/>
      <c r="HIU326" s="47"/>
      <c r="HIV326" s="47"/>
      <c r="HIW326" s="47"/>
      <c r="HIX326" s="47"/>
      <c r="HIY326" s="47"/>
      <c r="HIZ326" s="47"/>
      <c r="HJA326" s="47"/>
      <c r="HJB326" s="47"/>
      <c r="HJC326" s="47"/>
      <c r="HJD326" s="47"/>
      <c r="HJE326" s="47"/>
      <c r="HJF326" s="47"/>
      <c r="HJG326" s="47"/>
      <c r="HJH326" s="47"/>
      <c r="HJI326" s="47"/>
      <c r="HJJ326" s="47"/>
      <c r="HJK326" s="47"/>
      <c r="HJL326" s="47"/>
      <c r="HJM326" s="47"/>
      <c r="HJN326" s="47"/>
      <c r="HJO326" s="47"/>
      <c r="HJP326" s="47"/>
      <c r="HJQ326" s="47"/>
      <c r="HJR326" s="47"/>
      <c r="HJS326" s="47"/>
      <c r="HJT326" s="47"/>
      <c r="HJU326" s="47"/>
      <c r="HJV326" s="47"/>
      <c r="HJW326" s="47"/>
      <c r="HJX326" s="47"/>
      <c r="HJY326" s="47"/>
      <c r="HJZ326" s="47"/>
      <c r="HKA326" s="47"/>
      <c r="HKB326" s="47"/>
      <c r="HKC326" s="47"/>
      <c r="HKD326" s="47"/>
      <c r="HKE326" s="47"/>
      <c r="HKF326" s="47"/>
      <c r="HKG326" s="47"/>
      <c r="HKH326" s="47"/>
      <c r="HKI326" s="47"/>
      <c r="HKJ326" s="47"/>
      <c r="HKK326" s="47"/>
      <c r="HKL326" s="47"/>
      <c r="HKM326" s="47"/>
      <c r="HKN326" s="47"/>
      <c r="HKO326" s="47"/>
      <c r="HKP326" s="47"/>
      <c r="HKQ326" s="47"/>
      <c r="HKR326" s="47"/>
      <c r="HKS326" s="47"/>
      <c r="HKT326" s="47"/>
      <c r="HKU326" s="47"/>
      <c r="HKV326" s="47"/>
      <c r="HKW326" s="47"/>
      <c r="HKX326" s="47"/>
      <c r="HKY326" s="47"/>
      <c r="HKZ326" s="47"/>
      <c r="HLA326" s="47"/>
      <c r="HLB326" s="47"/>
      <c r="HLC326" s="47"/>
      <c r="HLD326" s="47"/>
      <c r="HLE326" s="47"/>
      <c r="HLF326" s="47"/>
      <c r="HLG326" s="47"/>
      <c r="HLH326" s="47"/>
      <c r="HLI326" s="47"/>
      <c r="HLJ326" s="47"/>
      <c r="HLK326" s="47"/>
      <c r="HLL326" s="47"/>
      <c r="HLM326" s="47"/>
      <c r="HLN326" s="47"/>
      <c r="HLO326" s="47"/>
      <c r="HLP326" s="47"/>
      <c r="HLQ326" s="47"/>
      <c r="HLR326" s="47"/>
      <c r="HLS326" s="47"/>
      <c r="HLT326" s="47"/>
      <c r="HLU326" s="47"/>
      <c r="HLV326" s="47"/>
      <c r="HLW326" s="47"/>
      <c r="HLX326" s="47"/>
      <c r="HLY326" s="47"/>
      <c r="HLZ326" s="47"/>
      <c r="HMA326" s="47"/>
      <c r="HMB326" s="47"/>
      <c r="HMC326" s="47"/>
      <c r="HMD326" s="47"/>
      <c r="HME326" s="47"/>
      <c r="HMF326" s="47"/>
      <c r="HMG326" s="47"/>
      <c r="HMH326" s="47"/>
      <c r="HMI326" s="47"/>
      <c r="HMJ326" s="47"/>
      <c r="HMK326" s="47"/>
      <c r="HML326" s="47"/>
      <c r="HMM326" s="47"/>
      <c r="HMN326" s="47"/>
      <c r="HMO326" s="47"/>
      <c r="HMP326" s="47"/>
      <c r="HMQ326" s="47"/>
      <c r="HMR326" s="47"/>
      <c r="HMS326" s="47"/>
      <c r="HMT326" s="47"/>
      <c r="HMU326" s="47"/>
      <c r="HMV326" s="47"/>
      <c r="HMW326" s="47"/>
      <c r="HMX326" s="47"/>
      <c r="HMY326" s="47"/>
      <c r="HMZ326" s="47"/>
      <c r="HNA326" s="47"/>
      <c r="HNB326" s="47"/>
      <c r="HNC326" s="47"/>
      <c r="HND326" s="47"/>
      <c r="HNE326" s="47"/>
      <c r="HNF326" s="47"/>
      <c r="HNG326" s="47"/>
      <c r="HNH326" s="47"/>
      <c r="HNI326" s="47"/>
      <c r="HNJ326" s="47"/>
      <c r="HNK326" s="47"/>
      <c r="HNL326" s="47"/>
      <c r="HNM326" s="47"/>
      <c r="HNN326" s="47"/>
      <c r="HNO326" s="47"/>
      <c r="HNP326" s="47"/>
      <c r="HNQ326" s="47"/>
      <c r="HNR326" s="47"/>
      <c r="HNS326" s="47"/>
      <c r="HNT326" s="47"/>
      <c r="HNU326" s="47"/>
      <c r="HNV326" s="47"/>
      <c r="HNW326" s="47"/>
      <c r="HNX326" s="47"/>
      <c r="HNY326" s="47"/>
      <c r="HNZ326" s="47"/>
      <c r="HOA326" s="47"/>
      <c r="HOB326" s="47"/>
      <c r="HOC326" s="47"/>
      <c r="HOD326" s="47"/>
      <c r="HOE326" s="47"/>
      <c r="HOF326" s="47"/>
      <c r="HOG326" s="47"/>
      <c r="HOH326" s="47"/>
      <c r="HOI326" s="47"/>
      <c r="HOJ326" s="47"/>
      <c r="HOK326" s="47"/>
      <c r="HOL326" s="47"/>
      <c r="HOM326" s="47"/>
      <c r="HON326" s="47"/>
      <c r="HOO326" s="47"/>
      <c r="HOP326" s="47"/>
      <c r="HOQ326" s="47"/>
      <c r="HOR326" s="47"/>
      <c r="HOS326" s="47"/>
      <c r="HOT326" s="47"/>
      <c r="HOU326" s="47"/>
      <c r="HOV326" s="47"/>
      <c r="HOW326" s="47"/>
      <c r="HOX326" s="47"/>
      <c r="HOY326" s="47"/>
      <c r="HOZ326" s="47"/>
      <c r="HPA326" s="47"/>
      <c r="HPB326" s="47"/>
      <c r="HPC326" s="47"/>
      <c r="HPD326" s="47"/>
      <c r="HPE326" s="47"/>
      <c r="HPF326" s="47"/>
      <c r="HPG326" s="47"/>
      <c r="HPH326" s="47"/>
      <c r="HPI326" s="47"/>
      <c r="HPJ326" s="47"/>
      <c r="HPK326" s="47"/>
      <c r="HPL326" s="47"/>
      <c r="HPM326" s="47"/>
      <c r="HPN326" s="47"/>
      <c r="HPO326" s="47"/>
      <c r="HPP326" s="47"/>
      <c r="HPQ326" s="47"/>
      <c r="HPR326" s="47"/>
      <c r="HPS326" s="47"/>
      <c r="HPT326" s="47"/>
      <c r="HPU326" s="47"/>
      <c r="HPV326" s="47"/>
      <c r="HPW326" s="47"/>
      <c r="HPX326" s="47"/>
      <c r="HPY326" s="47"/>
      <c r="HPZ326" s="47"/>
      <c r="HQA326" s="47"/>
      <c r="HQB326" s="47"/>
      <c r="HQC326" s="47"/>
      <c r="HQD326" s="47"/>
      <c r="HQE326" s="47"/>
      <c r="HQF326" s="47"/>
      <c r="HQG326" s="47"/>
      <c r="HQH326" s="47"/>
      <c r="HQI326" s="47"/>
      <c r="HQJ326" s="47"/>
      <c r="HQK326" s="47"/>
      <c r="HQL326" s="47"/>
      <c r="HQM326" s="47"/>
      <c r="HQN326" s="47"/>
      <c r="HQO326" s="47"/>
      <c r="HQP326" s="47"/>
      <c r="HQQ326" s="47"/>
      <c r="HQR326" s="47"/>
      <c r="HQS326" s="47"/>
      <c r="HQT326" s="47"/>
      <c r="HQU326" s="47"/>
      <c r="HQV326" s="47"/>
      <c r="HQW326" s="47"/>
      <c r="HQX326" s="47"/>
      <c r="HQY326" s="47"/>
      <c r="HQZ326" s="47"/>
      <c r="HRA326" s="47"/>
      <c r="HRB326" s="47"/>
      <c r="HRC326" s="47"/>
      <c r="HRD326" s="47"/>
      <c r="HRE326" s="47"/>
      <c r="HRF326" s="47"/>
      <c r="HRG326" s="47"/>
      <c r="HRH326" s="47"/>
      <c r="HRI326" s="47"/>
      <c r="HRJ326" s="47"/>
      <c r="HRK326" s="47"/>
      <c r="HRL326" s="47"/>
      <c r="HRM326" s="47"/>
      <c r="HRN326" s="47"/>
      <c r="HRO326" s="47"/>
      <c r="HRP326" s="47"/>
      <c r="HRQ326" s="47"/>
      <c r="HRR326" s="47"/>
      <c r="HRS326" s="47"/>
      <c r="HRT326" s="47"/>
      <c r="HRU326" s="47"/>
      <c r="HRV326" s="47"/>
      <c r="HRW326" s="47"/>
      <c r="HRX326" s="47"/>
      <c r="HRY326" s="47"/>
      <c r="HRZ326" s="47"/>
      <c r="HSA326" s="47"/>
      <c r="HSB326" s="47"/>
      <c r="HSC326" s="47"/>
      <c r="HSD326" s="47"/>
      <c r="HSE326" s="47"/>
      <c r="HSF326" s="47"/>
      <c r="HSG326" s="47"/>
      <c r="HSH326" s="47"/>
      <c r="HSI326" s="47"/>
      <c r="HSJ326" s="47"/>
      <c r="HSK326" s="47"/>
      <c r="HSL326" s="47"/>
      <c r="HSM326" s="47"/>
      <c r="HSN326" s="47"/>
      <c r="HSO326" s="47"/>
      <c r="HSP326" s="47"/>
      <c r="HSQ326" s="47"/>
      <c r="HSR326" s="47"/>
      <c r="HSS326" s="47"/>
      <c r="HST326" s="47"/>
      <c r="HSU326" s="47"/>
      <c r="HSV326" s="47"/>
      <c r="HSW326" s="47"/>
      <c r="HSX326" s="47"/>
      <c r="HSY326" s="47"/>
      <c r="HSZ326" s="47"/>
      <c r="HTA326" s="47"/>
      <c r="HTB326" s="47"/>
      <c r="HTC326" s="47"/>
      <c r="HTD326" s="47"/>
      <c r="HTE326" s="47"/>
      <c r="HTF326" s="47"/>
      <c r="HTG326" s="47"/>
      <c r="HTH326" s="47"/>
      <c r="HTI326" s="47"/>
      <c r="HTJ326" s="47"/>
      <c r="HTK326" s="47"/>
      <c r="HTL326" s="47"/>
      <c r="HTM326" s="47"/>
      <c r="HTN326" s="47"/>
      <c r="HTO326" s="47"/>
      <c r="HTP326" s="47"/>
      <c r="HTQ326" s="47"/>
      <c r="HTR326" s="47"/>
      <c r="HTS326" s="47"/>
      <c r="HTT326" s="47"/>
      <c r="HTU326" s="47"/>
      <c r="HTV326" s="47"/>
      <c r="HTW326" s="47"/>
      <c r="HTX326" s="47"/>
      <c r="HTY326" s="47"/>
      <c r="HTZ326" s="47"/>
      <c r="HUA326" s="47"/>
      <c r="HUB326" s="47"/>
      <c r="HUC326" s="47"/>
      <c r="HUD326" s="47"/>
      <c r="HUE326" s="47"/>
      <c r="HUF326" s="47"/>
      <c r="HUG326" s="47"/>
      <c r="HUH326" s="47"/>
      <c r="HUI326" s="47"/>
      <c r="HUJ326" s="47"/>
      <c r="HUK326" s="47"/>
      <c r="HUL326" s="47"/>
      <c r="HUM326" s="47"/>
      <c r="HUN326" s="47"/>
      <c r="HUO326" s="47"/>
      <c r="HUP326" s="47"/>
      <c r="HUQ326" s="47"/>
      <c r="HUR326" s="47"/>
      <c r="HUS326" s="47"/>
      <c r="HUT326" s="47"/>
      <c r="HUU326" s="47"/>
      <c r="HUV326" s="47"/>
      <c r="HUW326" s="47"/>
      <c r="HUX326" s="47"/>
      <c r="HUY326" s="47"/>
      <c r="HUZ326" s="47"/>
      <c r="HVA326" s="47"/>
      <c r="HVB326" s="47"/>
      <c r="HVC326" s="47"/>
      <c r="HVD326" s="47"/>
      <c r="HVE326" s="47"/>
      <c r="HVF326" s="47"/>
      <c r="HVG326" s="47"/>
      <c r="HVH326" s="47"/>
      <c r="HVI326" s="47"/>
      <c r="HVJ326" s="47"/>
      <c r="HVK326" s="47"/>
      <c r="HVL326" s="47"/>
      <c r="HVM326" s="47"/>
      <c r="HVN326" s="47"/>
      <c r="HVO326" s="47"/>
      <c r="HVP326" s="47"/>
      <c r="HVQ326" s="47"/>
      <c r="HVR326" s="47"/>
      <c r="HVS326" s="47"/>
      <c r="HVT326" s="47"/>
      <c r="HVU326" s="47"/>
      <c r="HVV326" s="47"/>
      <c r="HVW326" s="47"/>
      <c r="HVX326" s="47"/>
      <c r="HVY326" s="47"/>
      <c r="HVZ326" s="47"/>
      <c r="HWA326" s="47"/>
      <c r="HWB326" s="47"/>
      <c r="HWC326" s="47"/>
      <c r="HWD326" s="47"/>
      <c r="HWE326" s="47"/>
      <c r="HWF326" s="47"/>
      <c r="HWG326" s="47"/>
      <c r="HWH326" s="47"/>
      <c r="HWI326" s="47"/>
      <c r="HWJ326" s="47"/>
      <c r="HWK326" s="47"/>
      <c r="HWL326" s="47"/>
      <c r="HWM326" s="47"/>
      <c r="HWN326" s="47"/>
      <c r="HWO326" s="47"/>
      <c r="HWP326" s="47"/>
      <c r="HWQ326" s="47"/>
      <c r="HWR326" s="47"/>
      <c r="HWS326" s="47"/>
      <c r="HWT326" s="47"/>
      <c r="HWU326" s="47"/>
      <c r="HWV326" s="47"/>
      <c r="HWW326" s="47"/>
      <c r="HWX326" s="47"/>
      <c r="HWY326" s="47"/>
      <c r="HWZ326" s="47"/>
      <c r="HXA326" s="47"/>
      <c r="HXB326" s="47"/>
      <c r="HXC326" s="47"/>
      <c r="HXD326" s="47"/>
      <c r="HXE326" s="47"/>
      <c r="HXF326" s="47"/>
      <c r="HXG326" s="47"/>
      <c r="HXH326" s="47"/>
      <c r="HXI326" s="47"/>
      <c r="HXJ326" s="47"/>
      <c r="HXK326" s="47"/>
      <c r="HXL326" s="47"/>
      <c r="HXM326" s="47"/>
      <c r="HXN326" s="47"/>
      <c r="HXO326" s="47"/>
      <c r="HXP326" s="47"/>
      <c r="HXQ326" s="47"/>
      <c r="HXR326" s="47"/>
      <c r="HXS326" s="47"/>
      <c r="HXT326" s="47"/>
      <c r="HXU326" s="47"/>
      <c r="HXV326" s="47"/>
      <c r="HXW326" s="47"/>
      <c r="HXX326" s="47"/>
      <c r="HXY326" s="47"/>
      <c r="HXZ326" s="47"/>
      <c r="HYA326" s="47"/>
      <c r="HYB326" s="47"/>
      <c r="HYC326" s="47"/>
      <c r="HYD326" s="47"/>
      <c r="HYE326" s="47"/>
      <c r="HYF326" s="47"/>
      <c r="HYG326" s="47"/>
      <c r="HYH326" s="47"/>
      <c r="HYI326" s="47"/>
      <c r="HYJ326" s="47"/>
      <c r="HYK326" s="47"/>
      <c r="HYL326" s="47"/>
      <c r="HYM326" s="47"/>
      <c r="HYN326" s="47"/>
      <c r="HYO326" s="47"/>
      <c r="HYP326" s="47"/>
      <c r="HYQ326" s="47"/>
      <c r="HYR326" s="47"/>
      <c r="HYS326" s="47"/>
      <c r="HYT326" s="47"/>
      <c r="HYU326" s="47"/>
      <c r="HYV326" s="47"/>
      <c r="HYW326" s="47"/>
      <c r="HYX326" s="47"/>
      <c r="HYY326" s="47"/>
      <c r="HYZ326" s="47"/>
      <c r="HZA326" s="47"/>
      <c r="HZB326" s="47"/>
      <c r="HZC326" s="47"/>
      <c r="HZD326" s="47"/>
      <c r="HZE326" s="47"/>
      <c r="HZF326" s="47"/>
      <c r="HZG326" s="47"/>
      <c r="HZH326" s="47"/>
      <c r="HZI326" s="47"/>
      <c r="HZJ326" s="47"/>
      <c r="HZK326" s="47"/>
      <c r="HZL326" s="47"/>
      <c r="HZM326" s="47"/>
      <c r="HZN326" s="47"/>
      <c r="HZO326" s="47"/>
      <c r="HZP326" s="47"/>
      <c r="HZQ326" s="47"/>
      <c r="HZR326" s="47"/>
      <c r="HZS326" s="47"/>
      <c r="HZT326" s="47"/>
      <c r="HZU326" s="47"/>
      <c r="HZV326" s="47"/>
      <c r="HZW326" s="47"/>
      <c r="HZX326" s="47"/>
      <c r="HZY326" s="47"/>
      <c r="HZZ326" s="47"/>
      <c r="IAA326" s="47"/>
      <c r="IAB326" s="47"/>
      <c r="IAC326" s="47"/>
      <c r="IAD326" s="47"/>
      <c r="IAE326" s="47"/>
      <c r="IAF326" s="47"/>
      <c r="IAG326" s="47"/>
      <c r="IAH326" s="47"/>
      <c r="IAI326" s="47"/>
      <c r="IAJ326" s="47"/>
      <c r="IAK326" s="47"/>
      <c r="IAL326" s="47"/>
      <c r="IAM326" s="47"/>
      <c r="IAN326" s="47"/>
      <c r="IAO326" s="47"/>
      <c r="IAP326" s="47"/>
      <c r="IAQ326" s="47"/>
      <c r="IAR326" s="47"/>
      <c r="IAS326" s="47"/>
      <c r="IAT326" s="47"/>
      <c r="IAU326" s="47"/>
      <c r="IAV326" s="47"/>
      <c r="IAW326" s="47"/>
      <c r="IAX326" s="47"/>
      <c r="IAY326" s="47"/>
      <c r="IAZ326" s="47"/>
      <c r="IBA326" s="47"/>
      <c r="IBB326" s="47"/>
      <c r="IBC326" s="47"/>
      <c r="IBD326" s="47"/>
      <c r="IBE326" s="47"/>
      <c r="IBF326" s="47"/>
      <c r="IBG326" s="47"/>
      <c r="IBH326" s="47"/>
      <c r="IBI326" s="47"/>
      <c r="IBJ326" s="47"/>
      <c r="IBK326" s="47"/>
      <c r="IBL326" s="47"/>
      <c r="IBM326" s="47"/>
      <c r="IBN326" s="47"/>
      <c r="IBO326" s="47"/>
      <c r="IBP326" s="47"/>
      <c r="IBQ326" s="47"/>
      <c r="IBR326" s="47"/>
      <c r="IBS326" s="47"/>
      <c r="IBT326" s="47"/>
      <c r="IBU326" s="47"/>
      <c r="IBV326" s="47"/>
      <c r="IBW326" s="47"/>
      <c r="IBX326" s="47"/>
      <c r="IBY326" s="47"/>
      <c r="IBZ326" s="47"/>
      <c r="ICA326" s="47"/>
      <c r="ICB326" s="47"/>
      <c r="ICC326" s="47"/>
      <c r="ICD326" s="47"/>
      <c r="ICE326" s="47"/>
      <c r="ICF326" s="47"/>
      <c r="ICG326" s="47"/>
      <c r="ICH326" s="47"/>
      <c r="ICI326" s="47"/>
      <c r="ICJ326" s="47"/>
      <c r="ICK326" s="47"/>
      <c r="ICL326" s="47"/>
      <c r="ICM326" s="47"/>
      <c r="ICN326" s="47"/>
      <c r="ICO326" s="47"/>
      <c r="ICP326" s="47"/>
      <c r="ICQ326" s="47"/>
      <c r="ICR326" s="47"/>
      <c r="ICS326" s="47"/>
      <c r="ICT326" s="47"/>
      <c r="ICU326" s="47"/>
      <c r="ICV326" s="47"/>
      <c r="ICW326" s="47"/>
      <c r="ICX326" s="47"/>
      <c r="ICY326" s="47"/>
      <c r="ICZ326" s="47"/>
      <c r="IDA326" s="47"/>
      <c r="IDB326" s="47"/>
      <c r="IDC326" s="47"/>
      <c r="IDD326" s="47"/>
      <c r="IDE326" s="47"/>
      <c r="IDF326" s="47"/>
      <c r="IDG326" s="47"/>
      <c r="IDH326" s="47"/>
      <c r="IDI326" s="47"/>
      <c r="IDJ326" s="47"/>
      <c r="IDK326" s="47"/>
      <c r="IDL326" s="47"/>
      <c r="IDM326" s="47"/>
      <c r="IDN326" s="47"/>
      <c r="IDO326" s="47"/>
      <c r="IDP326" s="47"/>
      <c r="IDQ326" s="47"/>
      <c r="IDR326" s="47"/>
      <c r="IDS326" s="47"/>
      <c r="IDT326" s="47"/>
      <c r="IDU326" s="47"/>
      <c r="IDV326" s="47"/>
      <c r="IDW326" s="47"/>
      <c r="IDX326" s="47"/>
      <c r="IDY326" s="47"/>
      <c r="IDZ326" s="47"/>
      <c r="IEA326" s="47"/>
      <c r="IEB326" s="47"/>
      <c r="IEC326" s="47"/>
      <c r="IED326" s="47"/>
      <c r="IEE326" s="47"/>
      <c r="IEF326" s="47"/>
      <c r="IEG326" s="47"/>
      <c r="IEH326" s="47"/>
      <c r="IEI326" s="47"/>
      <c r="IEJ326" s="47"/>
      <c r="IEK326" s="47"/>
      <c r="IEL326" s="47"/>
      <c r="IEM326" s="47"/>
      <c r="IEN326" s="47"/>
      <c r="IEO326" s="47"/>
      <c r="IEP326" s="47"/>
      <c r="IEQ326" s="47"/>
      <c r="IER326" s="47"/>
      <c r="IES326" s="47"/>
      <c r="IET326" s="47"/>
      <c r="IEU326" s="47"/>
      <c r="IEV326" s="47"/>
      <c r="IEW326" s="47"/>
      <c r="IEX326" s="47"/>
      <c r="IEY326" s="47"/>
      <c r="IEZ326" s="47"/>
      <c r="IFA326" s="47"/>
      <c r="IFB326" s="47"/>
      <c r="IFC326" s="47"/>
      <c r="IFD326" s="47"/>
      <c r="IFE326" s="47"/>
      <c r="IFF326" s="47"/>
      <c r="IFG326" s="47"/>
      <c r="IFH326" s="47"/>
      <c r="IFI326" s="47"/>
      <c r="IFJ326" s="47"/>
      <c r="IFK326" s="47"/>
      <c r="IFL326" s="47"/>
      <c r="IFM326" s="47"/>
      <c r="IFN326" s="47"/>
      <c r="IFO326" s="47"/>
      <c r="IFP326" s="47"/>
      <c r="IFQ326" s="47"/>
      <c r="IFR326" s="47"/>
      <c r="IFS326" s="47"/>
      <c r="IFT326" s="47"/>
      <c r="IFU326" s="47"/>
      <c r="IFV326" s="47"/>
      <c r="IFW326" s="47"/>
      <c r="IFX326" s="47"/>
      <c r="IFY326" s="47"/>
      <c r="IFZ326" s="47"/>
      <c r="IGA326" s="47"/>
      <c r="IGB326" s="47"/>
      <c r="IGC326" s="47"/>
      <c r="IGD326" s="47"/>
      <c r="IGE326" s="47"/>
      <c r="IGF326" s="47"/>
      <c r="IGG326" s="47"/>
      <c r="IGH326" s="47"/>
      <c r="IGI326" s="47"/>
      <c r="IGJ326" s="47"/>
      <c r="IGK326" s="47"/>
      <c r="IGL326" s="47"/>
      <c r="IGM326" s="47"/>
      <c r="IGN326" s="47"/>
      <c r="IGO326" s="47"/>
      <c r="IGP326" s="47"/>
      <c r="IGQ326" s="47"/>
      <c r="IGR326" s="47"/>
      <c r="IGS326" s="47"/>
      <c r="IGT326" s="47"/>
      <c r="IGU326" s="47"/>
      <c r="IGV326" s="47"/>
      <c r="IGW326" s="47"/>
      <c r="IGX326" s="47"/>
      <c r="IGY326" s="47"/>
      <c r="IGZ326" s="47"/>
      <c r="IHA326" s="47"/>
      <c r="IHB326" s="47"/>
      <c r="IHC326" s="47"/>
      <c r="IHD326" s="47"/>
      <c r="IHE326" s="47"/>
      <c r="IHF326" s="47"/>
      <c r="IHG326" s="47"/>
      <c r="IHH326" s="47"/>
      <c r="IHI326" s="47"/>
      <c r="IHJ326" s="47"/>
      <c r="IHK326" s="47"/>
      <c r="IHL326" s="47"/>
      <c r="IHM326" s="47"/>
      <c r="IHN326" s="47"/>
      <c r="IHO326" s="47"/>
      <c r="IHP326" s="47"/>
      <c r="IHQ326" s="47"/>
      <c r="IHR326" s="47"/>
      <c r="IHS326" s="47"/>
      <c r="IHT326" s="47"/>
      <c r="IHU326" s="47"/>
      <c r="IHV326" s="47"/>
      <c r="IHW326" s="47"/>
      <c r="IHX326" s="47"/>
      <c r="IHY326" s="47"/>
      <c r="IHZ326" s="47"/>
      <c r="IIA326" s="47"/>
      <c r="IIB326" s="47"/>
      <c r="IIC326" s="47"/>
      <c r="IID326" s="47"/>
      <c r="IIE326" s="47"/>
      <c r="IIF326" s="47"/>
      <c r="IIG326" s="47"/>
      <c r="IIH326" s="47"/>
      <c r="III326" s="47"/>
      <c r="IIJ326" s="47"/>
      <c r="IIK326" s="47"/>
      <c r="IIL326" s="47"/>
      <c r="IIM326" s="47"/>
      <c r="IIN326" s="47"/>
      <c r="IIO326" s="47"/>
      <c r="IIP326" s="47"/>
      <c r="IIQ326" s="47"/>
      <c r="IIR326" s="47"/>
      <c r="IIS326" s="47"/>
      <c r="IIT326" s="47"/>
      <c r="IIU326" s="47"/>
      <c r="IIV326" s="47"/>
      <c r="IIW326" s="47"/>
      <c r="IIX326" s="47"/>
      <c r="IIY326" s="47"/>
      <c r="IIZ326" s="47"/>
      <c r="IJA326" s="47"/>
      <c r="IJB326" s="47"/>
      <c r="IJC326" s="47"/>
      <c r="IJD326" s="47"/>
      <c r="IJE326" s="47"/>
      <c r="IJF326" s="47"/>
      <c r="IJG326" s="47"/>
      <c r="IJH326" s="47"/>
      <c r="IJI326" s="47"/>
      <c r="IJJ326" s="47"/>
      <c r="IJK326" s="47"/>
      <c r="IJL326" s="47"/>
      <c r="IJM326" s="47"/>
      <c r="IJN326" s="47"/>
      <c r="IJO326" s="47"/>
      <c r="IJP326" s="47"/>
      <c r="IJQ326" s="47"/>
      <c r="IJR326" s="47"/>
      <c r="IJS326" s="47"/>
      <c r="IJT326" s="47"/>
      <c r="IJU326" s="47"/>
      <c r="IJV326" s="47"/>
      <c r="IJW326" s="47"/>
      <c r="IJX326" s="47"/>
      <c r="IJY326" s="47"/>
      <c r="IJZ326" s="47"/>
      <c r="IKA326" s="47"/>
      <c r="IKB326" s="47"/>
      <c r="IKC326" s="47"/>
      <c r="IKD326" s="47"/>
      <c r="IKE326" s="47"/>
      <c r="IKF326" s="47"/>
      <c r="IKG326" s="47"/>
      <c r="IKH326" s="47"/>
      <c r="IKI326" s="47"/>
      <c r="IKJ326" s="47"/>
      <c r="IKK326" s="47"/>
      <c r="IKL326" s="47"/>
      <c r="IKM326" s="47"/>
      <c r="IKN326" s="47"/>
      <c r="IKO326" s="47"/>
      <c r="IKP326" s="47"/>
      <c r="IKQ326" s="47"/>
      <c r="IKR326" s="47"/>
      <c r="IKS326" s="47"/>
      <c r="IKT326" s="47"/>
      <c r="IKU326" s="47"/>
      <c r="IKV326" s="47"/>
      <c r="IKW326" s="47"/>
      <c r="IKX326" s="47"/>
      <c r="IKY326" s="47"/>
      <c r="IKZ326" s="47"/>
      <c r="ILA326" s="47"/>
      <c r="ILB326" s="47"/>
      <c r="ILC326" s="47"/>
      <c r="ILD326" s="47"/>
      <c r="ILE326" s="47"/>
      <c r="ILF326" s="47"/>
      <c r="ILG326" s="47"/>
      <c r="ILH326" s="47"/>
      <c r="ILI326" s="47"/>
      <c r="ILJ326" s="47"/>
      <c r="ILK326" s="47"/>
      <c r="ILL326" s="47"/>
      <c r="ILM326" s="47"/>
      <c r="ILN326" s="47"/>
      <c r="ILO326" s="47"/>
      <c r="ILP326" s="47"/>
      <c r="ILQ326" s="47"/>
      <c r="ILR326" s="47"/>
      <c r="ILS326" s="47"/>
      <c r="ILT326" s="47"/>
      <c r="ILU326" s="47"/>
      <c r="ILV326" s="47"/>
      <c r="ILW326" s="47"/>
      <c r="ILX326" s="47"/>
      <c r="ILY326" s="47"/>
      <c r="ILZ326" s="47"/>
      <c r="IMA326" s="47"/>
      <c r="IMB326" s="47"/>
      <c r="IMC326" s="47"/>
      <c r="IMD326" s="47"/>
      <c r="IME326" s="47"/>
      <c r="IMF326" s="47"/>
      <c r="IMG326" s="47"/>
      <c r="IMH326" s="47"/>
      <c r="IMI326" s="47"/>
      <c r="IMJ326" s="47"/>
      <c r="IMK326" s="47"/>
      <c r="IML326" s="47"/>
      <c r="IMM326" s="47"/>
      <c r="IMN326" s="47"/>
      <c r="IMO326" s="47"/>
      <c r="IMP326" s="47"/>
      <c r="IMQ326" s="47"/>
      <c r="IMR326" s="47"/>
      <c r="IMS326" s="47"/>
      <c r="IMT326" s="47"/>
      <c r="IMU326" s="47"/>
      <c r="IMV326" s="47"/>
      <c r="IMW326" s="47"/>
      <c r="IMX326" s="47"/>
      <c r="IMY326" s="47"/>
      <c r="IMZ326" s="47"/>
      <c r="INA326" s="47"/>
      <c r="INB326" s="47"/>
      <c r="INC326" s="47"/>
      <c r="IND326" s="47"/>
      <c r="INE326" s="47"/>
      <c r="INF326" s="47"/>
      <c r="ING326" s="47"/>
      <c r="INH326" s="47"/>
      <c r="INI326" s="47"/>
      <c r="INJ326" s="47"/>
      <c r="INK326" s="47"/>
      <c r="INL326" s="47"/>
      <c r="INM326" s="47"/>
      <c r="INN326" s="47"/>
      <c r="INO326" s="47"/>
      <c r="INP326" s="47"/>
      <c r="INQ326" s="47"/>
      <c r="INR326" s="47"/>
      <c r="INS326" s="47"/>
      <c r="INT326" s="47"/>
      <c r="INU326" s="47"/>
      <c r="INV326" s="47"/>
      <c r="INW326" s="47"/>
      <c r="INX326" s="47"/>
      <c r="INY326" s="47"/>
      <c r="INZ326" s="47"/>
      <c r="IOA326" s="47"/>
      <c r="IOB326" s="47"/>
      <c r="IOC326" s="47"/>
      <c r="IOD326" s="47"/>
      <c r="IOE326" s="47"/>
      <c r="IOF326" s="47"/>
      <c r="IOG326" s="47"/>
      <c r="IOH326" s="47"/>
      <c r="IOI326" s="47"/>
      <c r="IOJ326" s="47"/>
      <c r="IOK326" s="47"/>
      <c r="IOL326" s="47"/>
      <c r="IOM326" s="47"/>
      <c r="ION326" s="47"/>
      <c r="IOO326" s="47"/>
      <c r="IOP326" s="47"/>
      <c r="IOQ326" s="47"/>
      <c r="IOR326" s="47"/>
      <c r="IOS326" s="47"/>
      <c r="IOT326" s="47"/>
      <c r="IOU326" s="47"/>
      <c r="IOV326" s="47"/>
      <c r="IOW326" s="47"/>
      <c r="IOX326" s="47"/>
      <c r="IOY326" s="47"/>
      <c r="IOZ326" s="47"/>
      <c r="IPA326" s="47"/>
      <c r="IPB326" s="47"/>
      <c r="IPC326" s="47"/>
      <c r="IPD326" s="47"/>
      <c r="IPE326" s="47"/>
      <c r="IPF326" s="47"/>
      <c r="IPG326" s="47"/>
      <c r="IPH326" s="47"/>
      <c r="IPI326" s="47"/>
      <c r="IPJ326" s="47"/>
      <c r="IPK326" s="47"/>
      <c r="IPL326" s="47"/>
      <c r="IPM326" s="47"/>
      <c r="IPN326" s="47"/>
      <c r="IPO326" s="47"/>
      <c r="IPP326" s="47"/>
      <c r="IPQ326" s="47"/>
      <c r="IPR326" s="47"/>
      <c r="IPS326" s="47"/>
      <c r="IPT326" s="47"/>
      <c r="IPU326" s="47"/>
      <c r="IPV326" s="47"/>
      <c r="IPW326" s="47"/>
      <c r="IPX326" s="47"/>
      <c r="IPY326" s="47"/>
      <c r="IPZ326" s="47"/>
      <c r="IQA326" s="47"/>
      <c r="IQB326" s="47"/>
      <c r="IQC326" s="47"/>
      <c r="IQD326" s="47"/>
      <c r="IQE326" s="47"/>
      <c r="IQF326" s="47"/>
      <c r="IQG326" s="47"/>
      <c r="IQH326" s="47"/>
      <c r="IQI326" s="47"/>
      <c r="IQJ326" s="47"/>
      <c r="IQK326" s="47"/>
      <c r="IQL326" s="47"/>
      <c r="IQM326" s="47"/>
      <c r="IQN326" s="47"/>
      <c r="IQO326" s="47"/>
      <c r="IQP326" s="47"/>
      <c r="IQQ326" s="47"/>
      <c r="IQR326" s="47"/>
      <c r="IQS326" s="47"/>
      <c r="IQT326" s="47"/>
      <c r="IQU326" s="47"/>
      <c r="IQV326" s="47"/>
      <c r="IQW326" s="47"/>
      <c r="IQX326" s="47"/>
      <c r="IQY326" s="47"/>
      <c r="IQZ326" s="47"/>
      <c r="IRA326" s="47"/>
      <c r="IRB326" s="47"/>
      <c r="IRC326" s="47"/>
      <c r="IRD326" s="47"/>
      <c r="IRE326" s="47"/>
      <c r="IRF326" s="47"/>
      <c r="IRG326" s="47"/>
      <c r="IRH326" s="47"/>
      <c r="IRI326" s="47"/>
      <c r="IRJ326" s="47"/>
      <c r="IRK326" s="47"/>
      <c r="IRL326" s="47"/>
      <c r="IRM326" s="47"/>
      <c r="IRN326" s="47"/>
      <c r="IRO326" s="47"/>
      <c r="IRP326" s="47"/>
      <c r="IRQ326" s="47"/>
      <c r="IRR326" s="47"/>
      <c r="IRS326" s="47"/>
      <c r="IRT326" s="47"/>
      <c r="IRU326" s="47"/>
      <c r="IRV326" s="47"/>
      <c r="IRW326" s="47"/>
      <c r="IRX326" s="47"/>
      <c r="IRY326" s="47"/>
      <c r="IRZ326" s="47"/>
      <c r="ISA326" s="47"/>
      <c r="ISB326" s="47"/>
      <c r="ISC326" s="47"/>
      <c r="ISD326" s="47"/>
      <c r="ISE326" s="47"/>
      <c r="ISF326" s="47"/>
      <c r="ISG326" s="47"/>
      <c r="ISH326" s="47"/>
      <c r="ISI326" s="47"/>
      <c r="ISJ326" s="47"/>
      <c r="ISK326" s="47"/>
      <c r="ISL326" s="47"/>
      <c r="ISM326" s="47"/>
      <c r="ISN326" s="47"/>
      <c r="ISO326" s="47"/>
      <c r="ISP326" s="47"/>
      <c r="ISQ326" s="47"/>
      <c r="ISR326" s="47"/>
      <c r="ISS326" s="47"/>
      <c r="IST326" s="47"/>
      <c r="ISU326" s="47"/>
      <c r="ISV326" s="47"/>
      <c r="ISW326" s="47"/>
      <c r="ISX326" s="47"/>
      <c r="ISY326" s="47"/>
      <c r="ISZ326" s="47"/>
      <c r="ITA326" s="47"/>
      <c r="ITB326" s="47"/>
      <c r="ITC326" s="47"/>
      <c r="ITD326" s="47"/>
      <c r="ITE326" s="47"/>
      <c r="ITF326" s="47"/>
      <c r="ITG326" s="47"/>
      <c r="ITH326" s="47"/>
      <c r="ITI326" s="47"/>
      <c r="ITJ326" s="47"/>
      <c r="ITK326" s="47"/>
      <c r="ITL326" s="47"/>
      <c r="ITM326" s="47"/>
      <c r="ITN326" s="47"/>
      <c r="ITO326" s="47"/>
      <c r="ITP326" s="47"/>
      <c r="ITQ326" s="47"/>
      <c r="ITR326" s="47"/>
      <c r="ITS326" s="47"/>
      <c r="ITT326" s="47"/>
      <c r="ITU326" s="47"/>
      <c r="ITV326" s="47"/>
      <c r="ITW326" s="47"/>
      <c r="ITX326" s="47"/>
      <c r="ITY326" s="47"/>
      <c r="ITZ326" s="47"/>
      <c r="IUA326" s="47"/>
      <c r="IUB326" s="47"/>
      <c r="IUC326" s="47"/>
      <c r="IUD326" s="47"/>
      <c r="IUE326" s="47"/>
      <c r="IUF326" s="47"/>
      <c r="IUG326" s="47"/>
      <c r="IUH326" s="47"/>
      <c r="IUI326" s="47"/>
      <c r="IUJ326" s="47"/>
      <c r="IUK326" s="47"/>
      <c r="IUL326" s="47"/>
      <c r="IUM326" s="47"/>
      <c r="IUN326" s="47"/>
      <c r="IUO326" s="47"/>
      <c r="IUP326" s="47"/>
      <c r="IUQ326" s="47"/>
      <c r="IUR326" s="47"/>
      <c r="IUS326" s="47"/>
      <c r="IUT326" s="47"/>
      <c r="IUU326" s="47"/>
      <c r="IUV326" s="47"/>
      <c r="IUW326" s="47"/>
      <c r="IUX326" s="47"/>
      <c r="IUY326" s="47"/>
      <c r="IUZ326" s="47"/>
      <c r="IVA326" s="47"/>
      <c r="IVB326" s="47"/>
      <c r="IVC326" s="47"/>
      <c r="IVD326" s="47"/>
      <c r="IVE326" s="47"/>
      <c r="IVF326" s="47"/>
      <c r="IVG326" s="47"/>
      <c r="IVH326" s="47"/>
      <c r="IVI326" s="47"/>
      <c r="IVJ326" s="47"/>
      <c r="IVK326" s="47"/>
      <c r="IVL326" s="47"/>
      <c r="IVM326" s="47"/>
      <c r="IVN326" s="47"/>
      <c r="IVO326" s="47"/>
      <c r="IVP326" s="47"/>
      <c r="IVQ326" s="47"/>
      <c r="IVR326" s="47"/>
      <c r="IVS326" s="47"/>
      <c r="IVT326" s="47"/>
      <c r="IVU326" s="47"/>
      <c r="IVV326" s="47"/>
      <c r="IVW326" s="47"/>
      <c r="IVX326" s="47"/>
      <c r="IVY326" s="47"/>
      <c r="IVZ326" s="47"/>
      <c r="IWA326" s="47"/>
      <c r="IWB326" s="47"/>
      <c r="IWC326" s="47"/>
      <c r="IWD326" s="47"/>
      <c r="IWE326" s="47"/>
      <c r="IWF326" s="47"/>
      <c r="IWG326" s="47"/>
      <c r="IWH326" s="47"/>
      <c r="IWI326" s="47"/>
      <c r="IWJ326" s="47"/>
      <c r="IWK326" s="47"/>
      <c r="IWL326" s="47"/>
      <c r="IWM326" s="47"/>
      <c r="IWN326" s="47"/>
      <c r="IWO326" s="47"/>
      <c r="IWP326" s="47"/>
      <c r="IWQ326" s="47"/>
      <c r="IWR326" s="47"/>
      <c r="IWS326" s="47"/>
      <c r="IWT326" s="47"/>
      <c r="IWU326" s="47"/>
      <c r="IWV326" s="47"/>
      <c r="IWW326" s="47"/>
      <c r="IWX326" s="47"/>
      <c r="IWY326" s="47"/>
      <c r="IWZ326" s="47"/>
      <c r="IXA326" s="47"/>
      <c r="IXB326" s="47"/>
      <c r="IXC326" s="47"/>
      <c r="IXD326" s="47"/>
      <c r="IXE326" s="47"/>
      <c r="IXF326" s="47"/>
      <c r="IXG326" s="47"/>
      <c r="IXH326" s="47"/>
      <c r="IXI326" s="47"/>
      <c r="IXJ326" s="47"/>
      <c r="IXK326" s="47"/>
      <c r="IXL326" s="47"/>
      <c r="IXM326" s="47"/>
      <c r="IXN326" s="47"/>
      <c r="IXO326" s="47"/>
      <c r="IXP326" s="47"/>
      <c r="IXQ326" s="47"/>
      <c r="IXR326" s="47"/>
      <c r="IXS326" s="47"/>
      <c r="IXT326" s="47"/>
      <c r="IXU326" s="47"/>
      <c r="IXV326" s="47"/>
      <c r="IXW326" s="47"/>
      <c r="IXX326" s="47"/>
      <c r="IXY326" s="47"/>
      <c r="IXZ326" s="47"/>
      <c r="IYA326" s="47"/>
      <c r="IYB326" s="47"/>
      <c r="IYC326" s="47"/>
      <c r="IYD326" s="47"/>
      <c r="IYE326" s="47"/>
      <c r="IYF326" s="47"/>
      <c r="IYG326" s="47"/>
      <c r="IYH326" s="47"/>
      <c r="IYI326" s="47"/>
      <c r="IYJ326" s="47"/>
      <c r="IYK326" s="47"/>
      <c r="IYL326" s="47"/>
      <c r="IYM326" s="47"/>
      <c r="IYN326" s="47"/>
      <c r="IYO326" s="47"/>
      <c r="IYP326" s="47"/>
      <c r="IYQ326" s="47"/>
      <c r="IYR326" s="47"/>
      <c r="IYS326" s="47"/>
      <c r="IYT326" s="47"/>
      <c r="IYU326" s="47"/>
      <c r="IYV326" s="47"/>
      <c r="IYW326" s="47"/>
      <c r="IYX326" s="47"/>
      <c r="IYY326" s="47"/>
      <c r="IYZ326" s="47"/>
      <c r="IZA326" s="47"/>
      <c r="IZB326" s="47"/>
      <c r="IZC326" s="47"/>
      <c r="IZD326" s="47"/>
      <c r="IZE326" s="47"/>
      <c r="IZF326" s="47"/>
      <c r="IZG326" s="47"/>
      <c r="IZH326" s="47"/>
      <c r="IZI326" s="47"/>
      <c r="IZJ326" s="47"/>
      <c r="IZK326" s="47"/>
      <c r="IZL326" s="47"/>
      <c r="IZM326" s="47"/>
      <c r="IZN326" s="47"/>
      <c r="IZO326" s="47"/>
      <c r="IZP326" s="47"/>
      <c r="IZQ326" s="47"/>
      <c r="IZR326" s="47"/>
      <c r="IZS326" s="47"/>
      <c r="IZT326" s="47"/>
      <c r="IZU326" s="47"/>
      <c r="IZV326" s="47"/>
      <c r="IZW326" s="47"/>
      <c r="IZX326" s="47"/>
      <c r="IZY326" s="47"/>
      <c r="IZZ326" s="47"/>
      <c r="JAA326" s="47"/>
      <c r="JAB326" s="47"/>
      <c r="JAC326" s="47"/>
      <c r="JAD326" s="47"/>
      <c r="JAE326" s="47"/>
      <c r="JAF326" s="47"/>
      <c r="JAG326" s="47"/>
      <c r="JAH326" s="47"/>
      <c r="JAI326" s="47"/>
      <c r="JAJ326" s="47"/>
      <c r="JAK326" s="47"/>
      <c r="JAL326" s="47"/>
      <c r="JAM326" s="47"/>
      <c r="JAN326" s="47"/>
      <c r="JAO326" s="47"/>
      <c r="JAP326" s="47"/>
      <c r="JAQ326" s="47"/>
      <c r="JAR326" s="47"/>
      <c r="JAS326" s="47"/>
      <c r="JAT326" s="47"/>
      <c r="JAU326" s="47"/>
      <c r="JAV326" s="47"/>
      <c r="JAW326" s="47"/>
      <c r="JAX326" s="47"/>
      <c r="JAY326" s="47"/>
      <c r="JAZ326" s="47"/>
      <c r="JBA326" s="47"/>
      <c r="JBB326" s="47"/>
      <c r="JBC326" s="47"/>
      <c r="JBD326" s="47"/>
      <c r="JBE326" s="47"/>
      <c r="JBF326" s="47"/>
      <c r="JBG326" s="47"/>
      <c r="JBH326" s="47"/>
      <c r="JBI326" s="47"/>
      <c r="JBJ326" s="47"/>
      <c r="JBK326" s="47"/>
      <c r="JBL326" s="47"/>
      <c r="JBM326" s="47"/>
      <c r="JBN326" s="47"/>
      <c r="JBO326" s="47"/>
      <c r="JBP326" s="47"/>
      <c r="JBQ326" s="47"/>
      <c r="JBR326" s="47"/>
      <c r="JBS326" s="47"/>
      <c r="JBT326" s="47"/>
      <c r="JBU326" s="47"/>
      <c r="JBV326" s="47"/>
      <c r="JBW326" s="47"/>
      <c r="JBX326" s="47"/>
      <c r="JBY326" s="47"/>
      <c r="JBZ326" s="47"/>
      <c r="JCA326" s="47"/>
      <c r="JCB326" s="47"/>
      <c r="JCC326" s="47"/>
      <c r="JCD326" s="47"/>
      <c r="JCE326" s="47"/>
      <c r="JCF326" s="47"/>
      <c r="JCG326" s="47"/>
      <c r="JCH326" s="47"/>
      <c r="JCI326" s="47"/>
      <c r="JCJ326" s="47"/>
      <c r="JCK326" s="47"/>
      <c r="JCL326" s="47"/>
      <c r="JCM326" s="47"/>
      <c r="JCN326" s="47"/>
      <c r="JCO326" s="47"/>
      <c r="JCP326" s="47"/>
      <c r="JCQ326" s="47"/>
      <c r="JCR326" s="47"/>
      <c r="JCS326" s="47"/>
      <c r="JCT326" s="47"/>
      <c r="JCU326" s="47"/>
      <c r="JCV326" s="47"/>
      <c r="JCW326" s="47"/>
      <c r="JCX326" s="47"/>
      <c r="JCY326" s="47"/>
      <c r="JCZ326" s="47"/>
      <c r="JDA326" s="47"/>
      <c r="JDB326" s="47"/>
      <c r="JDC326" s="47"/>
      <c r="JDD326" s="47"/>
      <c r="JDE326" s="47"/>
      <c r="JDF326" s="47"/>
      <c r="JDG326" s="47"/>
      <c r="JDH326" s="47"/>
      <c r="JDI326" s="47"/>
      <c r="JDJ326" s="47"/>
      <c r="JDK326" s="47"/>
      <c r="JDL326" s="47"/>
      <c r="JDM326" s="47"/>
      <c r="JDN326" s="47"/>
      <c r="JDO326" s="47"/>
      <c r="JDP326" s="47"/>
      <c r="JDQ326" s="47"/>
      <c r="JDR326" s="47"/>
      <c r="JDS326" s="47"/>
      <c r="JDT326" s="47"/>
      <c r="JDU326" s="47"/>
      <c r="JDV326" s="47"/>
      <c r="JDW326" s="47"/>
      <c r="JDX326" s="47"/>
      <c r="JDY326" s="47"/>
      <c r="JDZ326" s="47"/>
      <c r="JEA326" s="47"/>
      <c r="JEB326" s="47"/>
      <c r="JEC326" s="47"/>
      <c r="JED326" s="47"/>
      <c r="JEE326" s="47"/>
      <c r="JEF326" s="47"/>
      <c r="JEG326" s="47"/>
      <c r="JEH326" s="47"/>
      <c r="JEI326" s="47"/>
      <c r="JEJ326" s="47"/>
      <c r="JEK326" s="47"/>
      <c r="JEL326" s="47"/>
      <c r="JEM326" s="47"/>
      <c r="JEN326" s="47"/>
      <c r="JEO326" s="47"/>
      <c r="JEP326" s="47"/>
      <c r="JEQ326" s="47"/>
      <c r="JER326" s="47"/>
      <c r="JES326" s="47"/>
      <c r="JET326" s="47"/>
      <c r="JEU326" s="47"/>
      <c r="JEV326" s="47"/>
      <c r="JEW326" s="47"/>
      <c r="JEX326" s="47"/>
      <c r="JEY326" s="47"/>
      <c r="JEZ326" s="47"/>
      <c r="JFA326" s="47"/>
      <c r="JFB326" s="47"/>
      <c r="JFC326" s="47"/>
      <c r="JFD326" s="47"/>
      <c r="JFE326" s="47"/>
      <c r="JFF326" s="47"/>
      <c r="JFG326" s="47"/>
      <c r="JFH326" s="47"/>
      <c r="JFI326" s="47"/>
      <c r="JFJ326" s="47"/>
      <c r="JFK326" s="47"/>
      <c r="JFL326" s="47"/>
      <c r="JFM326" s="47"/>
      <c r="JFN326" s="47"/>
      <c r="JFO326" s="47"/>
      <c r="JFP326" s="47"/>
      <c r="JFQ326" s="47"/>
      <c r="JFR326" s="47"/>
      <c r="JFS326" s="47"/>
      <c r="JFT326" s="47"/>
      <c r="JFU326" s="47"/>
      <c r="JFV326" s="47"/>
      <c r="JFW326" s="47"/>
      <c r="JFX326" s="47"/>
      <c r="JFY326" s="47"/>
      <c r="JFZ326" s="47"/>
      <c r="JGA326" s="47"/>
      <c r="JGB326" s="47"/>
      <c r="JGC326" s="47"/>
      <c r="JGD326" s="47"/>
      <c r="JGE326" s="47"/>
      <c r="JGF326" s="47"/>
      <c r="JGG326" s="47"/>
      <c r="JGH326" s="47"/>
      <c r="JGI326" s="47"/>
      <c r="JGJ326" s="47"/>
      <c r="JGK326" s="47"/>
      <c r="JGL326" s="47"/>
      <c r="JGM326" s="47"/>
      <c r="JGN326" s="47"/>
      <c r="JGO326" s="47"/>
      <c r="JGP326" s="47"/>
      <c r="JGQ326" s="47"/>
      <c r="JGR326" s="47"/>
      <c r="JGS326" s="47"/>
      <c r="JGT326" s="47"/>
      <c r="JGU326" s="47"/>
      <c r="JGV326" s="47"/>
      <c r="JGW326" s="47"/>
      <c r="JGX326" s="47"/>
      <c r="JGY326" s="47"/>
      <c r="JGZ326" s="47"/>
      <c r="JHA326" s="47"/>
      <c r="JHB326" s="47"/>
      <c r="JHC326" s="47"/>
      <c r="JHD326" s="47"/>
      <c r="JHE326" s="47"/>
      <c r="JHF326" s="47"/>
      <c r="JHG326" s="47"/>
      <c r="JHH326" s="47"/>
      <c r="JHI326" s="47"/>
      <c r="JHJ326" s="47"/>
      <c r="JHK326" s="47"/>
      <c r="JHL326" s="47"/>
      <c r="JHM326" s="47"/>
      <c r="JHN326" s="47"/>
      <c r="JHO326" s="47"/>
      <c r="JHP326" s="47"/>
      <c r="JHQ326" s="47"/>
      <c r="JHR326" s="47"/>
      <c r="JHS326" s="47"/>
      <c r="JHT326" s="47"/>
      <c r="JHU326" s="47"/>
      <c r="JHV326" s="47"/>
      <c r="JHW326" s="47"/>
      <c r="JHX326" s="47"/>
      <c r="JHY326" s="47"/>
      <c r="JHZ326" s="47"/>
      <c r="JIA326" s="47"/>
      <c r="JIB326" s="47"/>
      <c r="JIC326" s="47"/>
      <c r="JID326" s="47"/>
      <c r="JIE326" s="47"/>
      <c r="JIF326" s="47"/>
      <c r="JIG326" s="47"/>
      <c r="JIH326" s="47"/>
      <c r="JII326" s="47"/>
      <c r="JIJ326" s="47"/>
      <c r="JIK326" s="47"/>
      <c r="JIL326" s="47"/>
      <c r="JIM326" s="47"/>
      <c r="JIN326" s="47"/>
      <c r="JIO326" s="47"/>
      <c r="JIP326" s="47"/>
      <c r="JIQ326" s="47"/>
      <c r="JIR326" s="47"/>
      <c r="JIS326" s="47"/>
      <c r="JIT326" s="47"/>
      <c r="JIU326" s="47"/>
      <c r="JIV326" s="47"/>
      <c r="JIW326" s="47"/>
      <c r="JIX326" s="47"/>
      <c r="JIY326" s="47"/>
      <c r="JIZ326" s="47"/>
      <c r="JJA326" s="47"/>
      <c r="JJB326" s="47"/>
      <c r="JJC326" s="47"/>
      <c r="JJD326" s="47"/>
      <c r="JJE326" s="47"/>
      <c r="JJF326" s="47"/>
      <c r="JJG326" s="47"/>
      <c r="JJH326" s="47"/>
      <c r="JJI326" s="47"/>
      <c r="JJJ326" s="47"/>
      <c r="JJK326" s="47"/>
      <c r="JJL326" s="47"/>
      <c r="JJM326" s="47"/>
      <c r="JJN326" s="47"/>
      <c r="JJO326" s="47"/>
      <c r="JJP326" s="47"/>
      <c r="JJQ326" s="47"/>
      <c r="JJR326" s="47"/>
      <c r="JJS326" s="47"/>
      <c r="JJT326" s="47"/>
      <c r="JJU326" s="47"/>
      <c r="JJV326" s="47"/>
      <c r="JJW326" s="47"/>
      <c r="JJX326" s="47"/>
      <c r="JJY326" s="47"/>
      <c r="JJZ326" s="47"/>
      <c r="JKA326" s="47"/>
      <c r="JKB326" s="47"/>
      <c r="JKC326" s="47"/>
      <c r="JKD326" s="47"/>
      <c r="JKE326" s="47"/>
      <c r="JKF326" s="47"/>
      <c r="JKG326" s="47"/>
      <c r="JKH326" s="47"/>
      <c r="JKI326" s="47"/>
      <c r="JKJ326" s="47"/>
      <c r="JKK326" s="47"/>
      <c r="JKL326" s="47"/>
      <c r="JKM326" s="47"/>
      <c r="JKN326" s="47"/>
      <c r="JKO326" s="47"/>
      <c r="JKP326" s="47"/>
      <c r="JKQ326" s="47"/>
      <c r="JKR326" s="47"/>
      <c r="JKS326" s="47"/>
      <c r="JKT326" s="47"/>
      <c r="JKU326" s="47"/>
      <c r="JKV326" s="47"/>
      <c r="JKW326" s="47"/>
      <c r="JKX326" s="47"/>
      <c r="JKY326" s="47"/>
      <c r="JKZ326" s="47"/>
      <c r="JLA326" s="47"/>
      <c r="JLB326" s="47"/>
      <c r="JLC326" s="47"/>
      <c r="JLD326" s="47"/>
      <c r="JLE326" s="47"/>
      <c r="JLF326" s="47"/>
      <c r="JLG326" s="47"/>
      <c r="JLH326" s="47"/>
      <c r="JLI326" s="47"/>
      <c r="JLJ326" s="47"/>
      <c r="JLK326" s="47"/>
      <c r="JLL326" s="47"/>
      <c r="JLM326" s="47"/>
      <c r="JLN326" s="47"/>
      <c r="JLO326" s="47"/>
      <c r="JLP326" s="47"/>
      <c r="JLQ326" s="47"/>
      <c r="JLR326" s="47"/>
      <c r="JLS326" s="47"/>
      <c r="JLT326" s="47"/>
      <c r="JLU326" s="47"/>
      <c r="JLV326" s="47"/>
      <c r="JLW326" s="47"/>
      <c r="JLX326" s="47"/>
      <c r="JLY326" s="47"/>
      <c r="JLZ326" s="47"/>
      <c r="JMA326" s="47"/>
      <c r="JMB326" s="47"/>
      <c r="JMC326" s="47"/>
      <c r="JMD326" s="47"/>
      <c r="JME326" s="47"/>
      <c r="JMF326" s="47"/>
      <c r="JMG326" s="47"/>
      <c r="JMH326" s="47"/>
      <c r="JMI326" s="47"/>
      <c r="JMJ326" s="47"/>
      <c r="JMK326" s="47"/>
      <c r="JML326" s="47"/>
      <c r="JMM326" s="47"/>
      <c r="JMN326" s="47"/>
      <c r="JMO326" s="47"/>
      <c r="JMP326" s="47"/>
      <c r="JMQ326" s="47"/>
      <c r="JMR326" s="47"/>
      <c r="JMS326" s="47"/>
      <c r="JMT326" s="47"/>
      <c r="JMU326" s="47"/>
      <c r="JMV326" s="47"/>
      <c r="JMW326" s="47"/>
      <c r="JMX326" s="47"/>
      <c r="JMY326" s="47"/>
      <c r="JMZ326" s="47"/>
      <c r="JNA326" s="47"/>
      <c r="JNB326" s="47"/>
      <c r="JNC326" s="47"/>
      <c r="JND326" s="47"/>
      <c r="JNE326" s="47"/>
      <c r="JNF326" s="47"/>
      <c r="JNG326" s="47"/>
      <c r="JNH326" s="47"/>
      <c r="JNI326" s="47"/>
      <c r="JNJ326" s="47"/>
      <c r="JNK326" s="47"/>
      <c r="JNL326" s="47"/>
      <c r="JNM326" s="47"/>
      <c r="JNN326" s="47"/>
      <c r="JNO326" s="47"/>
      <c r="JNP326" s="47"/>
      <c r="JNQ326" s="47"/>
      <c r="JNR326" s="47"/>
      <c r="JNS326" s="47"/>
      <c r="JNT326" s="47"/>
      <c r="JNU326" s="47"/>
      <c r="JNV326" s="47"/>
      <c r="JNW326" s="47"/>
      <c r="JNX326" s="47"/>
      <c r="JNY326" s="47"/>
      <c r="JNZ326" s="47"/>
      <c r="JOA326" s="47"/>
      <c r="JOB326" s="47"/>
      <c r="JOC326" s="47"/>
      <c r="JOD326" s="47"/>
      <c r="JOE326" s="47"/>
      <c r="JOF326" s="47"/>
      <c r="JOG326" s="47"/>
      <c r="JOH326" s="47"/>
      <c r="JOI326" s="47"/>
      <c r="JOJ326" s="47"/>
      <c r="JOK326" s="47"/>
      <c r="JOL326" s="47"/>
      <c r="JOM326" s="47"/>
      <c r="JON326" s="47"/>
      <c r="JOO326" s="47"/>
      <c r="JOP326" s="47"/>
      <c r="JOQ326" s="47"/>
      <c r="JOR326" s="47"/>
      <c r="JOS326" s="47"/>
      <c r="JOT326" s="47"/>
      <c r="JOU326" s="47"/>
      <c r="JOV326" s="47"/>
      <c r="JOW326" s="47"/>
      <c r="JOX326" s="47"/>
      <c r="JOY326" s="47"/>
      <c r="JOZ326" s="47"/>
      <c r="JPA326" s="47"/>
      <c r="JPB326" s="47"/>
      <c r="JPC326" s="47"/>
      <c r="JPD326" s="47"/>
      <c r="JPE326" s="47"/>
      <c r="JPF326" s="47"/>
      <c r="JPG326" s="47"/>
      <c r="JPH326" s="47"/>
      <c r="JPI326" s="47"/>
      <c r="JPJ326" s="47"/>
      <c r="JPK326" s="47"/>
      <c r="JPL326" s="47"/>
      <c r="JPM326" s="47"/>
      <c r="JPN326" s="47"/>
      <c r="JPO326" s="47"/>
      <c r="JPP326" s="47"/>
      <c r="JPQ326" s="47"/>
      <c r="JPR326" s="47"/>
      <c r="JPS326" s="47"/>
      <c r="JPT326" s="47"/>
      <c r="JPU326" s="47"/>
      <c r="JPV326" s="47"/>
      <c r="JPW326" s="47"/>
      <c r="JPX326" s="47"/>
      <c r="JPY326" s="47"/>
      <c r="JPZ326" s="47"/>
      <c r="JQA326" s="47"/>
      <c r="JQB326" s="47"/>
      <c r="JQC326" s="47"/>
      <c r="JQD326" s="47"/>
      <c r="JQE326" s="47"/>
      <c r="JQF326" s="47"/>
      <c r="JQG326" s="47"/>
      <c r="JQH326" s="47"/>
      <c r="JQI326" s="47"/>
      <c r="JQJ326" s="47"/>
      <c r="JQK326" s="47"/>
      <c r="JQL326" s="47"/>
      <c r="JQM326" s="47"/>
      <c r="JQN326" s="47"/>
      <c r="JQO326" s="47"/>
      <c r="JQP326" s="47"/>
      <c r="JQQ326" s="47"/>
      <c r="JQR326" s="47"/>
      <c r="JQS326" s="47"/>
      <c r="JQT326" s="47"/>
      <c r="JQU326" s="47"/>
      <c r="JQV326" s="47"/>
      <c r="JQW326" s="47"/>
      <c r="JQX326" s="47"/>
      <c r="JQY326" s="47"/>
      <c r="JQZ326" s="47"/>
      <c r="JRA326" s="47"/>
      <c r="JRB326" s="47"/>
      <c r="JRC326" s="47"/>
      <c r="JRD326" s="47"/>
      <c r="JRE326" s="47"/>
      <c r="JRF326" s="47"/>
      <c r="JRG326" s="47"/>
      <c r="JRH326" s="47"/>
      <c r="JRI326" s="47"/>
      <c r="JRJ326" s="47"/>
      <c r="JRK326" s="47"/>
      <c r="JRL326" s="47"/>
      <c r="JRM326" s="47"/>
      <c r="JRN326" s="47"/>
      <c r="JRO326" s="47"/>
      <c r="JRP326" s="47"/>
      <c r="JRQ326" s="47"/>
      <c r="JRR326" s="47"/>
      <c r="JRS326" s="47"/>
      <c r="JRT326" s="47"/>
      <c r="JRU326" s="47"/>
      <c r="JRV326" s="47"/>
      <c r="JRW326" s="47"/>
      <c r="JRX326" s="47"/>
      <c r="JRY326" s="47"/>
      <c r="JRZ326" s="47"/>
      <c r="JSA326" s="47"/>
      <c r="JSB326" s="47"/>
      <c r="JSC326" s="47"/>
      <c r="JSD326" s="47"/>
      <c r="JSE326" s="47"/>
      <c r="JSF326" s="47"/>
      <c r="JSG326" s="47"/>
      <c r="JSH326" s="47"/>
      <c r="JSI326" s="47"/>
      <c r="JSJ326" s="47"/>
      <c r="JSK326" s="47"/>
      <c r="JSL326" s="47"/>
      <c r="JSM326" s="47"/>
      <c r="JSN326" s="47"/>
      <c r="JSO326" s="47"/>
      <c r="JSP326" s="47"/>
      <c r="JSQ326" s="47"/>
      <c r="JSR326" s="47"/>
      <c r="JSS326" s="47"/>
      <c r="JST326" s="47"/>
      <c r="JSU326" s="47"/>
      <c r="JSV326" s="47"/>
      <c r="JSW326" s="47"/>
      <c r="JSX326" s="47"/>
      <c r="JSY326" s="47"/>
      <c r="JSZ326" s="47"/>
      <c r="JTA326" s="47"/>
      <c r="JTB326" s="47"/>
      <c r="JTC326" s="47"/>
      <c r="JTD326" s="47"/>
      <c r="JTE326" s="47"/>
      <c r="JTF326" s="47"/>
      <c r="JTG326" s="47"/>
      <c r="JTH326" s="47"/>
      <c r="JTI326" s="47"/>
      <c r="JTJ326" s="47"/>
      <c r="JTK326" s="47"/>
      <c r="JTL326" s="47"/>
      <c r="JTM326" s="47"/>
      <c r="JTN326" s="47"/>
      <c r="JTO326" s="47"/>
      <c r="JTP326" s="47"/>
      <c r="JTQ326" s="47"/>
      <c r="JTR326" s="47"/>
      <c r="JTS326" s="47"/>
      <c r="JTT326" s="47"/>
      <c r="JTU326" s="47"/>
      <c r="JTV326" s="47"/>
      <c r="JTW326" s="47"/>
      <c r="JTX326" s="47"/>
      <c r="JTY326" s="47"/>
      <c r="JTZ326" s="47"/>
      <c r="JUA326" s="47"/>
      <c r="JUB326" s="47"/>
      <c r="JUC326" s="47"/>
      <c r="JUD326" s="47"/>
      <c r="JUE326" s="47"/>
      <c r="JUF326" s="47"/>
      <c r="JUG326" s="47"/>
      <c r="JUH326" s="47"/>
      <c r="JUI326" s="47"/>
      <c r="JUJ326" s="47"/>
      <c r="JUK326" s="47"/>
      <c r="JUL326" s="47"/>
      <c r="JUM326" s="47"/>
      <c r="JUN326" s="47"/>
      <c r="JUO326" s="47"/>
      <c r="JUP326" s="47"/>
      <c r="JUQ326" s="47"/>
      <c r="JUR326" s="47"/>
      <c r="JUS326" s="47"/>
      <c r="JUT326" s="47"/>
      <c r="JUU326" s="47"/>
      <c r="JUV326" s="47"/>
      <c r="JUW326" s="47"/>
      <c r="JUX326" s="47"/>
      <c r="JUY326" s="47"/>
      <c r="JUZ326" s="47"/>
      <c r="JVA326" s="47"/>
      <c r="JVB326" s="47"/>
      <c r="JVC326" s="47"/>
      <c r="JVD326" s="47"/>
      <c r="JVE326" s="47"/>
      <c r="JVF326" s="47"/>
      <c r="JVG326" s="47"/>
      <c r="JVH326" s="47"/>
      <c r="JVI326" s="47"/>
      <c r="JVJ326" s="47"/>
      <c r="JVK326" s="47"/>
      <c r="JVL326" s="47"/>
      <c r="JVM326" s="47"/>
      <c r="JVN326" s="47"/>
      <c r="JVO326" s="47"/>
      <c r="JVP326" s="47"/>
      <c r="JVQ326" s="47"/>
      <c r="JVR326" s="47"/>
      <c r="JVS326" s="47"/>
      <c r="JVT326" s="47"/>
      <c r="JVU326" s="47"/>
      <c r="JVV326" s="47"/>
      <c r="JVW326" s="47"/>
      <c r="JVX326" s="47"/>
      <c r="JVY326" s="47"/>
      <c r="JVZ326" s="47"/>
      <c r="JWA326" s="47"/>
      <c r="JWB326" s="47"/>
      <c r="JWC326" s="47"/>
      <c r="JWD326" s="47"/>
      <c r="JWE326" s="47"/>
      <c r="JWF326" s="47"/>
      <c r="JWG326" s="47"/>
      <c r="JWH326" s="47"/>
      <c r="JWI326" s="47"/>
      <c r="JWJ326" s="47"/>
      <c r="JWK326" s="47"/>
      <c r="JWL326" s="47"/>
      <c r="JWM326" s="47"/>
      <c r="JWN326" s="47"/>
      <c r="JWO326" s="47"/>
      <c r="JWP326" s="47"/>
      <c r="JWQ326" s="47"/>
      <c r="JWR326" s="47"/>
      <c r="JWS326" s="47"/>
      <c r="JWT326" s="47"/>
      <c r="JWU326" s="47"/>
      <c r="JWV326" s="47"/>
      <c r="JWW326" s="47"/>
      <c r="JWX326" s="47"/>
      <c r="JWY326" s="47"/>
      <c r="JWZ326" s="47"/>
      <c r="JXA326" s="47"/>
      <c r="JXB326" s="47"/>
      <c r="JXC326" s="47"/>
      <c r="JXD326" s="47"/>
      <c r="JXE326" s="47"/>
      <c r="JXF326" s="47"/>
      <c r="JXG326" s="47"/>
      <c r="JXH326" s="47"/>
      <c r="JXI326" s="47"/>
      <c r="JXJ326" s="47"/>
      <c r="JXK326" s="47"/>
      <c r="JXL326" s="47"/>
      <c r="JXM326" s="47"/>
      <c r="JXN326" s="47"/>
      <c r="JXO326" s="47"/>
      <c r="JXP326" s="47"/>
      <c r="JXQ326" s="47"/>
      <c r="JXR326" s="47"/>
      <c r="JXS326" s="47"/>
      <c r="JXT326" s="47"/>
      <c r="JXU326" s="47"/>
      <c r="JXV326" s="47"/>
      <c r="JXW326" s="47"/>
      <c r="JXX326" s="47"/>
      <c r="JXY326" s="47"/>
      <c r="JXZ326" s="47"/>
      <c r="JYA326" s="47"/>
      <c r="JYB326" s="47"/>
      <c r="JYC326" s="47"/>
      <c r="JYD326" s="47"/>
      <c r="JYE326" s="47"/>
      <c r="JYF326" s="47"/>
      <c r="JYG326" s="47"/>
      <c r="JYH326" s="47"/>
      <c r="JYI326" s="47"/>
      <c r="JYJ326" s="47"/>
      <c r="JYK326" s="47"/>
      <c r="JYL326" s="47"/>
      <c r="JYM326" s="47"/>
      <c r="JYN326" s="47"/>
      <c r="JYO326" s="47"/>
      <c r="JYP326" s="47"/>
      <c r="JYQ326" s="47"/>
      <c r="JYR326" s="47"/>
      <c r="JYS326" s="47"/>
      <c r="JYT326" s="47"/>
      <c r="JYU326" s="47"/>
      <c r="JYV326" s="47"/>
      <c r="JYW326" s="47"/>
      <c r="JYX326" s="47"/>
      <c r="JYY326" s="47"/>
      <c r="JYZ326" s="47"/>
      <c r="JZA326" s="47"/>
      <c r="JZB326" s="47"/>
      <c r="JZC326" s="47"/>
      <c r="JZD326" s="47"/>
      <c r="JZE326" s="47"/>
      <c r="JZF326" s="47"/>
      <c r="JZG326" s="47"/>
      <c r="JZH326" s="47"/>
      <c r="JZI326" s="47"/>
      <c r="JZJ326" s="47"/>
      <c r="JZK326" s="47"/>
      <c r="JZL326" s="47"/>
      <c r="JZM326" s="47"/>
      <c r="JZN326" s="47"/>
      <c r="JZO326" s="47"/>
      <c r="JZP326" s="47"/>
      <c r="JZQ326" s="47"/>
      <c r="JZR326" s="47"/>
      <c r="JZS326" s="47"/>
      <c r="JZT326" s="47"/>
      <c r="JZU326" s="47"/>
      <c r="JZV326" s="47"/>
      <c r="JZW326" s="47"/>
      <c r="JZX326" s="47"/>
      <c r="JZY326" s="47"/>
      <c r="JZZ326" s="47"/>
      <c r="KAA326" s="47"/>
      <c r="KAB326" s="47"/>
      <c r="KAC326" s="47"/>
      <c r="KAD326" s="47"/>
      <c r="KAE326" s="47"/>
      <c r="KAF326" s="47"/>
      <c r="KAG326" s="47"/>
      <c r="KAH326" s="47"/>
      <c r="KAI326" s="47"/>
      <c r="KAJ326" s="47"/>
      <c r="KAK326" s="47"/>
      <c r="KAL326" s="47"/>
      <c r="KAM326" s="47"/>
      <c r="KAN326" s="47"/>
      <c r="KAO326" s="47"/>
      <c r="KAP326" s="47"/>
      <c r="KAQ326" s="47"/>
      <c r="KAR326" s="47"/>
      <c r="KAS326" s="47"/>
      <c r="KAT326" s="47"/>
      <c r="KAU326" s="47"/>
      <c r="KAV326" s="47"/>
      <c r="KAW326" s="47"/>
      <c r="KAX326" s="47"/>
      <c r="KAY326" s="47"/>
      <c r="KAZ326" s="47"/>
      <c r="KBA326" s="47"/>
      <c r="KBB326" s="47"/>
      <c r="KBC326" s="47"/>
      <c r="KBD326" s="47"/>
      <c r="KBE326" s="47"/>
      <c r="KBF326" s="47"/>
      <c r="KBG326" s="47"/>
      <c r="KBH326" s="47"/>
      <c r="KBI326" s="47"/>
      <c r="KBJ326" s="47"/>
      <c r="KBK326" s="47"/>
      <c r="KBL326" s="47"/>
      <c r="KBM326" s="47"/>
      <c r="KBN326" s="47"/>
      <c r="KBO326" s="47"/>
      <c r="KBP326" s="47"/>
      <c r="KBQ326" s="47"/>
      <c r="KBR326" s="47"/>
      <c r="KBS326" s="47"/>
      <c r="KBT326" s="47"/>
      <c r="KBU326" s="47"/>
      <c r="KBV326" s="47"/>
      <c r="KBW326" s="47"/>
      <c r="KBX326" s="47"/>
      <c r="KBY326" s="47"/>
      <c r="KBZ326" s="47"/>
      <c r="KCA326" s="47"/>
      <c r="KCB326" s="47"/>
      <c r="KCC326" s="47"/>
      <c r="KCD326" s="47"/>
      <c r="KCE326" s="47"/>
      <c r="KCF326" s="47"/>
      <c r="KCG326" s="47"/>
      <c r="KCH326" s="47"/>
      <c r="KCI326" s="47"/>
      <c r="KCJ326" s="47"/>
      <c r="KCK326" s="47"/>
      <c r="KCL326" s="47"/>
      <c r="KCM326" s="47"/>
      <c r="KCN326" s="47"/>
      <c r="KCO326" s="47"/>
      <c r="KCP326" s="47"/>
      <c r="KCQ326" s="47"/>
      <c r="KCR326" s="47"/>
      <c r="KCS326" s="47"/>
      <c r="KCT326" s="47"/>
      <c r="KCU326" s="47"/>
      <c r="KCV326" s="47"/>
      <c r="KCW326" s="47"/>
      <c r="KCX326" s="47"/>
      <c r="KCY326" s="47"/>
      <c r="KCZ326" s="47"/>
      <c r="KDA326" s="47"/>
      <c r="KDB326" s="47"/>
      <c r="KDC326" s="47"/>
      <c r="KDD326" s="47"/>
      <c r="KDE326" s="47"/>
      <c r="KDF326" s="47"/>
      <c r="KDG326" s="47"/>
      <c r="KDH326" s="47"/>
      <c r="KDI326" s="47"/>
      <c r="KDJ326" s="47"/>
      <c r="KDK326" s="47"/>
      <c r="KDL326" s="47"/>
      <c r="KDM326" s="47"/>
      <c r="KDN326" s="47"/>
      <c r="KDO326" s="47"/>
      <c r="KDP326" s="47"/>
      <c r="KDQ326" s="47"/>
      <c r="KDR326" s="47"/>
      <c r="KDS326" s="47"/>
      <c r="KDT326" s="47"/>
      <c r="KDU326" s="47"/>
      <c r="KDV326" s="47"/>
      <c r="KDW326" s="47"/>
      <c r="KDX326" s="47"/>
      <c r="KDY326" s="47"/>
      <c r="KDZ326" s="47"/>
      <c r="KEA326" s="47"/>
      <c r="KEB326" s="47"/>
      <c r="KEC326" s="47"/>
      <c r="KED326" s="47"/>
      <c r="KEE326" s="47"/>
      <c r="KEF326" s="47"/>
      <c r="KEG326" s="47"/>
      <c r="KEH326" s="47"/>
      <c r="KEI326" s="47"/>
      <c r="KEJ326" s="47"/>
      <c r="KEK326" s="47"/>
      <c r="KEL326" s="47"/>
      <c r="KEM326" s="47"/>
      <c r="KEN326" s="47"/>
      <c r="KEO326" s="47"/>
      <c r="KEP326" s="47"/>
      <c r="KEQ326" s="47"/>
      <c r="KER326" s="47"/>
      <c r="KES326" s="47"/>
      <c r="KET326" s="47"/>
      <c r="KEU326" s="47"/>
      <c r="KEV326" s="47"/>
      <c r="KEW326" s="47"/>
      <c r="KEX326" s="47"/>
      <c r="KEY326" s="47"/>
      <c r="KEZ326" s="47"/>
      <c r="KFA326" s="47"/>
      <c r="KFB326" s="47"/>
      <c r="KFC326" s="47"/>
      <c r="KFD326" s="47"/>
      <c r="KFE326" s="47"/>
      <c r="KFF326" s="47"/>
      <c r="KFG326" s="47"/>
      <c r="KFH326" s="47"/>
      <c r="KFI326" s="47"/>
      <c r="KFJ326" s="47"/>
      <c r="KFK326" s="47"/>
      <c r="KFL326" s="47"/>
      <c r="KFM326" s="47"/>
      <c r="KFN326" s="47"/>
      <c r="KFO326" s="47"/>
      <c r="KFP326" s="47"/>
      <c r="KFQ326" s="47"/>
      <c r="KFR326" s="47"/>
      <c r="KFS326" s="47"/>
      <c r="KFT326" s="47"/>
      <c r="KFU326" s="47"/>
      <c r="KFV326" s="47"/>
      <c r="KFW326" s="47"/>
      <c r="KFX326" s="47"/>
      <c r="KFY326" s="47"/>
      <c r="KFZ326" s="47"/>
      <c r="KGA326" s="47"/>
      <c r="KGB326" s="47"/>
      <c r="KGC326" s="47"/>
      <c r="KGD326" s="47"/>
      <c r="KGE326" s="47"/>
      <c r="KGF326" s="47"/>
      <c r="KGG326" s="47"/>
      <c r="KGH326" s="47"/>
      <c r="KGI326" s="47"/>
      <c r="KGJ326" s="47"/>
      <c r="KGK326" s="47"/>
      <c r="KGL326" s="47"/>
      <c r="KGM326" s="47"/>
      <c r="KGN326" s="47"/>
      <c r="KGO326" s="47"/>
      <c r="KGP326" s="47"/>
      <c r="KGQ326" s="47"/>
      <c r="KGR326" s="47"/>
      <c r="KGS326" s="47"/>
      <c r="KGT326" s="47"/>
      <c r="KGU326" s="47"/>
      <c r="KGV326" s="47"/>
      <c r="KGW326" s="47"/>
      <c r="KGX326" s="47"/>
      <c r="KGY326" s="47"/>
      <c r="KGZ326" s="47"/>
      <c r="KHA326" s="47"/>
      <c r="KHB326" s="47"/>
      <c r="KHC326" s="47"/>
      <c r="KHD326" s="47"/>
      <c r="KHE326" s="47"/>
      <c r="KHF326" s="47"/>
      <c r="KHG326" s="47"/>
      <c r="KHH326" s="47"/>
      <c r="KHI326" s="47"/>
      <c r="KHJ326" s="47"/>
      <c r="KHK326" s="47"/>
      <c r="KHL326" s="47"/>
      <c r="KHM326" s="47"/>
      <c r="KHN326" s="47"/>
      <c r="KHO326" s="47"/>
      <c r="KHP326" s="47"/>
      <c r="KHQ326" s="47"/>
      <c r="KHR326" s="47"/>
      <c r="KHS326" s="47"/>
      <c r="KHT326" s="47"/>
      <c r="KHU326" s="47"/>
      <c r="KHV326" s="47"/>
      <c r="KHW326" s="47"/>
      <c r="KHX326" s="47"/>
      <c r="KHY326" s="47"/>
      <c r="KHZ326" s="47"/>
      <c r="KIA326" s="47"/>
      <c r="KIB326" s="47"/>
      <c r="KIC326" s="47"/>
      <c r="KID326" s="47"/>
      <c r="KIE326" s="47"/>
      <c r="KIF326" s="47"/>
      <c r="KIG326" s="47"/>
      <c r="KIH326" s="47"/>
      <c r="KII326" s="47"/>
      <c r="KIJ326" s="47"/>
      <c r="KIK326" s="47"/>
      <c r="KIL326" s="47"/>
      <c r="KIM326" s="47"/>
      <c r="KIN326" s="47"/>
      <c r="KIO326" s="47"/>
      <c r="KIP326" s="47"/>
      <c r="KIQ326" s="47"/>
      <c r="KIR326" s="47"/>
      <c r="KIS326" s="47"/>
      <c r="KIT326" s="47"/>
      <c r="KIU326" s="47"/>
      <c r="KIV326" s="47"/>
      <c r="KIW326" s="47"/>
      <c r="KIX326" s="47"/>
      <c r="KIY326" s="47"/>
      <c r="KIZ326" s="47"/>
      <c r="KJA326" s="47"/>
      <c r="KJB326" s="47"/>
      <c r="KJC326" s="47"/>
      <c r="KJD326" s="47"/>
      <c r="KJE326" s="47"/>
      <c r="KJF326" s="47"/>
      <c r="KJG326" s="47"/>
      <c r="KJH326" s="47"/>
      <c r="KJI326" s="47"/>
      <c r="KJJ326" s="47"/>
      <c r="KJK326" s="47"/>
      <c r="KJL326" s="47"/>
      <c r="KJM326" s="47"/>
      <c r="KJN326" s="47"/>
      <c r="KJO326" s="47"/>
      <c r="KJP326" s="47"/>
      <c r="KJQ326" s="47"/>
      <c r="KJR326" s="47"/>
      <c r="KJS326" s="47"/>
      <c r="KJT326" s="47"/>
      <c r="KJU326" s="47"/>
      <c r="KJV326" s="47"/>
      <c r="KJW326" s="47"/>
      <c r="KJX326" s="47"/>
      <c r="KJY326" s="47"/>
      <c r="KJZ326" s="47"/>
      <c r="KKA326" s="47"/>
      <c r="KKB326" s="47"/>
      <c r="KKC326" s="47"/>
      <c r="KKD326" s="47"/>
      <c r="KKE326" s="47"/>
      <c r="KKF326" s="47"/>
      <c r="KKG326" s="47"/>
      <c r="KKH326" s="47"/>
      <c r="KKI326" s="47"/>
      <c r="KKJ326" s="47"/>
      <c r="KKK326" s="47"/>
      <c r="KKL326" s="47"/>
      <c r="KKM326" s="47"/>
      <c r="KKN326" s="47"/>
      <c r="KKO326" s="47"/>
      <c r="KKP326" s="47"/>
      <c r="KKQ326" s="47"/>
      <c r="KKR326" s="47"/>
      <c r="KKS326" s="47"/>
      <c r="KKT326" s="47"/>
      <c r="KKU326" s="47"/>
      <c r="KKV326" s="47"/>
      <c r="KKW326" s="47"/>
      <c r="KKX326" s="47"/>
      <c r="KKY326" s="47"/>
      <c r="KKZ326" s="47"/>
      <c r="KLA326" s="47"/>
      <c r="KLB326" s="47"/>
      <c r="KLC326" s="47"/>
      <c r="KLD326" s="47"/>
      <c r="KLE326" s="47"/>
      <c r="KLF326" s="47"/>
      <c r="KLG326" s="47"/>
      <c r="KLH326" s="47"/>
      <c r="KLI326" s="47"/>
      <c r="KLJ326" s="47"/>
      <c r="KLK326" s="47"/>
      <c r="KLL326" s="47"/>
      <c r="KLM326" s="47"/>
      <c r="KLN326" s="47"/>
      <c r="KLO326" s="47"/>
      <c r="KLP326" s="47"/>
      <c r="KLQ326" s="47"/>
      <c r="KLR326" s="47"/>
      <c r="KLS326" s="47"/>
      <c r="KLT326" s="47"/>
      <c r="KLU326" s="47"/>
      <c r="KLV326" s="47"/>
      <c r="KLW326" s="47"/>
      <c r="KLX326" s="47"/>
      <c r="KLY326" s="47"/>
      <c r="KLZ326" s="47"/>
      <c r="KMA326" s="47"/>
      <c r="KMB326" s="47"/>
      <c r="KMC326" s="47"/>
      <c r="KMD326" s="47"/>
      <c r="KME326" s="47"/>
      <c r="KMF326" s="47"/>
      <c r="KMG326" s="47"/>
      <c r="KMH326" s="47"/>
      <c r="KMI326" s="47"/>
      <c r="KMJ326" s="47"/>
      <c r="KMK326" s="47"/>
      <c r="KML326" s="47"/>
      <c r="KMM326" s="47"/>
      <c r="KMN326" s="47"/>
      <c r="KMO326" s="47"/>
      <c r="KMP326" s="47"/>
      <c r="KMQ326" s="47"/>
      <c r="KMR326" s="47"/>
      <c r="KMS326" s="47"/>
      <c r="KMT326" s="47"/>
      <c r="KMU326" s="47"/>
      <c r="KMV326" s="47"/>
      <c r="KMW326" s="47"/>
      <c r="KMX326" s="47"/>
      <c r="KMY326" s="47"/>
      <c r="KMZ326" s="47"/>
      <c r="KNA326" s="47"/>
      <c r="KNB326" s="47"/>
      <c r="KNC326" s="47"/>
      <c r="KND326" s="47"/>
      <c r="KNE326" s="47"/>
      <c r="KNF326" s="47"/>
      <c r="KNG326" s="47"/>
      <c r="KNH326" s="47"/>
      <c r="KNI326" s="47"/>
      <c r="KNJ326" s="47"/>
      <c r="KNK326" s="47"/>
      <c r="KNL326" s="47"/>
      <c r="KNM326" s="47"/>
      <c r="KNN326" s="47"/>
      <c r="KNO326" s="47"/>
      <c r="KNP326" s="47"/>
      <c r="KNQ326" s="47"/>
      <c r="KNR326" s="47"/>
      <c r="KNS326" s="47"/>
      <c r="KNT326" s="47"/>
      <c r="KNU326" s="47"/>
      <c r="KNV326" s="47"/>
      <c r="KNW326" s="47"/>
      <c r="KNX326" s="47"/>
      <c r="KNY326" s="47"/>
      <c r="KNZ326" s="47"/>
      <c r="KOA326" s="47"/>
      <c r="KOB326" s="47"/>
      <c r="KOC326" s="47"/>
      <c r="KOD326" s="47"/>
      <c r="KOE326" s="47"/>
      <c r="KOF326" s="47"/>
      <c r="KOG326" s="47"/>
      <c r="KOH326" s="47"/>
      <c r="KOI326" s="47"/>
      <c r="KOJ326" s="47"/>
      <c r="KOK326" s="47"/>
      <c r="KOL326" s="47"/>
      <c r="KOM326" s="47"/>
      <c r="KON326" s="47"/>
      <c r="KOO326" s="47"/>
      <c r="KOP326" s="47"/>
      <c r="KOQ326" s="47"/>
      <c r="KOR326" s="47"/>
      <c r="KOS326" s="47"/>
      <c r="KOT326" s="47"/>
      <c r="KOU326" s="47"/>
      <c r="KOV326" s="47"/>
      <c r="KOW326" s="47"/>
      <c r="KOX326" s="47"/>
      <c r="KOY326" s="47"/>
      <c r="KOZ326" s="47"/>
      <c r="KPA326" s="47"/>
      <c r="KPB326" s="47"/>
      <c r="KPC326" s="47"/>
      <c r="KPD326" s="47"/>
      <c r="KPE326" s="47"/>
      <c r="KPF326" s="47"/>
      <c r="KPG326" s="47"/>
      <c r="KPH326" s="47"/>
      <c r="KPI326" s="47"/>
      <c r="KPJ326" s="47"/>
      <c r="KPK326" s="47"/>
      <c r="KPL326" s="47"/>
      <c r="KPM326" s="47"/>
      <c r="KPN326" s="47"/>
      <c r="KPO326" s="47"/>
      <c r="KPP326" s="47"/>
      <c r="KPQ326" s="47"/>
      <c r="KPR326" s="47"/>
      <c r="KPS326" s="47"/>
      <c r="KPT326" s="47"/>
      <c r="KPU326" s="47"/>
      <c r="KPV326" s="47"/>
      <c r="KPW326" s="47"/>
      <c r="KPX326" s="47"/>
      <c r="KPY326" s="47"/>
      <c r="KPZ326" s="47"/>
      <c r="KQA326" s="47"/>
      <c r="KQB326" s="47"/>
      <c r="KQC326" s="47"/>
      <c r="KQD326" s="47"/>
      <c r="KQE326" s="47"/>
      <c r="KQF326" s="47"/>
      <c r="KQG326" s="47"/>
      <c r="KQH326" s="47"/>
      <c r="KQI326" s="47"/>
      <c r="KQJ326" s="47"/>
      <c r="KQK326" s="47"/>
      <c r="KQL326" s="47"/>
      <c r="KQM326" s="47"/>
      <c r="KQN326" s="47"/>
      <c r="KQO326" s="47"/>
      <c r="KQP326" s="47"/>
      <c r="KQQ326" s="47"/>
      <c r="KQR326" s="47"/>
      <c r="KQS326" s="47"/>
      <c r="KQT326" s="47"/>
      <c r="KQU326" s="47"/>
      <c r="KQV326" s="47"/>
      <c r="KQW326" s="47"/>
      <c r="KQX326" s="47"/>
      <c r="KQY326" s="47"/>
      <c r="KQZ326" s="47"/>
      <c r="KRA326" s="47"/>
      <c r="KRB326" s="47"/>
      <c r="KRC326" s="47"/>
      <c r="KRD326" s="47"/>
      <c r="KRE326" s="47"/>
      <c r="KRF326" s="47"/>
      <c r="KRG326" s="47"/>
      <c r="KRH326" s="47"/>
      <c r="KRI326" s="47"/>
      <c r="KRJ326" s="47"/>
      <c r="KRK326" s="47"/>
      <c r="KRL326" s="47"/>
      <c r="KRM326" s="47"/>
      <c r="KRN326" s="47"/>
      <c r="KRO326" s="47"/>
      <c r="KRP326" s="47"/>
      <c r="KRQ326" s="47"/>
      <c r="KRR326" s="47"/>
      <c r="KRS326" s="47"/>
      <c r="KRT326" s="47"/>
      <c r="KRU326" s="47"/>
      <c r="KRV326" s="47"/>
      <c r="KRW326" s="47"/>
      <c r="KRX326" s="47"/>
      <c r="KRY326" s="47"/>
      <c r="KRZ326" s="47"/>
      <c r="KSA326" s="47"/>
      <c r="KSB326" s="47"/>
      <c r="KSC326" s="47"/>
      <c r="KSD326" s="47"/>
      <c r="KSE326" s="47"/>
      <c r="KSF326" s="47"/>
      <c r="KSG326" s="47"/>
      <c r="KSH326" s="47"/>
      <c r="KSI326" s="47"/>
      <c r="KSJ326" s="47"/>
      <c r="KSK326" s="47"/>
      <c r="KSL326" s="47"/>
      <c r="KSM326" s="47"/>
      <c r="KSN326" s="47"/>
      <c r="KSO326" s="47"/>
      <c r="KSP326" s="47"/>
      <c r="KSQ326" s="47"/>
      <c r="KSR326" s="47"/>
      <c r="KSS326" s="47"/>
      <c r="KST326" s="47"/>
      <c r="KSU326" s="47"/>
      <c r="KSV326" s="47"/>
      <c r="KSW326" s="47"/>
      <c r="KSX326" s="47"/>
      <c r="KSY326" s="47"/>
      <c r="KSZ326" s="47"/>
      <c r="KTA326" s="47"/>
      <c r="KTB326" s="47"/>
      <c r="KTC326" s="47"/>
      <c r="KTD326" s="47"/>
      <c r="KTE326" s="47"/>
      <c r="KTF326" s="47"/>
      <c r="KTG326" s="47"/>
      <c r="KTH326" s="47"/>
      <c r="KTI326" s="47"/>
      <c r="KTJ326" s="47"/>
      <c r="KTK326" s="47"/>
      <c r="KTL326" s="47"/>
      <c r="KTM326" s="47"/>
      <c r="KTN326" s="47"/>
      <c r="KTO326" s="47"/>
      <c r="KTP326" s="47"/>
      <c r="KTQ326" s="47"/>
      <c r="KTR326" s="47"/>
      <c r="KTS326" s="47"/>
      <c r="KTT326" s="47"/>
      <c r="KTU326" s="47"/>
      <c r="KTV326" s="47"/>
      <c r="KTW326" s="47"/>
      <c r="KTX326" s="47"/>
      <c r="KTY326" s="47"/>
      <c r="KTZ326" s="47"/>
      <c r="KUA326" s="47"/>
      <c r="KUB326" s="47"/>
      <c r="KUC326" s="47"/>
      <c r="KUD326" s="47"/>
      <c r="KUE326" s="47"/>
      <c r="KUF326" s="47"/>
      <c r="KUG326" s="47"/>
      <c r="KUH326" s="47"/>
      <c r="KUI326" s="47"/>
      <c r="KUJ326" s="47"/>
      <c r="KUK326" s="47"/>
      <c r="KUL326" s="47"/>
      <c r="KUM326" s="47"/>
      <c r="KUN326" s="47"/>
      <c r="KUO326" s="47"/>
      <c r="KUP326" s="47"/>
      <c r="KUQ326" s="47"/>
      <c r="KUR326" s="47"/>
      <c r="KUS326" s="47"/>
      <c r="KUT326" s="47"/>
      <c r="KUU326" s="47"/>
      <c r="KUV326" s="47"/>
      <c r="KUW326" s="47"/>
      <c r="KUX326" s="47"/>
      <c r="KUY326" s="47"/>
      <c r="KUZ326" s="47"/>
      <c r="KVA326" s="47"/>
      <c r="KVB326" s="47"/>
      <c r="KVC326" s="47"/>
      <c r="KVD326" s="47"/>
      <c r="KVE326" s="47"/>
      <c r="KVF326" s="47"/>
      <c r="KVG326" s="47"/>
      <c r="KVH326" s="47"/>
      <c r="KVI326" s="47"/>
      <c r="KVJ326" s="47"/>
      <c r="KVK326" s="47"/>
      <c r="KVL326" s="47"/>
      <c r="KVM326" s="47"/>
      <c r="KVN326" s="47"/>
      <c r="KVO326" s="47"/>
      <c r="KVP326" s="47"/>
      <c r="KVQ326" s="47"/>
      <c r="KVR326" s="47"/>
      <c r="KVS326" s="47"/>
      <c r="KVT326" s="47"/>
      <c r="KVU326" s="47"/>
      <c r="KVV326" s="47"/>
      <c r="KVW326" s="47"/>
      <c r="KVX326" s="47"/>
      <c r="KVY326" s="47"/>
      <c r="KVZ326" s="47"/>
      <c r="KWA326" s="47"/>
      <c r="KWB326" s="47"/>
      <c r="KWC326" s="47"/>
      <c r="KWD326" s="47"/>
      <c r="KWE326" s="47"/>
      <c r="KWF326" s="47"/>
      <c r="KWG326" s="47"/>
      <c r="KWH326" s="47"/>
      <c r="KWI326" s="47"/>
      <c r="KWJ326" s="47"/>
      <c r="KWK326" s="47"/>
      <c r="KWL326" s="47"/>
      <c r="KWM326" s="47"/>
      <c r="KWN326" s="47"/>
      <c r="KWO326" s="47"/>
      <c r="KWP326" s="47"/>
      <c r="KWQ326" s="47"/>
      <c r="KWR326" s="47"/>
      <c r="KWS326" s="47"/>
      <c r="KWT326" s="47"/>
      <c r="KWU326" s="47"/>
      <c r="KWV326" s="47"/>
      <c r="KWW326" s="47"/>
      <c r="KWX326" s="47"/>
      <c r="KWY326" s="47"/>
      <c r="KWZ326" s="47"/>
      <c r="KXA326" s="47"/>
      <c r="KXB326" s="47"/>
      <c r="KXC326" s="47"/>
      <c r="KXD326" s="47"/>
      <c r="KXE326" s="47"/>
      <c r="KXF326" s="47"/>
      <c r="KXG326" s="47"/>
      <c r="KXH326" s="47"/>
      <c r="KXI326" s="47"/>
      <c r="KXJ326" s="47"/>
      <c r="KXK326" s="47"/>
      <c r="KXL326" s="47"/>
      <c r="KXM326" s="47"/>
      <c r="KXN326" s="47"/>
      <c r="KXO326" s="47"/>
      <c r="KXP326" s="47"/>
      <c r="KXQ326" s="47"/>
      <c r="KXR326" s="47"/>
      <c r="KXS326" s="47"/>
      <c r="KXT326" s="47"/>
      <c r="KXU326" s="47"/>
      <c r="KXV326" s="47"/>
      <c r="KXW326" s="47"/>
      <c r="KXX326" s="47"/>
      <c r="KXY326" s="47"/>
      <c r="KXZ326" s="47"/>
      <c r="KYA326" s="47"/>
      <c r="KYB326" s="47"/>
      <c r="KYC326" s="47"/>
      <c r="KYD326" s="47"/>
      <c r="KYE326" s="47"/>
      <c r="KYF326" s="47"/>
      <c r="KYG326" s="47"/>
      <c r="KYH326" s="47"/>
      <c r="KYI326" s="47"/>
      <c r="KYJ326" s="47"/>
      <c r="KYK326" s="47"/>
      <c r="KYL326" s="47"/>
      <c r="KYM326" s="47"/>
      <c r="KYN326" s="47"/>
      <c r="KYO326" s="47"/>
      <c r="KYP326" s="47"/>
      <c r="KYQ326" s="47"/>
      <c r="KYR326" s="47"/>
      <c r="KYS326" s="47"/>
      <c r="KYT326" s="47"/>
      <c r="KYU326" s="47"/>
      <c r="KYV326" s="47"/>
      <c r="KYW326" s="47"/>
      <c r="KYX326" s="47"/>
      <c r="KYY326" s="47"/>
      <c r="KYZ326" s="47"/>
      <c r="KZA326" s="47"/>
      <c r="KZB326" s="47"/>
      <c r="KZC326" s="47"/>
      <c r="KZD326" s="47"/>
      <c r="KZE326" s="47"/>
      <c r="KZF326" s="47"/>
      <c r="KZG326" s="47"/>
      <c r="KZH326" s="47"/>
      <c r="KZI326" s="47"/>
      <c r="KZJ326" s="47"/>
      <c r="KZK326" s="47"/>
      <c r="KZL326" s="47"/>
      <c r="KZM326" s="47"/>
      <c r="KZN326" s="47"/>
      <c r="KZO326" s="47"/>
      <c r="KZP326" s="47"/>
      <c r="KZQ326" s="47"/>
      <c r="KZR326" s="47"/>
      <c r="KZS326" s="47"/>
      <c r="KZT326" s="47"/>
      <c r="KZU326" s="47"/>
      <c r="KZV326" s="47"/>
      <c r="KZW326" s="47"/>
      <c r="KZX326" s="47"/>
      <c r="KZY326" s="47"/>
      <c r="KZZ326" s="47"/>
      <c r="LAA326" s="47"/>
      <c r="LAB326" s="47"/>
      <c r="LAC326" s="47"/>
      <c r="LAD326" s="47"/>
      <c r="LAE326" s="47"/>
      <c r="LAF326" s="47"/>
      <c r="LAG326" s="47"/>
      <c r="LAH326" s="47"/>
      <c r="LAI326" s="47"/>
      <c r="LAJ326" s="47"/>
      <c r="LAK326" s="47"/>
      <c r="LAL326" s="47"/>
      <c r="LAM326" s="47"/>
      <c r="LAN326" s="47"/>
      <c r="LAO326" s="47"/>
      <c r="LAP326" s="47"/>
      <c r="LAQ326" s="47"/>
      <c r="LAR326" s="47"/>
      <c r="LAS326" s="47"/>
      <c r="LAT326" s="47"/>
      <c r="LAU326" s="47"/>
      <c r="LAV326" s="47"/>
      <c r="LAW326" s="47"/>
      <c r="LAX326" s="47"/>
      <c r="LAY326" s="47"/>
      <c r="LAZ326" s="47"/>
      <c r="LBA326" s="47"/>
      <c r="LBB326" s="47"/>
      <c r="LBC326" s="47"/>
      <c r="LBD326" s="47"/>
      <c r="LBE326" s="47"/>
      <c r="LBF326" s="47"/>
      <c r="LBG326" s="47"/>
      <c r="LBH326" s="47"/>
      <c r="LBI326" s="47"/>
      <c r="LBJ326" s="47"/>
      <c r="LBK326" s="47"/>
      <c r="LBL326" s="47"/>
      <c r="LBM326" s="47"/>
      <c r="LBN326" s="47"/>
      <c r="LBO326" s="47"/>
      <c r="LBP326" s="47"/>
      <c r="LBQ326" s="47"/>
      <c r="LBR326" s="47"/>
      <c r="LBS326" s="47"/>
      <c r="LBT326" s="47"/>
      <c r="LBU326" s="47"/>
      <c r="LBV326" s="47"/>
      <c r="LBW326" s="47"/>
      <c r="LBX326" s="47"/>
      <c r="LBY326" s="47"/>
      <c r="LBZ326" s="47"/>
      <c r="LCA326" s="47"/>
      <c r="LCB326" s="47"/>
      <c r="LCC326" s="47"/>
      <c r="LCD326" s="47"/>
      <c r="LCE326" s="47"/>
      <c r="LCF326" s="47"/>
      <c r="LCG326" s="47"/>
      <c r="LCH326" s="47"/>
      <c r="LCI326" s="47"/>
      <c r="LCJ326" s="47"/>
      <c r="LCK326" s="47"/>
      <c r="LCL326" s="47"/>
      <c r="LCM326" s="47"/>
      <c r="LCN326" s="47"/>
      <c r="LCO326" s="47"/>
      <c r="LCP326" s="47"/>
      <c r="LCQ326" s="47"/>
      <c r="LCR326" s="47"/>
      <c r="LCS326" s="47"/>
      <c r="LCT326" s="47"/>
      <c r="LCU326" s="47"/>
      <c r="LCV326" s="47"/>
      <c r="LCW326" s="47"/>
      <c r="LCX326" s="47"/>
      <c r="LCY326" s="47"/>
      <c r="LCZ326" s="47"/>
      <c r="LDA326" s="47"/>
      <c r="LDB326" s="47"/>
      <c r="LDC326" s="47"/>
      <c r="LDD326" s="47"/>
      <c r="LDE326" s="47"/>
      <c r="LDF326" s="47"/>
      <c r="LDG326" s="47"/>
      <c r="LDH326" s="47"/>
      <c r="LDI326" s="47"/>
      <c r="LDJ326" s="47"/>
      <c r="LDK326" s="47"/>
      <c r="LDL326" s="47"/>
      <c r="LDM326" s="47"/>
      <c r="LDN326" s="47"/>
      <c r="LDO326" s="47"/>
      <c r="LDP326" s="47"/>
      <c r="LDQ326" s="47"/>
      <c r="LDR326" s="47"/>
      <c r="LDS326" s="47"/>
      <c r="LDT326" s="47"/>
      <c r="LDU326" s="47"/>
      <c r="LDV326" s="47"/>
      <c r="LDW326" s="47"/>
      <c r="LDX326" s="47"/>
      <c r="LDY326" s="47"/>
      <c r="LDZ326" s="47"/>
      <c r="LEA326" s="47"/>
      <c r="LEB326" s="47"/>
      <c r="LEC326" s="47"/>
      <c r="LED326" s="47"/>
      <c r="LEE326" s="47"/>
      <c r="LEF326" s="47"/>
      <c r="LEG326" s="47"/>
      <c r="LEH326" s="47"/>
      <c r="LEI326" s="47"/>
      <c r="LEJ326" s="47"/>
      <c r="LEK326" s="47"/>
      <c r="LEL326" s="47"/>
      <c r="LEM326" s="47"/>
      <c r="LEN326" s="47"/>
      <c r="LEO326" s="47"/>
      <c r="LEP326" s="47"/>
      <c r="LEQ326" s="47"/>
      <c r="LER326" s="47"/>
      <c r="LES326" s="47"/>
      <c r="LET326" s="47"/>
      <c r="LEU326" s="47"/>
      <c r="LEV326" s="47"/>
      <c r="LEW326" s="47"/>
      <c r="LEX326" s="47"/>
      <c r="LEY326" s="47"/>
      <c r="LEZ326" s="47"/>
      <c r="LFA326" s="47"/>
      <c r="LFB326" s="47"/>
      <c r="LFC326" s="47"/>
      <c r="LFD326" s="47"/>
      <c r="LFE326" s="47"/>
      <c r="LFF326" s="47"/>
      <c r="LFG326" s="47"/>
      <c r="LFH326" s="47"/>
      <c r="LFI326" s="47"/>
      <c r="LFJ326" s="47"/>
      <c r="LFK326" s="47"/>
      <c r="LFL326" s="47"/>
      <c r="LFM326" s="47"/>
      <c r="LFN326" s="47"/>
      <c r="LFO326" s="47"/>
      <c r="LFP326" s="47"/>
      <c r="LFQ326" s="47"/>
      <c r="LFR326" s="47"/>
      <c r="LFS326" s="47"/>
      <c r="LFT326" s="47"/>
      <c r="LFU326" s="47"/>
      <c r="LFV326" s="47"/>
      <c r="LFW326" s="47"/>
      <c r="LFX326" s="47"/>
      <c r="LFY326" s="47"/>
      <c r="LFZ326" s="47"/>
      <c r="LGA326" s="47"/>
      <c r="LGB326" s="47"/>
      <c r="LGC326" s="47"/>
      <c r="LGD326" s="47"/>
      <c r="LGE326" s="47"/>
      <c r="LGF326" s="47"/>
      <c r="LGG326" s="47"/>
      <c r="LGH326" s="47"/>
      <c r="LGI326" s="47"/>
      <c r="LGJ326" s="47"/>
      <c r="LGK326" s="47"/>
      <c r="LGL326" s="47"/>
      <c r="LGM326" s="47"/>
      <c r="LGN326" s="47"/>
      <c r="LGO326" s="47"/>
      <c r="LGP326" s="47"/>
      <c r="LGQ326" s="47"/>
      <c r="LGR326" s="47"/>
      <c r="LGS326" s="47"/>
      <c r="LGT326" s="47"/>
      <c r="LGU326" s="47"/>
      <c r="LGV326" s="47"/>
      <c r="LGW326" s="47"/>
      <c r="LGX326" s="47"/>
      <c r="LGY326" s="47"/>
      <c r="LGZ326" s="47"/>
      <c r="LHA326" s="47"/>
      <c r="LHB326" s="47"/>
      <c r="LHC326" s="47"/>
      <c r="LHD326" s="47"/>
      <c r="LHE326" s="47"/>
      <c r="LHF326" s="47"/>
      <c r="LHG326" s="47"/>
      <c r="LHH326" s="47"/>
      <c r="LHI326" s="47"/>
      <c r="LHJ326" s="47"/>
      <c r="LHK326" s="47"/>
      <c r="LHL326" s="47"/>
      <c r="LHM326" s="47"/>
      <c r="LHN326" s="47"/>
      <c r="LHO326" s="47"/>
      <c r="LHP326" s="47"/>
      <c r="LHQ326" s="47"/>
      <c r="LHR326" s="47"/>
      <c r="LHS326" s="47"/>
      <c r="LHT326" s="47"/>
      <c r="LHU326" s="47"/>
      <c r="LHV326" s="47"/>
      <c r="LHW326" s="47"/>
      <c r="LHX326" s="47"/>
      <c r="LHY326" s="47"/>
      <c r="LHZ326" s="47"/>
      <c r="LIA326" s="47"/>
      <c r="LIB326" s="47"/>
      <c r="LIC326" s="47"/>
      <c r="LID326" s="47"/>
      <c r="LIE326" s="47"/>
      <c r="LIF326" s="47"/>
      <c r="LIG326" s="47"/>
      <c r="LIH326" s="47"/>
      <c r="LII326" s="47"/>
      <c r="LIJ326" s="47"/>
      <c r="LIK326" s="47"/>
      <c r="LIL326" s="47"/>
      <c r="LIM326" s="47"/>
      <c r="LIN326" s="47"/>
      <c r="LIO326" s="47"/>
      <c r="LIP326" s="47"/>
      <c r="LIQ326" s="47"/>
      <c r="LIR326" s="47"/>
      <c r="LIS326" s="47"/>
      <c r="LIT326" s="47"/>
      <c r="LIU326" s="47"/>
      <c r="LIV326" s="47"/>
      <c r="LIW326" s="47"/>
      <c r="LIX326" s="47"/>
      <c r="LIY326" s="47"/>
      <c r="LIZ326" s="47"/>
      <c r="LJA326" s="47"/>
      <c r="LJB326" s="47"/>
      <c r="LJC326" s="47"/>
      <c r="LJD326" s="47"/>
      <c r="LJE326" s="47"/>
      <c r="LJF326" s="47"/>
      <c r="LJG326" s="47"/>
      <c r="LJH326" s="47"/>
      <c r="LJI326" s="47"/>
      <c r="LJJ326" s="47"/>
      <c r="LJK326" s="47"/>
      <c r="LJL326" s="47"/>
      <c r="LJM326" s="47"/>
      <c r="LJN326" s="47"/>
      <c r="LJO326" s="47"/>
      <c r="LJP326" s="47"/>
      <c r="LJQ326" s="47"/>
      <c r="LJR326" s="47"/>
      <c r="LJS326" s="47"/>
      <c r="LJT326" s="47"/>
      <c r="LJU326" s="47"/>
      <c r="LJV326" s="47"/>
      <c r="LJW326" s="47"/>
      <c r="LJX326" s="47"/>
      <c r="LJY326" s="47"/>
      <c r="LJZ326" s="47"/>
      <c r="LKA326" s="47"/>
      <c r="LKB326" s="47"/>
      <c r="LKC326" s="47"/>
      <c r="LKD326" s="47"/>
      <c r="LKE326" s="47"/>
      <c r="LKF326" s="47"/>
      <c r="LKG326" s="47"/>
      <c r="LKH326" s="47"/>
      <c r="LKI326" s="47"/>
      <c r="LKJ326" s="47"/>
      <c r="LKK326" s="47"/>
      <c r="LKL326" s="47"/>
      <c r="LKM326" s="47"/>
      <c r="LKN326" s="47"/>
      <c r="LKO326" s="47"/>
      <c r="LKP326" s="47"/>
      <c r="LKQ326" s="47"/>
      <c r="LKR326" s="47"/>
      <c r="LKS326" s="47"/>
      <c r="LKT326" s="47"/>
      <c r="LKU326" s="47"/>
      <c r="LKV326" s="47"/>
      <c r="LKW326" s="47"/>
      <c r="LKX326" s="47"/>
      <c r="LKY326" s="47"/>
      <c r="LKZ326" s="47"/>
      <c r="LLA326" s="47"/>
      <c r="LLB326" s="47"/>
      <c r="LLC326" s="47"/>
      <c r="LLD326" s="47"/>
      <c r="LLE326" s="47"/>
      <c r="LLF326" s="47"/>
      <c r="LLG326" s="47"/>
      <c r="LLH326" s="47"/>
      <c r="LLI326" s="47"/>
      <c r="LLJ326" s="47"/>
      <c r="LLK326" s="47"/>
      <c r="LLL326" s="47"/>
      <c r="LLM326" s="47"/>
      <c r="LLN326" s="47"/>
      <c r="LLO326" s="47"/>
      <c r="LLP326" s="47"/>
      <c r="LLQ326" s="47"/>
      <c r="LLR326" s="47"/>
      <c r="LLS326" s="47"/>
      <c r="LLT326" s="47"/>
      <c r="LLU326" s="47"/>
      <c r="LLV326" s="47"/>
      <c r="LLW326" s="47"/>
      <c r="LLX326" s="47"/>
      <c r="LLY326" s="47"/>
      <c r="LLZ326" s="47"/>
      <c r="LMA326" s="47"/>
      <c r="LMB326" s="47"/>
      <c r="LMC326" s="47"/>
      <c r="LMD326" s="47"/>
      <c r="LME326" s="47"/>
      <c r="LMF326" s="47"/>
      <c r="LMG326" s="47"/>
      <c r="LMH326" s="47"/>
      <c r="LMI326" s="47"/>
      <c r="LMJ326" s="47"/>
      <c r="LMK326" s="47"/>
      <c r="LML326" s="47"/>
      <c r="LMM326" s="47"/>
      <c r="LMN326" s="47"/>
      <c r="LMO326" s="47"/>
      <c r="LMP326" s="47"/>
      <c r="LMQ326" s="47"/>
      <c r="LMR326" s="47"/>
      <c r="LMS326" s="47"/>
      <c r="LMT326" s="47"/>
      <c r="LMU326" s="47"/>
      <c r="LMV326" s="47"/>
      <c r="LMW326" s="47"/>
      <c r="LMX326" s="47"/>
      <c r="LMY326" s="47"/>
      <c r="LMZ326" s="47"/>
      <c r="LNA326" s="47"/>
      <c r="LNB326" s="47"/>
      <c r="LNC326" s="47"/>
      <c r="LND326" s="47"/>
      <c r="LNE326" s="47"/>
      <c r="LNF326" s="47"/>
      <c r="LNG326" s="47"/>
      <c r="LNH326" s="47"/>
      <c r="LNI326" s="47"/>
      <c r="LNJ326" s="47"/>
      <c r="LNK326" s="47"/>
      <c r="LNL326" s="47"/>
      <c r="LNM326" s="47"/>
      <c r="LNN326" s="47"/>
      <c r="LNO326" s="47"/>
      <c r="LNP326" s="47"/>
      <c r="LNQ326" s="47"/>
      <c r="LNR326" s="47"/>
      <c r="LNS326" s="47"/>
      <c r="LNT326" s="47"/>
      <c r="LNU326" s="47"/>
      <c r="LNV326" s="47"/>
      <c r="LNW326" s="47"/>
      <c r="LNX326" s="47"/>
      <c r="LNY326" s="47"/>
      <c r="LNZ326" s="47"/>
      <c r="LOA326" s="47"/>
      <c r="LOB326" s="47"/>
      <c r="LOC326" s="47"/>
      <c r="LOD326" s="47"/>
      <c r="LOE326" s="47"/>
      <c r="LOF326" s="47"/>
      <c r="LOG326" s="47"/>
      <c r="LOH326" s="47"/>
      <c r="LOI326" s="47"/>
      <c r="LOJ326" s="47"/>
      <c r="LOK326" s="47"/>
      <c r="LOL326" s="47"/>
      <c r="LOM326" s="47"/>
      <c r="LON326" s="47"/>
      <c r="LOO326" s="47"/>
      <c r="LOP326" s="47"/>
      <c r="LOQ326" s="47"/>
      <c r="LOR326" s="47"/>
      <c r="LOS326" s="47"/>
      <c r="LOT326" s="47"/>
      <c r="LOU326" s="47"/>
      <c r="LOV326" s="47"/>
      <c r="LOW326" s="47"/>
      <c r="LOX326" s="47"/>
      <c r="LOY326" s="47"/>
      <c r="LOZ326" s="47"/>
      <c r="LPA326" s="47"/>
      <c r="LPB326" s="47"/>
      <c r="LPC326" s="47"/>
      <c r="LPD326" s="47"/>
      <c r="LPE326" s="47"/>
      <c r="LPF326" s="47"/>
      <c r="LPG326" s="47"/>
      <c r="LPH326" s="47"/>
      <c r="LPI326" s="47"/>
      <c r="LPJ326" s="47"/>
      <c r="LPK326" s="47"/>
      <c r="LPL326" s="47"/>
      <c r="LPM326" s="47"/>
      <c r="LPN326" s="47"/>
      <c r="LPO326" s="47"/>
      <c r="LPP326" s="47"/>
      <c r="LPQ326" s="47"/>
      <c r="LPR326" s="47"/>
      <c r="LPS326" s="47"/>
      <c r="LPT326" s="47"/>
      <c r="LPU326" s="47"/>
      <c r="LPV326" s="47"/>
      <c r="LPW326" s="47"/>
      <c r="LPX326" s="47"/>
      <c r="LPY326" s="47"/>
      <c r="LPZ326" s="47"/>
      <c r="LQA326" s="47"/>
      <c r="LQB326" s="47"/>
      <c r="LQC326" s="47"/>
      <c r="LQD326" s="47"/>
      <c r="LQE326" s="47"/>
      <c r="LQF326" s="47"/>
      <c r="LQG326" s="47"/>
      <c r="LQH326" s="47"/>
      <c r="LQI326" s="47"/>
      <c r="LQJ326" s="47"/>
      <c r="LQK326" s="47"/>
      <c r="LQL326" s="47"/>
      <c r="LQM326" s="47"/>
      <c r="LQN326" s="47"/>
      <c r="LQO326" s="47"/>
      <c r="LQP326" s="47"/>
      <c r="LQQ326" s="47"/>
      <c r="LQR326" s="47"/>
      <c r="LQS326" s="47"/>
      <c r="LQT326" s="47"/>
      <c r="LQU326" s="47"/>
      <c r="LQV326" s="47"/>
      <c r="LQW326" s="47"/>
      <c r="LQX326" s="47"/>
      <c r="LQY326" s="47"/>
      <c r="LQZ326" s="47"/>
      <c r="LRA326" s="47"/>
      <c r="LRB326" s="47"/>
      <c r="LRC326" s="47"/>
      <c r="LRD326" s="47"/>
      <c r="LRE326" s="47"/>
      <c r="LRF326" s="47"/>
      <c r="LRG326" s="47"/>
      <c r="LRH326" s="47"/>
      <c r="LRI326" s="47"/>
      <c r="LRJ326" s="47"/>
      <c r="LRK326" s="47"/>
      <c r="LRL326" s="47"/>
      <c r="LRM326" s="47"/>
      <c r="LRN326" s="47"/>
      <c r="LRO326" s="47"/>
      <c r="LRP326" s="47"/>
      <c r="LRQ326" s="47"/>
      <c r="LRR326" s="47"/>
      <c r="LRS326" s="47"/>
      <c r="LRT326" s="47"/>
      <c r="LRU326" s="47"/>
      <c r="LRV326" s="47"/>
      <c r="LRW326" s="47"/>
      <c r="LRX326" s="47"/>
      <c r="LRY326" s="47"/>
      <c r="LRZ326" s="47"/>
      <c r="LSA326" s="47"/>
      <c r="LSB326" s="47"/>
      <c r="LSC326" s="47"/>
      <c r="LSD326" s="47"/>
      <c r="LSE326" s="47"/>
      <c r="LSF326" s="47"/>
      <c r="LSG326" s="47"/>
      <c r="LSH326" s="47"/>
      <c r="LSI326" s="47"/>
      <c r="LSJ326" s="47"/>
      <c r="LSK326" s="47"/>
      <c r="LSL326" s="47"/>
      <c r="LSM326" s="47"/>
      <c r="LSN326" s="47"/>
      <c r="LSO326" s="47"/>
      <c r="LSP326" s="47"/>
      <c r="LSQ326" s="47"/>
      <c r="LSR326" s="47"/>
      <c r="LSS326" s="47"/>
      <c r="LST326" s="47"/>
      <c r="LSU326" s="47"/>
      <c r="LSV326" s="47"/>
      <c r="LSW326" s="47"/>
      <c r="LSX326" s="47"/>
      <c r="LSY326" s="47"/>
      <c r="LSZ326" s="47"/>
      <c r="LTA326" s="47"/>
      <c r="LTB326" s="47"/>
      <c r="LTC326" s="47"/>
      <c r="LTD326" s="47"/>
      <c r="LTE326" s="47"/>
      <c r="LTF326" s="47"/>
      <c r="LTG326" s="47"/>
      <c r="LTH326" s="47"/>
      <c r="LTI326" s="47"/>
      <c r="LTJ326" s="47"/>
      <c r="LTK326" s="47"/>
      <c r="LTL326" s="47"/>
      <c r="LTM326" s="47"/>
      <c r="LTN326" s="47"/>
      <c r="LTO326" s="47"/>
      <c r="LTP326" s="47"/>
      <c r="LTQ326" s="47"/>
      <c r="LTR326" s="47"/>
      <c r="LTS326" s="47"/>
      <c r="LTT326" s="47"/>
      <c r="LTU326" s="47"/>
      <c r="LTV326" s="47"/>
      <c r="LTW326" s="47"/>
      <c r="LTX326" s="47"/>
      <c r="LTY326" s="47"/>
      <c r="LTZ326" s="47"/>
      <c r="LUA326" s="47"/>
      <c r="LUB326" s="47"/>
      <c r="LUC326" s="47"/>
      <c r="LUD326" s="47"/>
      <c r="LUE326" s="47"/>
      <c r="LUF326" s="47"/>
      <c r="LUG326" s="47"/>
      <c r="LUH326" s="47"/>
      <c r="LUI326" s="47"/>
      <c r="LUJ326" s="47"/>
      <c r="LUK326" s="47"/>
      <c r="LUL326" s="47"/>
      <c r="LUM326" s="47"/>
      <c r="LUN326" s="47"/>
      <c r="LUO326" s="47"/>
      <c r="LUP326" s="47"/>
      <c r="LUQ326" s="47"/>
      <c r="LUR326" s="47"/>
      <c r="LUS326" s="47"/>
      <c r="LUT326" s="47"/>
      <c r="LUU326" s="47"/>
      <c r="LUV326" s="47"/>
      <c r="LUW326" s="47"/>
      <c r="LUX326" s="47"/>
      <c r="LUY326" s="47"/>
      <c r="LUZ326" s="47"/>
      <c r="LVA326" s="47"/>
      <c r="LVB326" s="47"/>
      <c r="LVC326" s="47"/>
      <c r="LVD326" s="47"/>
      <c r="LVE326" s="47"/>
      <c r="LVF326" s="47"/>
      <c r="LVG326" s="47"/>
      <c r="LVH326" s="47"/>
      <c r="LVI326" s="47"/>
      <c r="LVJ326" s="47"/>
      <c r="LVK326" s="47"/>
      <c r="LVL326" s="47"/>
      <c r="LVM326" s="47"/>
      <c r="LVN326" s="47"/>
      <c r="LVO326" s="47"/>
      <c r="LVP326" s="47"/>
      <c r="LVQ326" s="47"/>
      <c r="LVR326" s="47"/>
      <c r="LVS326" s="47"/>
      <c r="LVT326" s="47"/>
      <c r="LVU326" s="47"/>
      <c r="LVV326" s="47"/>
      <c r="LVW326" s="47"/>
      <c r="LVX326" s="47"/>
      <c r="LVY326" s="47"/>
      <c r="LVZ326" s="47"/>
      <c r="LWA326" s="47"/>
      <c r="LWB326" s="47"/>
      <c r="LWC326" s="47"/>
      <c r="LWD326" s="47"/>
      <c r="LWE326" s="47"/>
      <c r="LWF326" s="47"/>
      <c r="LWG326" s="47"/>
      <c r="LWH326" s="47"/>
      <c r="LWI326" s="47"/>
      <c r="LWJ326" s="47"/>
      <c r="LWK326" s="47"/>
      <c r="LWL326" s="47"/>
      <c r="LWM326" s="47"/>
      <c r="LWN326" s="47"/>
      <c r="LWO326" s="47"/>
      <c r="LWP326" s="47"/>
      <c r="LWQ326" s="47"/>
      <c r="LWR326" s="47"/>
      <c r="LWS326" s="47"/>
      <c r="LWT326" s="47"/>
      <c r="LWU326" s="47"/>
      <c r="LWV326" s="47"/>
      <c r="LWW326" s="47"/>
      <c r="LWX326" s="47"/>
      <c r="LWY326" s="47"/>
      <c r="LWZ326" s="47"/>
      <c r="LXA326" s="47"/>
      <c r="LXB326" s="47"/>
      <c r="LXC326" s="47"/>
      <c r="LXD326" s="47"/>
      <c r="LXE326" s="47"/>
      <c r="LXF326" s="47"/>
      <c r="LXG326" s="47"/>
      <c r="LXH326" s="47"/>
      <c r="LXI326" s="47"/>
      <c r="LXJ326" s="47"/>
      <c r="LXK326" s="47"/>
      <c r="LXL326" s="47"/>
      <c r="LXM326" s="47"/>
      <c r="LXN326" s="47"/>
      <c r="LXO326" s="47"/>
      <c r="LXP326" s="47"/>
      <c r="LXQ326" s="47"/>
      <c r="LXR326" s="47"/>
      <c r="LXS326" s="47"/>
      <c r="LXT326" s="47"/>
      <c r="LXU326" s="47"/>
      <c r="LXV326" s="47"/>
      <c r="LXW326" s="47"/>
      <c r="LXX326" s="47"/>
      <c r="LXY326" s="47"/>
      <c r="LXZ326" s="47"/>
      <c r="LYA326" s="47"/>
      <c r="LYB326" s="47"/>
      <c r="LYC326" s="47"/>
      <c r="LYD326" s="47"/>
      <c r="LYE326" s="47"/>
      <c r="LYF326" s="47"/>
      <c r="LYG326" s="47"/>
      <c r="LYH326" s="47"/>
      <c r="LYI326" s="47"/>
      <c r="LYJ326" s="47"/>
      <c r="LYK326" s="47"/>
      <c r="LYL326" s="47"/>
      <c r="LYM326" s="47"/>
      <c r="LYN326" s="47"/>
      <c r="LYO326" s="47"/>
      <c r="LYP326" s="47"/>
      <c r="LYQ326" s="47"/>
      <c r="LYR326" s="47"/>
      <c r="LYS326" s="47"/>
      <c r="LYT326" s="47"/>
      <c r="LYU326" s="47"/>
      <c r="LYV326" s="47"/>
      <c r="LYW326" s="47"/>
      <c r="LYX326" s="47"/>
      <c r="LYY326" s="47"/>
      <c r="LYZ326" s="47"/>
      <c r="LZA326" s="47"/>
      <c r="LZB326" s="47"/>
      <c r="LZC326" s="47"/>
      <c r="LZD326" s="47"/>
      <c r="LZE326" s="47"/>
      <c r="LZF326" s="47"/>
      <c r="LZG326" s="47"/>
      <c r="LZH326" s="47"/>
      <c r="LZI326" s="47"/>
      <c r="LZJ326" s="47"/>
      <c r="LZK326" s="47"/>
      <c r="LZL326" s="47"/>
      <c r="LZM326" s="47"/>
      <c r="LZN326" s="47"/>
      <c r="LZO326" s="47"/>
      <c r="LZP326" s="47"/>
      <c r="LZQ326" s="47"/>
      <c r="LZR326" s="47"/>
      <c r="LZS326" s="47"/>
      <c r="LZT326" s="47"/>
      <c r="LZU326" s="47"/>
      <c r="LZV326" s="47"/>
      <c r="LZW326" s="47"/>
      <c r="LZX326" s="47"/>
      <c r="LZY326" s="47"/>
      <c r="LZZ326" s="47"/>
      <c r="MAA326" s="47"/>
      <c r="MAB326" s="47"/>
      <c r="MAC326" s="47"/>
      <c r="MAD326" s="47"/>
      <c r="MAE326" s="47"/>
      <c r="MAF326" s="47"/>
      <c r="MAG326" s="47"/>
      <c r="MAH326" s="47"/>
      <c r="MAI326" s="47"/>
      <c r="MAJ326" s="47"/>
      <c r="MAK326" s="47"/>
      <c r="MAL326" s="47"/>
      <c r="MAM326" s="47"/>
      <c r="MAN326" s="47"/>
      <c r="MAO326" s="47"/>
      <c r="MAP326" s="47"/>
      <c r="MAQ326" s="47"/>
      <c r="MAR326" s="47"/>
      <c r="MAS326" s="47"/>
      <c r="MAT326" s="47"/>
      <c r="MAU326" s="47"/>
      <c r="MAV326" s="47"/>
      <c r="MAW326" s="47"/>
      <c r="MAX326" s="47"/>
      <c r="MAY326" s="47"/>
      <c r="MAZ326" s="47"/>
      <c r="MBA326" s="47"/>
      <c r="MBB326" s="47"/>
      <c r="MBC326" s="47"/>
      <c r="MBD326" s="47"/>
      <c r="MBE326" s="47"/>
      <c r="MBF326" s="47"/>
      <c r="MBG326" s="47"/>
      <c r="MBH326" s="47"/>
      <c r="MBI326" s="47"/>
      <c r="MBJ326" s="47"/>
      <c r="MBK326" s="47"/>
      <c r="MBL326" s="47"/>
      <c r="MBM326" s="47"/>
      <c r="MBN326" s="47"/>
      <c r="MBO326" s="47"/>
      <c r="MBP326" s="47"/>
      <c r="MBQ326" s="47"/>
      <c r="MBR326" s="47"/>
      <c r="MBS326" s="47"/>
      <c r="MBT326" s="47"/>
      <c r="MBU326" s="47"/>
      <c r="MBV326" s="47"/>
      <c r="MBW326" s="47"/>
      <c r="MBX326" s="47"/>
      <c r="MBY326" s="47"/>
      <c r="MBZ326" s="47"/>
      <c r="MCA326" s="47"/>
      <c r="MCB326" s="47"/>
      <c r="MCC326" s="47"/>
      <c r="MCD326" s="47"/>
      <c r="MCE326" s="47"/>
      <c r="MCF326" s="47"/>
      <c r="MCG326" s="47"/>
      <c r="MCH326" s="47"/>
      <c r="MCI326" s="47"/>
      <c r="MCJ326" s="47"/>
      <c r="MCK326" s="47"/>
      <c r="MCL326" s="47"/>
      <c r="MCM326" s="47"/>
      <c r="MCN326" s="47"/>
      <c r="MCO326" s="47"/>
      <c r="MCP326" s="47"/>
      <c r="MCQ326" s="47"/>
      <c r="MCR326" s="47"/>
      <c r="MCS326" s="47"/>
      <c r="MCT326" s="47"/>
      <c r="MCU326" s="47"/>
      <c r="MCV326" s="47"/>
      <c r="MCW326" s="47"/>
      <c r="MCX326" s="47"/>
      <c r="MCY326" s="47"/>
      <c r="MCZ326" s="47"/>
      <c r="MDA326" s="47"/>
      <c r="MDB326" s="47"/>
      <c r="MDC326" s="47"/>
      <c r="MDD326" s="47"/>
      <c r="MDE326" s="47"/>
      <c r="MDF326" s="47"/>
      <c r="MDG326" s="47"/>
      <c r="MDH326" s="47"/>
      <c r="MDI326" s="47"/>
      <c r="MDJ326" s="47"/>
      <c r="MDK326" s="47"/>
      <c r="MDL326" s="47"/>
      <c r="MDM326" s="47"/>
      <c r="MDN326" s="47"/>
      <c r="MDO326" s="47"/>
      <c r="MDP326" s="47"/>
      <c r="MDQ326" s="47"/>
      <c r="MDR326" s="47"/>
      <c r="MDS326" s="47"/>
      <c r="MDT326" s="47"/>
      <c r="MDU326" s="47"/>
      <c r="MDV326" s="47"/>
      <c r="MDW326" s="47"/>
      <c r="MDX326" s="47"/>
      <c r="MDY326" s="47"/>
      <c r="MDZ326" s="47"/>
      <c r="MEA326" s="47"/>
      <c r="MEB326" s="47"/>
      <c r="MEC326" s="47"/>
      <c r="MED326" s="47"/>
      <c r="MEE326" s="47"/>
      <c r="MEF326" s="47"/>
      <c r="MEG326" s="47"/>
      <c r="MEH326" s="47"/>
      <c r="MEI326" s="47"/>
      <c r="MEJ326" s="47"/>
      <c r="MEK326" s="47"/>
      <c r="MEL326" s="47"/>
      <c r="MEM326" s="47"/>
      <c r="MEN326" s="47"/>
      <c r="MEO326" s="47"/>
      <c r="MEP326" s="47"/>
      <c r="MEQ326" s="47"/>
      <c r="MER326" s="47"/>
      <c r="MES326" s="47"/>
      <c r="MET326" s="47"/>
      <c r="MEU326" s="47"/>
      <c r="MEV326" s="47"/>
      <c r="MEW326" s="47"/>
      <c r="MEX326" s="47"/>
      <c r="MEY326" s="47"/>
      <c r="MEZ326" s="47"/>
      <c r="MFA326" s="47"/>
      <c r="MFB326" s="47"/>
      <c r="MFC326" s="47"/>
      <c r="MFD326" s="47"/>
      <c r="MFE326" s="47"/>
      <c r="MFF326" s="47"/>
      <c r="MFG326" s="47"/>
      <c r="MFH326" s="47"/>
      <c r="MFI326" s="47"/>
      <c r="MFJ326" s="47"/>
      <c r="MFK326" s="47"/>
      <c r="MFL326" s="47"/>
      <c r="MFM326" s="47"/>
      <c r="MFN326" s="47"/>
      <c r="MFO326" s="47"/>
      <c r="MFP326" s="47"/>
      <c r="MFQ326" s="47"/>
      <c r="MFR326" s="47"/>
      <c r="MFS326" s="47"/>
      <c r="MFT326" s="47"/>
      <c r="MFU326" s="47"/>
      <c r="MFV326" s="47"/>
      <c r="MFW326" s="47"/>
      <c r="MFX326" s="47"/>
      <c r="MFY326" s="47"/>
      <c r="MFZ326" s="47"/>
      <c r="MGA326" s="47"/>
      <c r="MGB326" s="47"/>
      <c r="MGC326" s="47"/>
      <c r="MGD326" s="47"/>
      <c r="MGE326" s="47"/>
      <c r="MGF326" s="47"/>
      <c r="MGG326" s="47"/>
      <c r="MGH326" s="47"/>
      <c r="MGI326" s="47"/>
      <c r="MGJ326" s="47"/>
      <c r="MGK326" s="47"/>
      <c r="MGL326" s="47"/>
      <c r="MGM326" s="47"/>
      <c r="MGN326" s="47"/>
      <c r="MGO326" s="47"/>
      <c r="MGP326" s="47"/>
      <c r="MGQ326" s="47"/>
      <c r="MGR326" s="47"/>
      <c r="MGS326" s="47"/>
      <c r="MGT326" s="47"/>
      <c r="MGU326" s="47"/>
      <c r="MGV326" s="47"/>
      <c r="MGW326" s="47"/>
      <c r="MGX326" s="47"/>
      <c r="MGY326" s="47"/>
      <c r="MGZ326" s="47"/>
      <c r="MHA326" s="47"/>
      <c r="MHB326" s="47"/>
      <c r="MHC326" s="47"/>
      <c r="MHD326" s="47"/>
      <c r="MHE326" s="47"/>
      <c r="MHF326" s="47"/>
      <c r="MHG326" s="47"/>
      <c r="MHH326" s="47"/>
      <c r="MHI326" s="47"/>
      <c r="MHJ326" s="47"/>
      <c r="MHK326" s="47"/>
      <c r="MHL326" s="47"/>
      <c r="MHM326" s="47"/>
      <c r="MHN326" s="47"/>
      <c r="MHO326" s="47"/>
      <c r="MHP326" s="47"/>
      <c r="MHQ326" s="47"/>
      <c r="MHR326" s="47"/>
      <c r="MHS326" s="47"/>
      <c r="MHT326" s="47"/>
      <c r="MHU326" s="47"/>
      <c r="MHV326" s="47"/>
      <c r="MHW326" s="47"/>
      <c r="MHX326" s="47"/>
      <c r="MHY326" s="47"/>
      <c r="MHZ326" s="47"/>
      <c r="MIA326" s="47"/>
      <c r="MIB326" s="47"/>
      <c r="MIC326" s="47"/>
      <c r="MID326" s="47"/>
      <c r="MIE326" s="47"/>
      <c r="MIF326" s="47"/>
      <c r="MIG326" s="47"/>
      <c r="MIH326" s="47"/>
      <c r="MII326" s="47"/>
      <c r="MIJ326" s="47"/>
      <c r="MIK326" s="47"/>
      <c r="MIL326" s="47"/>
      <c r="MIM326" s="47"/>
      <c r="MIN326" s="47"/>
      <c r="MIO326" s="47"/>
      <c r="MIP326" s="47"/>
      <c r="MIQ326" s="47"/>
      <c r="MIR326" s="47"/>
      <c r="MIS326" s="47"/>
      <c r="MIT326" s="47"/>
      <c r="MIU326" s="47"/>
      <c r="MIV326" s="47"/>
      <c r="MIW326" s="47"/>
      <c r="MIX326" s="47"/>
      <c r="MIY326" s="47"/>
      <c r="MIZ326" s="47"/>
      <c r="MJA326" s="47"/>
      <c r="MJB326" s="47"/>
      <c r="MJC326" s="47"/>
      <c r="MJD326" s="47"/>
      <c r="MJE326" s="47"/>
      <c r="MJF326" s="47"/>
      <c r="MJG326" s="47"/>
      <c r="MJH326" s="47"/>
      <c r="MJI326" s="47"/>
      <c r="MJJ326" s="47"/>
      <c r="MJK326" s="47"/>
      <c r="MJL326" s="47"/>
      <c r="MJM326" s="47"/>
      <c r="MJN326" s="47"/>
      <c r="MJO326" s="47"/>
      <c r="MJP326" s="47"/>
      <c r="MJQ326" s="47"/>
      <c r="MJR326" s="47"/>
      <c r="MJS326" s="47"/>
      <c r="MJT326" s="47"/>
      <c r="MJU326" s="47"/>
      <c r="MJV326" s="47"/>
      <c r="MJW326" s="47"/>
      <c r="MJX326" s="47"/>
      <c r="MJY326" s="47"/>
      <c r="MJZ326" s="47"/>
      <c r="MKA326" s="47"/>
      <c r="MKB326" s="47"/>
      <c r="MKC326" s="47"/>
      <c r="MKD326" s="47"/>
      <c r="MKE326" s="47"/>
      <c r="MKF326" s="47"/>
      <c r="MKG326" s="47"/>
      <c r="MKH326" s="47"/>
      <c r="MKI326" s="47"/>
      <c r="MKJ326" s="47"/>
      <c r="MKK326" s="47"/>
      <c r="MKL326" s="47"/>
      <c r="MKM326" s="47"/>
      <c r="MKN326" s="47"/>
      <c r="MKO326" s="47"/>
      <c r="MKP326" s="47"/>
      <c r="MKQ326" s="47"/>
      <c r="MKR326" s="47"/>
      <c r="MKS326" s="47"/>
      <c r="MKT326" s="47"/>
      <c r="MKU326" s="47"/>
      <c r="MKV326" s="47"/>
      <c r="MKW326" s="47"/>
      <c r="MKX326" s="47"/>
      <c r="MKY326" s="47"/>
      <c r="MKZ326" s="47"/>
      <c r="MLA326" s="47"/>
      <c r="MLB326" s="47"/>
      <c r="MLC326" s="47"/>
      <c r="MLD326" s="47"/>
      <c r="MLE326" s="47"/>
      <c r="MLF326" s="47"/>
      <c r="MLG326" s="47"/>
      <c r="MLH326" s="47"/>
      <c r="MLI326" s="47"/>
      <c r="MLJ326" s="47"/>
      <c r="MLK326" s="47"/>
      <c r="MLL326" s="47"/>
      <c r="MLM326" s="47"/>
      <c r="MLN326" s="47"/>
      <c r="MLO326" s="47"/>
      <c r="MLP326" s="47"/>
      <c r="MLQ326" s="47"/>
      <c r="MLR326" s="47"/>
      <c r="MLS326" s="47"/>
      <c r="MLT326" s="47"/>
      <c r="MLU326" s="47"/>
      <c r="MLV326" s="47"/>
      <c r="MLW326" s="47"/>
      <c r="MLX326" s="47"/>
      <c r="MLY326" s="47"/>
      <c r="MLZ326" s="47"/>
      <c r="MMA326" s="47"/>
      <c r="MMB326" s="47"/>
      <c r="MMC326" s="47"/>
      <c r="MMD326" s="47"/>
      <c r="MME326" s="47"/>
      <c r="MMF326" s="47"/>
      <c r="MMG326" s="47"/>
      <c r="MMH326" s="47"/>
      <c r="MMI326" s="47"/>
      <c r="MMJ326" s="47"/>
      <c r="MMK326" s="47"/>
      <c r="MML326" s="47"/>
      <c r="MMM326" s="47"/>
      <c r="MMN326" s="47"/>
      <c r="MMO326" s="47"/>
      <c r="MMP326" s="47"/>
      <c r="MMQ326" s="47"/>
      <c r="MMR326" s="47"/>
      <c r="MMS326" s="47"/>
      <c r="MMT326" s="47"/>
      <c r="MMU326" s="47"/>
      <c r="MMV326" s="47"/>
      <c r="MMW326" s="47"/>
      <c r="MMX326" s="47"/>
      <c r="MMY326" s="47"/>
      <c r="MMZ326" s="47"/>
      <c r="MNA326" s="47"/>
      <c r="MNB326" s="47"/>
      <c r="MNC326" s="47"/>
      <c r="MND326" s="47"/>
      <c r="MNE326" s="47"/>
      <c r="MNF326" s="47"/>
      <c r="MNG326" s="47"/>
      <c r="MNH326" s="47"/>
      <c r="MNI326" s="47"/>
      <c r="MNJ326" s="47"/>
      <c r="MNK326" s="47"/>
      <c r="MNL326" s="47"/>
      <c r="MNM326" s="47"/>
      <c r="MNN326" s="47"/>
      <c r="MNO326" s="47"/>
      <c r="MNP326" s="47"/>
      <c r="MNQ326" s="47"/>
      <c r="MNR326" s="47"/>
      <c r="MNS326" s="47"/>
      <c r="MNT326" s="47"/>
      <c r="MNU326" s="47"/>
      <c r="MNV326" s="47"/>
      <c r="MNW326" s="47"/>
      <c r="MNX326" s="47"/>
      <c r="MNY326" s="47"/>
      <c r="MNZ326" s="47"/>
      <c r="MOA326" s="47"/>
      <c r="MOB326" s="47"/>
      <c r="MOC326" s="47"/>
      <c r="MOD326" s="47"/>
      <c r="MOE326" s="47"/>
      <c r="MOF326" s="47"/>
      <c r="MOG326" s="47"/>
      <c r="MOH326" s="47"/>
      <c r="MOI326" s="47"/>
      <c r="MOJ326" s="47"/>
      <c r="MOK326" s="47"/>
      <c r="MOL326" s="47"/>
      <c r="MOM326" s="47"/>
      <c r="MON326" s="47"/>
      <c r="MOO326" s="47"/>
      <c r="MOP326" s="47"/>
      <c r="MOQ326" s="47"/>
      <c r="MOR326" s="47"/>
      <c r="MOS326" s="47"/>
      <c r="MOT326" s="47"/>
      <c r="MOU326" s="47"/>
      <c r="MOV326" s="47"/>
      <c r="MOW326" s="47"/>
      <c r="MOX326" s="47"/>
      <c r="MOY326" s="47"/>
      <c r="MOZ326" s="47"/>
      <c r="MPA326" s="47"/>
      <c r="MPB326" s="47"/>
      <c r="MPC326" s="47"/>
      <c r="MPD326" s="47"/>
      <c r="MPE326" s="47"/>
      <c r="MPF326" s="47"/>
      <c r="MPG326" s="47"/>
      <c r="MPH326" s="47"/>
      <c r="MPI326" s="47"/>
      <c r="MPJ326" s="47"/>
      <c r="MPK326" s="47"/>
      <c r="MPL326" s="47"/>
      <c r="MPM326" s="47"/>
      <c r="MPN326" s="47"/>
      <c r="MPO326" s="47"/>
      <c r="MPP326" s="47"/>
      <c r="MPQ326" s="47"/>
      <c r="MPR326" s="47"/>
      <c r="MPS326" s="47"/>
      <c r="MPT326" s="47"/>
      <c r="MPU326" s="47"/>
      <c r="MPV326" s="47"/>
      <c r="MPW326" s="47"/>
      <c r="MPX326" s="47"/>
      <c r="MPY326" s="47"/>
      <c r="MPZ326" s="47"/>
      <c r="MQA326" s="47"/>
      <c r="MQB326" s="47"/>
      <c r="MQC326" s="47"/>
      <c r="MQD326" s="47"/>
      <c r="MQE326" s="47"/>
      <c r="MQF326" s="47"/>
      <c r="MQG326" s="47"/>
      <c r="MQH326" s="47"/>
      <c r="MQI326" s="47"/>
      <c r="MQJ326" s="47"/>
      <c r="MQK326" s="47"/>
      <c r="MQL326" s="47"/>
      <c r="MQM326" s="47"/>
      <c r="MQN326" s="47"/>
      <c r="MQO326" s="47"/>
      <c r="MQP326" s="47"/>
      <c r="MQQ326" s="47"/>
      <c r="MQR326" s="47"/>
      <c r="MQS326" s="47"/>
      <c r="MQT326" s="47"/>
      <c r="MQU326" s="47"/>
      <c r="MQV326" s="47"/>
      <c r="MQW326" s="47"/>
      <c r="MQX326" s="47"/>
      <c r="MQY326" s="47"/>
      <c r="MQZ326" s="47"/>
      <c r="MRA326" s="47"/>
      <c r="MRB326" s="47"/>
      <c r="MRC326" s="47"/>
      <c r="MRD326" s="47"/>
      <c r="MRE326" s="47"/>
      <c r="MRF326" s="47"/>
      <c r="MRG326" s="47"/>
      <c r="MRH326" s="47"/>
      <c r="MRI326" s="47"/>
      <c r="MRJ326" s="47"/>
      <c r="MRK326" s="47"/>
      <c r="MRL326" s="47"/>
      <c r="MRM326" s="47"/>
      <c r="MRN326" s="47"/>
      <c r="MRO326" s="47"/>
      <c r="MRP326" s="47"/>
      <c r="MRQ326" s="47"/>
      <c r="MRR326" s="47"/>
      <c r="MRS326" s="47"/>
      <c r="MRT326" s="47"/>
      <c r="MRU326" s="47"/>
      <c r="MRV326" s="47"/>
      <c r="MRW326" s="47"/>
      <c r="MRX326" s="47"/>
      <c r="MRY326" s="47"/>
      <c r="MRZ326" s="47"/>
      <c r="MSA326" s="47"/>
      <c r="MSB326" s="47"/>
      <c r="MSC326" s="47"/>
      <c r="MSD326" s="47"/>
      <c r="MSE326" s="47"/>
      <c r="MSF326" s="47"/>
      <c r="MSG326" s="47"/>
      <c r="MSH326" s="47"/>
      <c r="MSI326" s="47"/>
      <c r="MSJ326" s="47"/>
      <c r="MSK326" s="47"/>
      <c r="MSL326" s="47"/>
      <c r="MSM326" s="47"/>
      <c r="MSN326" s="47"/>
      <c r="MSO326" s="47"/>
      <c r="MSP326" s="47"/>
      <c r="MSQ326" s="47"/>
      <c r="MSR326" s="47"/>
      <c r="MSS326" s="47"/>
      <c r="MST326" s="47"/>
      <c r="MSU326" s="47"/>
      <c r="MSV326" s="47"/>
      <c r="MSW326" s="47"/>
      <c r="MSX326" s="47"/>
      <c r="MSY326" s="47"/>
      <c r="MSZ326" s="47"/>
      <c r="MTA326" s="47"/>
      <c r="MTB326" s="47"/>
      <c r="MTC326" s="47"/>
      <c r="MTD326" s="47"/>
      <c r="MTE326" s="47"/>
      <c r="MTF326" s="47"/>
      <c r="MTG326" s="47"/>
      <c r="MTH326" s="47"/>
      <c r="MTI326" s="47"/>
      <c r="MTJ326" s="47"/>
      <c r="MTK326" s="47"/>
      <c r="MTL326" s="47"/>
      <c r="MTM326" s="47"/>
      <c r="MTN326" s="47"/>
      <c r="MTO326" s="47"/>
      <c r="MTP326" s="47"/>
      <c r="MTQ326" s="47"/>
      <c r="MTR326" s="47"/>
      <c r="MTS326" s="47"/>
      <c r="MTT326" s="47"/>
      <c r="MTU326" s="47"/>
      <c r="MTV326" s="47"/>
      <c r="MTW326" s="47"/>
      <c r="MTX326" s="47"/>
      <c r="MTY326" s="47"/>
      <c r="MTZ326" s="47"/>
      <c r="MUA326" s="47"/>
      <c r="MUB326" s="47"/>
      <c r="MUC326" s="47"/>
      <c r="MUD326" s="47"/>
      <c r="MUE326" s="47"/>
      <c r="MUF326" s="47"/>
      <c r="MUG326" s="47"/>
      <c r="MUH326" s="47"/>
      <c r="MUI326" s="47"/>
      <c r="MUJ326" s="47"/>
      <c r="MUK326" s="47"/>
      <c r="MUL326" s="47"/>
      <c r="MUM326" s="47"/>
      <c r="MUN326" s="47"/>
      <c r="MUO326" s="47"/>
      <c r="MUP326" s="47"/>
      <c r="MUQ326" s="47"/>
      <c r="MUR326" s="47"/>
      <c r="MUS326" s="47"/>
      <c r="MUT326" s="47"/>
      <c r="MUU326" s="47"/>
      <c r="MUV326" s="47"/>
      <c r="MUW326" s="47"/>
      <c r="MUX326" s="47"/>
      <c r="MUY326" s="47"/>
      <c r="MUZ326" s="47"/>
      <c r="MVA326" s="47"/>
      <c r="MVB326" s="47"/>
      <c r="MVC326" s="47"/>
      <c r="MVD326" s="47"/>
      <c r="MVE326" s="47"/>
      <c r="MVF326" s="47"/>
      <c r="MVG326" s="47"/>
      <c r="MVH326" s="47"/>
      <c r="MVI326" s="47"/>
      <c r="MVJ326" s="47"/>
      <c r="MVK326" s="47"/>
      <c r="MVL326" s="47"/>
      <c r="MVM326" s="47"/>
      <c r="MVN326" s="47"/>
      <c r="MVO326" s="47"/>
      <c r="MVP326" s="47"/>
      <c r="MVQ326" s="47"/>
      <c r="MVR326" s="47"/>
      <c r="MVS326" s="47"/>
      <c r="MVT326" s="47"/>
      <c r="MVU326" s="47"/>
      <c r="MVV326" s="47"/>
      <c r="MVW326" s="47"/>
      <c r="MVX326" s="47"/>
      <c r="MVY326" s="47"/>
      <c r="MVZ326" s="47"/>
      <c r="MWA326" s="47"/>
      <c r="MWB326" s="47"/>
      <c r="MWC326" s="47"/>
      <c r="MWD326" s="47"/>
      <c r="MWE326" s="47"/>
      <c r="MWF326" s="47"/>
      <c r="MWG326" s="47"/>
      <c r="MWH326" s="47"/>
      <c r="MWI326" s="47"/>
      <c r="MWJ326" s="47"/>
      <c r="MWK326" s="47"/>
      <c r="MWL326" s="47"/>
      <c r="MWM326" s="47"/>
      <c r="MWN326" s="47"/>
      <c r="MWO326" s="47"/>
      <c r="MWP326" s="47"/>
      <c r="MWQ326" s="47"/>
      <c r="MWR326" s="47"/>
      <c r="MWS326" s="47"/>
      <c r="MWT326" s="47"/>
      <c r="MWU326" s="47"/>
      <c r="MWV326" s="47"/>
      <c r="MWW326" s="47"/>
      <c r="MWX326" s="47"/>
      <c r="MWY326" s="47"/>
      <c r="MWZ326" s="47"/>
      <c r="MXA326" s="47"/>
      <c r="MXB326" s="47"/>
      <c r="MXC326" s="47"/>
      <c r="MXD326" s="47"/>
      <c r="MXE326" s="47"/>
      <c r="MXF326" s="47"/>
      <c r="MXG326" s="47"/>
      <c r="MXH326" s="47"/>
      <c r="MXI326" s="47"/>
      <c r="MXJ326" s="47"/>
      <c r="MXK326" s="47"/>
      <c r="MXL326" s="47"/>
      <c r="MXM326" s="47"/>
      <c r="MXN326" s="47"/>
      <c r="MXO326" s="47"/>
      <c r="MXP326" s="47"/>
      <c r="MXQ326" s="47"/>
      <c r="MXR326" s="47"/>
      <c r="MXS326" s="47"/>
      <c r="MXT326" s="47"/>
      <c r="MXU326" s="47"/>
      <c r="MXV326" s="47"/>
      <c r="MXW326" s="47"/>
      <c r="MXX326" s="47"/>
      <c r="MXY326" s="47"/>
      <c r="MXZ326" s="47"/>
      <c r="MYA326" s="47"/>
      <c r="MYB326" s="47"/>
      <c r="MYC326" s="47"/>
      <c r="MYD326" s="47"/>
      <c r="MYE326" s="47"/>
      <c r="MYF326" s="47"/>
      <c r="MYG326" s="47"/>
      <c r="MYH326" s="47"/>
      <c r="MYI326" s="47"/>
      <c r="MYJ326" s="47"/>
      <c r="MYK326" s="47"/>
      <c r="MYL326" s="47"/>
      <c r="MYM326" s="47"/>
      <c r="MYN326" s="47"/>
      <c r="MYO326" s="47"/>
      <c r="MYP326" s="47"/>
      <c r="MYQ326" s="47"/>
      <c r="MYR326" s="47"/>
      <c r="MYS326" s="47"/>
      <c r="MYT326" s="47"/>
      <c r="MYU326" s="47"/>
      <c r="MYV326" s="47"/>
      <c r="MYW326" s="47"/>
      <c r="MYX326" s="47"/>
      <c r="MYY326" s="47"/>
      <c r="MYZ326" s="47"/>
      <c r="MZA326" s="47"/>
      <c r="MZB326" s="47"/>
      <c r="MZC326" s="47"/>
      <c r="MZD326" s="47"/>
      <c r="MZE326" s="47"/>
      <c r="MZF326" s="47"/>
      <c r="MZG326" s="47"/>
      <c r="MZH326" s="47"/>
      <c r="MZI326" s="47"/>
      <c r="MZJ326" s="47"/>
      <c r="MZK326" s="47"/>
      <c r="MZL326" s="47"/>
      <c r="MZM326" s="47"/>
      <c r="MZN326" s="47"/>
      <c r="MZO326" s="47"/>
      <c r="MZP326" s="47"/>
      <c r="MZQ326" s="47"/>
      <c r="MZR326" s="47"/>
      <c r="MZS326" s="47"/>
      <c r="MZT326" s="47"/>
      <c r="MZU326" s="47"/>
      <c r="MZV326" s="47"/>
      <c r="MZW326" s="47"/>
      <c r="MZX326" s="47"/>
      <c r="MZY326" s="47"/>
      <c r="MZZ326" s="47"/>
      <c r="NAA326" s="47"/>
      <c r="NAB326" s="47"/>
      <c r="NAC326" s="47"/>
      <c r="NAD326" s="47"/>
      <c r="NAE326" s="47"/>
      <c r="NAF326" s="47"/>
      <c r="NAG326" s="47"/>
      <c r="NAH326" s="47"/>
      <c r="NAI326" s="47"/>
      <c r="NAJ326" s="47"/>
      <c r="NAK326" s="47"/>
      <c r="NAL326" s="47"/>
      <c r="NAM326" s="47"/>
      <c r="NAN326" s="47"/>
      <c r="NAO326" s="47"/>
      <c r="NAP326" s="47"/>
      <c r="NAQ326" s="47"/>
      <c r="NAR326" s="47"/>
      <c r="NAS326" s="47"/>
      <c r="NAT326" s="47"/>
      <c r="NAU326" s="47"/>
      <c r="NAV326" s="47"/>
      <c r="NAW326" s="47"/>
      <c r="NAX326" s="47"/>
      <c r="NAY326" s="47"/>
      <c r="NAZ326" s="47"/>
      <c r="NBA326" s="47"/>
      <c r="NBB326" s="47"/>
      <c r="NBC326" s="47"/>
      <c r="NBD326" s="47"/>
      <c r="NBE326" s="47"/>
      <c r="NBF326" s="47"/>
      <c r="NBG326" s="47"/>
      <c r="NBH326" s="47"/>
      <c r="NBI326" s="47"/>
      <c r="NBJ326" s="47"/>
      <c r="NBK326" s="47"/>
      <c r="NBL326" s="47"/>
      <c r="NBM326" s="47"/>
      <c r="NBN326" s="47"/>
      <c r="NBO326" s="47"/>
      <c r="NBP326" s="47"/>
      <c r="NBQ326" s="47"/>
      <c r="NBR326" s="47"/>
      <c r="NBS326" s="47"/>
      <c r="NBT326" s="47"/>
      <c r="NBU326" s="47"/>
      <c r="NBV326" s="47"/>
      <c r="NBW326" s="47"/>
      <c r="NBX326" s="47"/>
      <c r="NBY326" s="47"/>
      <c r="NBZ326" s="47"/>
      <c r="NCA326" s="47"/>
      <c r="NCB326" s="47"/>
      <c r="NCC326" s="47"/>
      <c r="NCD326" s="47"/>
      <c r="NCE326" s="47"/>
      <c r="NCF326" s="47"/>
      <c r="NCG326" s="47"/>
      <c r="NCH326" s="47"/>
      <c r="NCI326" s="47"/>
      <c r="NCJ326" s="47"/>
      <c r="NCK326" s="47"/>
      <c r="NCL326" s="47"/>
      <c r="NCM326" s="47"/>
      <c r="NCN326" s="47"/>
      <c r="NCO326" s="47"/>
      <c r="NCP326" s="47"/>
      <c r="NCQ326" s="47"/>
      <c r="NCR326" s="47"/>
      <c r="NCS326" s="47"/>
      <c r="NCT326" s="47"/>
      <c r="NCU326" s="47"/>
      <c r="NCV326" s="47"/>
      <c r="NCW326" s="47"/>
      <c r="NCX326" s="47"/>
      <c r="NCY326" s="47"/>
      <c r="NCZ326" s="47"/>
      <c r="NDA326" s="47"/>
      <c r="NDB326" s="47"/>
      <c r="NDC326" s="47"/>
      <c r="NDD326" s="47"/>
      <c r="NDE326" s="47"/>
      <c r="NDF326" s="47"/>
      <c r="NDG326" s="47"/>
      <c r="NDH326" s="47"/>
      <c r="NDI326" s="47"/>
      <c r="NDJ326" s="47"/>
      <c r="NDK326" s="47"/>
      <c r="NDL326" s="47"/>
      <c r="NDM326" s="47"/>
      <c r="NDN326" s="47"/>
      <c r="NDO326" s="47"/>
      <c r="NDP326" s="47"/>
      <c r="NDQ326" s="47"/>
      <c r="NDR326" s="47"/>
      <c r="NDS326" s="47"/>
      <c r="NDT326" s="47"/>
      <c r="NDU326" s="47"/>
      <c r="NDV326" s="47"/>
      <c r="NDW326" s="47"/>
      <c r="NDX326" s="47"/>
      <c r="NDY326" s="47"/>
      <c r="NDZ326" s="47"/>
      <c r="NEA326" s="47"/>
      <c r="NEB326" s="47"/>
      <c r="NEC326" s="47"/>
      <c r="NED326" s="47"/>
      <c r="NEE326" s="47"/>
      <c r="NEF326" s="47"/>
      <c r="NEG326" s="47"/>
      <c r="NEH326" s="47"/>
      <c r="NEI326" s="47"/>
      <c r="NEJ326" s="47"/>
      <c r="NEK326" s="47"/>
      <c r="NEL326" s="47"/>
      <c r="NEM326" s="47"/>
      <c r="NEN326" s="47"/>
      <c r="NEO326" s="47"/>
      <c r="NEP326" s="47"/>
      <c r="NEQ326" s="47"/>
      <c r="NER326" s="47"/>
      <c r="NES326" s="47"/>
      <c r="NET326" s="47"/>
      <c r="NEU326" s="47"/>
      <c r="NEV326" s="47"/>
      <c r="NEW326" s="47"/>
      <c r="NEX326" s="47"/>
      <c r="NEY326" s="47"/>
      <c r="NEZ326" s="47"/>
      <c r="NFA326" s="47"/>
      <c r="NFB326" s="47"/>
      <c r="NFC326" s="47"/>
      <c r="NFD326" s="47"/>
      <c r="NFE326" s="47"/>
      <c r="NFF326" s="47"/>
      <c r="NFG326" s="47"/>
      <c r="NFH326" s="47"/>
      <c r="NFI326" s="47"/>
      <c r="NFJ326" s="47"/>
      <c r="NFK326" s="47"/>
      <c r="NFL326" s="47"/>
      <c r="NFM326" s="47"/>
      <c r="NFN326" s="47"/>
      <c r="NFO326" s="47"/>
      <c r="NFP326" s="47"/>
      <c r="NFQ326" s="47"/>
      <c r="NFR326" s="47"/>
      <c r="NFS326" s="47"/>
      <c r="NFT326" s="47"/>
      <c r="NFU326" s="47"/>
      <c r="NFV326" s="47"/>
      <c r="NFW326" s="47"/>
      <c r="NFX326" s="47"/>
      <c r="NFY326" s="47"/>
      <c r="NFZ326" s="47"/>
      <c r="NGA326" s="47"/>
      <c r="NGB326" s="47"/>
      <c r="NGC326" s="47"/>
      <c r="NGD326" s="47"/>
      <c r="NGE326" s="47"/>
      <c r="NGF326" s="47"/>
      <c r="NGG326" s="47"/>
      <c r="NGH326" s="47"/>
      <c r="NGI326" s="47"/>
      <c r="NGJ326" s="47"/>
      <c r="NGK326" s="47"/>
      <c r="NGL326" s="47"/>
      <c r="NGM326" s="47"/>
      <c r="NGN326" s="47"/>
      <c r="NGO326" s="47"/>
      <c r="NGP326" s="47"/>
      <c r="NGQ326" s="47"/>
      <c r="NGR326" s="47"/>
      <c r="NGS326" s="47"/>
      <c r="NGT326" s="47"/>
      <c r="NGU326" s="47"/>
      <c r="NGV326" s="47"/>
      <c r="NGW326" s="47"/>
      <c r="NGX326" s="47"/>
      <c r="NGY326" s="47"/>
      <c r="NGZ326" s="47"/>
      <c r="NHA326" s="47"/>
      <c r="NHB326" s="47"/>
      <c r="NHC326" s="47"/>
      <c r="NHD326" s="47"/>
      <c r="NHE326" s="47"/>
      <c r="NHF326" s="47"/>
      <c r="NHG326" s="47"/>
      <c r="NHH326" s="47"/>
      <c r="NHI326" s="47"/>
      <c r="NHJ326" s="47"/>
      <c r="NHK326" s="47"/>
      <c r="NHL326" s="47"/>
      <c r="NHM326" s="47"/>
      <c r="NHN326" s="47"/>
      <c r="NHO326" s="47"/>
      <c r="NHP326" s="47"/>
      <c r="NHQ326" s="47"/>
      <c r="NHR326" s="47"/>
      <c r="NHS326" s="47"/>
      <c r="NHT326" s="47"/>
      <c r="NHU326" s="47"/>
      <c r="NHV326" s="47"/>
      <c r="NHW326" s="47"/>
      <c r="NHX326" s="47"/>
      <c r="NHY326" s="47"/>
      <c r="NHZ326" s="47"/>
      <c r="NIA326" s="47"/>
      <c r="NIB326" s="47"/>
      <c r="NIC326" s="47"/>
      <c r="NID326" s="47"/>
      <c r="NIE326" s="47"/>
      <c r="NIF326" s="47"/>
      <c r="NIG326" s="47"/>
      <c r="NIH326" s="47"/>
      <c r="NII326" s="47"/>
      <c r="NIJ326" s="47"/>
      <c r="NIK326" s="47"/>
      <c r="NIL326" s="47"/>
      <c r="NIM326" s="47"/>
      <c r="NIN326" s="47"/>
      <c r="NIO326" s="47"/>
      <c r="NIP326" s="47"/>
      <c r="NIQ326" s="47"/>
      <c r="NIR326" s="47"/>
      <c r="NIS326" s="47"/>
      <c r="NIT326" s="47"/>
      <c r="NIU326" s="47"/>
      <c r="NIV326" s="47"/>
      <c r="NIW326" s="47"/>
      <c r="NIX326" s="47"/>
      <c r="NIY326" s="47"/>
      <c r="NIZ326" s="47"/>
      <c r="NJA326" s="47"/>
      <c r="NJB326" s="47"/>
      <c r="NJC326" s="47"/>
      <c r="NJD326" s="47"/>
      <c r="NJE326" s="47"/>
      <c r="NJF326" s="47"/>
      <c r="NJG326" s="47"/>
      <c r="NJH326" s="47"/>
      <c r="NJI326" s="47"/>
      <c r="NJJ326" s="47"/>
      <c r="NJK326" s="47"/>
      <c r="NJL326" s="47"/>
      <c r="NJM326" s="47"/>
      <c r="NJN326" s="47"/>
      <c r="NJO326" s="47"/>
      <c r="NJP326" s="47"/>
      <c r="NJQ326" s="47"/>
      <c r="NJR326" s="47"/>
      <c r="NJS326" s="47"/>
      <c r="NJT326" s="47"/>
      <c r="NJU326" s="47"/>
      <c r="NJV326" s="47"/>
      <c r="NJW326" s="47"/>
      <c r="NJX326" s="47"/>
      <c r="NJY326" s="47"/>
      <c r="NJZ326" s="47"/>
      <c r="NKA326" s="47"/>
      <c r="NKB326" s="47"/>
      <c r="NKC326" s="47"/>
      <c r="NKD326" s="47"/>
      <c r="NKE326" s="47"/>
      <c r="NKF326" s="47"/>
      <c r="NKG326" s="47"/>
      <c r="NKH326" s="47"/>
      <c r="NKI326" s="47"/>
      <c r="NKJ326" s="47"/>
      <c r="NKK326" s="47"/>
      <c r="NKL326" s="47"/>
      <c r="NKM326" s="47"/>
      <c r="NKN326" s="47"/>
      <c r="NKO326" s="47"/>
      <c r="NKP326" s="47"/>
      <c r="NKQ326" s="47"/>
      <c r="NKR326" s="47"/>
      <c r="NKS326" s="47"/>
      <c r="NKT326" s="47"/>
      <c r="NKU326" s="47"/>
      <c r="NKV326" s="47"/>
      <c r="NKW326" s="47"/>
      <c r="NKX326" s="47"/>
      <c r="NKY326" s="47"/>
      <c r="NKZ326" s="47"/>
      <c r="NLA326" s="47"/>
      <c r="NLB326" s="47"/>
      <c r="NLC326" s="47"/>
      <c r="NLD326" s="47"/>
      <c r="NLE326" s="47"/>
      <c r="NLF326" s="47"/>
      <c r="NLG326" s="47"/>
      <c r="NLH326" s="47"/>
      <c r="NLI326" s="47"/>
      <c r="NLJ326" s="47"/>
      <c r="NLK326" s="47"/>
      <c r="NLL326" s="47"/>
      <c r="NLM326" s="47"/>
      <c r="NLN326" s="47"/>
      <c r="NLO326" s="47"/>
      <c r="NLP326" s="47"/>
      <c r="NLQ326" s="47"/>
      <c r="NLR326" s="47"/>
      <c r="NLS326" s="47"/>
      <c r="NLT326" s="47"/>
      <c r="NLU326" s="47"/>
      <c r="NLV326" s="47"/>
      <c r="NLW326" s="47"/>
      <c r="NLX326" s="47"/>
      <c r="NLY326" s="47"/>
      <c r="NLZ326" s="47"/>
      <c r="NMA326" s="47"/>
      <c r="NMB326" s="47"/>
      <c r="NMC326" s="47"/>
      <c r="NMD326" s="47"/>
      <c r="NME326" s="47"/>
      <c r="NMF326" s="47"/>
      <c r="NMG326" s="47"/>
      <c r="NMH326" s="47"/>
      <c r="NMI326" s="47"/>
      <c r="NMJ326" s="47"/>
      <c r="NMK326" s="47"/>
      <c r="NML326" s="47"/>
      <c r="NMM326" s="47"/>
      <c r="NMN326" s="47"/>
      <c r="NMO326" s="47"/>
      <c r="NMP326" s="47"/>
      <c r="NMQ326" s="47"/>
      <c r="NMR326" s="47"/>
      <c r="NMS326" s="47"/>
      <c r="NMT326" s="47"/>
      <c r="NMU326" s="47"/>
      <c r="NMV326" s="47"/>
      <c r="NMW326" s="47"/>
      <c r="NMX326" s="47"/>
      <c r="NMY326" s="47"/>
      <c r="NMZ326" s="47"/>
      <c r="NNA326" s="47"/>
      <c r="NNB326" s="47"/>
      <c r="NNC326" s="47"/>
      <c r="NND326" s="47"/>
      <c r="NNE326" s="47"/>
      <c r="NNF326" s="47"/>
      <c r="NNG326" s="47"/>
      <c r="NNH326" s="47"/>
      <c r="NNI326" s="47"/>
      <c r="NNJ326" s="47"/>
      <c r="NNK326" s="47"/>
      <c r="NNL326" s="47"/>
      <c r="NNM326" s="47"/>
      <c r="NNN326" s="47"/>
      <c r="NNO326" s="47"/>
      <c r="NNP326" s="47"/>
      <c r="NNQ326" s="47"/>
      <c r="NNR326" s="47"/>
      <c r="NNS326" s="47"/>
      <c r="NNT326" s="47"/>
      <c r="NNU326" s="47"/>
      <c r="NNV326" s="47"/>
      <c r="NNW326" s="47"/>
      <c r="NNX326" s="47"/>
      <c r="NNY326" s="47"/>
      <c r="NNZ326" s="47"/>
      <c r="NOA326" s="47"/>
      <c r="NOB326" s="47"/>
      <c r="NOC326" s="47"/>
      <c r="NOD326" s="47"/>
      <c r="NOE326" s="47"/>
      <c r="NOF326" s="47"/>
      <c r="NOG326" s="47"/>
      <c r="NOH326" s="47"/>
      <c r="NOI326" s="47"/>
      <c r="NOJ326" s="47"/>
      <c r="NOK326" s="47"/>
      <c r="NOL326" s="47"/>
      <c r="NOM326" s="47"/>
      <c r="NON326" s="47"/>
      <c r="NOO326" s="47"/>
      <c r="NOP326" s="47"/>
      <c r="NOQ326" s="47"/>
      <c r="NOR326" s="47"/>
      <c r="NOS326" s="47"/>
      <c r="NOT326" s="47"/>
      <c r="NOU326" s="47"/>
      <c r="NOV326" s="47"/>
      <c r="NOW326" s="47"/>
      <c r="NOX326" s="47"/>
      <c r="NOY326" s="47"/>
      <c r="NOZ326" s="47"/>
      <c r="NPA326" s="47"/>
      <c r="NPB326" s="47"/>
      <c r="NPC326" s="47"/>
      <c r="NPD326" s="47"/>
      <c r="NPE326" s="47"/>
      <c r="NPF326" s="47"/>
      <c r="NPG326" s="47"/>
      <c r="NPH326" s="47"/>
      <c r="NPI326" s="47"/>
      <c r="NPJ326" s="47"/>
      <c r="NPK326" s="47"/>
      <c r="NPL326" s="47"/>
      <c r="NPM326" s="47"/>
      <c r="NPN326" s="47"/>
      <c r="NPO326" s="47"/>
      <c r="NPP326" s="47"/>
      <c r="NPQ326" s="47"/>
      <c r="NPR326" s="47"/>
      <c r="NPS326" s="47"/>
      <c r="NPT326" s="47"/>
      <c r="NPU326" s="47"/>
      <c r="NPV326" s="47"/>
      <c r="NPW326" s="47"/>
      <c r="NPX326" s="47"/>
      <c r="NPY326" s="47"/>
      <c r="NPZ326" s="47"/>
      <c r="NQA326" s="47"/>
      <c r="NQB326" s="47"/>
      <c r="NQC326" s="47"/>
      <c r="NQD326" s="47"/>
      <c r="NQE326" s="47"/>
      <c r="NQF326" s="47"/>
      <c r="NQG326" s="47"/>
      <c r="NQH326" s="47"/>
      <c r="NQI326" s="47"/>
      <c r="NQJ326" s="47"/>
      <c r="NQK326" s="47"/>
      <c r="NQL326" s="47"/>
      <c r="NQM326" s="47"/>
      <c r="NQN326" s="47"/>
      <c r="NQO326" s="47"/>
      <c r="NQP326" s="47"/>
      <c r="NQQ326" s="47"/>
      <c r="NQR326" s="47"/>
      <c r="NQS326" s="47"/>
      <c r="NQT326" s="47"/>
      <c r="NQU326" s="47"/>
      <c r="NQV326" s="47"/>
      <c r="NQW326" s="47"/>
      <c r="NQX326" s="47"/>
      <c r="NQY326" s="47"/>
      <c r="NQZ326" s="47"/>
      <c r="NRA326" s="47"/>
      <c r="NRB326" s="47"/>
      <c r="NRC326" s="47"/>
      <c r="NRD326" s="47"/>
      <c r="NRE326" s="47"/>
      <c r="NRF326" s="47"/>
      <c r="NRG326" s="47"/>
      <c r="NRH326" s="47"/>
      <c r="NRI326" s="47"/>
      <c r="NRJ326" s="47"/>
      <c r="NRK326" s="47"/>
      <c r="NRL326" s="47"/>
      <c r="NRM326" s="47"/>
      <c r="NRN326" s="47"/>
      <c r="NRO326" s="47"/>
      <c r="NRP326" s="47"/>
      <c r="NRQ326" s="47"/>
      <c r="NRR326" s="47"/>
      <c r="NRS326" s="47"/>
      <c r="NRT326" s="47"/>
      <c r="NRU326" s="47"/>
      <c r="NRV326" s="47"/>
      <c r="NRW326" s="47"/>
      <c r="NRX326" s="47"/>
      <c r="NRY326" s="47"/>
      <c r="NRZ326" s="47"/>
      <c r="NSA326" s="47"/>
      <c r="NSB326" s="47"/>
      <c r="NSC326" s="47"/>
      <c r="NSD326" s="47"/>
      <c r="NSE326" s="47"/>
      <c r="NSF326" s="47"/>
      <c r="NSG326" s="47"/>
      <c r="NSH326" s="47"/>
      <c r="NSI326" s="47"/>
      <c r="NSJ326" s="47"/>
      <c r="NSK326" s="47"/>
      <c r="NSL326" s="47"/>
      <c r="NSM326" s="47"/>
      <c r="NSN326" s="47"/>
      <c r="NSO326" s="47"/>
      <c r="NSP326" s="47"/>
      <c r="NSQ326" s="47"/>
      <c r="NSR326" s="47"/>
      <c r="NSS326" s="47"/>
      <c r="NST326" s="47"/>
      <c r="NSU326" s="47"/>
      <c r="NSV326" s="47"/>
      <c r="NSW326" s="47"/>
      <c r="NSX326" s="47"/>
      <c r="NSY326" s="47"/>
      <c r="NSZ326" s="47"/>
      <c r="NTA326" s="47"/>
      <c r="NTB326" s="47"/>
      <c r="NTC326" s="47"/>
      <c r="NTD326" s="47"/>
      <c r="NTE326" s="47"/>
      <c r="NTF326" s="47"/>
      <c r="NTG326" s="47"/>
      <c r="NTH326" s="47"/>
      <c r="NTI326" s="47"/>
      <c r="NTJ326" s="47"/>
      <c r="NTK326" s="47"/>
      <c r="NTL326" s="47"/>
      <c r="NTM326" s="47"/>
      <c r="NTN326" s="47"/>
      <c r="NTO326" s="47"/>
      <c r="NTP326" s="47"/>
      <c r="NTQ326" s="47"/>
      <c r="NTR326" s="47"/>
      <c r="NTS326" s="47"/>
      <c r="NTT326" s="47"/>
      <c r="NTU326" s="47"/>
      <c r="NTV326" s="47"/>
      <c r="NTW326" s="47"/>
      <c r="NTX326" s="47"/>
      <c r="NTY326" s="47"/>
      <c r="NTZ326" s="47"/>
      <c r="NUA326" s="47"/>
      <c r="NUB326" s="47"/>
      <c r="NUC326" s="47"/>
      <c r="NUD326" s="47"/>
      <c r="NUE326" s="47"/>
      <c r="NUF326" s="47"/>
      <c r="NUG326" s="47"/>
      <c r="NUH326" s="47"/>
      <c r="NUI326" s="47"/>
      <c r="NUJ326" s="47"/>
      <c r="NUK326" s="47"/>
      <c r="NUL326" s="47"/>
      <c r="NUM326" s="47"/>
      <c r="NUN326" s="47"/>
      <c r="NUO326" s="47"/>
      <c r="NUP326" s="47"/>
      <c r="NUQ326" s="47"/>
      <c r="NUR326" s="47"/>
      <c r="NUS326" s="47"/>
      <c r="NUT326" s="47"/>
      <c r="NUU326" s="47"/>
      <c r="NUV326" s="47"/>
      <c r="NUW326" s="47"/>
      <c r="NUX326" s="47"/>
      <c r="NUY326" s="47"/>
      <c r="NUZ326" s="47"/>
      <c r="NVA326" s="47"/>
      <c r="NVB326" s="47"/>
      <c r="NVC326" s="47"/>
      <c r="NVD326" s="47"/>
      <c r="NVE326" s="47"/>
      <c r="NVF326" s="47"/>
      <c r="NVG326" s="47"/>
      <c r="NVH326" s="47"/>
      <c r="NVI326" s="47"/>
      <c r="NVJ326" s="47"/>
      <c r="NVK326" s="47"/>
      <c r="NVL326" s="47"/>
      <c r="NVM326" s="47"/>
      <c r="NVN326" s="47"/>
      <c r="NVO326" s="47"/>
      <c r="NVP326" s="47"/>
      <c r="NVQ326" s="47"/>
      <c r="NVR326" s="47"/>
      <c r="NVS326" s="47"/>
      <c r="NVT326" s="47"/>
      <c r="NVU326" s="47"/>
      <c r="NVV326" s="47"/>
      <c r="NVW326" s="47"/>
      <c r="NVX326" s="47"/>
      <c r="NVY326" s="47"/>
      <c r="NVZ326" s="47"/>
      <c r="NWA326" s="47"/>
      <c r="NWB326" s="47"/>
      <c r="NWC326" s="47"/>
      <c r="NWD326" s="47"/>
      <c r="NWE326" s="47"/>
      <c r="NWF326" s="47"/>
      <c r="NWG326" s="47"/>
      <c r="NWH326" s="47"/>
      <c r="NWI326" s="47"/>
      <c r="NWJ326" s="47"/>
      <c r="NWK326" s="47"/>
      <c r="NWL326" s="47"/>
      <c r="NWM326" s="47"/>
      <c r="NWN326" s="47"/>
      <c r="NWO326" s="47"/>
      <c r="NWP326" s="47"/>
      <c r="NWQ326" s="47"/>
      <c r="NWR326" s="47"/>
      <c r="NWS326" s="47"/>
      <c r="NWT326" s="47"/>
      <c r="NWU326" s="47"/>
      <c r="NWV326" s="47"/>
      <c r="NWW326" s="47"/>
      <c r="NWX326" s="47"/>
      <c r="NWY326" s="47"/>
      <c r="NWZ326" s="47"/>
      <c r="NXA326" s="47"/>
      <c r="NXB326" s="47"/>
      <c r="NXC326" s="47"/>
      <c r="NXD326" s="47"/>
      <c r="NXE326" s="47"/>
      <c r="NXF326" s="47"/>
      <c r="NXG326" s="47"/>
      <c r="NXH326" s="47"/>
      <c r="NXI326" s="47"/>
      <c r="NXJ326" s="47"/>
      <c r="NXK326" s="47"/>
      <c r="NXL326" s="47"/>
      <c r="NXM326" s="47"/>
      <c r="NXN326" s="47"/>
      <c r="NXO326" s="47"/>
      <c r="NXP326" s="47"/>
      <c r="NXQ326" s="47"/>
      <c r="NXR326" s="47"/>
      <c r="NXS326" s="47"/>
      <c r="NXT326" s="47"/>
      <c r="NXU326" s="47"/>
      <c r="NXV326" s="47"/>
      <c r="NXW326" s="47"/>
      <c r="NXX326" s="47"/>
      <c r="NXY326" s="47"/>
      <c r="NXZ326" s="47"/>
      <c r="NYA326" s="47"/>
      <c r="NYB326" s="47"/>
      <c r="NYC326" s="47"/>
      <c r="NYD326" s="47"/>
      <c r="NYE326" s="47"/>
      <c r="NYF326" s="47"/>
      <c r="NYG326" s="47"/>
      <c r="NYH326" s="47"/>
      <c r="NYI326" s="47"/>
      <c r="NYJ326" s="47"/>
      <c r="NYK326" s="47"/>
      <c r="NYL326" s="47"/>
      <c r="NYM326" s="47"/>
      <c r="NYN326" s="47"/>
      <c r="NYO326" s="47"/>
      <c r="NYP326" s="47"/>
      <c r="NYQ326" s="47"/>
      <c r="NYR326" s="47"/>
      <c r="NYS326" s="47"/>
      <c r="NYT326" s="47"/>
      <c r="NYU326" s="47"/>
      <c r="NYV326" s="47"/>
      <c r="NYW326" s="47"/>
      <c r="NYX326" s="47"/>
      <c r="NYY326" s="47"/>
      <c r="NYZ326" s="47"/>
      <c r="NZA326" s="47"/>
      <c r="NZB326" s="47"/>
      <c r="NZC326" s="47"/>
      <c r="NZD326" s="47"/>
      <c r="NZE326" s="47"/>
      <c r="NZF326" s="47"/>
      <c r="NZG326" s="47"/>
      <c r="NZH326" s="47"/>
      <c r="NZI326" s="47"/>
      <c r="NZJ326" s="47"/>
      <c r="NZK326" s="47"/>
      <c r="NZL326" s="47"/>
      <c r="NZM326" s="47"/>
      <c r="NZN326" s="47"/>
      <c r="NZO326" s="47"/>
      <c r="NZP326" s="47"/>
      <c r="NZQ326" s="47"/>
      <c r="NZR326" s="47"/>
      <c r="NZS326" s="47"/>
      <c r="NZT326" s="47"/>
      <c r="NZU326" s="47"/>
      <c r="NZV326" s="47"/>
      <c r="NZW326" s="47"/>
      <c r="NZX326" s="47"/>
      <c r="NZY326" s="47"/>
      <c r="NZZ326" s="47"/>
      <c r="OAA326" s="47"/>
      <c r="OAB326" s="47"/>
      <c r="OAC326" s="47"/>
      <c r="OAD326" s="47"/>
      <c r="OAE326" s="47"/>
      <c r="OAF326" s="47"/>
      <c r="OAG326" s="47"/>
      <c r="OAH326" s="47"/>
      <c r="OAI326" s="47"/>
      <c r="OAJ326" s="47"/>
      <c r="OAK326" s="47"/>
      <c r="OAL326" s="47"/>
      <c r="OAM326" s="47"/>
      <c r="OAN326" s="47"/>
      <c r="OAO326" s="47"/>
      <c r="OAP326" s="47"/>
      <c r="OAQ326" s="47"/>
      <c r="OAR326" s="47"/>
      <c r="OAS326" s="47"/>
      <c r="OAT326" s="47"/>
      <c r="OAU326" s="47"/>
      <c r="OAV326" s="47"/>
      <c r="OAW326" s="47"/>
      <c r="OAX326" s="47"/>
      <c r="OAY326" s="47"/>
      <c r="OAZ326" s="47"/>
      <c r="OBA326" s="47"/>
      <c r="OBB326" s="47"/>
      <c r="OBC326" s="47"/>
      <c r="OBD326" s="47"/>
      <c r="OBE326" s="47"/>
      <c r="OBF326" s="47"/>
      <c r="OBG326" s="47"/>
      <c r="OBH326" s="47"/>
      <c r="OBI326" s="47"/>
      <c r="OBJ326" s="47"/>
      <c r="OBK326" s="47"/>
      <c r="OBL326" s="47"/>
      <c r="OBM326" s="47"/>
      <c r="OBN326" s="47"/>
      <c r="OBO326" s="47"/>
      <c r="OBP326" s="47"/>
      <c r="OBQ326" s="47"/>
      <c r="OBR326" s="47"/>
      <c r="OBS326" s="47"/>
      <c r="OBT326" s="47"/>
      <c r="OBU326" s="47"/>
      <c r="OBV326" s="47"/>
      <c r="OBW326" s="47"/>
      <c r="OBX326" s="47"/>
      <c r="OBY326" s="47"/>
      <c r="OBZ326" s="47"/>
      <c r="OCA326" s="47"/>
      <c r="OCB326" s="47"/>
      <c r="OCC326" s="47"/>
      <c r="OCD326" s="47"/>
      <c r="OCE326" s="47"/>
      <c r="OCF326" s="47"/>
      <c r="OCG326" s="47"/>
      <c r="OCH326" s="47"/>
      <c r="OCI326" s="47"/>
      <c r="OCJ326" s="47"/>
      <c r="OCK326" s="47"/>
      <c r="OCL326" s="47"/>
      <c r="OCM326" s="47"/>
      <c r="OCN326" s="47"/>
      <c r="OCO326" s="47"/>
      <c r="OCP326" s="47"/>
      <c r="OCQ326" s="47"/>
      <c r="OCR326" s="47"/>
      <c r="OCS326" s="47"/>
      <c r="OCT326" s="47"/>
      <c r="OCU326" s="47"/>
      <c r="OCV326" s="47"/>
      <c r="OCW326" s="47"/>
      <c r="OCX326" s="47"/>
      <c r="OCY326" s="47"/>
      <c r="OCZ326" s="47"/>
      <c r="ODA326" s="47"/>
      <c r="ODB326" s="47"/>
      <c r="ODC326" s="47"/>
      <c r="ODD326" s="47"/>
      <c r="ODE326" s="47"/>
      <c r="ODF326" s="47"/>
      <c r="ODG326" s="47"/>
      <c r="ODH326" s="47"/>
      <c r="ODI326" s="47"/>
      <c r="ODJ326" s="47"/>
      <c r="ODK326" s="47"/>
      <c r="ODL326" s="47"/>
      <c r="ODM326" s="47"/>
      <c r="ODN326" s="47"/>
      <c r="ODO326" s="47"/>
      <c r="ODP326" s="47"/>
      <c r="ODQ326" s="47"/>
      <c r="ODR326" s="47"/>
      <c r="ODS326" s="47"/>
      <c r="ODT326" s="47"/>
      <c r="ODU326" s="47"/>
      <c r="ODV326" s="47"/>
      <c r="ODW326" s="47"/>
      <c r="ODX326" s="47"/>
      <c r="ODY326" s="47"/>
      <c r="ODZ326" s="47"/>
      <c r="OEA326" s="47"/>
      <c r="OEB326" s="47"/>
      <c r="OEC326" s="47"/>
      <c r="OED326" s="47"/>
      <c r="OEE326" s="47"/>
      <c r="OEF326" s="47"/>
      <c r="OEG326" s="47"/>
      <c r="OEH326" s="47"/>
      <c r="OEI326" s="47"/>
      <c r="OEJ326" s="47"/>
      <c r="OEK326" s="47"/>
      <c r="OEL326" s="47"/>
      <c r="OEM326" s="47"/>
      <c r="OEN326" s="47"/>
      <c r="OEO326" s="47"/>
      <c r="OEP326" s="47"/>
      <c r="OEQ326" s="47"/>
      <c r="OER326" s="47"/>
      <c r="OES326" s="47"/>
      <c r="OET326" s="47"/>
      <c r="OEU326" s="47"/>
      <c r="OEV326" s="47"/>
      <c r="OEW326" s="47"/>
      <c r="OEX326" s="47"/>
      <c r="OEY326" s="47"/>
      <c r="OEZ326" s="47"/>
      <c r="OFA326" s="47"/>
      <c r="OFB326" s="47"/>
      <c r="OFC326" s="47"/>
      <c r="OFD326" s="47"/>
      <c r="OFE326" s="47"/>
      <c r="OFF326" s="47"/>
      <c r="OFG326" s="47"/>
      <c r="OFH326" s="47"/>
      <c r="OFI326" s="47"/>
      <c r="OFJ326" s="47"/>
      <c r="OFK326" s="47"/>
      <c r="OFL326" s="47"/>
      <c r="OFM326" s="47"/>
      <c r="OFN326" s="47"/>
      <c r="OFO326" s="47"/>
      <c r="OFP326" s="47"/>
      <c r="OFQ326" s="47"/>
      <c r="OFR326" s="47"/>
      <c r="OFS326" s="47"/>
      <c r="OFT326" s="47"/>
      <c r="OFU326" s="47"/>
      <c r="OFV326" s="47"/>
      <c r="OFW326" s="47"/>
      <c r="OFX326" s="47"/>
      <c r="OFY326" s="47"/>
      <c r="OFZ326" s="47"/>
      <c r="OGA326" s="47"/>
      <c r="OGB326" s="47"/>
      <c r="OGC326" s="47"/>
      <c r="OGD326" s="47"/>
      <c r="OGE326" s="47"/>
      <c r="OGF326" s="47"/>
      <c r="OGG326" s="47"/>
      <c r="OGH326" s="47"/>
      <c r="OGI326" s="47"/>
      <c r="OGJ326" s="47"/>
      <c r="OGK326" s="47"/>
      <c r="OGL326" s="47"/>
      <c r="OGM326" s="47"/>
      <c r="OGN326" s="47"/>
      <c r="OGO326" s="47"/>
      <c r="OGP326" s="47"/>
      <c r="OGQ326" s="47"/>
      <c r="OGR326" s="47"/>
      <c r="OGS326" s="47"/>
      <c r="OGT326" s="47"/>
      <c r="OGU326" s="47"/>
      <c r="OGV326" s="47"/>
      <c r="OGW326" s="47"/>
      <c r="OGX326" s="47"/>
      <c r="OGY326" s="47"/>
      <c r="OGZ326" s="47"/>
      <c r="OHA326" s="47"/>
      <c r="OHB326" s="47"/>
      <c r="OHC326" s="47"/>
      <c r="OHD326" s="47"/>
      <c r="OHE326" s="47"/>
      <c r="OHF326" s="47"/>
      <c r="OHG326" s="47"/>
      <c r="OHH326" s="47"/>
      <c r="OHI326" s="47"/>
      <c r="OHJ326" s="47"/>
      <c r="OHK326" s="47"/>
      <c r="OHL326" s="47"/>
      <c r="OHM326" s="47"/>
      <c r="OHN326" s="47"/>
      <c r="OHO326" s="47"/>
      <c r="OHP326" s="47"/>
      <c r="OHQ326" s="47"/>
      <c r="OHR326" s="47"/>
      <c r="OHS326" s="47"/>
      <c r="OHT326" s="47"/>
      <c r="OHU326" s="47"/>
      <c r="OHV326" s="47"/>
      <c r="OHW326" s="47"/>
      <c r="OHX326" s="47"/>
      <c r="OHY326" s="47"/>
      <c r="OHZ326" s="47"/>
      <c r="OIA326" s="47"/>
      <c r="OIB326" s="47"/>
      <c r="OIC326" s="47"/>
      <c r="OID326" s="47"/>
      <c r="OIE326" s="47"/>
      <c r="OIF326" s="47"/>
      <c r="OIG326" s="47"/>
      <c r="OIH326" s="47"/>
      <c r="OII326" s="47"/>
      <c r="OIJ326" s="47"/>
      <c r="OIK326" s="47"/>
      <c r="OIL326" s="47"/>
      <c r="OIM326" s="47"/>
      <c r="OIN326" s="47"/>
      <c r="OIO326" s="47"/>
      <c r="OIP326" s="47"/>
      <c r="OIQ326" s="47"/>
      <c r="OIR326" s="47"/>
      <c r="OIS326" s="47"/>
      <c r="OIT326" s="47"/>
      <c r="OIU326" s="47"/>
      <c r="OIV326" s="47"/>
      <c r="OIW326" s="47"/>
      <c r="OIX326" s="47"/>
      <c r="OIY326" s="47"/>
      <c r="OIZ326" s="47"/>
      <c r="OJA326" s="47"/>
      <c r="OJB326" s="47"/>
      <c r="OJC326" s="47"/>
      <c r="OJD326" s="47"/>
      <c r="OJE326" s="47"/>
      <c r="OJF326" s="47"/>
      <c r="OJG326" s="47"/>
      <c r="OJH326" s="47"/>
      <c r="OJI326" s="47"/>
      <c r="OJJ326" s="47"/>
      <c r="OJK326" s="47"/>
      <c r="OJL326" s="47"/>
      <c r="OJM326" s="47"/>
      <c r="OJN326" s="47"/>
      <c r="OJO326" s="47"/>
      <c r="OJP326" s="47"/>
      <c r="OJQ326" s="47"/>
      <c r="OJR326" s="47"/>
      <c r="OJS326" s="47"/>
      <c r="OJT326" s="47"/>
      <c r="OJU326" s="47"/>
      <c r="OJV326" s="47"/>
      <c r="OJW326" s="47"/>
      <c r="OJX326" s="47"/>
      <c r="OJY326" s="47"/>
      <c r="OJZ326" s="47"/>
      <c r="OKA326" s="47"/>
      <c r="OKB326" s="47"/>
      <c r="OKC326" s="47"/>
      <c r="OKD326" s="47"/>
      <c r="OKE326" s="47"/>
      <c r="OKF326" s="47"/>
      <c r="OKG326" s="47"/>
      <c r="OKH326" s="47"/>
      <c r="OKI326" s="47"/>
      <c r="OKJ326" s="47"/>
      <c r="OKK326" s="47"/>
      <c r="OKL326" s="47"/>
      <c r="OKM326" s="47"/>
      <c r="OKN326" s="47"/>
      <c r="OKO326" s="47"/>
      <c r="OKP326" s="47"/>
      <c r="OKQ326" s="47"/>
      <c r="OKR326" s="47"/>
      <c r="OKS326" s="47"/>
      <c r="OKT326" s="47"/>
      <c r="OKU326" s="47"/>
      <c r="OKV326" s="47"/>
      <c r="OKW326" s="47"/>
      <c r="OKX326" s="47"/>
      <c r="OKY326" s="47"/>
      <c r="OKZ326" s="47"/>
      <c r="OLA326" s="47"/>
      <c r="OLB326" s="47"/>
      <c r="OLC326" s="47"/>
      <c r="OLD326" s="47"/>
      <c r="OLE326" s="47"/>
      <c r="OLF326" s="47"/>
      <c r="OLG326" s="47"/>
      <c r="OLH326" s="47"/>
      <c r="OLI326" s="47"/>
      <c r="OLJ326" s="47"/>
      <c r="OLK326" s="47"/>
      <c r="OLL326" s="47"/>
      <c r="OLM326" s="47"/>
      <c r="OLN326" s="47"/>
      <c r="OLO326" s="47"/>
      <c r="OLP326" s="47"/>
      <c r="OLQ326" s="47"/>
      <c r="OLR326" s="47"/>
      <c r="OLS326" s="47"/>
      <c r="OLT326" s="47"/>
      <c r="OLU326" s="47"/>
      <c r="OLV326" s="47"/>
      <c r="OLW326" s="47"/>
      <c r="OLX326" s="47"/>
      <c r="OLY326" s="47"/>
      <c r="OLZ326" s="47"/>
      <c r="OMA326" s="47"/>
      <c r="OMB326" s="47"/>
      <c r="OMC326" s="47"/>
      <c r="OMD326" s="47"/>
      <c r="OME326" s="47"/>
      <c r="OMF326" s="47"/>
      <c r="OMG326" s="47"/>
      <c r="OMH326" s="47"/>
      <c r="OMI326" s="47"/>
      <c r="OMJ326" s="47"/>
      <c r="OMK326" s="47"/>
      <c r="OML326" s="47"/>
      <c r="OMM326" s="47"/>
      <c r="OMN326" s="47"/>
      <c r="OMO326" s="47"/>
      <c r="OMP326" s="47"/>
      <c r="OMQ326" s="47"/>
      <c r="OMR326" s="47"/>
      <c r="OMS326" s="47"/>
      <c r="OMT326" s="47"/>
      <c r="OMU326" s="47"/>
      <c r="OMV326" s="47"/>
      <c r="OMW326" s="47"/>
      <c r="OMX326" s="47"/>
      <c r="OMY326" s="47"/>
      <c r="OMZ326" s="47"/>
      <c r="ONA326" s="47"/>
      <c r="ONB326" s="47"/>
      <c r="ONC326" s="47"/>
      <c r="OND326" s="47"/>
      <c r="ONE326" s="47"/>
      <c r="ONF326" s="47"/>
      <c r="ONG326" s="47"/>
      <c r="ONH326" s="47"/>
      <c r="ONI326" s="47"/>
      <c r="ONJ326" s="47"/>
      <c r="ONK326" s="47"/>
      <c r="ONL326" s="47"/>
      <c r="ONM326" s="47"/>
      <c r="ONN326" s="47"/>
      <c r="ONO326" s="47"/>
      <c r="ONP326" s="47"/>
      <c r="ONQ326" s="47"/>
      <c r="ONR326" s="47"/>
      <c r="ONS326" s="47"/>
      <c r="ONT326" s="47"/>
      <c r="ONU326" s="47"/>
      <c r="ONV326" s="47"/>
      <c r="ONW326" s="47"/>
      <c r="ONX326" s="47"/>
      <c r="ONY326" s="47"/>
      <c r="ONZ326" s="47"/>
      <c r="OOA326" s="47"/>
      <c r="OOB326" s="47"/>
      <c r="OOC326" s="47"/>
      <c r="OOD326" s="47"/>
      <c r="OOE326" s="47"/>
      <c r="OOF326" s="47"/>
      <c r="OOG326" s="47"/>
      <c r="OOH326" s="47"/>
      <c r="OOI326" s="47"/>
      <c r="OOJ326" s="47"/>
      <c r="OOK326" s="47"/>
      <c r="OOL326" s="47"/>
      <c r="OOM326" s="47"/>
      <c r="OON326" s="47"/>
      <c r="OOO326" s="47"/>
      <c r="OOP326" s="47"/>
      <c r="OOQ326" s="47"/>
      <c r="OOR326" s="47"/>
      <c r="OOS326" s="47"/>
      <c r="OOT326" s="47"/>
      <c r="OOU326" s="47"/>
      <c r="OOV326" s="47"/>
      <c r="OOW326" s="47"/>
      <c r="OOX326" s="47"/>
      <c r="OOY326" s="47"/>
      <c r="OOZ326" s="47"/>
      <c r="OPA326" s="47"/>
      <c r="OPB326" s="47"/>
      <c r="OPC326" s="47"/>
      <c r="OPD326" s="47"/>
      <c r="OPE326" s="47"/>
      <c r="OPF326" s="47"/>
      <c r="OPG326" s="47"/>
      <c r="OPH326" s="47"/>
      <c r="OPI326" s="47"/>
      <c r="OPJ326" s="47"/>
      <c r="OPK326" s="47"/>
      <c r="OPL326" s="47"/>
      <c r="OPM326" s="47"/>
      <c r="OPN326" s="47"/>
      <c r="OPO326" s="47"/>
      <c r="OPP326" s="47"/>
      <c r="OPQ326" s="47"/>
      <c r="OPR326" s="47"/>
      <c r="OPS326" s="47"/>
      <c r="OPT326" s="47"/>
      <c r="OPU326" s="47"/>
      <c r="OPV326" s="47"/>
      <c r="OPW326" s="47"/>
      <c r="OPX326" s="47"/>
      <c r="OPY326" s="47"/>
      <c r="OPZ326" s="47"/>
      <c r="OQA326" s="47"/>
      <c r="OQB326" s="47"/>
      <c r="OQC326" s="47"/>
      <c r="OQD326" s="47"/>
      <c r="OQE326" s="47"/>
      <c r="OQF326" s="47"/>
      <c r="OQG326" s="47"/>
      <c r="OQH326" s="47"/>
      <c r="OQI326" s="47"/>
      <c r="OQJ326" s="47"/>
      <c r="OQK326" s="47"/>
      <c r="OQL326" s="47"/>
      <c r="OQM326" s="47"/>
      <c r="OQN326" s="47"/>
      <c r="OQO326" s="47"/>
      <c r="OQP326" s="47"/>
      <c r="OQQ326" s="47"/>
      <c r="OQR326" s="47"/>
      <c r="OQS326" s="47"/>
      <c r="OQT326" s="47"/>
      <c r="OQU326" s="47"/>
      <c r="OQV326" s="47"/>
      <c r="OQW326" s="47"/>
      <c r="OQX326" s="47"/>
      <c r="OQY326" s="47"/>
      <c r="OQZ326" s="47"/>
      <c r="ORA326" s="47"/>
      <c r="ORB326" s="47"/>
      <c r="ORC326" s="47"/>
      <c r="ORD326" s="47"/>
      <c r="ORE326" s="47"/>
      <c r="ORF326" s="47"/>
      <c r="ORG326" s="47"/>
      <c r="ORH326" s="47"/>
      <c r="ORI326" s="47"/>
      <c r="ORJ326" s="47"/>
      <c r="ORK326" s="47"/>
      <c r="ORL326" s="47"/>
      <c r="ORM326" s="47"/>
      <c r="ORN326" s="47"/>
      <c r="ORO326" s="47"/>
      <c r="ORP326" s="47"/>
      <c r="ORQ326" s="47"/>
      <c r="ORR326" s="47"/>
      <c r="ORS326" s="47"/>
      <c r="ORT326" s="47"/>
      <c r="ORU326" s="47"/>
      <c r="ORV326" s="47"/>
      <c r="ORW326" s="47"/>
      <c r="ORX326" s="47"/>
      <c r="ORY326" s="47"/>
      <c r="ORZ326" s="47"/>
      <c r="OSA326" s="47"/>
      <c r="OSB326" s="47"/>
      <c r="OSC326" s="47"/>
      <c r="OSD326" s="47"/>
      <c r="OSE326" s="47"/>
      <c r="OSF326" s="47"/>
      <c r="OSG326" s="47"/>
      <c r="OSH326" s="47"/>
      <c r="OSI326" s="47"/>
      <c r="OSJ326" s="47"/>
      <c r="OSK326" s="47"/>
      <c r="OSL326" s="47"/>
      <c r="OSM326" s="47"/>
      <c r="OSN326" s="47"/>
      <c r="OSO326" s="47"/>
      <c r="OSP326" s="47"/>
      <c r="OSQ326" s="47"/>
      <c r="OSR326" s="47"/>
      <c r="OSS326" s="47"/>
      <c r="OST326" s="47"/>
      <c r="OSU326" s="47"/>
      <c r="OSV326" s="47"/>
      <c r="OSW326" s="47"/>
      <c r="OSX326" s="47"/>
      <c r="OSY326" s="47"/>
      <c r="OSZ326" s="47"/>
      <c r="OTA326" s="47"/>
      <c r="OTB326" s="47"/>
      <c r="OTC326" s="47"/>
      <c r="OTD326" s="47"/>
      <c r="OTE326" s="47"/>
      <c r="OTF326" s="47"/>
      <c r="OTG326" s="47"/>
      <c r="OTH326" s="47"/>
      <c r="OTI326" s="47"/>
      <c r="OTJ326" s="47"/>
      <c r="OTK326" s="47"/>
      <c r="OTL326" s="47"/>
      <c r="OTM326" s="47"/>
      <c r="OTN326" s="47"/>
      <c r="OTO326" s="47"/>
      <c r="OTP326" s="47"/>
      <c r="OTQ326" s="47"/>
      <c r="OTR326" s="47"/>
      <c r="OTS326" s="47"/>
      <c r="OTT326" s="47"/>
      <c r="OTU326" s="47"/>
      <c r="OTV326" s="47"/>
      <c r="OTW326" s="47"/>
      <c r="OTX326" s="47"/>
      <c r="OTY326" s="47"/>
      <c r="OTZ326" s="47"/>
      <c r="OUA326" s="47"/>
      <c r="OUB326" s="47"/>
      <c r="OUC326" s="47"/>
      <c r="OUD326" s="47"/>
      <c r="OUE326" s="47"/>
      <c r="OUF326" s="47"/>
      <c r="OUG326" s="47"/>
      <c r="OUH326" s="47"/>
      <c r="OUI326" s="47"/>
      <c r="OUJ326" s="47"/>
      <c r="OUK326" s="47"/>
      <c r="OUL326" s="47"/>
      <c r="OUM326" s="47"/>
      <c r="OUN326" s="47"/>
      <c r="OUO326" s="47"/>
      <c r="OUP326" s="47"/>
      <c r="OUQ326" s="47"/>
      <c r="OUR326" s="47"/>
      <c r="OUS326" s="47"/>
      <c r="OUT326" s="47"/>
      <c r="OUU326" s="47"/>
      <c r="OUV326" s="47"/>
      <c r="OUW326" s="47"/>
      <c r="OUX326" s="47"/>
      <c r="OUY326" s="47"/>
      <c r="OUZ326" s="47"/>
      <c r="OVA326" s="47"/>
      <c r="OVB326" s="47"/>
      <c r="OVC326" s="47"/>
      <c r="OVD326" s="47"/>
      <c r="OVE326" s="47"/>
      <c r="OVF326" s="47"/>
      <c r="OVG326" s="47"/>
      <c r="OVH326" s="47"/>
      <c r="OVI326" s="47"/>
      <c r="OVJ326" s="47"/>
      <c r="OVK326" s="47"/>
      <c r="OVL326" s="47"/>
      <c r="OVM326" s="47"/>
      <c r="OVN326" s="47"/>
      <c r="OVO326" s="47"/>
      <c r="OVP326" s="47"/>
      <c r="OVQ326" s="47"/>
      <c r="OVR326" s="47"/>
      <c r="OVS326" s="47"/>
      <c r="OVT326" s="47"/>
      <c r="OVU326" s="47"/>
      <c r="OVV326" s="47"/>
      <c r="OVW326" s="47"/>
      <c r="OVX326" s="47"/>
      <c r="OVY326" s="47"/>
      <c r="OVZ326" s="47"/>
      <c r="OWA326" s="47"/>
      <c r="OWB326" s="47"/>
      <c r="OWC326" s="47"/>
      <c r="OWD326" s="47"/>
      <c r="OWE326" s="47"/>
      <c r="OWF326" s="47"/>
      <c r="OWG326" s="47"/>
      <c r="OWH326" s="47"/>
      <c r="OWI326" s="47"/>
      <c r="OWJ326" s="47"/>
      <c r="OWK326" s="47"/>
      <c r="OWL326" s="47"/>
      <c r="OWM326" s="47"/>
      <c r="OWN326" s="47"/>
      <c r="OWO326" s="47"/>
      <c r="OWP326" s="47"/>
      <c r="OWQ326" s="47"/>
      <c r="OWR326" s="47"/>
      <c r="OWS326" s="47"/>
      <c r="OWT326" s="47"/>
      <c r="OWU326" s="47"/>
      <c r="OWV326" s="47"/>
      <c r="OWW326" s="47"/>
      <c r="OWX326" s="47"/>
      <c r="OWY326" s="47"/>
      <c r="OWZ326" s="47"/>
      <c r="OXA326" s="47"/>
      <c r="OXB326" s="47"/>
      <c r="OXC326" s="47"/>
      <c r="OXD326" s="47"/>
      <c r="OXE326" s="47"/>
      <c r="OXF326" s="47"/>
      <c r="OXG326" s="47"/>
      <c r="OXH326" s="47"/>
      <c r="OXI326" s="47"/>
      <c r="OXJ326" s="47"/>
      <c r="OXK326" s="47"/>
      <c r="OXL326" s="47"/>
      <c r="OXM326" s="47"/>
      <c r="OXN326" s="47"/>
      <c r="OXO326" s="47"/>
      <c r="OXP326" s="47"/>
      <c r="OXQ326" s="47"/>
      <c r="OXR326" s="47"/>
      <c r="OXS326" s="47"/>
      <c r="OXT326" s="47"/>
      <c r="OXU326" s="47"/>
      <c r="OXV326" s="47"/>
      <c r="OXW326" s="47"/>
      <c r="OXX326" s="47"/>
      <c r="OXY326" s="47"/>
      <c r="OXZ326" s="47"/>
      <c r="OYA326" s="47"/>
      <c r="OYB326" s="47"/>
      <c r="OYC326" s="47"/>
      <c r="OYD326" s="47"/>
      <c r="OYE326" s="47"/>
      <c r="OYF326" s="47"/>
      <c r="OYG326" s="47"/>
      <c r="OYH326" s="47"/>
      <c r="OYI326" s="47"/>
      <c r="OYJ326" s="47"/>
      <c r="OYK326" s="47"/>
      <c r="OYL326" s="47"/>
      <c r="OYM326" s="47"/>
      <c r="OYN326" s="47"/>
      <c r="OYO326" s="47"/>
      <c r="OYP326" s="47"/>
      <c r="OYQ326" s="47"/>
      <c r="OYR326" s="47"/>
      <c r="OYS326" s="47"/>
      <c r="OYT326" s="47"/>
      <c r="OYU326" s="47"/>
      <c r="OYV326" s="47"/>
      <c r="OYW326" s="47"/>
      <c r="OYX326" s="47"/>
      <c r="OYY326" s="47"/>
      <c r="OYZ326" s="47"/>
      <c r="OZA326" s="47"/>
      <c r="OZB326" s="47"/>
      <c r="OZC326" s="47"/>
      <c r="OZD326" s="47"/>
      <c r="OZE326" s="47"/>
      <c r="OZF326" s="47"/>
      <c r="OZG326" s="47"/>
      <c r="OZH326" s="47"/>
      <c r="OZI326" s="47"/>
      <c r="OZJ326" s="47"/>
      <c r="OZK326" s="47"/>
      <c r="OZL326" s="47"/>
      <c r="OZM326" s="47"/>
      <c r="OZN326" s="47"/>
      <c r="OZO326" s="47"/>
      <c r="OZP326" s="47"/>
      <c r="OZQ326" s="47"/>
      <c r="OZR326" s="47"/>
      <c r="OZS326" s="47"/>
      <c r="OZT326" s="47"/>
      <c r="OZU326" s="47"/>
      <c r="OZV326" s="47"/>
      <c r="OZW326" s="47"/>
      <c r="OZX326" s="47"/>
      <c r="OZY326" s="47"/>
      <c r="OZZ326" s="47"/>
      <c r="PAA326" s="47"/>
      <c r="PAB326" s="47"/>
      <c r="PAC326" s="47"/>
      <c r="PAD326" s="47"/>
      <c r="PAE326" s="47"/>
      <c r="PAF326" s="47"/>
      <c r="PAG326" s="47"/>
      <c r="PAH326" s="47"/>
      <c r="PAI326" s="47"/>
      <c r="PAJ326" s="47"/>
      <c r="PAK326" s="47"/>
      <c r="PAL326" s="47"/>
      <c r="PAM326" s="47"/>
      <c r="PAN326" s="47"/>
      <c r="PAO326" s="47"/>
      <c r="PAP326" s="47"/>
      <c r="PAQ326" s="47"/>
      <c r="PAR326" s="47"/>
      <c r="PAS326" s="47"/>
      <c r="PAT326" s="47"/>
      <c r="PAU326" s="47"/>
      <c r="PAV326" s="47"/>
      <c r="PAW326" s="47"/>
      <c r="PAX326" s="47"/>
      <c r="PAY326" s="47"/>
      <c r="PAZ326" s="47"/>
      <c r="PBA326" s="47"/>
      <c r="PBB326" s="47"/>
      <c r="PBC326" s="47"/>
      <c r="PBD326" s="47"/>
      <c r="PBE326" s="47"/>
      <c r="PBF326" s="47"/>
      <c r="PBG326" s="47"/>
      <c r="PBH326" s="47"/>
      <c r="PBI326" s="47"/>
      <c r="PBJ326" s="47"/>
      <c r="PBK326" s="47"/>
      <c r="PBL326" s="47"/>
      <c r="PBM326" s="47"/>
      <c r="PBN326" s="47"/>
      <c r="PBO326" s="47"/>
      <c r="PBP326" s="47"/>
      <c r="PBQ326" s="47"/>
      <c r="PBR326" s="47"/>
      <c r="PBS326" s="47"/>
      <c r="PBT326" s="47"/>
      <c r="PBU326" s="47"/>
      <c r="PBV326" s="47"/>
      <c r="PBW326" s="47"/>
      <c r="PBX326" s="47"/>
      <c r="PBY326" s="47"/>
      <c r="PBZ326" s="47"/>
      <c r="PCA326" s="47"/>
      <c r="PCB326" s="47"/>
      <c r="PCC326" s="47"/>
      <c r="PCD326" s="47"/>
      <c r="PCE326" s="47"/>
      <c r="PCF326" s="47"/>
      <c r="PCG326" s="47"/>
      <c r="PCH326" s="47"/>
      <c r="PCI326" s="47"/>
      <c r="PCJ326" s="47"/>
      <c r="PCK326" s="47"/>
      <c r="PCL326" s="47"/>
      <c r="PCM326" s="47"/>
      <c r="PCN326" s="47"/>
      <c r="PCO326" s="47"/>
      <c r="PCP326" s="47"/>
      <c r="PCQ326" s="47"/>
      <c r="PCR326" s="47"/>
      <c r="PCS326" s="47"/>
      <c r="PCT326" s="47"/>
      <c r="PCU326" s="47"/>
      <c r="PCV326" s="47"/>
      <c r="PCW326" s="47"/>
      <c r="PCX326" s="47"/>
      <c r="PCY326" s="47"/>
      <c r="PCZ326" s="47"/>
      <c r="PDA326" s="47"/>
      <c r="PDB326" s="47"/>
      <c r="PDC326" s="47"/>
      <c r="PDD326" s="47"/>
      <c r="PDE326" s="47"/>
      <c r="PDF326" s="47"/>
      <c r="PDG326" s="47"/>
      <c r="PDH326" s="47"/>
      <c r="PDI326" s="47"/>
      <c r="PDJ326" s="47"/>
      <c r="PDK326" s="47"/>
      <c r="PDL326" s="47"/>
      <c r="PDM326" s="47"/>
      <c r="PDN326" s="47"/>
      <c r="PDO326" s="47"/>
      <c r="PDP326" s="47"/>
      <c r="PDQ326" s="47"/>
      <c r="PDR326" s="47"/>
      <c r="PDS326" s="47"/>
      <c r="PDT326" s="47"/>
      <c r="PDU326" s="47"/>
      <c r="PDV326" s="47"/>
      <c r="PDW326" s="47"/>
      <c r="PDX326" s="47"/>
      <c r="PDY326" s="47"/>
      <c r="PDZ326" s="47"/>
      <c r="PEA326" s="47"/>
      <c r="PEB326" s="47"/>
      <c r="PEC326" s="47"/>
      <c r="PED326" s="47"/>
      <c r="PEE326" s="47"/>
      <c r="PEF326" s="47"/>
      <c r="PEG326" s="47"/>
      <c r="PEH326" s="47"/>
      <c r="PEI326" s="47"/>
      <c r="PEJ326" s="47"/>
      <c r="PEK326" s="47"/>
      <c r="PEL326" s="47"/>
      <c r="PEM326" s="47"/>
      <c r="PEN326" s="47"/>
      <c r="PEO326" s="47"/>
      <c r="PEP326" s="47"/>
      <c r="PEQ326" s="47"/>
      <c r="PER326" s="47"/>
      <c r="PES326" s="47"/>
      <c r="PET326" s="47"/>
      <c r="PEU326" s="47"/>
      <c r="PEV326" s="47"/>
      <c r="PEW326" s="47"/>
      <c r="PEX326" s="47"/>
      <c r="PEY326" s="47"/>
      <c r="PEZ326" s="47"/>
      <c r="PFA326" s="47"/>
      <c r="PFB326" s="47"/>
      <c r="PFC326" s="47"/>
      <c r="PFD326" s="47"/>
      <c r="PFE326" s="47"/>
      <c r="PFF326" s="47"/>
      <c r="PFG326" s="47"/>
      <c r="PFH326" s="47"/>
      <c r="PFI326" s="47"/>
      <c r="PFJ326" s="47"/>
      <c r="PFK326" s="47"/>
      <c r="PFL326" s="47"/>
      <c r="PFM326" s="47"/>
      <c r="PFN326" s="47"/>
      <c r="PFO326" s="47"/>
      <c r="PFP326" s="47"/>
      <c r="PFQ326" s="47"/>
      <c r="PFR326" s="47"/>
      <c r="PFS326" s="47"/>
      <c r="PFT326" s="47"/>
      <c r="PFU326" s="47"/>
      <c r="PFV326" s="47"/>
      <c r="PFW326" s="47"/>
      <c r="PFX326" s="47"/>
      <c r="PFY326" s="47"/>
      <c r="PFZ326" s="47"/>
      <c r="PGA326" s="47"/>
      <c r="PGB326" s="47"/>
      <c r="PGC326" s="47"/>
      <c r="PGD326" s="47"/>
      <c r="PGE326" s="47"/>
      <c r="PGF326" s="47"/>
      <c r="PGG326" s="47"/>
      <c r="PGH326" s="47"/>
      <c r="PGI326" s="47"/>
      <c r="PGJ326" s="47"/>
      <c r="PGK326" s="47"/>
      <c r="PGL326" s="47"/>
      <c r="PGM326" s="47"/>
      <c r="PGN326" s="47"/>
      <c r="PGO326" s="47"/>
      <c r="PGP326" s="47"/>
      <c r="PGQ326" s="47"/>
      <c r="PGR326" s="47"/>
      <c r="PGS326" s="47"/>
      <c r="PGT326" s="47"/>
      <c r="PGU326" s="47"/>
      <c r="PGV326" s="47"/>
      <c r="PGW326" s="47"/>
      <c r="PGX326" s="47"/>
      <c r="PGY326" s="47"/>
      <c r="PGZ326" s="47"/>
      <c r="PHA326" s="47"/>
      <c r="PHB326" s="47"/>
      <c r="PHC326" s="47"/>
      <c r="PHD326" s="47"/>
      <c r="PHE326" s="47"/>
      <c r="PHF326" s="47"/>
      <c r="PHG326" s="47"/>
      <c r="PHH326" s="47"/>
      <c r="PHI326" s="47"/>
      <c r="PHJ326" s="47"/>
      <c r="PHK326" s="47"/>
      <c r="PHL326" s="47"/>
      <c r="PHM326" s="47"/>
      <c r="PHN326" s="47"/>
      <c r="PHO326" s="47"/>
      <c r="PHP326" s="47"/>
      <c r="PHQ326" s="47"/>
      <c r="PHR326" s="47"/>
      <c r="PHS326" s="47"/>
      <c r="PHT326" s="47"/>
      <c r="PHU326" s="47"/>
      <c r="PHV326" s="47"/>
      <c r="PHW326" s="47"/>
      <c r="PHX326" s="47"/>
      <c r="PHY326" s="47"/>
      <c r="PHZ326" s="47"/>
      <c r="PIA326" s="47"/>
      <c r="PIB326" s="47"/>
      <c r="PIC326" s="47"/>
      <c r="PID326" s="47"/>
      <c r="PIE326" s="47"/>
      <c r="PIF326" s="47"/>
      <c r="PIG326" s="47"/>
      <c r="PIH326" s="47"/>
      <c r="PII326" s="47"/>
      <c r="PIJ326" s="47"/>
      <c r="PIK326" s="47"/>
      <c r="PIL326" s="47"/>
      <c r="PIM326" s="47"/>
      <c r="PIN326" s="47"/>
      <c r="PIO326" s="47"/>
      <c r="PIP326" s="47"/>
      <c r="PIQ326" s="47"/>
      <c r="PIR326" s="47"/>
      <c r="PIS326" s="47"/>
      <c r="PIT326" s="47"/>
      <c r="PIU326" s="47"/>
      <c r="PIV326" s="47"/>
      <c r="PIW326" s="47"/>
      <c r="PIX326" s="47"/>
      <c r="PIY326" s="47"/>
      <c r="PIZ326" s="47"/>
      <c r="PJA326" s="47"/>
      <c r="PJB326" s="47"/>
      <c r="PJC326" s="47"/>
      <c r="PJD326" s="47"/>
      <c r="PJE326" s="47"/>
      <c r="PJF326" s="47"/>
      <c r="PJG326" s="47"/>
      <c r="PJH326" s="47"/>
      <c r="PJI326" s="47"/>
      <c r="PJJ326" s="47"/>
      <c r="PJK326" s="47"/>
      <c r="PJL326" s="47"/>
      <c r="PJM326" s="47"/>
      <c r="PJN326" s="47"/>
      <c r="PJO326" s="47"/>
      <c r="PJP326" s="47"/>
      <c r="PJQ326" s="47"/>
      <c r="PJR326" s="47"/>
      <c r="PJS326" s="47"/>
      <c r="PJT326" s="47"/>
      <c r="PJU326" s="47"/>
      <c r="PJV326" s="47"/>
      <c r="PJW326" s="47"/>
      <c r="PJX326" s="47"/>
      <c r="PJY326" s="47"/>
      <c r="PJZ326" s="47"/>
      <c r="PKA326" s="47"/>
      <c r="PKB326" s="47"/>
      <c r="PKC326" s="47"/>
      <c r="PKD326" s="47"/>
      <c r="PKE326" s="47"/>
      <c r="PKF326" s="47"/>
      <c r="PKG326" s="47"/>
      <c r="PKH326" s="47"/>
      <c r="PKI326" s="47"/>
      <c r="PKJ326" s="47"/>
      <c r="PKK326" s="47"/>
      <c r="PKL326" s="47"/>
      <c r="PKM326" s="47"/>
      <c r="PKN326" s="47"/>
      <c r="PKO326" s="47"/>
      <c r="PKP326" s="47"/>
      <c r="PKQ326" s="47"/>
      <c r="PKR326" s="47"/>
      <c r="PKS326" s="47"/>
      <c r="PKT326" s="47"/>
      <c r="PKU326" s="47"/>
      <c r="PKV326" s="47"/>
      <c r="PKW326" s="47"/>
      <c r="PKX326" s="47"/>
      <c r="PKY326" s="47"/>
      <c r="PKZ326" s="47"/>
      <c r="PLA326" s="47"/>
      <c r="PLB326" s="47"/>
      <c r="PLC326" s="47"/>
      <c r="PLD326" s="47"/>
      <c r="PLE326" s="47"/>
      <c r="PLF326" s="47"/>
      <c r="PLG326" s="47"/>
      <c r="PLH326" s="47"/>
      <c r="PLI326" s="47"/>
      <c r="PLJ326" s="47"/>
      <c r="PLK326" s="47"/>
      <c r="PLL326" s="47"/>
      <c r="PLM326" s="47"/>
      <c r="PLN326" s="47"/>
      <c r="PLO326" s="47"/>
      <c r="PLP326" s="47"/>
      <c r="PLQ326" s="47"/>
      <c r="PLR326" s="47"/>
      <c r="PLS326" s="47"/>
      <c r="PLT326" s="47"/>
      <c r="PLU326" s="47"/>
      <c r="PLV326" s="47"/>
      <c r="PLW326" s="47"/>
      <c r="PLX326" s="47"/>
      <c r="PLY326" s="47"/>
      <c r="PLZ326" s="47"/>
      <c r="PMA326" s="47"/>
      <c r="PMB326" s="47"/>
      <c r="PMC326" s="47"/>
      <c r="PMD326" s="47"/>
      <c r="PME326" s="47"/>
      <c r="PMF326" s="47"/>
      <c r="PMG326" s="47"/>
      <c r="PMH326" s="47"/>
      <c r="PMI326" s="47"/>
      <c r="PMJ326" s="47"/>
      <c r="PMK326" s="47"/>
      <c r="PML326" s="47"/>
      <c r="PMM326" s="47"/>
      <c r="PMN326" s="47"/>
      <c r="PMO326" s="47"/>
      <c r="PMP326" s="47"/>
      <c r="PMQ326" s="47"/>
      <c r="PMR326" s="47"/>
      <c r="PMS326" s="47"/>
      <c r="PMT326" s="47"/>
      <c r="PMU326" s="47"/>
      <c r="PMV326" s="47"/>
      <c r="PMW326" s="47"/>
      <c r="PMX326" s="47"/>
      <c r="PMY326" s="47"/>
      <c r="PMZ326" s="47"/>
      <c r="PNA326" s="47"/>
      <c r="PNB326" s="47"/>
      <c r="PNC326" s="47"/>
      <c r="PND326" s="47"/>
      <c r="PNE326" s="47"/>
      <c r="PNF326" s="47"/>
      <c r="PNG326" s="47"/>
      <c r="PNH326" s="47"/>
      <c r="PNI326" s="47"/>
      <c r="PNJ326" s="47"/>
      <c r="PNK326" s="47"/>
      <c r="PNL326" s="47"/>
      <c r="PNM326" s="47"/>
      <c r="PNN326" s="47"/>
      <c r="PNO326" s="47"/>
      <c r="PNP326" s="47"/>
      <c r="PNQ326" s="47"/>
      <c r="PNR326" s="47"/>
      <c r="PNS326" s="47"/>
      <c r="PNT326" s="47"/>
      <c r="PNU326" s="47"/>
      <c r="PNV326" s="47"/>
      <c r="PNW326" s="47"/>
      <c r="PNX326" s="47"/>
      <c r="PNY326" s="47"/>
      <c r="PNZ326" s="47"/>
      <c r="POA326" s="47"/>
      <c r="POB326" s="47"/>
      <c r="POC326" s="47"/>
      <c r="POD326" s="47"/>
      <c r="POE326" s="47"/>
      <c r="POF326" s="47"/>
      <c r="POG326" s="47"/>
      <c r="POH326" s="47"/>
      <c r="POI326" s="47"/>
      <c r="POJ326" s="47"/>
      <c r="POK326" s="47"/>
      <c r="POL326" s="47"/>
      <c r="POM326" s="47"/>
      <c r="PON326" s="47"/>
      <c r="POO326" s="47"/>
      <c r="POP326" s="47"/>
      <c r="POQ326" s="47"/>
      <c r="POR326" s="47"/>
      <c r="POS326" s="47"/>
      <c r="POT326" s="47"/>
      <c r="POU326" s="47"/>
      <c r="POV326" s="47"/>
      <c r="POW326" s="47"/>
      <c r="POX326" s="47"/>
      <c r="POY326" s="47"/>
      <c r="POZ326" s="47"/>
      <c r="PPA326" s="47"/>
      <c r="PPB326" s="47"/>
      <c r="PPC326" s="47"/>
      <c r="PPD326" s="47"/>
      <c r="PPE326" s="47"/>
      <c r="PPF326" s="47"/>
      <c r="PPG326" s="47"/>
      <c r="PPH326" s="47"/>
      <c r="PPI326" s="47"/>
      <c r="PPJ326" s="47"/>
      <c r="PPK326" s="47"/>
      <c r="PPL326" s="47"/>
      <c r="PPM326" s="47"/>
      <c r="PPN326" s="47"/>
      <c r="PPO326" s="47"/>
      <c r="PPP326" s="47"/>
      <c r="PPQ326" s="47"/>
      <c r="PPR326" s="47"/>
      <c r="PPS326" s="47"/>
      <c r="PPT326" s="47"/>
      <c r="PPU326" s="47"/>
      <c r="PPV326" s="47"/>
      <c r="PPW326" s="47"/>
      <c r="PPX326" s="47"/>
      <c r="PPY326" s="47"/>
      <c r="PPZ326" s="47"/>
      <c r="PQA326" s="47"/>
      <c r="PQB326" s="47"/>
      <c r="PQC326" s="47"/>
      <c r="PQD326" s="47"/>
      <c r="PQE326" s="47"/>
      <c r="PQF326" s="47"/>
      <c r="PQG326" s="47"/>
      <c r="PQH326" s="47"/>
      <c r="PQI326" s="47"/>
      <c r="PQJ326" s="47"/>
      <c r="PQK326" s="47"/>
      <c r="PQL326" s="47"/>
      <c r="PQM326" s="47"/>
      <c r="PQN326" s="47"/>
      <c r="PQO326" s="47"/>
      <c r="PQP326" s="47"/>
      <c r="PQQ326" s="47"/>
      <c r="PQR326" s="47"/>
      <c r="PQS326" s="47"/>
      <c r="PQT326" s="47"/>
      <c r="PQU326" s="47"/>
      <c r="PQV326" s="47"/>
      <c r="PQW326" s="47"/>
      <c r="PQX326" s="47"/>
      <c r="PQY326" s="47"/>
      <c r="PQZ326" s="47"/>
      <c r="PRA326" s="47"/>
      <c r="PRB326" s="47"/>
      <c r="PRC326" s="47"/>
      <c r="PRD326" s="47"/>
      <c r="PRE326" s="47"/>
      <c r="PRF326" s="47"/>
      <c r="PRG326" s="47"/>
      <c r="PRH326" s="47"/>
      <c r="PRI326" s="47"/>
      <c r="PRJ326" s="47"/>
      <c r="PRK326" s="47"/>
      <c r="PRL326" s="47"/>
      <c r="PRM326" s="47"/>
      <c r="PRN326" s="47"/>
      <c r="PRO326" s="47"/>
      <c r="PRP326" s="47"/>
      <c r="PRQ326" s="47"/>
      <c r="PRR326" s="47"/>
      <c r="PRS326" s="47"/>
      <c r="PRT326" s="47"/>
      <c r="PRU326" s="47"/>
      <c r="PRV326" s="47"/>
      <c r="PRW326" s="47"/>
      <c r="PRX326" s="47"/>
      <c r="PRY326" s="47"/>
      <c r="PRZ326" s="47"/>
      <c r="PSA326" s="47"/>
      <c r="PSB326" s="47"/>
      <c r="PSC326" s="47"/>
      <c r="PSD326" s="47"/>
      <c r="PSE326" s="47"/>
      <c r="PSF326" s="47"/>
      <c r="PSG326" s="47"/>
      <c r="PSH326" s="47"/>
      <c r="PSI326" s="47"/>
      <c r="PSJ326" s="47"/>
      <c r="PSK326" s="47"/>
      <c r="PSL326" s="47"/>
      <c r="PSM326" s="47"/>
      <c r="PSN326" s="47"/>
      <c r="PSO326" s="47"/>
      <c r="PSP326" s="47"/>
      <c r="PSQ326" s="47"/>
      <c r="PSR326" s="47"/>
      <c r="PSS326" s="47"/>
      <c r="PST326" s="47"/>
      <c r="PSU326" s="47"/>
      <c r="PSV326" s="47"/>
      <c r="PSW326" s="47"/>
      <c r="PSX326" s="47"/>
      <c r="PSY326" s="47"/>
      <c r="PSZ326" s="47"/>
      <c r="PTA326" s="47"/>
      <c r="PTB326" s="47"/>
      <c r="PTC326" s="47"/>
      <c r="PTD326" s="47"/>
      <c r="PTE326" s="47"/>
      <c r="PTF326" s="47"/>
      <c r="PTG326" s="47"/>
      <c r="PTH326" s="47"/>
      <c r="PTI326" s="47"/>
      <c r="PTJ326" s="47"/>
      <c r="PTK326" s="47"/>
      <c r="PTL326" s="47"/>
      <c r="PTM326" s="47"/>
      <c r="PTN326" s="47"/>
      <c r="PTO326" s="47"/>
      <c r="PTP326" s="47"/>
      <c r="PTQ326" s="47"/>
      <c r="PTR326" s="47"/>
      <c r="PTS326" s="47"/>
      <c r="PTT326" s="47"/>
      <c r="PTU326" s="47"/>
      <c r="PTV326" s="47"/>
      <c r="PTW326" s="47"/>
      <c r="PTX326" s="47"/>
      <c r="PTY326" s="47"/>
      <c r="PTZ326" s="47"/>
      <c r="PUA326" s="47"/>
      <c r="PUB326" s="47"/>
      <c r="PUC326" s="47"/>
      <c r="PUD326" s="47"/>
      <c r="PUE326" s="47"/>
      <c r="PUF326" s="47"/>
      <c r="PUG326" s="47"/>
      <c r="PUH326" s="47"/>
      <c r="PUI326" s="47"/>
      <c r="PUJ326" s="47"/>
      <c r="PUK326" s="47"/>
      <c r="PUL326" s="47"/>
      <c r="PUM326" s="47"/>
      <c r="PUN326" s="47"/>
      <c r="PUO326" s="47"/>
      <c r="PUP326" s="47"/>
      <c r="PUQ326" s="47"/>
      <c r="PUR326" s="47"/>
      <c r="PUS326" s="47"/>
      <c r="PUT326" s="47"/>
      <c r="PUU326" s="47"/>
      <c r="PUV326" s="47"/>
      <c r="PUW326" s="47"/>
      <c r="PUX326" s="47"/>
      <c r="PUY326" s="47"/>
      <c r="PUZ326" s="47"/>
      <c r="PVA326" s="47"/>
      <c r="PVB326" s="47"/>
      <c r="PVC326" s="47"/>
      <c r="PVD326" s="47"/>
      <c r="PVE326" s="47"/>
      <c r="PVF326" s="47"/>
      <c r="PVG326" s="47"/>
      <c r="PVH326" s="47"/>
      <c r="PVI326" s="47"/>
      <c r="PVJ326" s="47"/>
      <c r="PVK326" s="47"/>
      <c r="PVL326" s="47"/>
      <c r="PVM326" s="47"/>
      <c r="PVN326" s="47"/>
      <c r="PVO326" s="47"/>
      <c r="PVP326" s="47"/>
      <c r="PVQ326" s="47"/>
      <c r="PVR326" s="47"/>
      <c r="PVS326" s="47"/>
      <c r="PVT326" s="47"/>
      <c r="PVU326" s="47"/>
      <c r="PVV326" s="47"/>
      <c r="PVW326" s="47"/>
      <c r="PVX326" s="47"/>
      <c r="PVY326" s="47"/>
      <c r="PVZ326" s="47"/>
      <c r="PWA326" s="47"/>
      <c r="PWB326" s="47"/>
      <c r="PWC326" s="47"/>
      <c r="PWD326" s="47"/>
      <c r="PWE326" s="47"/>
      <c r="PWF326" s="47"/>
      <c r="PWG326" s="47"/>
      <c r="PWH326" s="47"/>
      <c r="PWI326" s="47"/>
      <c r="PWJ326" s="47"/>
      <c r="PWK326" s="47"/>
      <c r="PWL326" s="47"/>
      <c r="PWM326" s="47"/>
      <c r="PWN326" s="47"/>
      <c r="PWO326" s="47"/>
      <c r="PWP326" s="47"/>
      <c r="PWQ326" s="47"/>
      <c r="PWR326" s="47"/>
      <c r="PWS326" s="47"/>
      <c r="PWT326" s="47"/>
      <c r="PWU326" s="47"/>
      <c r="PWV326" s="47"/>
      <c r="PWW326" s="47"/>
      <c r="PWX326" s="47"/>
      <c r="PWY326" s="47"/>
      <c r="PWZ326" s="47"/>
      <c r="PXA326" s="47"/>
      <c r="PXB326" s="47"/>
      <c r="PXC326" s="47"/>
      <c r="PXD326" s="47"/>
      <c r="PXE326" s="47"/>
      <c r="PXF326" s="47"/>
      <c r="PXG326" s="47"/>
      <c r="PXH326" s="47"/>
      <c r="PXI326" s="47"/>
      <c r="PXJ326" s="47"/>
      <c r="PXK326" s="47"/>
      <c r="PXL326" s="47"/>
      <c r="PXM326" s="47"/>
      <c r="PXN326" s="47"/>
      <c r="PXO326" s="47"/>
      <c r="PXP326" s="47"/>
      <c r="PXQ326" s="47"/>
      <c r="PXR326" s="47"/>
      <c r="PXS326" s="47"/>
      <c r="PXT326" s="47"/>
      <c r="PXU326" s="47"/>
      <c r="PXV326" s="47"/>
      <c r="PXW326" s="47"/>
      <c r="PXX326" s="47"/>
      <c r="PXY326" s="47"/>
      <c r="PXZ326" s="47"/>
      <c r="PYA326" s="47"/>
      <c r="PYB326" s="47"/>
      <c r="PYC326" s="47"/>
      <c r="PYD326" s="47"/>
      <c r="PYE326" s="47"/>
      <c r="PYF326" s="47"/>
      <c r="PYG326" s="47"/>
      <c r="PYH326" s="47"/>
      <c r="PYI326" s="47"/>
      <c r="PYJ326" s="47"/>
      <c r="PYK326" s="47"/>
      <c r="PYL326" s="47"/>
      <c r="PYM326" s="47"/>
      <c r="PYN326" s="47"/>
      <c r="PYO326" s="47"/>
      <c r="PYP326" s="47"/>
      <c r="PYQ326" s="47"/>
      <c r="PYR326" s="47"/>
      <c r="PYS326" s="47"/>
      <c r="PYT326" s="47"/>
      <c r="PYU326" s="47"/>
      <c r="PYV326" s="47"/>
      <c r="PYW326" s="47"/>
      <c r="PYX326" s="47"/>
      <c r="PYY326" s="47"/>
      <c r="PYZ326" s="47"/>
      <c r="PZA326" s="47"/>
      <c r="PZB326" s="47"/>
      <c r="PZC326" s="47"/>
      <c r="PZD326" s="47"/>
      <c r="PZE326" s="47"/>
      <c r="PZF326" s="47"/>
      <c r="PZG326" s="47"/>
      <c r="PZH326" s="47"/>
      <c r="PZI326" s="47"/>
      <c r="PZJ326" s="47"/>
      <c r="PZK326" s="47"/>
      <c r="PZL326" s="47"/>
      <c r="PZM326" s="47"/>
      <c r="PZN326" s="47"/>
      <c r="PZO326" s="47"/>
      <c r="PZP326" s="47"/>
      <c r="PZQ326" s="47"/>
      <c r="PZR326" s="47"/>
      <c r="PZS326" s="47"/>
      <c r="PZT326" s="47"/>
      <c r="PZU326" s="47"/>
      <c r="PZV326" s="47"/>
      <c r="PZW326" s="47"/>
      <c r="PZX326" s="47"/>
      <c r="PZY326" s="47"/>
      <c r="PZZ326" s="47"/>
      <c r="QAA326" s="47"/>
      <c r="QAB326" s="47"/>
      <c r="QAC326" s="47"/>
      <c r="QAD326" s="47"/>
      <c r="QAE326" s="47"/>
      <c r="QAF326" s="47"/>
      <c r="QAG326" s="47"/>
      <c r="QAH326" s="47"/>
      <c r="QAI326" s="47"/>
      <c r="QAJ326" s="47"/>
      <c r="QAK326" s="47"/>
      <c r="QAL326" s="47"/>
      <c r="QAM326" s="47"/>
      <c r="QAN326" s="47"/>
      <c r="QAO326" s="47"/>
      <c r="QAP326" s="47"/>
      <c r="QAQ326" s="47"/>
      <c r="QAR326" s="47"/>
      <c r="QAS326" s="47"/>
      <c r="QAT326" s="47"/>
      <c r="QAU326" s="47"/>
      <c r="QAV326" s="47"/>
      <c r="QAW326" s="47"/>
      <c r="QAX326" s="47"/>
      <c r="QAY326" s="47"/>
      <c r="QAZ326" s="47"/>
      <c r="QBA326" s="47"/>
      <c r="QBB326" s="47"/>
      <c r="QBC326" s="47"/>
      <c r="QBD326" s="47"/>
      <c r="QBE326" s="47"/>
      <c r="QBF326" s="47"/>
      <c r="QBG326" s="47"/>
      <c r="QBH326" s="47"/>
      <c r="QBI326" s="47"/>
      <c r="QBJ326" s="47"/>
      <c r="QBK326" s="47"/>
      <c r="QBL326" s="47"/>
      <c r="QBM326" s="47"/>
      <c r="QBN326" s="47"/>
      <c r="QBO326" s="47"/>
      <c r="QBP326" s="47"/>
      <c r="QBQ326" s="47"/>
      <c r="QBR326" s="47"/>
      <c r="QBS326" s="47"/>
      <c r="QBT326" s="47"/>
      <c r="QBU326" s="47"/>
      <c r="QBV326" s="47"/>
      <c r="QBW326" s="47"/>
      <c r="QBX326" s="47"/>
      <c r="QBY326" s="47"/>
      <c r="QBZ326" s="47"/>
      <c r="QCA326" s="47"/>
      <c r="QCB326" s="47"/>
      <c r="QCC326" s="47"/>
      <c r="QCD326" s="47"/>
      <c r="QCE326" s="47"/>
      <c r="QCF326" s="47"/>
      <c r="QCG326" s="47"/>
      <c r="QCH326" s="47"/>
      <c r="QCI326" s="47"/>
      <c r="QCJ326" s="47"/>
      <c r="QCK326" s="47"/>
      <c r="QCL326" s="47"/>
      <c r="QCM326" s="47"/>
      <c r="QCN326" s="47"/>
      <c r="QCO326" s="47"/>
      <c r="QCP326" s="47"/>
      <c r="QCQ326" s="47"/>
      <c r="QCR326" s="47"/>
      <c r="QCS326" s="47"/>
      <c r="QCT326" s="47"/>
      <c r="QCU326" s="47"/>
      <c r="QCV326" s="47"/>
      <c r="QCW326" s="47"/>
      <c r="QCX326" s="47"/>
      <c r="QCY326" s="47"/>
      <c r="QCZ326" s="47"/>
      <c r="QDA326" s="47"/>
      <c r="QDB326" s="47"/>
      <c r="QDC326" s="47"/>
      <c r="QDD326" s="47"/>
      <c r="QDE326" s="47"/>
      <c r="QDF326" s="47"/>
      <c r="QDG326" s="47"/>
      <c r="QDH326" s="47"/>
      <c r="QDI326" s="47"/>
      <c r="QDJ326" s="47"/>
      <c r="QDK326" s="47"/>
      <c r="QDL326" s="47"/>
      <c r="QDM326" s="47"/>
      <c r="QDN326" s="47"/>
      <c r="QDO326" s="47"/>
      <c r="QDP326" s="47"/>
      <c r="QDQ326" s="47"/>
      <c r="QDR326" s="47"/>
      <c r="QDS326" s="47"/>
      <c r="QDT326" s="47"/>
      <c r="QDU326" s="47"/>
      <c r="QDV326" s="47"/>
      <c r="QDW326" s="47"/>
      <c r="QDX326" s="47"/>
      <c r="QDY326" s="47"/>
      <c r="QDZ326" s="47"/>
      <c r="QEA326" s="47"/>
      <c r="QEB326" s="47"/>
      <c r="QEC326" s="47"/>
      <c r="QED326" s="47"/>
      <c r="QEE326" s="47"/>
      <c r="QEF326" s="47"/>
      <c r="QEG326" s="47"/>
      <c r="QEH326" s="47"/>
      <c r="QEI326" s="47"/>
      <c r="QEJ326" s="47"/>
      <c r="QEK326" s="47"/>
      <c r="QEL326" s="47"/>
      <c r="QEM326" s="47"/>
      <c r="QEN326" s="47"/>
      <c r="QEO326" s="47"/>
      <c r="QEP326" s="47"/>
      <c r="QEQ326" s="47"/>
      <c r="QER326" s="47"/>
      <c r="QES326" s="47"/>
      <c r="QET326" s="47"/>
      <c r="QEU326" s="47"/>
      <c r="QEV326" s="47"/>
      <c r="QEW326" s="47"/>
      <c r="QEX326" s="47"/>
      <c r="QEY326" s="47"/>
      <c r="QEZ326" s="47"/>
      <c r="QFA326" s="47"/>
      <c r="QFB326" s="47"/>
      <c r="QFC326" s="47"/>
      <c r="QFD326" s="47"/>
      <c r="QFE326" s="47"/>
      <c r="QFF326" s="47"/>
      <c r="QFG326" s="47"/>
      <c r="QFH326" s="47"/>
      <c r="QFI326" s="47"/>
      <c r="QFJ326" s="47"/>
      <c r="QFK326" s="47"/>
      <c r="QFL326" s="47"/>
      <c r="QFM326" s="47"/>
      <c r="QFN326" s="47"/>
      <c r="QFO326" s="47"/>
      <c r="QFP326" s="47"/>
      <c r="QFQ326" s="47"/>
      <c r="QFR326" s="47"/>
      <c r="QFS326" s="47"/>
      <c r="QFT326" s="47"/>
      <c r="QFU326" s="47"/>
      <c r="QFV326" s="47"/>
      <c r="QFW326" s="47"/>
      <c r="QFX326" s="47"/>
      <c r="QFY326" s="47"/>
      <c r="QFZ326" s="47"/>
      <c r="QGA326" s="47"/>
      <c r="QGB326" s="47"/>
      <c r="QGC326" s="47"/>
      <c r="QGD326" s="47"/>
      <c r="QGE326" s="47"/>
      <c r="QGF326" s="47"/>
      <c r="QGG326" s="47"/>
      <c r="QGH326" s="47"/>
      <c r="QGI326" s="47"/>
      <c r="QGJ326" s="47"/>
      <c r="QGK326" s="47"/>
      <c r="QGL326" s="47"/>
      <c r="QGM326" s="47"/>
      <c r="QGN326" s="47"/>
      <c r="QGO326" s="47"/>
      <c r="QGP326" s="47"/>
      <c r="QGQ326" s="47"/>
      <c r="QGR326" s="47"/>
      <c r="QGS326" s="47"/>
      <c r="QGT326" s="47"/>
      <c r="QGU326" s="47"/>
      <c r="QGV326" s="47"/>
      <c r="QGW326" s="47"/>
      <c r="QGX326" s="47"/>
      <c r="QGY326" s="47"/>
      <c r="QGZ326" s="47"/>
      <c r="QHA326" s="47"/>
      <c r="QHB326" s="47"/>
      <c r="QHC326" s="47"/>
      <c r="QHD326" s="47"/>
      <c r="QHE326" s="47"/>
      <c r="QHF326" s="47"/>
      <c r="QHG326" s="47"/>
      <c r="QHH326" s="47"/>
      <c r="QHI326" s="47"/>
      <c r="QHJ326" s="47"/>
      <c r="QHK326" s="47"/>
      <c r="QHL326" s="47"/>
      <c r="QHM326" s="47"/>
      <c r="QHN326" s="47"/>
      <c r="QHO326" s="47"/>
      <c r="QHP326" s="47"/>
      <c r="QHQ326" s="47"/>
      <c r="QHR326" s="47"/>
      <c r="QHS326" s="47"/>
      <c r="QHT326" s="47"/>
      <c r="QHU326" s="47"/>
      <c r="QHV326" s="47"/>
      <c r="QHW326" s="47"/>
      <c r="QHX326" s="47"/>
      <c r="QHY326" s="47"/>
      <c r="QHZ326" s="47"/>
      <c r="QIA326" s="47"/>
      <c r="QIB326" s="47"/>
      <c r="QIC326" s="47"/>
      <c r="QID326" s="47"/>
      <c r="QIE326" s="47"/>
      <c r="QIF326" s="47"/>
      <c r="QIG326" s="47"/>
      <c r="QIH326" s="47"/>
      <c r="QII326" s="47"/>
      <c r="QIJ326" s="47"/>
      <c r="QIK326" s="47"/>
      <c r="QIL326" s="47"/>
      <c r="QIM326" s="47"/>
      <c r="QIN326" s="47"/>
      <c r="QIO326" s="47"/>
      <c r="QIP326" s="47"/>
      <c r="QIQ326" s="47"/>
      <c r="QIR326" s="47"/>
      <c r="QIS326" s="47"/>
      <c r="QIT326" s="47"/>
      <c r="QIU326" s="47"/>
      <c r="QIV326" s="47"/>
      <c r="QIW326" s="47"/>
      <c r="QIX326" s="47"/>
      <c r="QIY326" s="47"/>
      <c r="QIZ326" s="47"/>
      <c r="QJA326" s="47"/>
      <c r="QJB326" s="47"/>
      <c r="QJC326" s="47"/>
      <c r="QJD326" s="47"/>
      <c r="QJE326" s="47"/>
      <c r="QJF326" s="47"/>
      <c r="QJG326" s="47"/>
      <c r="QJH326" s="47"/>
      <c r="QJI326" s="47"/>
      <c r="QJJ326" s="47"/>
      <c r="QJK326" s="47"/>
      <c r="QJL326" s="47"/>
      <c r="QJM326" s="47"/>
      <c r="QJN326" s="47"/>
      <c r="QJO326" s="47"/>
      <c r="QJP326" s="47"/>
      <c r="QJQ326" s="47"/>
      <c r="QJR326" s="47"/>
      <c r="QJS326" s="47"/>
      <c r="QJT326" s="47"/>
      <c r="QJU326" s="47"/>
      <c r="QJV326" s="47"/>
      <c r="QJW326" s="47"/>
      <c r="QJX326" s="47"/>
      <c r="QJY326" s="47"/>
      <c r="QJZ326" s="47"/>
      <c r="QKA326" s="47"/>
      <c r="QKB326" s="47"/>
      <c r="QKC326" s="47"/>
      <c r="QKD326" s="47"/>
      <c r="QKE326" s="47"/>
      <c r="QKF326" s="47"/>
      <c r="QKG326" s="47"/>
      <c r="QKH326" s="47"/>
      <c r="QKI326" s="47"/>
      <c r="QKJ326" s="47"/>
      <c r="QKK326" s="47"/>
      <c r="QKL326" s="47"/>
      <c r="QKM326" s="47"/>
      <c r="QKN326" s="47"/>
      <c r="QKO326" s="47"/>
      <c r="QKP326" s="47"/>
      <c r="QKQ326" s="47"/>
      <c r="QKR326" s="47"/>
      <c r="QKS326" s="47"/>
      <c r="QKT326" s="47"/>
      <c r="QKU326" s="47"/>
      <c r="QKV326" s="47"/>
      <c r="QKW326" s="47"/>
      <c r="QKX326" s="47"/>
      <c r="QKY326" s="47"/>
      <c r="QKZ326" s="47"/>
      <c r="QLA326" s="47"/>
      <c r="QLB326" s="47"/>
      <c r="QLC326" s="47"/>
      <c r="QLD326" s="47"/>
      <c r="QLE326" s="47"/>
      <c r="QLF326" s="47"/>
      <c r="QLG326" s="47"/>
      <c r="QLH326" s="47"/>
      <c r="QLI326" s="47"/>
      <c r="QLJ326" s="47"/>
      <c r="QLK326" s="47"/>
      <c r="QLL326" s="47"/>
      <c r="QLM326" s="47"/>
      <c r="QLN326" s="47"/>
      <c r="QLO326" s="47"/>
      <c r="QLP326" s="47"/>
      <c r="QLQ326" s="47"/>
      <c r="QLR326" s="47"/>
      <c r="QLS326" s="47"/>
      <c r="QLT326" s="47"/>
      <c r="QLU326" s="47"/>
      <c r="QLV326" s="47"/>
      <c r="QLW326" s="47"/>
      <c r="QLX326" s="47"/>
      <c r="QLY326" s="47"/>
      <c r="QLZ326" s="47"/>
      <c r="QMA326" s="47"/>
      <c r="QMB326" s="47"/>
      <c r="QMC326" s="47"/>
      <c r="QMD326" s="47"/>
      <c r="QME326" s="47"/>
      <c r="QMF326" s="47"/>
      <c r="QMG326" s="47"/>
      <c r="QMH326" s="47"/>
      <c r="QMI326" s="47"/>
      <c r="QMJ326" s="47"/>
      <c r="QMK326" s="47"/>
      <c r="QML326" s="47"/>
      <c r="QMM326" s="47"/>
      <c r="QMN326" s="47"/>
      <c r="QMO326" s="47"/>
      <c r="QMP326" s="47"/>
      <c r="QMQ326" s="47"/>
      <c r="QMR326" s="47"/>
      <c r="QMS326" s="47"/>
      <c r="QMT326" s="47"/>
      <c r="QMU326" s="47"/>
      <c r="QMV326" s="47"/>
      <c r="QMW326" s="47"/>
      <c r="QMX326" s="47"/>
      <c r="QMY326" s="47"/>
      <c r="QMZ326" s="47"/>
      <c r="QNA326" s="47"/>
      <c r="QNB326" s="47"/>
      <c r="QNC326" s="47"/>
      <c r="QND326" s="47"/>
      <c r="QNE326" s="47"/>
      <c r="QNF326" s="47"/>
      <c r="QNG326" s="47"/>
      <c r="QNH326" s="47"/>
      <c r="QNI326" s="47"/>
      <c r="QNJ326" s="47"/>
      <c r="QNK326" s="47"/>
      <c r="QNL326" s="47"/>
      <c r="QNM326" s="47"/>
      <c r="QNN326" s="47"/>
      <c r="QNO326" s="47"/>
      <c r="QNP326" s="47"/>
      <c r="QNQ326" s="47"/>
      <c r="QNR326" s="47"/>
      <c r="QNS326" s="47"/>
      <c r="QNT326" s="47"/>
      <c r="QNU326" s="47"/>
      <c r="QNV326" s="47"/>
      <c r="QNW326" s="47"/>
      <c r="QNX326" s="47"/>
      <c r="QNY326" s="47"/>
      <c r="QNZ326" s="47"/>
      <c r="QOA326" s="47"/>
      <c r="QOB326" s="47"/>
      <c r="QOC326" s="47"/>
      <c r="QOD326" s="47"/>
      <c r="QOE326" s="47"/>
      <c r="QOF326" s="47"/>
      <c r="QOG326" s="47"/>
      <c r="QOH326" s="47"/>
      <c r="QOI326" s="47"/>
      <c r="QOJ326" s="47"/>
      <c r="QOK326" s="47"/>
      <c r="QOL326" s="47"/>
      <c r="QOM326" s="47"/>
      <c r="QON326" s="47"/>
      <c r="QOO326" s="47"/>
      <c r="QOP326" s="47"/>
      <c r="QOQ326" s="47"/>
      <c r="QOR326" s="47"/>
      <c r="QOS326" s="47"/>
      <c r="QOT326" s="47"/>
      <c r="QOU326" s="47"/>
      <c r="QOV326" s="47"/>
      <c r="QOW326" s="47"/>
      <c r="QOX326" s="47"/>
      <c r="QOY326" s="47"/>
      <c r="QOZ326" s="47"/>
      <c r="QPA326" s="47"/>
      <c r="QPB326" s="47"/>
      <c r="QPC326" s="47"/>
      <c r="QPD326" s="47"/>
      <c r="QPE326" s="47"/>
      <c r="QPF326" s="47"/>
      <c r="QPG326" s="47"/>
      <c r="QPH326" s="47"/>
      <c r="QPI326" s="47"/>
      <c r="QPJ326" s="47"/>
      <c r="QPK326" s="47"/>
      <c r="QPL326" s="47"/>
      <c r="QPM326" s="47"/>
      <c r="QPN326" s="47"/>
      <c r="QPO326" s="47"/>
      <c r="QPP326" s="47"/>
      <c r="QPQ326" s="47"/>
      <c r="QPR326" s="47"/>
      <c r="QPS326" s="47"/>
      <c r="QPT326" s="47"/>
      <c r="QPU326" s="47"/>
      <c r="QPV326" s="47"/>
      <c r="QPW326" s="47"/>
      <c r="QPX326" s="47"/>
      <c r="QPY326" s="47"/>
      <c r="QPZ326" s="47"/>
      <c r="QQA326" s="47"/>
      <c r="QQB326" s="47"/>
      <c r="QQC326" s="47"/>
      <c r="QQD326" s="47"/>
      <c r="QQE326" s="47"/>
      <c r="QQF326" s="47"/>
      <c r="QQG326" s="47"/>
      <c r="QQH326" s="47"/>
      <c r="QQI326" s="47"/>
      <c r="QQJ326" s="47"/>
      <c r="QQK326" s="47"/>
      <c r="QQL326" s="47"/>
      <c r="QQM326" s="47"/>
      <c r="QQN326" s="47"/>
      <c r="QQO326" s="47"/>
      <c r="QQP326" s="47"/>
      <c r="QQQ326" s="47"/>
      <c r="QQR326" s="47"/>
      <c r="QQS326" s="47"/>
      <c r="QQT326" s="47"/>
      <c r="QQU326" s="47"/>
      <c r="QQV326" s="47"/>
      <c r="QQW326" s="47"/>
      <c r="QQX326" s="47"/>
      <c r="QQY326" s="47"/>
      <c r="QQZ326" s="47"/>
      <c r="QRA326" s="47"/>
      <c r="QRB326" s="47"/>
      <c r="QRC326" s="47"/>
      <c r="QRD326" s="47"/>
      <c r="QRE326" s="47"/>
      <c r="QRF326" s="47"/>
      <c r="QRG326" s="47"/>
      <c r="QRH326" s="47"/>
      <c r="QRI326" s="47"/>
      <c r="QRJ326" s="47"/>
      <c r="QRK326" s="47"/>
      <c r="QRL326" s="47"/>
      <c r="QRM326" s="47"/>
      <c r="QRN326" s="47"/>
      <c r="QRO326" s="47"/>
      <c r="QRP326" s="47"/>
      <c r="QRQ326" s="47"/>
      <c r="QRR326" s="47"/>
      <c r="QRS326" s="47"/>
      <c r="QRT326" s="47"/>
      <c r="QRU326" s="47"/>
      <c r="QRV326" s="47"/>
      <c r="QRW326" s="47"/>
      <c r="QRX326" s="47"/>
      <c r="QRY326" s="47"/>
      <c r="QRZ326" s="47"/>
      <c r="QSA326" s="47"/>
      <c r="QSB326" s="47"/>
      <c r="QSC326" s="47"/>
      <c r="QSD326" s="47"/>
      <c r="QSE326" s="47"/>
      <c r="QSF326" s="47"/>
      <c r="QSG326" s="47"/>
      <c r="QSH326" s="47"/>
      <c r="QSI326" s="47"/>
      <c r="QSJ326" s="47"/>
      <c r="QSK326" s="47"/>
      <c r="QSL326" s="47"/>
      <c r="QSM326" s="47"/>
      <c r="QSN326" s="47"/>
      <c r="QSO326" s="47"/>
      <c r="QSP326" s="47"/>
      <c r="QSQ326" s="47"/>
      <c r="QSR326" s="47"/>
      <c r="QSS326" s="47"/>
      <c r="QST326" s="47"/>
      <c r="QSU326" s="47"/>
      <c r="QSV326" s="47"/>
      <c r="QSW326" s="47"/>
      <c r="QSX326" s="47"/>
      <c r="QSY326" s="47"/>
      <c r="QSZ326" s="47"/>
      <c r="QTA326" s="47"/>
      <c r="QTB326" s="47"/>
      <c r="QTC326" s="47"/>
      <c r="QTD326" s="47"/>
      <c r="QTE326" s="47"/>
      <c r="QTF326" s="47"/>
      <c r="QTG326" s="47"/>
      <c r="QTH326" s="47"/>
      <c r="QTI326" s="47"/>
      <c r="QTJ326" s="47"/>
      <c r="QTK326" s="47"/>
      <c r="QTL326" s="47"/>
      <c r="QTM326" s="47"/>
      <c r="QTN326" s="47"/>
      <c r="QTO326" s="47"/>
      <c r="QTP326" s="47"/>
      <c r="QTQ326" s="47"/>
      <c r="QTR326" s="47"/>
      <c r="QTS326" s="47"/>
      <c r="QTT326" s="47"/>
      <c r="QTU326" s="47"/>
      <c r="QTV326" s="47"/>
      <c r="QTW326" s="47"/>
      <c r="QTX326" s="47"/>
      <c r="QTY326" s="47"/>
      <c r="QTZ326" s="47"/>
      <c r="QUA326" s="47"/>
      <c r="QUB326" s="47"/>
      <c r="QUC326" s="47"/>
      <c r="QUD326" s="47"/>
      <c r="QUE326" s="47"/>
      <c r="QUF326" s="47"/>
      <c r="QUG326" s="47"/>
      <c r="QUH326" s="47"/>
      <c r="QUI326" s="47"/>
      <c r="QUJ326" s="47"/>
      <c r="QUK326" s="47"/>
      <c r="QUL326" s="47"/>
      <c r="QUM326" s="47"/>
      <c r="QUN326" s="47"/>
      <c r="QUO326" s="47"/>
      <c r="QUP326" s="47"/>
      <c r="QUQ326" s="47"/>
      <c r="QUR326" s="47"/>
      <c r="QUS326" s="47"/>
      <c r="QUT326" s="47"/>
      <c r="QUU326" s="47"/>
      <c r="QUV326" s="47"/>
      <c r="QUW326" s="47"/>
      <c r="QUX326" s="47"/>
      <c r="QUY326" s="47"/>
      <c r="QUZ326" s="47"/>
      <c r="QVA326" s="47"/>
      <c r="QVB326" s="47"/>
      <c r="QVC326" s="47"/>
      <c r="QVD326" s="47"/>
      <c r="QVE326" s="47"/>
      <c r="QVF326" s="47"/>
      <c r="QVG326" s="47"/>
      <c r="QVH326" s="47"/>
      <c r="QVI326" s="47"/>
      <c r="QVJ326" s="47"/>
      <c r="QVK326" s="47"/>
      <c r="QVL326" s="47"/>
      <c r="QVM326" s="47"/>
      <c r="QVN326" s="47"/>
      <c r="QVO326" s="47"/>
      <c r="QVP326" s="47"/>
      <c r="QVQ326" s="47"/>
      <c r="QVR326" s="47"/>
      <c r="QVS326" s="47"/>
      <c r="QVT326" s="47"/>
      <c r="QVU326" s="47"/>
      <c r="QVV326" s="47"/>
      <c r="QVW326" s="47"/>
      <c r="QVX326" s="47"/>
      <c r="QVY326" s="47"/>
      <c r="QVZ326" s="47"/>
      <c r="QWA326" s="47"/>
      <c r="QWB326" s="47"/>
      <c r="QWC326" s="47"/>
      <c r="QWD326" s="47"/>
      <c r="QWE326" s="47"/>
      <c r="QWF326" s="47"/>
      <c r="QWG326" s="47"/>
      <c r="QWH326" s="47"/>
      <c r="QWI326" s="47"/>
      <c r="QWJ326" s="47"/>
      <c r="QWK326" s="47"/>
      <c r="QWL326" s="47"/>
      <c r="QWM326" s="47"/>
      <c r="QWN326" s="47"/>
      <c r="QWO326" s="47"/>
      <c r="QWP326" s="47"/>
      <c r="QWQ326" s="47"/>
      <c r="QWR326" s="47"/>
      <c r="QWS326" s="47"/>
      <c r="QWT326" s="47"/>
      <c r="QWU326" s="47"/>
      <c r="QWV326" s="47"/>
      <c r="QWW326" s="47"/>
      <c r="QWX326" s="47"/>
      <c r="QWY326" s="47"/>
      <c r="QWZ326" s="47"/>
      <c r="QXA326" s="47"/>
      <c r="QXB326" s="47"/>
      <c r="QXC326" s="47"/>
      <c r="QXD326" s="47"/>
      <c r="QXE326" s="47"/>
      <c r="QXF326" s="47"/>
      <c r="QXG326" s="47"/>
      <c r="QXH326" s="47"/>
      <c r="QXI326" s="47"/>
      <c r="QXJ326" s="47"/>
      <c r="QXK326" s="47"/>
      <c r="QXL326" s="47"/>
      <c r="QXM326" s="47"/>
      <c r="QXN326" s="47"/>
      <c r="QXO326" s="47"/>
      <c r="QXP326" s="47"/>
      <c r="QXQ326" s="47"/>
      <c r="QXR326" s="47"/>
      <c r="QXS326" s="47"/>
      <c r="QXT326" s="47"/>
      <c r="QXU326" s="47"/>
      <c r="QXV326" s="47"/>
      <c r="QXW326" s="47"/>
      <c r="QXX326" s="47"/>
      <c r="QXY326" s="47"/>
      <c r="QXZ326" s="47"/>
      <c r="QYA326" s="47"/>
      <c r="QYB326" s="47"/>
      <c r="QYC326" s="47"/>
      <c r="QYD326" s="47"/>
      <c r="QYE326" s="47"/>
      <c r="QYF326" s="47"/>
      <c r="QYG326" s="47"/>
      <c r="QYH326" s="47"/>
      <c r="QYI326" s="47"/>
      <c r="QYJ326" s="47"/>
      <c r="QYK326" s="47"/>
      <c r="QYL326" s="47"/>
      <c r="QYM326" s="47"/>
      <c r="QYN326" s="47"/>
      <c r="QYO326" s="47"/>
      <c r="QYP326" s="47"/>
      <c r="QYQ326" s="47"/>
      <c r="QYR326" s="47"/>
      <c r="QYS326" s="47"/>
      <c r="QYT326" s="47"/>
      <c r="QYU326" s="47"/>
      <c r="QYV326" s="47"/>
      <c r="QYW326" s="47"/>
      <c r="QYX326" s="47"/>
      <c r="QYY326" s="47"/>
      <c r="QYZ326" s="47"/>
      <c r="QZA326" s="47"/>
      <c r="QZB326" s="47"/>
      <c r="QZC326" s="47"/>
      <c r="QZD326" s="47"/>
      <c r="QZE326" s="47"/>
      <c r="QZF326" s="47"/>
      <c r="QZG326" s="47"/>
      <c r="QZH326" s="47"/>
      <c r="QZI326" s="47"/>
      <c r="QZJ326" s="47"/>
      <c r="QZK326" s="47"/>
      <c r="QZL326" s="47"/>
      <c r="QZM326" s="47"/>
      <c r="QZN326" s="47"/>
      <c r="QZO326" s="47"/>
      <c r="QZP326" s="47"/>
      <c r="QZQ326" s="47"/>
      <c r="QZR326" s="47"/>
      <c r="QZS326" s="47"/>
      <c r="QZT326" s="47"/>
      <c r="QZU326" s="47"/>
      <c r="QZV326" s="47"/>
      <c r="QZW326" s="47"/>
      <c r="QZX326" s="47"/>
      <c r="QZY326" s="47"/>
      <c r="QZZ326" s="47"/>
      <c r="RAA326" s="47"/>
      <c r="RAB326" s="47"/>
      <c r="RAC326" s="47"/>
      <c r="RAD326" s="47"/>
      <c r="RAE326" s="47"/>
      <c r="RAF326" s="47"/>
      <c r="RAG326" s="47"/>
      <c r="RAH326" s="47"/>
      <c r="RAI326" s="47"/>
      <c r="RAJ326" s="47"/>
      <c r="RAK326" s="47"/>
      <c r="RAL326" s="47"/>
      <c r="RAM326" s="47"/>
      <c r="RAN326" s="47"/>
      <c r="RAO326" s="47"/>
      <c r="RAP326" s="47"/>
      <c r="RAQ326" s="47"/>
      <c r="RAR326" s="47"/>
      <c r="RAS326" s="47"/>
      <c r="RAT326" s="47"/>
      <c r="RAU326" s="47"/>
      <c r="RAV326" s="47"/>
      <c r="RAW326" s="47"/>
      <c r="RAX326" s="47"/>
      <c r="RAY326" s="47"/>
      <c r="RAZ326" s="47"/>
      <c r="RBA326" s="47"/>
      <c r="RBB326" s="47"/>
      <c r="RBC326" s="47"/>
      <c r="RBD326" s="47"/>
      <c r="RBE326" s="47"/>
      <c r="RBF326" s="47"/>
      <c r="RBG326" s="47"/>
      <c r="RBH326" s="47"/>
      <c r="RBI326" s="47"/>
      <c r="RBJ326" s="47"/>
      <c r="RBK326" s="47"/>
      <c r="RBL326" s="47"/>
      <c r="RBM326" s="47"/>
      <c r="RBN326" s="47"/>
      <c r="RBO326" s="47"/>
      <c r="RBP326" s="47"/>
      <c r="RBQ326" s="47"/>
      <c r="RBR326" s="47"/>
      <c r="RBS326" s="47"/>
      <c r="RBT326" s="47"/>
      <c r="RBU326" s="47"/>
      <c r="RBV326" s="47"/>
      <c r="RBW326" s="47"/>
      <c r="RBX326" s="47"/>
      <c r="RBY326" s="47"/>
      <c r="RBZ326" s="47"/>
      <c r="RCA326" s="47"/>
      <c r="RCB326" s="47"/>
      <c r="RCC326" s="47"/>
      <c r="RCD326" s="47"/>
      <c r="RCE326" s="47"/>
      <c r="RCF326" s="47"/>
      <c r="RCG326" s="47"/>
      <c r="RCH326" s="47"/>
      <c r="RCI326" s="47"/>
      <c r="RCJ326" s="47"/>
      <c r="RCK326" s="47"/>
      <c r="RCL326" s="47"/>
      <c r="RCM326" s="47"/>
      <c r="RCN326" s="47"/>
      <c r="RCO326" s="47"/>
      <c r="RCP326" s="47"/>
      <c r="RCQ326" s="47"/>
      <c r="RCR326" s="47"/>
      <c r="RCS326" s="47"/>
      <c r="RCT326" s="47"/>
      <c r="RCU326" s="47"/>
      <c r="RCV326" s="47"/>
      <c r="RCW326" s="47"/>
      <c r="RCX326" s="47"/>
      <c r="RCY326" s="47"/>
      <c r="RCZ326" s="47"/>
      <c r="RDA326" s="47"/>
      <c r="RDB326" s="47"/>
      <c r="RDC326" s="47"/>
      <c r="RDD326" s="47"/>
      <c r="RDE326" s="47"/>
      <c r="RDF326" s="47"/>
      <c r="RDG326" s="47"/>
      <c r="RDH326" s="47"/>
      <c r="RDI326" s="47"/>
      <c r="RDJ326" s="47"/>
      <c r="RDK326" s="47"/>
      <c r="RDL326" s="47"/>
      <c r="RDM326" s="47"/>
      <c r="RDN326" s="47"/>
      <c r="RDO326" s="47"/>
      <c r="RDP326" s="47"/>
      <c r="RDQ326" s="47"/>
      <c r="RDR326" s="47"/>
      <c r="RDS326" s="47"/>
      <c r="RDT326" s="47"/>
      <c r="RDU326" s="47"/>
      <c r="RDV326" s="47"/>
      <c r="RDW326" s="47"/>
      <c r="RDX326" s="47"/>
      <c r="RDY326" s="47"/>
      <c r="RDZ326" s="47"/>
      <c r="REA326" s="47"/>
      <c r="REB326" s="47"/>
      <c r="REC326" s="47"/>
      <c r="RED326" s="47"/>
      <c r="REE326" s="47"/>
      <c r="REF326" s="47"/>
      <c r="REG326" s="47"/>
      <c r="REH326" s="47"/>
      <c r="REI326" s="47"/>
      <c r="REJ326" s="47"/>
      <c r="REK326" s="47"/>
      <c r="REL326" s="47"/>
      <c r="REM326" s="47"/>
      <c r="REN326" s="47"/>
      <c r="REO326" s="47"/>
      <c r="REP326" s="47"/>
      <c r="REQ326" s="47"/>
      <c r="RER326" s="47"/>
      <c r="RES326" s="47"/>
      <c r="RET326" s="47"/>
      <c r="REU326" s="47"/>
      <c r="REV326" s="47"/>
      <c r="REW326" s="47"/>
      <c r="REX326" s="47"/>
      <c r="REY326" s="47"/>
      <c r="REZ326" s="47"/>
      <c r="RFA326" s="47"/>
      <c r="RFB326" s="47"/>
      <c r="RFC326" s="47"/>
      <c r="RFD326" s="47"/>
      <c r="RFE326" s="47"/>
      <c r="RFF326" s="47"/>
      <c r="RFG326" s="47"/>
      <c r="RFH326" s="47"/>
      <c r="RFI326" s="47"/>
      <c r="RFJ326" s="47"/>
      <c r="RFK326" s="47"/>
      <c r="RFL326" s="47"/>
      <c r="RFM326" s="47"/>
      <c r="RFN326" s="47"/>
      <c r="RFO326" s="47"/>
      <c r="RFP326" s="47"/>
      <c r="RFQ326" s="47"/>
      <c r="RFR326" s="47"/>
      <c r="RFS326" s="47"/>
      <c r="RFT326" s="47"/>
      <c r="RFU326" s="47"/>
      <c r="RFV326" s="47"/>
      <c r="RFW326" s="47"/>
      <c r="RFX326" s="47"/>
      <c r="RFY326" s="47"/>
      <c r="RFZ326" s="47"/>
      <c r="RGA326" s="47"/>
      <c r="RGB326" s="47"/>
      <c r="RGC326" s="47"/>
      <c r="RGD326" s="47"/>
      <c r="RGE326" s="47"/>
      <c r="RGF326" s="47"/>
      <c r="RGG326" s="47"/>
      <c r="RGH326" s="47"/>
      <c r="RGI326" s="47"/>
      <c r="RGJ326" s="47"/>
      <c r="RGK326" s="47"/>
      <c r="RGL326" s="47"/>
      <c r="RGM326" s="47"/>
      <c r="RGN326" s="47"/>
      <c r="RGO326" s="47"/>
      <c r="RGP326" s="47"/>
      <c r="RGQ326" s="47"/>
      <c r="RGR326" s="47"/>
      <c r="RGS326" s="47"/>
      <c r="RGT326" s="47"/>
      <c r="RGU326" s="47"/>
      <c r="RGV326" s="47"/>
      <c r="RGW326" s="47"/>
      <c r="RGX326" s="47"/>
      <c r="RGY326" s="47"/>
      <c r="RGZ326" s="47"/>
      <c r="RHA326" s="47"/>
      <c r="RHB326" s="47"/>
      <c r="RHC326" s="47"/>
      <c r="RHD326" s="47"/>
      <c r="RHE326" s="47"/>
      <c r="RHF326" s="47"/>
      <c r="RHG326" s="47"/>
      <c r="RHH326" s="47"/>
      <c r="RHI326" s="47"/>
      <c r="RHJ326" s="47"/>
      <c r="RHK326" s="47"/>
      <c r="RHL326" s="47"/>
      <c r="RHM326" s="47"/>
      <c r="RHN326" s="47"/>
      <c r="RHO326" s="47"/>
      <c r="RHP326" s="47"/>
      <c r="RHQ326" s="47"/>
      <c r="RHR326" s="47"/>
      <c r="RHS326" s="47"/>
      <c r="RHT326" s="47"/>
      <c r="RHU326" s="47"/>
      <c r="RHV326" s="47"/>
      <c r="RHW326" s="47"/>
      <c r="RHX326" s="47"/>
      <c r="RHY326" s="47"/>
      <c r="RHZ326" s="47"/>
      <c r="RIA326" s="47"/>
      <c r="RIB326" s="47"/>
      <c r="RIC326" s="47"/>
      <c r="RID326" s="47"/>
      <c r="RIE326" s="47"/>
      <c r="RIF326" s="47"/>
      <c r="RIG326" s="47"/>
      <c r="RIH326" s="47"/>
      <c r="RII326" s="47"/>
      <c r="RIJ326" s="47"/>
      <c r="RIK326" s="47"/>
      <c r="RIL326" s="47"/>
      <c r="RIM326" s="47"/>
      <c r="RIN326" s="47"/>
      <c r="RIO326" s="47"/>
      <c r="RIP326" s="47"/>
      <c r="RIQ326" s="47"/>
      <c r="RIR326" s="47"/>
      <c r="RIS326" s="47"/>
      <c r="RIT326" s="47"/>
      <c r="RIU326" s="47"/>
      <c r="RIV326" s="47"/>
      <c r="RIW326" s="47"/>
      <c r="RIX326" s="47"/>
      <c r="RIY326" s="47"/>
      <c r="RIZ326" s="47"/>
      <c r="RJA326" s="47"/>
      <c r="RJB326" s="47"/>
      <c r="RJC326" s="47"/>
      <c r="RJD326" s="47"/>
      <c r="RJE326" s="47"/>
      <c r="RJF326" s="47"/>
      <c r="RJG326" s="47"/>
      <c r="RJH326" s="47"/>
      <c r="RJI326" s="47"/>
      <c r="RJJ326" s="47"/>
      <c r="RJK326" s="47"/>
      <c r="RJL326" s="47"/>
      <c r="RJM326" s="47"/>
      <c r="RJN326" s="47"/>
      <c r="RJO326" s="47"/>
      <c r="RJP326" s="47"/>
      <c r="RJQ326" s="47"/>
      <c r="RJR326" s="47"/>
      <c r="RJS326" s="47"/>
      <c r="RJT326" s="47"/>
      <c r="RJU326" s="47"/>
      <c r="RJV326" s="47"/>
      <c r="RJW326" s="47"/>
      <c r="RJX326" s="47"/>
      <c r="RJY326" s="47"/>
      <c r="RJZ326" s="47"/>
      <c r="RKA326" s="47"/>
      <c r="RKB326" s="47"/>
      <c r="RKC326" s="47"/>
      <c r="RKD326" s="47"/>
      <c r="RKE326" s="47"/>
      <c r="RKF326" s="47"/>
      <c r="RKG326" s="47"/>
      <c r="RKH326" s="47"/>
      <c r="RKI326" s="47"/>
      <c r="RKJ326" s="47"/>
      <c r="RKK326" s="47"/>
      <c r="RKL326" s="47"/>
      <c r="RKM326" s="47"/>
      <c r="RKN326" s="47"/>
      <c r="RKO326" s="47"/>
      <c r="RKP326" s="47"/>
      <c r="RKQ326" s="47"/>
      <c r="RKR326" s="47"/>
      <c r="RKS326" s="47"/>
      <c r="RKT326" s="47"/>
      <c r="RKU326" s="47"/>
      <c r="RKV326" s="47"/>
      <c r="RKW326" s="47"/>
      <c r="RKX326" s="47"/>
      <c r="RKY326" s="47"/>
      <c r="RKZ326" s="47"/>
      <c r="RLA326" s="47"/>
      <c r="RLB326" s="47"/>
      <c r="RLC326" s="47"/>
      <c r="RLD326" s="47"/>
      <c r="RLE326" s="47"/>
      <c r="RLF326" s="47"/>
      <c r="RLG326" s="47"/>
      <c r="RLH326" s="47"/>
      <c r="RLI326" s="47"/>
      <c r="RLJ326" s="47"/>
      <c r="RLK326" s="47"/>
      <c r="RLL326" s="47"/>
      <c r="RLM326" s="47"/>
      <c r="RLN326" s="47"/>
      <c r="RLO326" s="47"/>
      <c r="RLP326" s="47"/>
      <c r="RLQ326" s="47"/>
      <c r="RLR326" s="47"/>
      <c r="RLS326" s="47"/>
      <c r="RLT326" s="47"/>
      <c r="RLU326" s="47"/>
      <c r="RLV326" s="47"/>
      <c r="RLW326" s="47"/>
      <c r="RLX326" s="47"/>
      <c r="RLY326" s="47"/>
      <c r="RLZ326" s="47"/>
      <c r="RMA326" s="47"/>
      <c r="RMB326" s="47"/>
      <c r="RMC326" s="47"/>
      <c r="RMD326" s="47"/>
      <c r="RME326" s="47"/>
      <c r="RMF326" s="47"/>
      <c r="RMG326" s="47"/>
      <c r="RMH326" s="47"/>
      <c r="RMI326" s="47"/>
      <c r="RMJ326" s="47"/>
      <c r="RMK326" s="47"/>
      <c r="RML326" s="47"/>
      <c r="RMM326" s="47"/>
      <c r="RMN326" s="47"/>
      <c r="RMO326" s="47"/>
      <c r="RMP326" s="47"/>
      <c r="RMQ326" s="47"/>
      <c r="RMR326" s="47"/>
      <c r="RMS326" s="47"/>
      <c r="RMT326" s="47"/>
      <c r="RMU326" s="47"/>
      <c r="RMV326" s="47"/>
      <c r="RMW326" s="47"/>
      <c r="RMX326" s="47"/>
      <c r="RMY326" s="47"/>
      <c r="RMZ326" s="47"/>
      <c r="RNA326" s="47"/>
      <c r="RNB326" s="47"/>
      <c r="RNC326" s="47"/>
      <c r="RND326" s="47"/>
      <c r="RNE326" s="47"/>
      <c r="RNF326" s="47"/>
      <c r="RNG326" s="47"/>
      <c r="RNH326" s="47"/>
      <c r="RNI326" s="47"/>
      <c r="RNJ326" s="47"/>
      <c r="RNK326" s="47"/>
      <c r="RNL326" s="47"/>
      <c r="RNM326" s="47"/>
      <c r="RNN326" s="47"/>
      <c r="RNO326" s="47"/>
      <c r="RNP326" s="47"/>
      <c r="RNQ326" s="47"/>
      <c r="RNR326" s="47"/>
      <c r="RNS326" s="47"/>
      <c r="RNT326" s="47"/>
      <c r="RNU326" s="47"/>
      <c r="RNV326" s="47"/>
      <c r="RNW326" s="47"/>
      <c r="RNX326" s="47"/>
      <c r="RNY326" s="47"/>
      <c r="RNZ326" s="47"/>
      <c r="ROA326" s="47"/>
      <c r="ROB326" s="47"/>
      <c r="ROC326" s="47"/>
      <c r="ROD326" s="47"/>
      <c r="ROE326" s="47"/>
      <c r="ROF326" s="47"/>
      <c r="ROG326" s="47"/>
      <c r="ROH326" s="47"/>
      <c r="ROI326" s="47"/>
      <c r="ROJ326" s="47"/>
      <c r="ROK326" s="47"/>
      <c r="ROL326" s="47"/>
      <c r="ROM326" s="47"/>
      <c r="RON326" s="47"/>
      <c r="ROO326" s="47"/>
      <c r="ROP326" s="47"/>
      <c r="ROQ326" s="47"/>
      <c r="ROR326" s="47"/>
      <c r="ROS326" s="47"/>
      <c r="ROT326" s="47"/>
      <c r="ROU326" s="47"/>
      <c r="ROV326" s="47"/>
      <c r="ROW326" s="47"/>
      <c r="ROX326" s="47"/>
      <c r="ROY326" s="47"/>
      <c r="ROZ326" s="47"/>
      <c r="RPA326" s="47"/>
      <c r="RPB326" s="47"/>
      <c r="RPC326" s="47"/>
      <c r="RPD326" s="47"/>
      <c r="RPE326" s="47"/>
      <c r="RPF326" s="47"/>
      <c r="RPG326" s="47"/>
      <c r="RPH326" s="47"/>
      <c r="RPI326" s="47"/>
      <c r="RPJ326" s="47"/>
      <c r="RPK326" s="47"/>
      <c r="RPL326" s="47"/>
      <c r="RPM326" s="47"/>
      <c r="RPN326" s="47"/>
      <c r="RPO326" s="47"/>
      <c r="RPP326" s="47"/>
      <c r="RPQ326" s="47"/>
      <c r="RPR326" s="47"/>
      <c r="RPS326" s="47"/>
      <c r="RPT326" s="47"/>
      <c r="RPU326" s="47"/>
      <c r="RPV326" s="47"/>
      <c r="RPW326" s="47"/>
      <c r="RPX326" s="47"/>
      <c r="RPY326" s="47"/>
      <c r="RPZ326" s="47"/>
      <c r="RQA326" s="47"/>
      <c r="RQB326" s="47"/>
      <c r="RQC326" s="47"/>
      <c r="RQD326" s="47"/>
      <c r="RQE326" s="47"/>
      <c r="RQF326" s="47"/>
      <c r="RQG326" s="47"/>
      <c r="RQH326" s="47"/>
      <c r="RQI326" s="47"/>
      <c r="RQJ326" s="47"/>
      <c r="RQK326" s="47"/>
      <c r="RQL326" s="47"/>
      <c r="RQM326" s="47"/>
      <c r="RQN326" s="47"/>
      <c r="RQO326" s="47"/>
      <c r="RQP326" s="47"/>
      <c r="RQQ326" s="47"/>
      <c r="RQR326" s="47"/>
      <c r="RQS326" s="47"/>
      <c r="RQT326" s="47"/>
      <c r="RQU326" s="47"/>
      <c r="RQV326" s="47"/>
      <c r="RQW326" s="47"/>
      <c r="RQX326" s="47"/>
      <c r="RQY326" s="47"/>
      <c r="RQZ326" s="47"/>
      <c r="RRA326" s="47"/>
      <c r="RRB326" s="47"/>
      <c r="RRC326" s="47"/>
      <c r="RRD326" s="47"/>
      <c r="RRE326" s="47"/>
      <c r="RRF326" s="47"/>
      <c r="RRG326" s="47"/>
      <c r="RRH326" s="47"/>
      <c r="RRI326" s="47"/>
      <c r="RRJ326" s="47"/>
      <c r="RRK326" s="47"/>
      <c r="RRL326" s="47"/>
      <c r="RRM326" s="47"/>
      <c r="RRN326" s="47"/>
      <c r="RRO326" s="47"/>
      <c r="RRP326" s="47"/>
      <c r="RRQ326" s="47"/>
      <c r="RRR326" s="47"/>
      <c r="RRS326" s="47"/>
      <c r="RRT326" s="47"/>
      <c r="RRU326" s="47"/>
      <c r="RRV326" s="47"/>
      <c r="RRW326" s="47"/>
      <c r="RRX326" s="47"/>
      <c r="RRY326" s="47"/>
      <c r="RRZ326" s="47"/>
      <c r="RSA326" s="47"/>
      <c r="RSB326" s="47"/>
      <c r="RSC326" s="47"/>
      <c r="RSD326" s="47"/>
      <c r="RSE326" s="47"/>
      <c r="RSF326" s="47"/>
      <c r="RSG326" s="47"/>
      <c r="RSH326" s="47"/>
      <c r="RSI326" s="47"/>
      <c r="RSJ326" s="47"/>
      <c r="RSK326" s="47"/>
      <c r="RSL326" s="47"/>
      <c r="RSM326" s="47"/>
      <c r="RSN326" s="47"/>
      <c r="RSO326" s="47"/>
      <c r="RSP326" s="47"/>
      <c r="RSQ326" s="47"/>
      <c r="RSR326" s="47"/>
      <c r="RSS326" s="47"/>
      <c r="RST326" s="47"/>
      <c r="RSU326" s="47"/>
      <c r="RSV326" s="47"/>
      <c r="RSW326" s="47"/>
      <c r="RSX326" s="47"/>
      <c r="RSY326" s="47"/>
      <c r="RSZ326" s="47"/>
      <c r="RTA326" s="47"/>
      <c r="RTB326" s="47"/>
      <c r="RTC326" s="47"/>
      <c r="RTD326" s="47"/>
      <c r="RTE326" s="47"/>
      <c r="RTF326" s="47"/>
      <c r="RTG326" s="47"/>
      <c r="RTH326" s="47"/>
      <c r="RTI326" s="47"/>
      <c r="RTJ326" s="47"/>
      <c r="RTK326" s="47"/>
      <c r="RTL326" s="47"/>
      <c r="RTM326" s="47"/>
      <c r="RTN326" s="47"/>
      <c r="RTO326" s="47"/>
      <c r="RTP326" s="47"/>
      <c r="RTQ326" s="47"/>
      <c r="RTR326" s="47"/>
      <c r="RTS326" s="47"/>
      <c r="RTT326" s="47"/>
      <c r="RTU326" s="47"/>
      <c r="RTV326" s="47"/>
      <c r="RTW326" s="47"/>
      <c r="RTX326" s="47"/>
      <c r="RTY326" s="47"/>
      <c r="RTZ326" s="47"/>
      <c r="RUA326" s="47"/>
      <c r="RUB326" s="47"/>
      <c r="RUC326" s="47"/>
      <c r="RUD326" s="47"/>
      <c r="RUE326" s="47"/>
      <c r="RUF326" s="47"/>
      <c r="RUG326" s="47"/>
      <c r="RUH326" s="47"/>
      <c r="RUI326" s="47"/>
      <c r="RUJ326" s="47"/>
      <c r="RUK326" s="47"/>
      <c r="RUL326" s="47"/>
      <c r="RUM326" s="47"/>
      <c r="RUN326" s="47"/>
      <c r="RUO326" s="47"/>
      <c r="RUP326" s="47"/>
      <c r="RUQ326" s="47"/>
      <c r="RUR326" s="47"/>
      <c r="RUS326" s="47"/>
      <c r="RUT326" s="47"/>
      <c r="RUU326" s="47"/>
      <c r="RUV326" s="47"/>
      <c r="RUW326" s="47"/>
      <c r="RUX326" s="47"/>
      <c r="RUY326" s="47"/>
      <c r="RUZ326" s="47"/>
      <c r="RVA326" s="47"/>
      <c r="RVB326" s="47"/>
      <c r="RVC326" s="47"/>
      <c r="RVD326" s="47"/>
      <c r="RVE326" s="47"/>
      <c r="RVF326" s="47"/>
      <c r="RVG326" s="47"/>
      <c r="RVH326" s="47"/>
      <c r="RVI326" s="47"/>
      <c r="RVJ326" s="47"/>
      <c r="RVK326" s="47"/>
      <c r="RVL326" s="47"/>
      <c r="RVM326" s="47"/>
      <c r="RVN326" s="47"/>
      <c r="RVO326" s="47"/>
      <c r="RVP326" s="47"/>
      <c r="RVQ326" s="47"/>
      <c r="RVR326" s="47"/>
      <c r="RVS326" s="47"/>
      <c r="RVT326" s="47"/>
      <c r="RVU326" s="47"/>
      <c r="RVV326" s="47"/>
      <c r="RVW326" s="47"/>
      <c r="RVX326" s="47"/>
      <c r="RVY326" s="47"/>
      <c r="RVZ326" s="47"/>
      <c r="RWA326" s="47"/>
      <c r="RWB326" s="47"/>
      <c r="RWC326" s="47"/>
      <c r="RWD326" s="47"/>
      <c r="RWE326" s="47"/>
      <c r="RWF326" s="47"/>
      <c r="RWG326" s="47"/>
      <c r="RWH326" s="47"/>
      <c r="RWI326" s="47"/>
      <c r="RWJ326" s="47"/>
      <c r="RWK326" s="47"/>
      <c r="RWL326" s="47"/>
      <c r="RWM326" s="47"/>
      <c r="RWN326" s="47"/>
      <c r="RWO326" s="47"/>
      <c r="RWP326" s="47"/>
      <c r="RWQ326" s="47"/>
      <c r="RWR326" s="47"/>
      <c r="RWS326" s="47"/>
      <c r="RWT326" s="47"/>
      <c r="RWU326" s="47"/>
      <c r="RWV326" s="47"/>
      <c r="RWW326" s="47"/>
      <c r="RWX326" s="47"/>
      <c r="RWY326" s="47"/>
      <c r="RWZ326" s="47"/>
      <c r="RXA326" s="47"/>
      <c r="RXB326" s="47"/>
      <c r="RXC326" s="47"/>
      <c r="RXD326" s="47"/>
      <c r="RXE326" s="47"/>
      <c r="RXF326" s="47"/>
      <c r="RXG326" s="47"/>
      <c r="RXH326" s="47"/>
      <c r="RXI326" s="47"/>
      <c r="RXJ326" s="47"/>
      <c r="RXK326" s="47"/>
      <c r="RXL326" s="47"/>
      <c r="RXM326" s="47"/>
      <c r="RXN326" s="47"/>
      <c r="RXO326" s="47"/>
      <c r="RXP326" s="47"/>
      <c r="RXQ326" s="47"/>
      <c r="RXR326" s="47"/>
      <c r="RXS326" s="47"/>
      <c r="RXT326" s="47"/>
      <c r="RXU326" s="47"/>
      <c r="RXV326" s="47"/>
      <c r="RXW326" s="47"/>
      <c r="RXX326" s="47"/>
      <c r="RXY326" s="47"/>
      <c r="RXZ326" s="47"/>
      <c r="RYA326" s="47"/>
      <c r="RYB326" s="47"/>
      <c r="RYC326" s="47"/>
      <c r="RYD326" s="47"/>
      <c r="RYE326" s="47"/>
      <c r="RYF326" s="47"/>
      <c r="RYG326" s="47"/>
      <c r="RYH326" s="47"/>
      <c r="RYI326" s="47"/>
      <c r="RYJ326" s="47"/>
      <c r="RYK326" s="47"/>
      <c r="RYL326" s="47"/>
      <c r="RYM326" s="47"/>
      <c r="RYN326" s="47"/>
      <c r="RYO326" s="47"/>
      <c r="RYP326" s="47"/>
      <c r="RYQ326" s="47"/>
      <c r="RYR326" s="47"/>
      <c r="RYS326" s="47"/>
      <c r="RYT326" s="47"/>
      <c r="RYU326" s="47"/>
      <c r="RYV326" s="47"/>
      <c r="RYW326" s="47"/>
      <c r="RYX326" s="47"/>
      <c r="RYY326" s="47"/>
      <c r="RYZ326" s="47"/>
      <c r="RZA326" s="47"/>
      <c r="RZB326" s="47"/>
      <c r="RZC326" s="47"/>
      <c r="RZD326" s="47"/>
      <c r="RZE326" s="47"/>
      <c r="RZF326" s="47"/>
      <c r="RZG326" s="47"/>
      <c r="RZH326" s="47"/>
      <c r="RZI326" s="47"/>
      <c r="RZJ326" s="47"/>
      <c r="RZK326" s="47"/>
      <c r="RZL326" s="47"/>
      <c r="RZM326" s="47"/>
      <c r="RZN326" s="47"/>
      <c r="RZO326" s="47"/>
      <c r="RZP326" s="47"/>
      <c r="RZQ326" s="47"/>
      <c r="RZR326" s="47"/>
      <c r="RZS326" s="47"/>
      <c r="RZT326" s="47"/>
      <c r="RZU326" s="47"/>
      <c r="RZV326" s="47"/>
      <c r="RZW326" s="47"/>
      <c r="RZX326" s="47"/>
      <c r="RZY326" s="47"/>
      <c r="RZZ326" s="47"/>
      <c r="SAA326" s="47"/>
      <c r="SAB326" s="47"/>
      <c r="SAC326" s="47"/>
      <c r="SAD326" s="47"/>
      <c r="SAE326" s="47"/>
      <c r="SAF326" s="47"/>
      <c r="SAG326" s="47"/>
      <c r="SAH326" s="47"/>
      <c r="SAI326" s="47"/>
      <c r="SAJ326" s="47"/>
      <c r="SAK326" s="47"/>
      <c r="SAL326" s="47"/>
      <c r="SAM326" s="47"/>
      <c r="SAN326" s="47"/>
      <c r="SAO326" s="47"/>
      <c r="SAP326" s="47"/>
      <c r="SAQ326" s="47"/>
      <c r="SAR326" s="47"/>
      <c r="SAS326" s="47"/>
      <c r="SAT326" s="47"/>
      <c r="SAU326" s="47"/>
      <c r="SAV326" s="47"/>
      <c r="SAW326" s="47"/>
      <c r="SAX326" s="47"/>
      <c r="SAY326" s="47"/>
      <c r="SAZ326" s="47"/>
      <c r="SBA326" s="47"/>
      <c r="SBB326" s="47"/>
      <c r="SBC326" s="47"/>
      <c r="SBD326" s="47"/>
      <c r="SBE326" s="47"/>
      <c r="SBF326" s="47"/>
      <c r="SBG326" s="47"/>
      <c r="SBH326" s="47"/>
      <c r="SBI326" s="47"/>
      <c r="SBJ326" s="47"/>
      <c r="SBK326" s="47"/>
      <c r="SBL326" s="47"/>
      <c r="SBM326" s="47"/>
      <c r="SBN326" s="47"/>
      <c r="SBO326" s="47"/>
      <c r="SBP326" s="47"/>
      <c r="SBQ326" s="47"/>
      <c r="SBR326" s="47"/>
      <c r="SBS326" s="47"/>
      <c r="SBT326" s="47"/>
      <c r="SBU326" s="47"/>
      <c r="SBV326" s="47"/>
      <c r="SBW326" s="47"/>
      <c r="SBX326" s="47"/>
      <c r="SBY326" s="47"/>
      <c r="SBZ326" s="47"/>
      <c r="SCA326" s="47"/>
      <c r="SCB326" s="47"/>
      <c r="SCC326" s="47"/>
      <c r="SCD326" s="47"/>
      <c r="SCE326" s="47"/>
      <c r="SCF326" s="47"/>
      <c r="SCG326" s="47"/>
      <c r="SCH326" s="47"/>
      <c r="SCI326" s="47"/>
      <c r="SCJ326" s="47"/>
      <c r="SCK326" s="47"/>
      <c r="SCL326" s="47"/>
      <c r="SCM326" s="47"/>
      <c r="SCN326" s="47"/>
      <c r="SCO326" s="47"/>
      <c r="SCP326" s="47"/>
      <c r="SCQ326" s="47"/>
      <c r="SCR326" s="47"/>
      <c r="SCS326" s="47"/>
      <c r="SCT326" s="47"/>
      <c r="SCU326" s="47"/>
      <c r="SCV326" s="47"/>
      <c r="SCW326" s="47"/>
      <c r="SCX326" s="47"/>
      <c r="SCY326" s="47"/>
      <c r="SCZ326" s="47"/>
      <c r="SDA326" s="47"/>
      <c r="SDB326" s="47"/>
      <c r="SDC326" s="47"/>
      <c r="SDD326" s="47"/>
      <c r="SDE326" s="47"/>
      <c r="SDF326" s="47"/>
      <c r="SDG326" s="47"/>
      <c r="SDH326" s="47"/>
      <c r="SDI326" s="47"/>
      <c r="SDJ326" s="47"/>
      <c r="SDK326" s="47"/>
      <c r="SDL326" s="47"/>
      <c r="SDM326" s="47"/>
      <c r="SDN326" s="47"/>
      <c r="SDO326" s="47"/>
      <c r="SDP326" s="47"/>
      <c r="SDQ326" s="47"/>
      <c r="SDR326" s="47"/>
      <c r="SDS326" s="47"/>
      <c r="SDT326" s="47"/>
      <c r="SDU326" s="47"/>
      <c r="SDV326" s="47"/>
      <c r="SDW326" s="47"/>
      <c r="SDX326" s="47"/>
      <c r="SDY326" s="47"/>
      <c r="SDZ326" s="47"/>
      <c r="SEA326" s="47"/>
      <c r="SEB326" s="47"/>
      <c r="SEC326" s="47"/>
      <c r="SED326" s="47"/>
      <c r="SEE326" s="47"/>
      <c r="SEF326" s="47"/>
      <c r="SEG326" s="47"/>
      <c r="SEH326" s="47"/>
      <c r="SEI326" s="47"/>
      <c r="SEJ326" s="47"/>
      <c r="SEK326" s="47"/>
      <c r="SEL326" s="47"/>
      <c r="SEM326" s="47"/>
      <c r="SEN326" s="47"/>
      <c r="SEO326" s="47"/>
      <c r="SEP326" s="47"/>
      <c r="SEQ326" s="47"/>
      <c r="SER326" s="47"/>
      <c r="SES326" s="47"/>
      <c r="SET326" s="47"/>
      <c r="SEU326" s="47"/>
      <c r="SEV326" s="47"/>
      <c r="SEW326" s="47"/>
      <c r="SEX326" s="47"/>
      <c r="SEY326" s="47"/>
      <c r="SEZ326" s="47"/>
      <c r="SFA326" s="47"/>
      <c r="SFB326" s="47"/>
      <c r="SFC326" s="47"/>
      <c r="SFD326" s="47"/>
      <c r="SFE326" s="47"/>
      <c r="SFF326" s="47"/>
      <c r="SFG326" s="47"/>
      <c r="SFH326" s="47"/>
      <c r="SFI326" s="47"/>
      <c r="SFJ326" s="47"/>
      <c r="SFK326" s="47"/>
      <c r="SFL326" s="47"/>
      <c r="SFM326" s="47"/>
      <c r="SFN326" s="47"/>
      <c r="SFO326" s="47"/>
      <c r="SFP326" s="47"/>
      <c r="SFQ326" s="47"/>
      <c r="SFR326" s="47"/>
      <c r="SFS326" s="47"/>
      <c r="SFT326" s="47"/>
      <c r="SFU326" s="47"/>
      <c r="SFV326" s="47"/>
      <c r="SFW326" s="47"/>
      <c r="SFX326" s="47"/>
      <c r="SFY326" s="47"/>
      <c r="SFZ326" s="47"/>
      <c r="SGA326" s="47"/>
      <c r="SGB326" s="47"/>
      <c r="SGC326" s="47"/>
      <c r="SGD326" s="47"/>
      <c r="SGE326" s="47"/>
      <c r="SGF326" s="47"/>
      <c r="SGG326" s="47"/>
      <c r="SGH326" s="47"/>
      <c r="SGI326" s="47"/>
      <c r="SGJ326" s="47"/>
      <c r="SGK326" s="47"/>
      <c r="SGL326" s="47"/>
      <c r="SGM326" s="47"/>
      <c r="SGN326" s="47"/>
      <c r="SGO326" s="47"/>
      <c r="SGP326" s="47"/>
      <c r="SGQ326" s="47"/>
      <c r="SGR326" s="47"/>
      <c r="SGS326" s="47"/>
      <c r="SGT326" s="47"/>
      <c r="SGU326" s="47"/>
      <c r="SGV326" s="47"/>
      <c r="SGW326" s="47"/>
      <c r="SGX326" s="47"/>
      <c r="SGY326" s="47"/>
      <c r="SGZ326" s="47"/>
      <c r="SHA326" s="47"/>
      <c r="SHB326" s="47"/>
      <c r="SHC326" s="47"/>
      <c r="SHD326" s="47"/>
      <c r="SHE326" s="47"/>
      <c r="SHF326" s="47"/>
      <c r="SHG326" s="47"/>
      <c r="SHH326" s="47"/>
      <c r="SHI326" s="47"/>
      <c r="SHJ326" s="47"/>
      <c r="SHK326" s="47"/>
      <c r="SHL326" s="47"/>
      <c r="SHM326" s="47"/>
      <c r="SHN326" s="47"/>
      <c r="SHO326" s="47"/>
      <c r="SHP326" s="47"/>
      <c r="SHQ326" s="47"/>
      <c r="SHR326" s="47"/>
      <c r="SHS326" s="47"/>
      <c r="SHT326" s="47"/>
      <c r="SHU326" s="47"/>
      <c r="SHV326" s="47"/>
      <c r="SHW326" s="47"/>
      <c r="SHX326" s="47"/>
      <c r="SHY326" s="47"/>
      <c r="SHZ326" s="47"/>
      <c r="SIA326" s="47"/>
      <c r="SIB326" s="47"/>
      <c r="SIC326" s="47"/>
      <c r="SID326" s="47"/>
      <c r="SIE326" s="47"/>
      <c r="SIF326" s="47"/>
      <c r="SIG326" s="47"/>
      <c r="SIH326" s="47"/>
      <c r="SII326" s="47"/>
      <c r="SIJ326" s="47"/>
      <c r="SIK326" s="47"/>
      <c r="SIL326" s="47"/>
      <c r="SIM326" s="47"/>
      <c r="SIN326" s="47"/>
      <c r="SIO326" s="47"/>
      <c r="SIP326" s="47"/>
      <c r="SIQ326" s="47"/>
      <c r="SIR326" s="47"/>
      <c r="SIS326" s="47"/>
      <c r="SIT326" s="47"/>
      <c r="SIU326" s="47"/>
      <c r="SIV326" s="47"/>
      <c r="SIW326" s="47"/>
      <c r="SIX326" s="47"/>
      <c r="SIY326" s="47"/>
      <c r="SIZ326" s="47"/>
      <c r="SJA326" s="47"/>
      <c r="SJB326" s="47"/>
      <c r="SJC326" s="47"/>
      <c r="SJD326" s="47"/>
      <c r="SJE326" s="47"/>
      <c r="SJF326" s="47"/>
      <c r="SJG326" s="47"/>
      <c r="SJH326" s="47"/>
      <c r="SJI326" s="47"/>
      <c r="SJJ326" s="47"/>
      <c r="SJK326" s="47"/>
      <c r="SJL326" s="47"/>
      <c r="SJM326" s="47"/>
      <c r="SJN326" s="47"/>
      <c r="SJO326" s="47"/>
      <c r="SJP326" s="47"/>
      <c r="SJQ326" s="47"/>
      <c r="SJR326" s="47"/>
      <c r="SJS326" s="47"/>
      <c r="SJT326" s="47"/>
      <c r="SJU326" s="47"/>
      <c r="SJV326" s="47"/>
      <c r="SJW326" s="47"/>
      <c r="SJX326" s="47"/>
      <c r="SJY326" s="47"/>
      <c r="SJZ326" s="47"/>
      <c r="SKA326" s="47"/>
      <c r="SKB326" s="47"/>
      <c r="SKC326" s="47"/>
      <c r="SKD326" s="47"/>
      <c r="SKE326" s="47"/>
      <c r="SKF326" s="47"/>
      <c r="SKG326" s="47"/>
      <c r="SKH326" s="47"/>
      <c r="SKI326" s="47"/>
      <c r="SKJ326" s="47"/>
      <c r="SKK326" s="47"/>
      <c r="SKL326" s="47"/>
      <c r="SKM326" s="47"/>
      <c r="SKN326" s="47"/>
      <c r="SKO326" s="47"/>
      <c r="SKP326" s="47"/>
      <c r="SKQ326" s="47"/>
      <c r="SKR326" s="47"/>
      <c r="SKS326" s="47"/>
      <c r="SKT326" s="47"/>
      <c r="SKU326" s="47"/>
      <c r="SKV326" s="47"/>
      <c r="SKW326" s="47"/>
      <c r="SKX326" s="47"/>
      <c r="SKY326" s="47"/>
      <c r="SKZ326" s="47"/>
      <c r="SLA326" s="47"/>
      <c r="SLB326" s="47"/>
      <c r="SLC326" s="47"/>
      <c r="SLD326" s="47"/>
      <c r="SLE326" s="47"/>
      <c r="SLF326" s="47"/>
      <c r="SLG326" s="47"/>
      <c r="SLH326" s="47"/>
      <c r="SLI326" s="47"/>
      <c r="SLJ326" s="47"/>
      <c r="SLK326" s="47"/>
      <c r="SLL326" s="47"/>
      <c r="SLM326" s="47"/>
      <c r="SLN326" s="47"/>
      <c r="SLO326" s="47"/>
      <c r="SLP326" s="47"/>
      <c r="SLQ326" s="47"/>
      <c r="SLR326" s="47"/>
      <c r="SLS326" s="47"/>
      <c r="SLT326" s="47"/>
      <c r="SLU326" s="47"/>
      <c r="SLV326" s="47"/>
      <c r="SLW326" s="47"/>
      <c r="SLX326" s="47"/>
      <c r="SLY326" s="47"/>
      <c r="SLZ326" s="47"/>
      <c r="SMA326" s="47"/>
      <c r="SMB326" s="47"/>
      <c r="SMC326" s="47"/>
      <c r="SMD326" s="47"/>
      <c r="SME326" s="47"/>
      <c r="SMF326" s="47"/>
      <c r="SMG326" s="47"/>
      <c r="SMH326" s="47"/>
      <c r="SMI326" s="47"/>
      <c r="SMJ326" s="47"/>
      <c r="SMK326" s="47"/>
      <c r="SML326" s="47"/>
      <c r="SMM326" s="47"/>
      <c r="SMN326" s="47"/>
      <c r="SMO326" s="47"/>
      <c r="SMP326" s="47"/>
      <c r="SMQ326" s="47"/>
      <c r="SMR326" s="47"/>
      <c r="SMS326" s="47"/>
      <c r="SMT326" s="47"/>
      <c r="SMU326" s="47"/>
      <c r="SMV326" s="47"/>
      <c r="SMW326" s="47"/>
      <c r="SMX326" s="47"/>
      <c r="SMY326" s="47"/>
      <c r="SMZ326" s="47"/>
      <c r="SNA326" s="47"/>
      <c r="SNB326" s="47"/>
      <c r="SNC326" s="47"/>
      <c r="SND326" s="47"/>
      <c r="SNE326" s="47"/>
      <c r="SNF326" s="47"/>
      <c r="SNG326" s="47"/>
      <c r="SNH326" s="47"/>
      <c r="SNI326" s="47"/>
      <c r="SNJ326" s="47"/>
      <c r="SNK326" s="47"/>
      <c r="SNL326" s="47"/>
      <c r="SNM326" s="47"/>
      <c r="SNN326" s="47"/>
      <c r="SNO326" s="47"/>
      <c r="SNP326" s="47"/>
      <c r="SNQ326" s="47"/>
      <c r="SNR326" s="47"/>
      <c r="SNS326" s="47"/>
      <c r="SNT326" s="47"/>
      <c r="SNU326" s="47"/>
      <c r="SNV326" s="47"/>
      <c r="SNW326" s="47"/>
      <c r="SNX326" s="47"/>
      <c r="SNY326" s="47"/>
      <c r="SNZ326" s="47"/>
      <c r="SOA326" s="47"/>
      <c r="SOB326" s="47"/>
      <c r="SOC326" s="47"/>
      <c r="SOD326" s="47"/>
      <c r="SOE326" s="47"/>
      <c r="SOF326" s="47"/>
      <c r="SOG326" s="47"/>
      <c r="SOH326" s="47"/>
      <c r="SOI326" s="47"/>
      <c r="SOJ326" s="47"/>
      <c r="SOK326" s="47"/>
      <c r="SOL326" s="47"/>
      <c r="SOM326" s="47"/>
      <c r="SON326" s="47"/>
      <c r="SOO326" s="47"/>
      <c r="SOP326" s="47"/>
      <c r="SOQ326" s="47"/>
      <c r="SOR326" s="47"/>
      <c r="SOS326" s="47"/>
      <c r="SOT326" s="47"/>
      <c r="SOU326" s="47"/>
      <c r="SOV326" s="47"/>
      <c r="SOW326" s="47"/>
      <c r="SOX326" s="47"/>
      <c r="SOY326" s="47"/>
      <c r="SOZ326" s="47"/>
      <c r="SPA326" s="47"/>
      <c r="SPB326" s="47"/>
      <c r="SPC326" s="47"/>
      <c r="SPD326" s="47"/>
      <c r="SPE326" s="47"/>
      <c r="SPF326" s="47"/>
      <c r="SPG326" s="47"/>
      <c r="SPH326" s="47"/>
      <c r="SPI326" s="47"/>
      <c r="SPJ326" s="47"/>
      <c r="SPK326" s="47"/>
      <c r="SPL326" s="47"/>
      <c r="SPM326" s="47"/>
      <c r="SPN326" s="47"/>
      <c r="SPO326" s="47"/>
      <c r="SPP326" s="47"/>
      <c r="SPQ326" s="47"/>
      <c r="SPR326" s="47"/>
      <c r="SPS326" s="47"/>
      <c r="SPT326" s="47"/>
      <c r="SPU326" s="47"/>
      <c r="SPV326" s="47"/>
      <c r="SPW326" s="47"/>
      <c r="SPX326" s="47"/>
      <c r="SPY326" s="47"/>
      <c r="SPZ326" s="47"/>
      <c r="SQA326" s="47"/>
      <c r="SQB326" s="47"/>
      <c r="SQC326" s="47"/>
      <c r="SQD326" s="47"/>
      <c r="SQE326" s="47"/>
      <c r="SQF326" s="47"/>
      <c r="SQG326" s="47"/>
      <c r="SQH326" s="47"/>
      <c r="SQI326" s="47"/>
      <c r="SQJ326" s="47"/>
      <c r="SQK326" s="47"/>
      <c r="SQL326" s="47"/>
      <c r="SQM326" s="47"/>
      <c r="SQN326" s="47"/>
      <c r="SQO326" s="47"/>
      <c r="SQP326" s="47"/>
      <c r="SQQ326" s="47"/>
      <c r="SQR326" s="47"/>
      <c r="SQS326" s="47"/>
      <c r="SQT326" s="47"/>
      <c r="SQU326" s="47"/>
      <c r="SQV326" s="47"/>
      <c r="SQW326" s="47"/>
      <c r="SQX326" s="47"/>
      <c r="SQY326" s="47"/>
      <c r="SQZ326" s="47"/>
      <c r="SRA326" s="47"/>
      <c r="SRB326" s="47"/>
      <c r="SRC326" s="47"/>
      <c r="SRD326" s="47"/>
      <c r="SRE326" s="47"/>
      <c r="SRF326" s="47"/>
      <c r="SRG326" s="47"/>
      <c r="SRH326" s="47"/>
      <c r="SRI326" s="47"/>
      <c r="SRJ326" s="47"/>
      <c r="SRK326" s="47"/>
      <c r="SRL326" s="47"/>
      <c r="SRM326" s="47"/>
      <c r="SRN326" s="47"/>
      <c r="SRO326" s="47"/>
      <c r="SRP326" s="47"/>
      <c r="SRQ326" s="47"/>
      <c r="SRR326" s="47"/>
      <c r="SRS326" s="47"/>
      <c r="SRT326" s="47"/>
      <c r="SRU326" s="47"/>
      <c r="SRV326" s="47"/>
      <c r="SRW326" s="47"/>
      <c r="SRX326" s="47"/>
      <c r="SRY326" s="47"/>
      <c r="SRZ326" s="47"/>
      <c r="SSA326" s="47"/>
      <c r="SSB326" s="47"/>
      <c r="SSC326" s="47"/>
      <c r="SSD326" s="47"/>
      <c r="SSE326" s="47"/>
      <c r="SSF326" s="47"/>
      <c r="SSG326" s="47"/>
      <c r="SSH326" s="47"/>
      <c r="SSI326" s="47"/>
      <c r="SSJ326" s="47"/>
      <c r="SSK326" s="47"/>
      <c r="SSL326" s="47"/>
      <c r="SSM326" s="47"/>
      <c r="SSN326" s="47"/>
      <c r="SSO326" s="47"/>
      <c r="SSP326" s="47"/>
      <c r="SSQ326" s="47"/>
      <c r="SSR326" s="47"/>
      <c r="SSS326" s="47"/>
      <c r="SST326" s="47"/>
      <c r="SSU326" s="47"/>
      <c r="SSV326" s="47"/>
      <c r="SSW326" s="47"/>
      <c r="SSX326" s="47"/>
      <c r="SSY326" s="47"/>
      <c r="SSZ326" s="47"/>
      <c r="STA326" s="47"/>
      <c r="STB326" s="47"/>
      <c r="STC326" s="47"/>
      <c r="STD326" s="47"/>
      <c r="STE326" s="47"/>
      <c r="STF326" s="47"/>
      <c r="STG326" s="47"/>
      <c r="STH326" s="47"/>
      <c r="STI326" s="47"/>
      <c r="STJ326" s="47"/>
      <c r="STK326" s="47"/>
      <c r="STL326" s="47"/>
      <c r="STM326" s="47"/>
      <c r="STN326" s="47"/>
      <c r="STO326" s="47"/>
      <c r="STP326" s="47"/>
      <c r="STQ326" s="47"/>
      <c r="STR326" s="47"/>
      <c r="STS326" s="47"/>
      <c r="STT326" s="47"/>
      <c r="STU326" s="47"/>
      <c r="STV326" s="47"/>
      <c r="STW326" s="47"/>
      <c r="STX326" s="47"/>
      <c r="STY326" s="47"/>
      <c r="STZ326" s="47"/>
      <c r="SUA326" s="47"/>
      <c r="SUB326" s="47"/>
      <c r="SUC326" s="47"/>
      <c r="SUD326" s="47"/>
      <c r="SUE326" s="47"/>
      <c r="SUF326" s="47"/>
      <c r="SUG326" s="47"/>
      <c r="SUH326" s="47"/>
      <c r="SUI326" s="47"/>
      <c r="SUJ326" s="47"/>
      <c r="SUK326" s="47"/>
      <c r="SUL326" s="47"/>
      <c r="SUM326" s="47"/>
      <c r="SUN326" s="47"/>
      <c r="SUO326" s="47"/>
      <c r="SUP326" s="47"/>
      <c r="SUQ326" s="47"/>
      <c r="SUR326" s="47"/>
      <c r="SUS326" s="47"/>
      <c r="SUT326" s="47"/>
      <c r="SUU326" s="47"/>
      <c r="SUV326" s="47"/>
      <c r="SUW326" s="47"/>
      <c r="SUX326" s="47"/>
      <c r="SUY326" s="47"/>
      <c r="SUZ326" s="47"/>
      <c r="SVA326" s="47"/>
      <c r="SVB326" s="47"/>
      <c r="SVC326" s="47"/>
      <c r="SVD326" s="47"/>
      <c r="SVE326" s="47"/>
      <c r="SVF326" s="47"/>
      <c r="SVG326" s="47"/>
      <c r="SVH326" s="47"/>
      <c r="SVI326" s="47"/>
      <c r="SVJ326" s="47"/>
      <c r="SVK326" s="47"/>
      <c r="SVL326" s="47"/>
      <c r="SVM326" s="47"/>
      <c r="SVN326" s="47"/>
      <c r="SVO326" s="47"/>
      <c r="SVP326" s="47"/>
      <c r="SVQ326" s="47"/>
      <c r="SVR326" s="47"/>
      <c r="SVS326" s="47"/>
      <c r="SVT326" s="47"/>
      <c r="SVU326" s="47"/>
      <c r="SVV326" s="47"/>
      <c r="SVW326" s="47"/>
      <c r="SVX326" s="47"/>
      <c r="SVY326" s="47"/>
      <c r="SVZ326" s="47"/>
      <c r="SWA326" s="47"/>
      <c r="SWB326" s="47"/>
      <c r="SWC326" s="47"/>
      <c r="SWD326" s="47"/>
      <c r="SWE326" s="47"/>
      <c r="SWF326" s="47"/>
      <c r="SWG326" s="47"/>
      <c r="SWH326" s="47"/>
      <c r="SWI326" s="47"/>
      <c r="SWJ326" s="47"/>
      <c r="SWK326" s="47"/>
      <c r="SWL326" s="47"/>
      <c r="SWM326" s="47"/>
      <c r="SWN326" s="47"/>
      <c r="SWO326" s="47"/>
      <c r="SWP326" s="47"/>
      <c r="SWQ326" s="47"/>
      <c r="SWR326" s="47"/>
      <c r="SWS326" s="47"/>
      <c r="SWT326" s="47"/>
      <c r="SWU326" s="47"/>
      <c r="SWV326" s="47"/>
      <c r="SWW326" s="47"/>
      <c r="SWX326" s="47"/>
      <c r="SWY326" s="47"/>
      <c r="SWZ326" s="47"/>
      <c r="SXA326" s="47"/>
      <c r="SXB326" s="47"/>
      <c r="SXC326" s="47"/>
      <c r="SXD326" s="47"/>
      <c r="SXE326" s="47"/>
      <c r="SXF326" s="47"/>
      <c r="SXG326" s="47"/>
      <c r="SXH326" s="47"/>
      <c r="SXI326" s="47"/>
      <c r="SXJ326" s="47"/>
      <c r="SXK326" s="47"/>
      <c r="SXL326" s="47"/>
      <c r="SXM326" s="47"/>
      <c r="SXN326" s="47"/>
      <c r="SXO326" s="47"/>
      <c r="SXP326" s="47"/>
      <c r="SXQ326" s="47"/>
      <c r="SXR326" s="47"/>
      <c r="SXS326" s="47"/>
      <c r="SXT326" s="47"/>
      <c r="SXU326" s="47"/>
      <c r="SXV326" s="47"/>
      <c r="SXW326" s="47"/>
      <c r="SXX326" s="47"/>
      <c r="SXY326" s="47"/>
      <c r="SXZ326" s="47"/>
      <c r="SYA326" s="47"/>
      <c r="SYB326" s="47"/>
      <c r="SYC326" s="47"/>
      <c r="SYD326" s="47"/>
      <c r="SYE326" s="47"/>
      <c r="SYF326" s="47"/>
      <c r="SYG326" s="47"/>
      <c r="SYH326" s="47"/>
      <c r="SYI326" s="47"/>
      <c r="SYJ326" s="47"/>
      <c r="SYK326" s="47"/>
      <c r="SYL326" s="47"/>
      <c r="SYM326" s="47"/>
      <c r="SYN326" s="47"/>
      <c r="SYO326" s="47"/>
      <c r="SYP326" s="47"/>
      <c r="SYQ326" s="47"/>
      <c r="SYR326" s="47"/>
      <c r="SYS326" s="47"/>
      <c r="SYT326" s="47"/>
      <c r="SYU326" s="47"/>
      <c r="SYV326" s="47"/>
      <c r="SYW326" s="47"/>
      <c r="SYX326" s="47"/>
      <c r="SYY326" s="47"/>
      <c r="SYZ326" s="47"/>
      <c r="SZA326" s="47"/>
      <c r="SZB326" s="47"/>
      <c r="SZC326" s="47"/>
      <c r="SZD326" s="47"/>
      <c r="SZE326" s="47"/>
      <c r="SZF326" s="47"/>
      <c r="SZG326" s="47"/>
      <c r="SZH326" s="47"/>
      <c r="SZI326" s="47"/>
      <c r="SZJ326" s="47"/>
      <c r="SZK326" s="47"/>
      <c r="SZL326" s="47"/>
      <c r="SZM326" s="47"/>
      <c r="SZN326" s="47"/>
      <c r="SZO326" s="47"/>
      <c r="SZP326" s="47"/>
      <c r="SZQ326" s="47"/>
      <c r="SZR326" s="47"/>
      <c r="SZS326" s="47"/>
      <c r="SZT326" s="47"/>
      <c r="SZU326" s="47"/>
      <c r="SZV326" s="47"/>
      <c r="SZW326" s="47"/>
      <c r="SZX326" s="47"/>
      <c r="SZY326" s="47"/>
      <c r="SZZ326" s="47"/>
      <c r="TAA326" s="47"/>
      <c r="TAB326" s="47"/>
      <c r="TAC326" s="47"/>
      <c r="TAD326" s="47"/>
      <c r="TAE326" s="47"/>
      <c r="TAF326" s="47"/>
      <c r="TAG326" s="47"/>
      <c r="TAH326" s="47"/>
      <c r="TAI326" s="47"/>
      <c r="TAJ326" s="47"/>
      <c r="TAK326" s="47"/>
      <c r="TAL326" s="47"/>
      <c r="TAM326" s="47"/>
      <c r="TAN326" s="47"/>
      <c r="TAO326" s="47"/>
      <c r="TAP326" s="47"/>
      <c r="TAQ326" s="47"/>
      <c r="TAR326" s="47"/>
      <c r="TAS326" s="47"/>
      <c r="TAT326" s="47"/>
      <c r="TAU326" s="47"/>
      <c r="TAV326" s="47"/>
      <c r="TAW326" s="47"/>
      <c r="TAX326" s="47"/>
      <c r="TAY326" s="47"/>
      <c r="TAZ326" s="47"/>
      <c r="TBA326" s="47"/>
      <c r="TBB326" s="47"/>
      <c r="TBC326" s="47"/>
      <c r="TBD326" s="47"/>
      <c r="TBE326" s="47"/>
      <c r="TBF326" s="47"/>
      <c r="TBG326" s="47"/>
      <c r="TBH326" s="47"/>
      <c r="TBI326" s="47"/>
      <c r="TBJ326" s="47"/>
      <c r="TBK326" s="47"/>
      <c r="TBL326" s="47"/>
      <c r="TBM326" s="47"/>
      <c r="TBN326" s="47"/>
      <c r="TBO326" s="47"/>
      <c r="TBP326" s="47"/>
      <c r="TBQ326" s="47"/>
      <c r="TBR326" s="47"/>
      <c r="TBS326" s="47"/>
      <c r="TBT326" s="47"/>
      <c r="TBU326" s="47"/>
      <c r="TBV326" s="47"/>
      <c r="TBW326" s="47"/>
      <c r="TBX326" s="47"/>
      <c r="TBY326" s="47"/>
      <c r="TBZ326" s="47"/>
      <c r="TCA326" s="47"/>
      <c r="TCB326" s="47"/>
      <c r="TCC326" s="47"/>
      <c r="TCD326" s="47"/>
      <c r="TCE326" s="47"/>
      <c r="TCF326" s="47"/>
      <c r="TCG326" s="47"/>
      <c r="TCH326" s="47"/>
      <c r="TCI326" s="47"/>
      <c r="TCJ326" s="47"/>
      <c r="TCK326" s="47"/>
      <c r="TCL326" s="47"/>
      <c r="TCM326" s="47"/>
      <c r="TCN326" s="47"/>
      <c r="TCO326" s="47"/>
      <c r="TCP326" s="47"/>
      <c r="TCQ326" s="47"/>
      <c r="TCR326" s="47"/>
      <c r="TCS326" s="47"/>
      <c r="TCT326" s="47"/>
      <c r="TCU326" s="47"/>
      <c r="TCV326" s="47"/>
      <c r="TCW326" s="47"/>
      <c r="TCX326" s="47"/>
      <c r="TCY326" s="47"/>
      <c r="TCZ326" s="47"/>
      <c r="TDA326" s="47"/>
      <c r="TDB326" s="47"/>
      <c r="TDC326" s="47"/>
      <c r="TDD326" s="47"/>
      <c r="TDE326" s="47"/>
      <c r="TDF326" s="47"/>
      <c r="TDG326" s="47"/>
      <c r="TDH326" s="47"/>
      <c r="TDI326" s="47"/>
      <c r="TDJ326" s="47"/>
      <c r="TDK326" s="47"/>
      <c r="TDL326" s="47"/>
      <c r="TDM326" s="47"/>
      <c r="TDN326" s="47"/>
      <c r="TDO326" s="47"/>
      <c r="TDP326" s="47"/>
      <c r="TDQ326" s="47"/>
      <c r="TDR326" s="47"/>
      <c r="TDS326" s="47"/>
      <c r="TDT326" s="47"/>
      <c r="TDU326" s="47"/>
      <c r="TDV326" s="47"/>
      <c r="TDW326" s="47"/>
      <c r="TDX326" s="47"/>
      <c r="TDY326" s="47"/>
      <c r="TDZ326" s="47"/>
      <c r="TEA326" s="47"/>
      <c r="TEB326" s="47"/>
      <c r="TEC326" s="47"/>
      <c r="TED326" s="47"/>
      <c r="TEE326" s="47"/>
      <c r="TEF326" s="47"/>
      <c r="TEG326" s="47"/>
      <c r="TEH326" s="47"/>
      <c r="TEI326" s="47"/>
      <c r="TEJ326" s="47"/>
      <c r="TEK326" s="47"/>
      <c r="TEL326" s="47"/>
      <c r="TEM326" s="47"/>
      <c r="TEN326" s="47"/>
      <c r="TEO326" s="47"/>
      <c r="TEP326" s="47"/>
      <c r="TEQ326" s="47"/>
      <c r="TER326" s="47"/>
      <c r="TES326" s="47"/>
      <c r="TET326" s="47"/>
      <c r="TEU326" s="47"/>
      <c r="TEV326" s="47"/>
      <c r="TEW326" s="47"/>
      <c r="TEX326" s="47"/>
      <c r="TEY326" s="47"/>
      <c r="TEZ326" s="47"/>
      <c r="TFA326" s="47"/>
      <c r="TFB326" s="47"/>
      <c r="TFC326" s="47"/>
      <c r="TFD326" s="47"/>
      <c r="TFE326" s="47"/>
      <c r="TFF326" s="47"/>
      <c r="TFG326" s="47"/>
      <c r="TFH326" s="47"/>
      <c r="TFI326" s="47"/>
      <c r="TFJ326" s="47"/>
      <c r="TFK326" s="47"/>
      <c r="TFL326" s="47"/>
      <c r="TFM326" s="47"/>
      <c r="TFN326" s="47"/>
      <c r="TFO326" s="47"/>
      <c r="TFP326" s="47"/>
      <c r="TFQ326" s="47"/>
      <c r="TFR326" s="47"/>
      <c r="TFS326" s="47"/>
      <c r="TFT326" s="47"/>
      <c r="TFU326" s="47"/>
      <c r="TFV326" s="47"/>
      <c r="TFW326" s="47"/>
      <c r="TFX326" s="47"/>
      <c r="TFY326" s="47"/>
      <c r="TFZ326" s="47"/>
      <c r="TGA326" s="47"/>
      <c r="TGB326" s="47"/>
      <c r="TGC326" s="47"/>
      <c r="TGD326" s="47"/>
      <c r="TGE326" s="47"/>
      <c r="TGF326" s="47"/>
      <c r="TGG326" s="47"/>
      <c r="TGH326" s="47"/>
      <c r="TGI326" s="47"/>
      <c r="TGJ326" s="47"/>
      <c r="TGK326" s="47"/>
      <c r="TGL326" s="47"/>
      <c r="TGM326" s="47"/>
      <c r="TGN326" s="47"/>
      <c r="TGO326" s="47"/>
      <c r="TGP326" s="47"/>
      <c r="TGQ326" s="47"/>
      <c r="TGR326" s="47"/>
      <c r="TGS326" s="47"/>
      <c r="TGT326" s="47"/>
      <c r="TGU326" s="47"/>
      <c r="TGV326" s="47"/>
      <c r="TGW326" s="47"/>
      <c r="TGX326" s="47"/>
      <c r="TGY326" s="47"/>
      <c r="TGZ326" s="47"/>
      <c r="THA326" s="47"/>
      <c r="THB326" s="47"/>
      <c r="THC326" s="47"/>
      <c r="THD326" s="47"/>
      <c r="THE326" s="47"/>
      <c r="THF326" s="47"/>
      <c r="THG326" s="47"/>
      <c r="THH326" s="47"/>
      <c r="THI326" s="47"/>
      <c r="THJ326" s="47"/>
      <c r="THK326" s="47"/>
      <c r="THL326" s="47"/>
      <c r="THM326" s="47"/>
      <c r="THN326" s="47"/>
      <c r="THO326" s="47"/>
      <c r="THP326" s="47"/>
      <c r="THQ326" s="47"/>
      <c r="THR326" s="47"/>
      <c r="THS326" s="47"/>
      <c r="THT326" s="47"/>
      <c r="THU326" s="47"/>
      <c r="THV326" s="47"/>
      <c r="THW326" s="47"/>
      <c r="THX326" s="47"/>
      <c r="THY326" s="47"/>
      <c r="THZ326" s="47"/>
      <c r="TIA326" s="47"/>
      <c r="TIB326" s="47"/>
      <c r="TIC326" s="47"/>
      <c r="TID326" s="47"/>
      <c r="TIE326" s="47"/>
      <c r="TIF326" s="47"/>
      <c r="TIG326" s="47"/>
      <c r="TIH326" s="47"/>
      <c r="TII326" s="47"/>
      <c r="TIJ326" s="47"/>
      <c r="TIK326" s="47"/>
      <c r="TIL326" s="47"/>
      <c r="TIM326" s="47"/>
      <c r="TIN326" s="47"/>
      <c r="TIO326" s="47"/>
      <c r="TIP326" s="47"/>
      <c r="TIQ326" s="47"/>
      <c r="TIR326" s="47"/>
      <c r="TIS326" s="47"/>
      <c r="TIT326" s="47"/>
      <c r="TIU326" s="47"/>
      <c r="TIV326" s="47"/>
      <c r="TIW326" s="47"/>
      <c r="TIX326" s="47"/>
      <c r="TIY326" s="47"/>
      <c r="TIZ326" s="47"/>
      <c r="TJA326" s="47"/>
      <c r="TJB326" s="47"/>
      <c r="TJC326" s="47"/>
      <c r="TJD326" s="47"/>
      <c r="TJE326" s="47"/>
      <c r="TJF326" s="47"/>
      <c r="TJG326" s="47"/>
      <c r="TJH326" s="47"/>
      <c r="TJI326" s="47"/>
      <c r="TJJ326" s="47"/>
      <c r="TJK326" s="47"/>
      <c r="TJL326" s="47"/>
      <c r="TJM326" s="47"/>
      <c r="TJN326" s="47"/>
      <c r="TJO326" s="47"/>
      <c r="TJP326" s="47"/>
      <c r="TJQ326" s="47"/>
      <c r="TJR326" s="47"/>
      <c r="TJS326" s="47"/>
      <c r="TJT326" s="47"/>
      <c r="TJU326" s="47"/>
      <c r="TJV326" s="47"/>
      <c r="TJW326" s="47"/>
      <c r="TJX326" s="47"/>
      <c r="TJY326" s="47"/>
      <c r="TJZ326" s="47"/>
      <c r="TKA326" s="47"/>
      <c r="TKB326" s="47"/>
      <c r="TKC326" s="47"/>
      <c r="TKD326" s="47"/>
      <c r="TKE326" s="47"/>
      <c r="TKF326" s="47"/>
      <c r="TKG326" s="47"/>
      <c r="TKH326" s="47"/>
      <c r="TKI326" s="47"/>
      <c r="TKJ326" s="47"/>
      <c r="TKK326" s="47"/>
      <c r="TKL326" s="47"/>
      <c r="TKM326" s="47"/>
      <c r="TKN326" s="47"/>
      <c r="TKO326" s="47"/>
      <c r="TKP326" s="47"/>
      <c r="TKQ326" s="47"/>
      <c r="TKR326" s="47"/>
      <c r="TKS326" s="47"/>
      <c r="TKT326" s="47"/>
      <c r="TKU326" s="47"/>
      <c r="TKV326" s="47"/>
      <c r="TKW326" s="47"/>
      <c r="TKX326" s="47"/>
      <c r="TKY326" s="47"/>
      <c r="TKZ326" s="47"/>
      <c r="TLA326" s="47"/>
      <c r="TLB326" s="47"/>
      <c r="TLC326" s="47"/>
      <c r="TLD326" s="47"/>
      <c r="TLE326" s="47"/>
      <c r="TLF326" s="47"/>
      <c r="TLG326" s="47"/>
      <c r="TLH326" s="47"/>
      <c r="TLI326" s="47"/>
      <c r="TLJ326" s="47"/>
      <c r="TLK326" s="47"/>
      <c r="TLL326" s="47"/>
      <c r="TLM326" s="47"/>
      <c r="TLN326" s="47"/>
      <c r="TLO326" s="47"/>
      <c r="TLP326" s="47"/>
      <c r="TLQ326" s="47"/>
      <c r="TLR326" s="47"/>
      <c r="TLS326" s="47"/>
      <c r="TLT326" s="47"/>
      <c r="TLU326" s="47"/>
      <c r="TLV326" s="47"/>
      <c r="TLW326" s="47"/>
      <c r="TLX326" s="47"/>
      <c r="TLY326" s="47"/>
      <c r="TLZ326" s="47"/>
      <c r="TMA326" s="47"/>
      <c r="TMB326" s="47"/>
      <c r="TMC326" s="47"/>
      <c r="TMD326" s="47"/>
      <c r="TME326" s="47"/>
      <c r="TMF326" s="47"/>
      <c r="TMG326" s="47"/>
      <c r="TMH326" s="47"/>
      <c r="TMI326" s="47"/>
      <c r="TMJ326" s="47"/>
      <c r="TMK326" s="47"/>
      <c r="TML326" s="47"/>
      <c r="TMM326" s="47"/>
      <c r="TMN326" s="47"/>
      <c r="TMO326" s="47"/>
      <c r="TMP326" s="47"/>
      <c r="TMQ326" s="47"/>
      <c r="TMR326" s="47"/>
      <c r="TMS326" s="47"/>
      <c r="TMT326" s="47"/>
      <c r="TMU326" s="47"/>
      <c r="TMV326" s="47"/>
      <c r="TMW326" s="47"/>
      <c r="TMX326" s="47"/>
      <c r="TMY326" s="47"/>
      <c r="TMZ326" s="47"/>
      <c r="TNA326" s="47"/>
      <c r="TNB326" s="47"/>
      <c r="TNC326" s="47"/>
      <c r="TND326" s="47"/>
      <c r="TNE326" s="47"/>
      <c r="TNF326" s="47"/>
      <c r="TNG326" s="47"/>
      <c r="TNH326" s="47"/>
      <c r="TNI326" s="47"/>
      <c r="TNJ326" s="47"/>
      <c r="TNK326" s="47"/>
      <c r="TNL326" s="47"/>
      <c r="TNM326" s="47"/>
      <c r="TNN326" s="47"/>
      <c r="TNO326" s="47"/>
      <c r="TNP326" s="47"/>
      <c r="TNQ326" s="47"/>
      <c r="TNR326" s="47"/>
      <c r="TNS326" s="47"/>
      <c r="TNT326" s="47"/>
      <c r="TNU326" s="47"/>
      <c r="TNV326" s="47"/>
      <c r="TNW326" s="47"/>
      <c r="TNX326" s="47"/>
      <c r="TNY326" s="47"/>
      <c r="TNZ326" s="47"/>
      <c r="TOA326" s="47"/>
      <c r="TOB326" s="47"/>
      <c r="TOC326" s="47"/>
      <c r="TOD326" s="47"/>
      <c r="TOE326" s="47"/>
      <c r="TOF326" s="47"/>
      <c r="TOG326" s="47"/>
      <c r="TOH326" s="47"/>
      <c r="TOI326" s="47"/>
      <c r="TOJ326" s="47"/>
      <c r="TOK326" s="47"/>
      <c r="TOL326" s="47"/>
      <c r="TOM326" s="47"/>
      <c r="TON326" s="47"/>
      <c r="TOO326" s="47"/>
      <c r="TOP326" s="47"/>
      <c r="TOQ326" s="47"/>
      <c r="TOR326" s="47"/>
      <c r="TOS326" s="47"/>
      <c r="TOT326" s="47"/>
      <c r="TOU326" s="47"/>
      <c r="TOV326" s="47"/>
      <c r="TOW326" s="47"/>
      <c r="TOX326" s="47"/>
      <c r="TOY326" s="47"/>
      <c r="TOZ326" s="47"/>
      <c r="TPA326" s="47"/>
      <c r="TPB326" s="47"/>
      <c r="TPC326" s="47"/>
      <c r="TPD326" s="47"/>
      <c r="TPE326" s="47"/>
      <c r="TPF326" s="47"/>
      <c r="TPG326" s="47"/>
      <c r="TPH326" s="47"/>
      <c r="TPI326" s="47"/>
      <c r="TPJ326" s="47"/>
      <c r="TPK326" s="47"/>
      <c r="TPL326" s="47"/>
      <c r="TPM326" s="47"/>
      <c r="TPN326" s="47"/>
      <c r="TPO326" s="47"/>
      <c r="TPP326" s="47"/>
      <c r="TPQ326" s="47"/>
      <c r="TPR326" s="47"/>
      <c r="TPS326" s="47"/>
      <c r="TPT326" s="47"/>
      <c r="TPU326" s="47"/>
      <c r="TPV326" s="47"/>
      <c r="TPW326" s="47"/>
      <c r="TPX326" s="47"/>
      <c r="TPY326" s="47"/>
      <c r="TPZ326" s="47"/>
      <c r="TQA326" s="47"/>
      <c r="TQB326" s="47"/>
      <c r="TQC326" s="47"/>
      <c r="TQD326" s="47"/>
      <c r="TQE326" s="47"/>
      <c r="TQF326" s="47"/>
      <c r="TQG326" s="47"/>
      <c r="TQH326" s="47"/>
      <c r="TQI326" s="47"/>
      <c r="TQJ326" s="47"/>
      <c r="TQK326" s="47"/>
      <c r="TQL326" s="47"/>
      <c r="TQM326" s="47"/>
      <c r="TQN326" s="47"/>
      <c r="TQO326" s="47"/>
      <c r="TQP326" s="47"/>
      <c r="TQQ326" s="47"/>
      <c r="TQR326" s="47"/>
      <c r="TQS326" s="47"/>
      <c r="TQT326" s="47"/>
      <c r="TQU326" s="47"/>
      <c r="TQV326" s="47"/>
      <c r="TQW326" s="47"/>
      <c r="TQX326" s="47"/>
      <c r="TQY326" s="47"/>
      <c r="TQZ326" s="47"/>
      <c r="TRA326" s="47"/>
      <c r="TRB326" s="47"/>
      <c r="TRC326" s="47"/>
      <c r="TRD326" s="47"/>
      <c r="TRE326" s="47"/>
      <c r="TRF326" s="47"/>
      <c r="TRG326" s="47"/>
      <c r="TRH326" s="47"/>
      <c r="TRI326" s="47"/>
      <c r="TRJ326" s="47"/>
      <c r="TRK326" s="47"/>
      <c r="TRL326" s="47"/>
      <c r="TRM326" s="47"/>
      <c r="TRN326" s="47"/>
      <c r="TRO326" s="47"/>
      <c r="TRP326" s="47"/>
      <c r="TRQ326" s="47"/>
      <c r="TRR326" s="47"/>
      <c r="TRS326" s="47"/>
      <c r="TRT326" s="47"/>
      <c r="TRU326" s="47"/>
      <c r="TRV326" s="47"/>
      <c r="TRW326" s="47"/>
      <c r="TRX326" s="47"/>
      <c r="TRY326" s="47"/>
      <c r="TRZ326" s="47"/>
      <c r="TSA326" s="47"/>
      <c r="TSB326" s="47"/>
      <c r="TSC326" s="47"/>
      <c r="TSD326" s="47"/>
      <c r="TSE326" s="47"/>
      <c r="TSF326" s="47"/>
      <c r="TSG326" s="47"/>
      <c r="TSH326" s="47"/>
      <c r="TSI326" s="47"/>
      <c r="TSJ326" s="47"/>
      <c r="TSK326" s="47"/>
      <c r="TSL326" s="47"/>
      <c r="TSM326" s="47"/>
      <c r="TSN326" s="47"/>
      <c r="TSO326" s="47"/>
      <c r="TSP326" s="47"/>
      <c r="TSQ326" s="47"/>
      <c r="TSR326" s="47"/>
      <c r="TSS326" s="47"/>
      <c r="TST326" s="47"/>
      <c r="TSU326" s="47"/>
      <c r="TSV326" s="47"/>
      <c r="TSW326" s="47"/>
      <c r="TSX326" s="47"/>
      <c r="TSY326" s="47"/>
      <c r="TSZ326" s="47"/>
      <c r="TTA326" s="47"/>
      <c r="TTB326" s="47"/>
      <c r="TTC326" s="47"/>
      <c r="TTD326" s="47"/>
      <c r="TTE326" s="47"/>
      <c r="TTF326" s="47"/>
      <c r="TTG326" s="47"/>
      <c r="TTH326" s="47"/>
      <c r="TTI326" s="47"/>
      <c r="TTJ326" s="47"/>
      <c r="TTK326" s="47"/>
      <c r="TTL326" s="47"/>
      <c r="TTM326" s="47"/>
      <c r="TTN326" s="47"/>
      <c r="TTO326" s="47"/>
      <c r="TTP326" s="47"/>
      <c r="TTQ326" s="47"/>
      <c r="TTR326" s="47"/>
      <c r="TTS326" s="47"/>
      <c r="TTT326" s="47"/>
      <c r="TTU326" s="47"/>
      <c r="TTV326" s="47"/>
      <c r="TTW326" s="47"/>
      <c r="TTX326" s="47"/>
      <c r="TTY326" s="47"/>
      <c r="TTZ326" s="47"/>
      <c r="TUA326" s="47"/>
      <c r="TUB326" s="47"/>
      <c r="TUC326" s="47"/>
      <c r="TUD326" s="47"/>
      <c r="TUE326" s="47"/>
      <c r="TUF326" s="47"/>
      <c r="TUG326" s="47"/>
      <c r="TUH326" s="47"/>
      <c r="TUI326" s="47"/>
      <c r="TUJ326" s="47"/>
      <c r="TUK326" s="47"/>
      <c r="TUL326" s="47"/>
      <c r="TUM326" s="47"/>
      <c r="TUN326" s="47"/>
      <c r="TUO326" s="47"/>
      <c r="TUP326" s="47"/>
      <c r="TUQ326" s="47"/>
      <c r="TUR326" s="47"/>
      <c r="TUS326" s="47"/>
      <c r="TUT326" s="47"/>
      <c r="TUU326" s="47"/>
      <c r="TUV326" s="47"/>
      <c r="TUW326" s="47"/>
      <c r="TUX326" s="47"/>
      <c r="TUY326" s="47"/>
      <c r="TUZ326" s="47"/>
      <c r="TVA326" s="47"/>
      <c r="TVB326" s="47"/>
      <c r="TVC326" s="47"/>
      <c r="TVD326" s="47"/>
      <c r="TVE326" s="47"/>
      <c r="TVF326" s="47"/>
      <c r="TVG326" s="47"/>
      <c r="TVH326" s="47"/>
      <c r="TVI326" s="47"/>
      <c r="TVJ326" s="47"/>
      <c r="TVK326" s="47"/>
      <c r="TVL326" s="47"/>
      <c r="TVM326" s="47"/>
      <c r="TVN326" s="47"/>
      <c r="TVO326" s="47"/>
      <c r="TVP326" s="47"/>
      <c r="TVQ326" s="47"/>
      <c r="TVR326" s="47"/>
      <c r="TVS326" s="47"/>
      <c r="TVT326" s="47"/>
      <c r="TVU326" s="47"/>
      <c r="TVV326" s="47"/>
      <c r="TVW326" s="47"/>
      <c r="TVX326" s="47"/>
      <c r="TVY326" s="47"/>
      <c r="TVZ326" s="47"/>
      <c r="TWA326" s="47"/>
      <c r="TWB326" s="47"/>
      <c r="TWC326" s="47"/>
      <c r="TWD326" s="47"/>
      <c r="TWE326" s="47"/>
      <c r="TWF326" s="47"/>
      <c r="TWG326" s="47"/>
      <c r="TWH326" s="47"/>
      <c r="TWI326" s="47"/>
      <c r="TWJ326" s="47"/>
      <c r="TWK326" s="47"/>
      <c r="TWL326" s="47"/>
      <c r="TWM326" s="47"/>
      <c r="TWN326" s="47"/>
      <c r="TWO326" s="47"/>
      <c r="TWP326" s="47"/>
      <c r="TWQ326" s="47"/>
      <c r="TWR326" s="47"/>
      <c r="TWS326" s="47"/>
      <c r="TWT326" s="47"/>
      <c r="TWU326" s="47"/>
      <c r="TWV326" s="47"/>
      <c r="TWW326" s="47"/>
      <c r="TWX326" s="47"/>
      <c r="TWY326" s="47"/>
      <c r="TWZ326" s="47"/>
      <c r="TXA326" s="47"/>
      <c r="TXB326" s="47"/>
      <c r="TXC326" s="47"/>
      <c r="TXD326" s="47"/>
      <c r="TXE326" s="47"/>
      <c r="TXF326" s="47"/>
      <c r="TXG326" s="47"/>
      <c r="TXH326" s="47"/>
      <c r="TXI326" s="47"/>
      <c r="TXJ326" s="47"/>
      <c r="TXK326" s="47"/>
      <c r="TXL326" s="47"/>
      <c r="TXM326" s="47"/>
      <c r="TXN326" s="47"/>
      <c r="TXO326" s="47"/>
      <c r="TXP326" s="47"/>
      <c r="TXQ326" s="47"/>
      <c r="TXR326" s="47"/>
      <c r="TXS326" s="47"/>
      <c r="TXT326" s="47"/>
      <c r="TXU326" s="47"/>
      <c r="TXV326" s="47"/>
      <c r="TXW326" s="47"/>
      <c r="TXX326" s="47"/>
      <c r="TXY326" s="47"/>
      <c r="TXZ326" s="47"/>
      <c r="TYA326" s="47"/>
      <c r="TYB326" s="47"/>
      <c r="TYC326" s="47"/>
      <c r="TYD326" s="47"/>
      <c r="TYE326" s="47"/>
      <c r="TYF326" s="47"/>
      <c r="TYG326" s="47"/>
      <c r="TYH326" s="47"/>
      <c r="TYI326" s="47"/>
      <c r="TYJ326" s="47"/>
      <c r="TYK326" s="47"/>
      <c r="TYL326" s="47"/>
      <c r="TYM326" s="47"/>
      <c r="TYN326" s="47"/>
      <c r="TYO326" s="47"/>
      <c r="TYP326" s="47"/>
      <c r="TYQ326" s="47"/>
      <c r="TYR326" s="47"/>
      <c r="TYS326" s="47"/>
      <c r="TYT326" s="47"/>
      <c r="TYU326" s="47"/>
      <c r="TYV326" s="47"/>
      <c r="TYW326" s="47"/>
      <c r="TYX326" s="47"/>
      <c r="TYY326" s="47"/>
      <c r="TYZ326" s="47"/>
      <c r="TZA326" s="47"/>
      <c r="TZB326" s="47"/>
      <c r="TZC326" s="47"/>
      <c r="TZD326" s="47"/>
      <c r="TZE326" s="47"/>
      <c r="TZF326" s="47"/>
      <c r="TZG326" s="47"/>
      <c r="TZH326" s="47"/>
      <c r="TZI326" s="47"/>
      <c r="TZJ326" s="47"/>
      <c r="TZK326" s="47"/>
      <c r="TZL326" s="47"/>
      <c r="TZM326" s="47"/>
      <c r="TZN326" s="47"/>
      <c r="TZO326" s="47"/>
      <c r="TZP326" s="47"/>
      <c r="TZQ326" s="47"/>
      <c r="TZR326" s="47"/>
      <c r="TZS326" s="47"/>
      <c r="TZT326" s="47"/>
      <c r="TZU326" s="47"/>
      <c r="TZV326" s="47"/>
      <c r="TZW326" s="47"/>
      <c r="TZX326" s="47"/>
      <c r="TZY326" s="47"/>
      <c r="TZZ326" s="47"/>
      <c r="UAA326" s="47"/>
      <c r="UAB326" s="47"/>
      <c r="UAC326" s="47"/>
      <c r="UAD326" s="47"/>
      <c r="UAE326" s="47"/>
      <c r="UAF326" s="47"/>
      <c r="UAG326" s="47"/>
      <c r="UAH326" s="47"/>
      <c r="UAI326" s="47"/>
      <c r="UAJ326" s="47"/>
      <c r="UAK326" s="47"/>
      <c r="UAL326" s="47"/>
      <c r="UAM326" s="47"/>
      <c r="UAN326" s="47"/>
      <c r="UAO326" s="47"/>
      <c r="UAP326" s="47"/>
      <c r="UAQ326" s="47"/>
      <c r="UAR326" s="47"/>
      <c r="UAS326" s="47"/>
      <c r="UAT326" s="47"/>
      <c r="UAU326" s="47"/>
      <c r="UAV326" s="47"/>
      <c r="UAW326" s="47"/>
      <c r="UAX326" s="47"/>
      <c r="UAY326" s="47"/>
      <c r="UAZ326" s="47"/>
      <c r="UBA326" s="47"/>
      <c r="UBB326" s="47"/>
      <c r="UBC326" s="47"/>
      <c r="UBD326" s="47"/>
      <c r="UBE326" s="47"/>
      <c r="UBF326" s="47"/>
      <c r="UBG326" s="47"/>
      <c r="UBH326" s="47"/>
      <c r="UBI326" s="47"/>
      <c r="UBJ326" s="47"/>
      <c r="UBK326" s="47"/>
      <c r="UBL326" s="47"/>
      <c r="UBM326" s="47"/>
      <c r="UBN326" s="47"/>
      <c r="UBO326" s="47"/>
      <c r="UBP326" s="47"/>
      <c r="UBQ326" s="47"/>
      <c r="UBR326" s="47"/>
      <c r="UBS326" s="47"/>
      <c r="UBT326" s="47"/>
      <c r="UBU326" s="47"/>
      <c r="UBV326" s="47"/>
      <c r="UBW326" s="47"/>
      <c r="UBX326" s="47"/>
      <c r="UBY326" s="47"/>
      <c r="UBZ326" s="47"/>
      <c r="UCA326" s="47"/>
      <c r="UCB326" s="47"/>
      <c r="UCC326" s="47"/>
      <c r="UCD326" s="47"/>
      <c r="UCE326" s="47"/>
      <c r="UCF326" s="47"/>
      <c r="UCG326" s="47"/>
      <c r="UCH326" s="47"/>
      <c r="UCI326" s="47"/>
      <c r="UCJ326" s="47"/>
      <c r="UCK326" s="47"/>
      <c r="UCL326" s="47"/>
      <c r="UCM326" s="47"/>
      <c r="UCN326" s="47"/>
      <c r="UCO326" s="47"/>
      <c r="UCP326" s="47"/>
      <c r="UCQ326" s="47"/>
      <c r="UCR326" s="47"/>
      <c r="UCS326" s="47"/>
      <c r="UCT326" s="47"/>
      <c r="UCU326" s="47"/>
      <c r="UCV326" s="47"/>
      <c r="UCW326" s="47"/>
      <c r="UCX326" s="47"/>
      <c r="UCY326" s="47"/>
      <c r="UCZ326" s="47"/>
      <c r="UDA326" s="47"/>
      <c r="UDB326" s="47"/>
      <c r="UDC326" s="47"/>
      <c r="UDD326" s="47"/>
      <c r="UDE326" s="47"/>
      <c r="UDF326" s="47"/>
      <c r="UDG326" s="47"/>
      <c r="UDH326" s="47"/>
      <c r="UDI326" s="47"/>
      <c r="UDJ326" s="47"/>
      <c r="UDK326" s="47"/>
      <c r="UDL326" s="47"/>
      <c r="UDM326" s="47"/>
      <c r="UDN326" s="47"/>
      <c r="UDO326" s="47"/>
      <c r="UDP326" s="47"/>
      <c r="UDQ326" s="47"/>
      <c r="UDR326" s="47"/>
      <c r="UDS326" s="47"/>
      <c r="UDT326" s="47"/>
      <c r="UDU326" s="47"/>
      <c r="UDV326" s="47"/>
      <c r="UDW326" s="47"/>
      <c r="UDX326" s="47"/>
      <c r="UDY326" s="47"/>
      <c r="UDZ326" s="47"/>
      <c r="UEA326" s="47"/>
      <c r="UEB326" s="47"/>
      <c r="UEC326" s="47"/>
      <c r="UED326" s="47"/>
      <c r="UEE326" s="47"/>
      <c r="UEF326" s="47"/>
      <c r="UEG326" s="47"/>
      <c r="UEH326" s="47"/>
      <c r="UEI326" s="47"/>
      <c r="UEJ326" s="47"/>
      <c r="UEK326" s="47"/>
      <c r="UEL326" s="47"/>
      <c r="UEM326" s="47"/>
      <c r="UEN326" s="47"/>
      <c r="UEO326" s="47"/>
      <c r="UEP326" s="47"/>
      <c r="UEQ326" s="47"/>
      <c r="UER326" s="47"/>
      <c r="UES326" s="47"/>
      <c r="UET326" s="47"/>
      <c r="UEU326" s="47"/>
      <c r="UEV326" s="47"/>
      <c r="UEW326" s="47"/>
      <c r="UEX326" s="47"/>
      <c r="UEY326" s="47"/>
      <c r="UEZ326" s="47"/>
      <c r="UFA326" s="47"/>
      <c r="UFB326" s="47"/>
      <c r="UFC326" s="47"/>
      <c r="UFD326" s="47"/>
      <c r="UFE326" s="47"/>
      <c r="UFF326" s="47"/>
      <c r="UFG326" s="47"/>
      <c r="UFH326" s="47"/>
      <c r="UFI326" s="47"/>
      <c r="UFJ326" s="47"/>
      <c r="UFK326" s="47"/>
      <c r="UFL326" s="47"/>
      <c r="UFM326" s="47"/>
      <c r="UFN326" s="47"/>
      <c r="UFO326" s="47"/>
      <c r="UFP326" s="47"/>
      <c r="UFQ326" s="47"/>
      <c r="UFR326" s="47"/>
      <c r="UFS326" s="47"/>
      <c r="UFT326" s="47"/>
      <c r="UFU326" s="47"/>
      <c r="UFV326" s="47"/>
      <c r="UFW326" s="47"/>
      <c r="UFX326" s="47"/>
      <c r="UFY326" s="47"/>
      <c r="UFZ326" s="47"/>
      <c r="UGA326" s="47"/>
      <c r="UGB326" s="47"/>
      <c r="UGC326" s="47"/>
      <c r="UGD326" s="47"/>
      <c r="UGE326" s="47"/>
      <c r="UGF326" s="47"/>
      <c r="UGG326" s="47"/>
      <c r="UGH326" s="47"/>
      <c r="UGI326" s="47"/>
      <c r="UGJ326" s="47"/>
      <c r="UGK326" s="47"/>
      <c r="UGL326" s="47"/>
      <c r="UGM326" s="47"/>
      <c r="UGN326" s="47"/>
      <c r="UGO326" s="47"/>
      <c r="UGP326" s="47"/>
      <c r="UGQ326" s="47"/>
      <c r="UGR326" s="47"/>
      <c r="UGS326" s="47"/>
      <c r="UGT326" s="47"/>
      <c r="UGU326" s="47"/>
      <c r="UGV326" s="47"/>
      <c r="UGW326" s="47"/>
      <c r="UGX326" s="47"/>
      <c r="UGY326" s="47"/>
      <c r="UGZ326" s="47"/>
      <c r="UHA326" s="47"/>
      <c r="UHB326" s="47"/>
      <c r="UHC326" s="47"/>
      <c r="UHD326" s="47"/>
      <c r="UHE326" s="47"/>
      <c r="UHF326" s="47"/>
      <c r="UHG326" s="47"/>
      <c r="UHH326" s="47"/>
      <c r="UHI326" s="47"/>
      <c r="UHJ326" s="47"/>
      <c r="UHK326" s="47"/>
      <c r="UHL326" s="47"/>
      <c r="UHM326" s="47"/>
      <c r="UHN326" s="47"/>
      <c r="UHO326" s="47"/>
      <c r="UHP326" s="47"/>
      <c r="UHQ326" s="47"/>
      <c r="UHR326" s="47"/>
      <c r="UHS326" s="47"/>
      <c r="UHT326" s="47"/>
      <c r="UHU326" s="47"/>
      <c r="UHV326" s="47"/>
      <c r="UHW326" s="47"/>
      <c r="UHX326" s="47"/>
      <c r="UHY326" s="47"/>
      <c r="UHZ326" s="47"/>
      <c r="UIA326" s="47"/>
      <c r="UIB326" s="47"/>
      <c r="UIC326" s="47"/>
      <c r="UID326" s="47"/>
      <c r="UIE326" s="47"/>
      <c r="UIF326" s="47"/>
      <c r="UIG326" s="47"/>
      <c r="UIH326" s="47"/>
      <c r="UII326" s="47"/>
      <c r="UIJ326" s="47"/>
      <c r="UIK326" s="47"/>
      <c r="UIL326" s="47"/>
      <c r="UIM326" s="47"/>
      <c r="UIN326" s="47"/>
      <c r="UIO326" s="47"/>
      <c r="UIP326" s="47"/>
      <c r="UIQ326" s="47"/>
      <c r="UIR326" s="47"/>
      <c r="UIS326" s="47"/>
      <c r="UIT326" s="47"/>
      <c r="UIU326" s="47"/>
      <c r="UIV326" s="47"/>
      <c r="UIW326" s="47"/>
      <c r="UIX326" s="47"/>
      <c r="UIY326" s="47"/>
      <c r="UIZ326" s="47"/>
      <c r="UJA326" s="47"/>
      <c r="UJB326" s="47"/>
      <c r="UJC326" s="47"/>
      <c r="UJD326" s="47"/>
      <c r="UJE326" s="47"/>
      <c r="UJF326" s="47"/>
      <c r="UJG326" s="47"/>
      <c r="UJH326" s="47"/>
      <c r="UJI326" s="47"/>
      <c r="UJJ326" s="47"/>
      <c r="UJK326" s="47"/>
      <c r="UJL326" s="47"/>
      <c r="UJM326" s="47"/>
      <c r="UJN326" s="47"/>
      <c r="UJO326" s="47"/>
      <c r="UJP326" s="47"/>
      <c r="UJQ326" s="47"/>
      <c r="UJR326" s="47"/>
      <c r="UJS326" s="47"/>
      <c r="UJT326" s="47"/>
      <c r="UJU326" s="47"/>
      <c r="UJV326" s="47"/>
      <c r="UJW326" s="47"/>
      <c r="UJX326" s="47"/>
      <c r="UJY326" s="47"/>
      <c r="UJZ326" s="47"/>
      <c r="UKA326" s="47"/>
      <c r="UKB326" s="47"/>
      <c r="UKC326" s="47"/>
      <c r="UKD326" s="47"/>
      <c r="UKE326" s="47"/>
      <c r="UKF326" s="47"/>
      <c r="UKG326" s="47"/>
      <c r="UKH326" s="47"/>
      <c r="UKI326" s="47"/>
      <c r="UKJ326" s="47"/>
      <c r="UKK326" s="47"/>
      <c r="UKL326" s="47"/>
      <c r="UKM326" s="47"/>
      <c r="UKN326" s="47"/>
      <c r="UKO326" s="47"/>
      <c r="UKP326" s="47"/>
      <c r="UKQ326" s="47"/>
      <c r="UKR326" s="47"/>
      <c r="UKS326" s="47"/>
      <c r="UKT326" s="47"/>
      <c r="UKU326" s="47"/>
      <c r="UKV326" s="47"/>
      <c r="UKW326" s="47"/>
      <c r="UKX326" s="47"/>
      <c r="UKY326" s="47"/>
      <c r="UKZ326" s="47"/>
      <c r="ULA326" s="47"/>
      <c r="ULB326" s="47"/>
      <c r="ULC326" s="47"/>
      <c r="ULD326" s="47"/>
      <c r="ULE326" s="47"/>
      <c r="ULF326" s="47"/>
      <c r="ULG326" s="47"/>
      <c r="ULH326" s="47"/>
      <c r="ULI326" s="47"/>
      <c r="ULJ326" s="47"/>
      <c r="ULK326" s="47"/>
      <c r="ULL326" s="47"/>
      <c r="ULM326" s="47"/>
      <c r="ULN326" s="47"/>
      <c r="ULO326" s="47"/>
      <c r="ULP326" s="47"/>
      <c r="ULQ326" s="47"/>
      <c r="ULR326" s="47"/>
      <c r="ULS326" s="47"/>
      <c r="ULT326" s="47"/>
      <c r="ULU326" s="47"/>
      <c r="ULV326" s="47"/>
      <c r="ULW326" s="47"/>
      <c r="ULX326" s="47"/>
      <c r="ULY326" s="47"/>
      <c r="ULZ326" s="47"/>
      <c r="UMA326" s="47"/>
      <c r="UMB326" s="47"/>
      <c r="UMC326" s="47"/>
      <c r="UMD326" s="47"/>
      <c r="UME326" s="47"/>
      <c r="UMF326" s="47"/>
      <c r="UMG326" s="47"/>
      <c r="UMH326" s="47"/>
      <c r="UMI326" s="47"/>
      <c r="UMJ326" s="47"/>
      <c r="UMK326" s="47"/>
      <c r="UML326" s="47"/>
      <c r="UMM326" s="47"/>
      <c r="UMN326" s="47"/>
      <c r="UMO326" s="47"/>
      <c r="UMP326" s="47"/>
      <c r="UMQ326" s="47"/>
      <c r="UMR326" s="47"/>
      <c r="UMS326" s="47"/>
      <c r="UMT326" s="47"/>
      <c r="UMU326" s="47"/>
      <c r="UMV326" s="47"/>
      <c r="UMW326" s="47"/>
      <c r="UMX326" s="47"/>
      <c r="UMY326" s="47"/>
      <c r="UMZ326" s="47"/>
      <c r="UNA326" s="47"/>
      <c r="UNB326" s="47"/>
      <c r="UNC326" s="47"/>
      <c r="UND326" s="47"/>
      <c r="UNE326" s="47"/>
      <c r="UNF326" s="47"/>
      <c r="UNG326" s="47"/>
      <c r="UNH326" s="47"/>
      <c r="UNI326" s="47"/>
      <c r="UNJ326" s="47"/>
      <c r="UNK326" s="47"/>
      <c r="UNL326" s="47"/>
      <c r="UNM326" s="47"/>
      <c r="UNN326" s="47"/>
      <c r="UNO326" s="47"/>
      <c r="UNP326" s="47"/>
      <c r="UNQ326" s="47"/>
      <c r="UNR326" s="47"/>
      <c r="UNS326" s="47"/>
      <c r="UNT326" s="47"/>
      <c r="UNU326" s="47"/>
      <c r="UNV326" s="47"/>
      <c r="UNW326" s="47"/>
      <c r="UNX326" s="47"/>
      <c r="UNY326" s="47"/>
      <c r="UNZ326" s="47"/>
      <c r="UOA326" s="47"/>
      <c r="UOB326" s="47"/>
      <c r="UOC326" s="47"/>
      <c r="UOD326" s="47"/>
      <c r="UOE326" s="47"/>
      <c r="UOF326" s="47"/>
      <c r="UOG326" s="47"/>
      <c r="UOH326" s="47"/>
      <c r="UOI326" s="47"/>
      <c r="UOJ326" s="47"/>
      <c r="UOK326" s="47"/>
      <c r="UOL326" s="47"/>
      <c r="UOM326" s="47"/>
      <c r="UON326" s="47"/>
      <c r="UOO326" s="47"/>
      <c r="UOP326" s="47"/>
      <c r="UOQ326" s="47"/>
      <c r="UOR326" s="47"/>
      <c r="UOS326" s="47"/>
      <c r="UOT326" s="47"/>
      <c r="UOU326" s="47"/>
      <c r="UOV326" s="47"/>
      <c r="UOW326" s="47"/>
      <c r="UOX326" s="47"/>
      <c r="UOY326" s="47"/>
      <c r="UOZ326" s="47"/>
      <c r="UPA326" s="47"/>
      <c r="UPB326" s="47"/>
      <c r="UPC326" s="47"/>
      <c r="UPD326" s="47"/>
      <c r="UPE326" s="47"/>
      <c r="UPF326" s="47"/>
      <c r="UPG326" s="47"/>
      <c r="UPH326" s="47"/>
      <c r="UPI326" s="47"/>
      <c r="UPJ326" s="47"/>
      <c r="UPK326" s="47"/>
      <c r="UPL326" s="47"/>
      <c r="UPM326" s="47"/>
      <c r="UPN326" s="47"/>
      <c r="UPO326" s="47"/>
      <c r="UPP326" s="47"/>
      <c r="UPQ326" s="47"/>
      <c r="UPR326" s="47"/>
      <c r="UPS326" s="47"/>
      <c r="UPT326" s="47"/>
      <c r="UPU326" s="47"/>
      <c r="UPV326" s="47"/>
      <c r="UPW326" s="47"/>
      <c r="UPX326" s="47"/>
      <c r="UPY326" s="47"/>
      <c r="UPZ326" s="47"/>
      <c r="UQA326" s="47"/>
      <c r="UQB326" s="47"/>
      <c r="UQC326" s="47"/>
      <c r="UQD326" s="47"/>
      <c r="UQE326" s="47"/>
      <c r="UQF326" s="47"/>
      <c r="UQG326" s="47"/>
      <c r="UQH326" s="47"/>
      <c r="UQI326" s="47"/>
      <c r="UQJ326" s="47"/>
      <c r="UQK326" s="47"/>
      <c r="UQL326" s="47"/>
      <c r="UQM326" s="47"/>
      <c r="UQN326" s="47"/>
      <c r="UQO326" s="47"/>
      <c r="UQP326" s="47"/>
      <c r="UQQ326" s="47"/>
      <c r="UQR326" s="47"/>
      <c r="UQS326" s="47"/>
      <c r="UQT326" s="47"/>
      <c r="UQU326" s="47"/>
      <c r="UQV326" s="47"/>
      <c r="UQW326" s="47"/>
      <c r="UQX326" s="47"/>
      <c r="UQY326" s="47"/>
      <c r="UQZ326" s="47"/>
      <c r="URA326" s="47"/>
      <c r="URB326" s="47"/>
      <c r="URC326" s="47"/>
      <c r="URD326" s="47"/>
      <c r="URE326" s="47"/>
      <c r="URF326" s="47"/>
      <c r="URG326" s="47"/>
      <c r="URH326" s="47"/>
      <c r="URI326" s="47"/>
      <c r="URJ326" s="47"/>
      <c r="URK326" s="47"/>
      <c r="URL326" s="47"/>
      <c r="URM326" s="47"/>
      <c r="URN326" s="47"/>
      <c r="URO326" s="47"/>
      <c r="URP326" s="47"/>
      <c r="URQ326" s="47"/>
      <c r="URR326" s="47"/>
      <c r="URS326" s="47"/>
      <c r="URT326" s="47"/>
      <c r="URU326" s="47"/>
      <c r="URV326" s="47"/>
      <c r="URW326" s="47"/>
      <c r="URX326" s="47"/>
      <c r="URY326" s="47"/>
      <c r="URZ326" s="47"/>
      <c r="USA326" s="47"/>
      <c r="USB326" s="47"/>
      <c r="USC326" s="47"/>
      <c r="USD326" s="47"/>
      <c r="USE326" s="47"/>
      <c r="USF326" s="47"/>
      <c r="USG326" s="47"/>
      <c r="USH326" s="47"/>
      <c r="USI326" s="47"/>
      <c r="USJ326" s="47"/>
      <c r="USK326" s="47"/>
      <c r="USL326" s="47"/>
      <c r="USM326" s="47"/>
      <c r="USN326" s="47"/>
      <c r="USO326" s="47"/>
      <c r="USP326" s="47"/>
      <c r="USQ326" s="47"/>
      <c r="USR326" s="47"/>
      <c r="USS326" s="47"/>
      <c r="UST326" s="47"/>
      <c r="USU326" s="47"/>
      <c r="USV326" s="47"/>
      <c r="USW326" s="47"/>
      <c r="USX326" s="47"/>
      <c r="USY326" s="47"/>
      <c r="USZ326" s="47"/>
      <c r="UTA326" s="47"/>
      <c r="UTB326" s="47"/>
      <c r="UTC326" s="47"/>
      <c r="UTD326" s="47"/>
      <c r="UTE326" s="47"/>
      <c r="UTF326" s="47"/>
      <c r="UTG326" s="47"/>
      <c r="UTH326" s="47"/>
      <c r="UTI326" s="47"/>
      <c r="UTJ326" s="47"/>
      <c r="UTK326" s="47"/>
      <c r="UTL326" s="47"/>
      <c r="UTM326" s="47"/>
      <c r="UTN326" s="47"/>
      <c r="UTO326" s="47"/>
      <c r="UTP326" s="47"/>
      <c r="UTQ326" s="47"/>
      <c r="UTR326" s="47"/>
      <c r="UTS326" s="47"/>
      <c r="UTT326" s="47"/>
      <c r="UTU326" s="47"/>
      <c r="UTV326" s="47"/>
      <c r="UTW326" s="47"/>
      <c r="UTX326" s="47"/>
      <c r="UTY326" s="47"/>
      <c r="UTZ326" s="47"/>
      <c r="UUA326" s="47"/>
      <c r="UUB326" s="47"/>
      <c r="UUC326" s="47"/>
      <c r="UUD326" s="47"/>
      <c r="UUE326" s="47"/>
      <c r="UUF326" s="47"/>
      <c r="UUG326" s="47"/>
      <c r="UUH326" s="47"/>
      <c r="UUI326" s="47"/>
      <c r="UUJ326" s="47"/>
      <c r="UUK326" s="47"/>
      <c r="UUL326" s="47"/>
      <c r="UUM326" s="47"/>
      <c r="UUN326" s="47"/>
      <c r="UUO326" s="47"/>
      <c r="UUP326" s="47"/>
      <c r="UUQ326" s="47"/>
      <c r="UUR326" s="47"/>
      <c r="UUS326" s="47"/>
      <c r="UUT326" s="47"/>
      <c r="UUU326" s="47"/>
      <c r="UUV326" s="47"/>
      <c r="UUW326" s="47"/>
      <c r="UUX326" s="47"/>
      <c r="UUY326" s="47"/>
      <c r="UUZ326" s="47"/>
      <c r="UVA326" s="47"/>
      <c r="UVB326" s="47"/>
      <c r="UVC326" s="47"/>
      <c r="UVD326" s="47"/>
      <c r="UVE326" s="47"/>
      <c r="UVF326" s="47"/>
      <c r="UVG326" s="47"/>
      <c r="UVH326" s="47"/>
      <c r="UVI326" s="47"/>
      <c r="UVJ326" s="47"/>
      <c r="UVK326" s="47"/>
      <c r="UVL326" s="47"/>
      <c r="UVM326" s="47"/>
      <c r="UVN326" s="47"/>
      <c r="UVO326" s="47"/>
      <c r="UVP326" s="47"/>
      <c r="UVQ326" s="47"/>
      <c r="UVR326" s="47"/>
      <c r="UVS326" s="47"/>
      <c r="UVT326" s="47"/>
      <c r="UVU326" s="47"/>
      <c r="UVV326" s="47"/>
      <c r="UVW326" s="47"/>
      <c r="UVX326" s="47"/>
      <c r="UVY326" s="47"/>
      <c r="UVZ326" s="47"/>
      <c r="UWA326" s="47"/>
      <c r="UWB326" s="47"/>
      <c r="UWC326" s="47"/>
      <c r="UWD326" s="47"/>
      <c r="UWE326" s="47"/>
      <c r="UWF326" s="47"/>
      <c r="UWG326" s="47"/>
      <c r="UWH326" s="47"/>
      <c r="UWI326" s="47"/>
      <c r="UWJ326" s="47"/>
      <c r="UWK326" s="47"/>
      <c r="UWL326" s="47"/>
      <c r="UWM326" s="47"/>
      <c r="UWN326" s="47"/>
      <c r="UWO326" s="47"/>
      <c r="UWP326" s="47"/>
      <c r="UWQ326" s="47"/>
      <c r="UWR326" s="47"/>
      <c r="UWS326" s="47"/>
      <c r="UWT326" s="47"/>
      <c r="UWU326" s="47"/>
      <c r="UWV326" s="47"/>
      <c r="UWW326" s="47"/>
      <c r="UWX326" s="47"/>
      <c r="UWY326" s="47"/>
      <c r="UWZ326" s="47"/>
      <c r="UXA326" s="47"/>
      <c r="UXB326" s="47"/>
      <c r="UXC326" s="47"/>
      <c r="UXD326" s="47"/>
      <c r="UXE326" s="47"/>
      <c r="UXF326" s="47"/>
      <c r="UXG326" s="47"/>
      <c r="UXH326" s="47"/>
      <c r="UXI326" s="47"/>
      <c r="UXJ326" s="47"/>
      <c r="UXK326" s="47"/>
      <c r="UXL326" s="47"/>
      <c r="UXM326" s="47"/>
      <c r="UXN326" s="47"/>
      <c r="UXO326" s="47"/>
      <c r="UXP326" s="47"/>
      <c r="UXQ326" s="47"/>
      <c r="UXR326" s="47"/>
      <c r="UXS326" s="47"/>
      <c r="UXT326" s="47"/>
      <c r="UXU326" s="47"/>
      <c r="UXV326" s="47"/>
      <c r="UXW326" s="47"/>
      <c r="UXX326" s="47"/>
      <c r="UXY326" s="47"/>
      <c r="UXZ326" s="47"/>
      <c r="UYA326" s="47"/>
      <c r="UYB326" s="47"/>
      <c r="UYC326" s="47"/>
      <c r="UYD326" s="47"/>
      <c r="UYE326" s="47"/>
      <c r="UYF326" s="47"/>
      <c r="UYG326" s="47"/>
      <c r="UYH326" s="47"/>
      <c r="UYI326" s="47"/>
      <c r="UYJ326" s="47"/>
      <c r="UYK326" s="47"/>
      <c r="UYL326" s="47"/>
      <c r="UYM326" s="47"/>
      <c r="UYN326" s="47"/>
      <c r="UYO326" s="47"/>
      <c r="UYP326" s="47"/>
      <c r="UYQ326" s="47"/>
      <c r="UYR326" s="47"/>
      <c r="UYS326" s="47"/>
      <c r="UYT326" s="47"/>
      <c r="UYU326" s="47"/>
      <c r="UYV326" s="47"/>
      <c r="UYW326" s="47"/>
      <c r="UYX326" s="47"/>
      <c r="UYY326" s="47"/>
      <c r="UYZ326" s="47"/>
      <c r="UZA326" s="47"/>
      <c r="UZB326" s="47"/>
      <c r="UZC326" s="47"/>
      <c r="UZD326" s="47"/>
      <c r="UZE326" s="47"/>
      <c r="UZF326" s="47"/>
      <c r="UZG326" s="47"/>
      <c r="UZH326" s="47"/>
      <c r="UZI326" s="47"/>
      <c r="UZJ326" s="47"/>
      <c r="UZK326" s="47"/>
      <c r="UZL326" s="47"/>
      <c r="UZM326" s="47"/>
      <c r="UZN326" s="47"/>
      <c r="UZO326" s="47"/>
      <c r="UZP326" s="47"/>
      <c r="UZQ326" s="47"/>
      <c r="UZR326" s="47"/>
      <c r="UZS326" s="47"/>
      <c r="UZT326" s="47"/>
      <c r="UZU326" s="47"/>
      <c r="UZV326" s="47"/>
      <c r="UZW326" s="47"/>
      <c r="UZX326" s="47"/>
      <c r="UZY326" s="47"/>
      <c r="UZZ326" s="47"/>
      <c r="VAA326" s="47"/>
      <c r="VAB326" s="47"/>
      <c r="VAC326" s="47"/>
      <c r="VAD326" s="47"/>
      <c r="VAE326" s="47"/>
      <c r="VAF326" s="47"/>
      <c r="VAG326" s="47"/>
      <c r="VAH326" s="47"/>
      <c r="VAI326" s="47"/>
      <c r="VAJ326" s="47"/>
      <c r="VAK326" s="47"/>
      <c r="VAL326" s="47"/>
      <c r="VAM326" s="47"/>
      <c r="VAN326" s="47"/>
      <c r="VAO326" s="47"/>
      <c r="VAP326" s="47"/>
      <c r="VAQ326" s="47"/>
      <c r="VAR326" s="47"/>
      <c r="VAS326" s="47"/>
      <c r="VAT326" s="47"/>
      <c r="VAU326" s="47"/>
      <c r="VAV326" s="47"/>
      <c r="VAW326" s="47"/>
      <c r="VAX326" s="47"/>
      <c r="VAY326" s="47"/>
      <c r="VAZ326" s="47"/>
      <c r="VBA326" s="47"/>
      <c r="VBB326" s="47"/>
      <c r="VBC326" s="47"/>
      <c r="VBD326" s="47"/>
      <c r="VBE326" s="47"/>
      <c r="VBF326" s="47"/>
      <c r="VBG326" s="47"/>
      <c r="VBH326" s="47"/>
      <c r="VBI326" s="47"/>
      <c r="VBJ326" s="47"/>
      <c r="VBK326" s="47"/>
      <c r="VBL326" s="47"/>
      <c r="VBM326" s="47"/>
      <c r="VBN326" s="47"/>
      <c r="VBO326" s="47"/>
      <c r="VBP326" s="47"/>
      <c r="VBQ326" s="47"/>
      <c r="VBR326" s="47"/>
      <c r="VBS326" s="47"/>
      <c r="VBT326" s="47"/>
      <c r="VBU326" s="47"/>
      <c r="VBV326" s="47"/>
      <c r="VBW326" s="47"/>
      <c r="VBX326" s="47"/>
      <c r="VBY326" s="47"/>
      <c r="VBZ326" s="47"/>
      <c r="VCA326" s="47"/>
      <c r="VCB326" s="47"/>
      <c r="VCC326" s="47"/>
      <c r="VCD326" s="47"/>
      <c r="VCE326" s="47"/>
      <c r="VCF326" s="47"/>
      <c r="VCG326" s="47"/>
      <c r="VCH326" s="47"/>
      <c r="VCI326" s="47"/>
      <c r="VCJ326" s="47"/>
      <c r="VCK326" s="47"/>
      <c r="VCL326" s="47"/>
      <c r="VCM326" s="47"/>
      <c r="VCN326" s="47"/>
      <c r="VCO326" s="47"/>
      <c r="VCP326" s="47"/>
      <c r="VCQ326" s="47"/>
      <c r="VCR326" s="47"/>
      <c r="VCS326" s="47"/>
      <c r="VCT326" s="47"/>
      <c r="VCU326" s="47"/>
      <c r="VCV326" s="47"/>
      <c r="VCW326" s="47"/>
      <c r="VCX326" s="47"/>
      <c r="VCY326" s="47"/>
      <c r="VCZ326" s="47"/>
      <c r="VDA326" s="47"/>
      <c r="VDB326" s="47"/>
      <c r="VDC326" s="47"/>
      <c r="VDD326" s="47"/>
      <c r="VDE326" s="47"/>
      <c r="VDF326" s="47"/>
      <c r="VDG326" s="47"/>
      <c r="VDH326" s="47"/>
      <c r="VDI326" s="47"/>
      <c r="VDJ326" s="47"/>
      <c r="VDK326" s="47"/>
      <c r="VDL326" s="47"/>
      <c r="VDM326" s="47"/>
      <c r="VDN326" s="47"/>
      <c r="VDO326" s="47"/>
      <c r="VDP326" s="47"/>
      <c r="VDQ326" s="47"/>
      <c r="VDR326" s="47"/>
      <c r="VDS326" s="47"/>
      <c r="VDT326" s="47"/>
      <c r="VDU326" s="47"/>
      <c r="VDV326" s="47"/>
      <c r="VDW326" s="47"/>
      <c r="VDX326" s="47"/>
      <c r="VDY326" s="47"/>
      <c r="VDZ326" s="47"/>
      <c r="VEA326" s="47"/>
      <c r="VEB326" s="47"/>
      <c r="VEC326" s="47"/>
      <c r="VED326" s="47"/>
      <c r="VEE326" s="47"/>
      <c r="VEF326" s="47"/>
      <c r="VEG326" s="47"/>
      <c r="VEH326" s="47"/>
      <c r="VEI326" s="47"/>
      <c r="VEJ326" s="47"/>
      <c r="VEK326" s="47"/>
      <c r="VEL326" s="47"/>
      <c r="VEM326" s="47"/>
      <c r="VEN326" s="47"/>
      <c r="VEO326" s="47"/>
      <c r="VEP326" s="47"/>
      <c r="VEQ326" s="47"/>
      <c r="VER326" s="47"/>
      <c r="VES326" s="47"/>
      <c r="VET326" s="47"/>
      <c r="VEU326" s="47"/>
      <c r="VEV326" s="47"/>
      <c r="VEW326" s="47"/>
      <c r="VEX326" s="47"/>
      <c r="VEY326" s="47"/>
      <c r="VEZ326" s="47"/>
      <c r="VFA326" s="47"/>
      <c r="VFB326" s="47"/>
      <c r="VFC326" s="47"/>
      <c r="VFD326" s="47"/>
      <c r="VFE326" s="47"/>
      <c r="VFF326" s="47"/>
      <c r="VFG326" s="47"/>
      <c r="VFH326" s="47"/>
      <c r="VFI326" s="47"/>
      <c r="VFJ326" s="47"/>
      <c r="VFK326" s="47"/>
      <c r="VFL326" s="47"/>
      <c r="VFM326" s="47"/>
      <c r="VFN326" s="47"/>
      <c r="VFO326" s="47"/>
      <c r="VFP326" s="47"/>
      <c r="VFQ326" s="47"/>
      <c r="VFR326" s="47"/>
      <c r="VFS326" s="47"/>
      <c r="VFT326" s="47"/>
      <c r="VFU326" s="47"/>
      <c r="VFV326" s="47"/>
      <c r="VFW326" s="47"/>
      <c r="VFX326" s="47"/>
      <c r="VFY326" s="47"/>
      <c r="VFZ326" s="47"/>
      <c r="VGA326" s="47"/>
      <c r="VGB326" s="47"/>
      <c r="VGC326" s="47"/>
      <c r="VGD326" s="47"/>
      <c r="VGE326" s="47"/>
      <c r="VGF326" s="47"/>
      <c r="VGG326" s="47"/>
      <c r="VGH326" s="47"/>
      <c r="VGI326" s="47"/>
      <c r="VGJ326" s="47"/>
      <c r="VGK326" s="47"/>
      <c r="VGL326" s="47"/>
      <c r="VGM326" s="47"/>
      <c r="VGN326" s="47"/>
      <c r="VGO326" s="47"/>
      <c r="VGP326" s="47"/>
      <c r="VGQ326" s="47"/>
      <c r="VGR326" s="47"/>
      <c r="VGS326" s="47"/>
      <c r="VGT326" s="47"/>
      <c r="VGU326" s="47"/>
      <c r="VGV326" s="47"/>
      <c r="VGW326" s="47"/>
      <c r="VGX326" s="47"/>
      <c r="VGY326" s="47"/>
      <c r="VGZ326" s="47"/>
      <c r="VHA326" s="47"/>
      <c r="VHB326" s="47"/>
      <c r="VHC326" s="47"/>
      <c r="VHD326" s="47"/>
      <c r="VHE326" s="47"/>
      <c r="VHF326" s="47"/>
      <c r="VHG326" s="47"/>
      <c r="VHH326" s="47"/>
      <c r="VHI326" s="47"/>
      <c r="VHJ326" s="47"/>
      <c r="VHK326" s="47"/>
      <c r="VHL326" s="47"/>
      <c r="VHM326" s="47"/>
      <c r="VHN326" s="47"/>
      <c r="VHO326" s="47"/>
      <c r="VHP326" s="47"/>
      <c r="VHQ326" s="47"/>
      <c r="VHR326" s="47"/>
      <c r="VHS326" s="47"/>
      <c r="VHT326" s="47"/>
      <c r="VHU326" s="47"/>
      <c r="VHV326" s="47"/>
      <c r="VHW326" s="47"/>
      <c r="VHX326" s="47"/>
      <c r="VHY326" s="47"/>
      <c r="VHZ326" s="47"/>
      <c r="VIA326" s="47"/>
      <c r="VIB326" s="47"/>
      <c r="VIC326" s="47"/>
      <c r="VID326" s="47"/>
      <c r="VIE326" s="47"/>
      <c r="VIF326" s="47"/>
      <c r="VIG326" s="47"/>
      <c r="VIH326" s="47"/>
      <c r="VII326" s="47"/>
      <c r="VIJ326" s="47"/>
      <c r="VIK326" s="47"/>
      <c r="VIL326" s="47"/>
      <c r="VIM326" s="47"/>
      <c r="VIN326" s="47"/>
      <c r="VIO326" s="47"/>
      <c r="VIP326" s="47"/>
      <c r="VIQ326" s="47"/>
      <c r="VIR326" s="47"/>
      <c r="VIS326" s="47"/>
      <c r="VIT326" s="47"/>
      <c r="VIU326" s="47"/>
      <c r="VIV326" s="47"/>
      <c r="VIW326" s="47"/>
      <c r="VIX326" s="47"/>
      <c r="VIY326" s="47"/>
      <c r="VIZ326" s="47"/>
      <c r="VJA326" s="47"/>
      <c r="VJB326" s="47"/>
      <c r="VJC326" s="47"/>
      <c r="VJD326" s="47"/>
      <c r="VJE326" s="47"/>
      <c r="VJF326" s="47"/>
      <c r="VJG326" s="47"/>
      <c r="VJH326" s="47"/>
      <c r="VJI326" s="47"/>
      <c r="VJJ326" s="47"/>
      <c r="VJK326" s="47"/>
      <c r="VJL326" s="47"/>
      <c r="VJM326" s="47"/>
      <c r="VJN326" s="47"/>
      <c r="VJO326" s="47"/>
      <c r="VJP326" s="47"/>
      <c r="VJQ326" s="47"/>
      <c r="VJR326" s="47"/>
      <c r="VJS326" s="47"/>
      <c r="VJT326" s="47"/>
      <c r="VJU326" s="47"/>
      <c r="VJV326" s="47"/>
      <c r="VJW326" s="47"/>
      <c r="VJX326" s="47"/>
      <c r="VJY326" s="47"/>
      <c r="VJZ326" s="47"/>
      <c r="VKA326" s="47"/>
      <c r="VKB326" s="47"/>
      <c r="VKC326" s="47"/>
      <c r="VKD326" s="47"/>
      <c r="VKE326" s="47"/>
      <c r="VKF326" s="47"/>
      <c r="VKG326" s="47"/>
      <c r="VKH326" s="47"/>
      <c r="VKI326" s="47"/>
      <c r="VKJ326" s="47"/>
      <c r="VKK326" s="47"/>
      <c r="VKL326" s="47"/>
      <c r="VKM326" s="47"/>
      <c r="VKN326" s="47"/>
      <c r="VKO326" s="47"/>
      <c r="VKP326" s="47"/>
      <c r="VKQ326" s="47"/>
      <c r="VKR326" s="47"/>
      <c r="VKS326" s="47"/>
      <c r="VKT326" s="47"/>
      <c r="VKU326" s="47"/>
      <c r="VKV326" s="47"/>
      <c r="VKW326" s="47"/>
      <c r="VKX326" s="47"/>
      <c r="VKY326" s="47"/>
      <c r="VKZ326" s="47"/>
      <c r="VLA326" s="47"/>
      <c r="VLB326" s="47"/>
      <c r="VLC326" s="47"/>
      <c r="VLD326" s="47"/>
      <c r="VLE326" s="47"/>
      <c r="VLF326" s="47"/>
      <c r="VLG326" s="47"/>
      <c r="VLH326" s="47"/>
      <c r="VLI326" s="47"/>
      <c r="VLJ326" s="47"/>
      <c r="VLK326" s="47"/>
      <c r="VLL326" s="47"/>
      <c r="VLM326" s="47"/>
      <c r="VLN326" s="47"/>
      <c r="VLO326" s="47"/>
      <c r="VLP326" s="47"/>
      <c r="VLQ326" s="47"/>
      <c r="VLR326" s="47"/>
      <c r="VLS326" s="47"/>
      <c r="VLT326" s="47"/>
      <c r="VLU326" s="47"/>
      <c r="VLV326" s="47"/>
      <c r="VLW326" s="47"/>
      <c r="VLX326" s="47"/>
      <c r="VLY326" s="47"/>
      <c r="VLZ326" s="47"/>
      <c r="VMA326" s="47"/>
      <c r="VMB326" s="47"/>
      <c r="VMC326" s="47"/>
      <c r="VMD326" s="47"/>
      <c r="VME326" s="47"/>
      <c r="VMF326" s="47"/>
      <c r="VMG326" s="47"/>
      <c r="VMH326" s="47"/>
      <c r="VMI326" s="47"/>
      <c r="VMJ326" s="47"/>
      <c r="VMK326" s="47"/>
      <c r="VML326" s="47"/>
      <c r="VMM326" s="47"/>
      <c r="VMN326" s="47"/>
      <c r="VMO326" s="47"/>
      <c r="VMP326" s="47"/>
      <c r="VMQ326" s="47"/>
      <c r="VMR326" s="47"/>
      <c r="VMS326" s="47"/>
      <c r="VMT326" s="47"/>
      <c r="VMU326" s="47"/>
      <c r="VMV326" s="47"/>
      <c r="VMW326" s="47"/>
      <c r="VMX326" s="47"/>
      <c r="VMY326" s="47"/>
      <c r="VMZ326" s="47"/>
      <c r="VNA326" s="47"/>
      <c r="VNB326" s="47"/>
      <c r="VNC326" s="47"/>
      <c r="VND326" s="47"/>
      <c r="VNE326" s="47"/>
      <c r="VNF326" s="47"/>
      <c r="VNG326" s="47"/>
      <c r="VNH326" s="47"/>
      <c r="VNI326" s="47"/>
      <c r="VNJ326" s="47"/>
      <c r="VNK326" s="47"/>
      <c r="VNL326" s="47"/>
      <c r="VNM326" s="47"/>
      <c r="VNN326" s="47"/>
      <c r="VNO326" s="47"/>
      <c r="VNP326" s="47"/>
      <c r="VNQ326" s="47"/>
      <c r="VNR326" s="47"/>
      <c r="VNS326" s="47"/>
      <c r="VNT326" s="47"/>
      <c r="VNU326" s="47"/>
      <c r="VNV326" s="47"/>
      <c r="VNW326" s="47"/>
      <c r="VNX326" s="47"/>
      <c r="VNY326" s="47"/>
      <c r="VNZ326" s="47"/>
      <c r="VOA326" s="47"/>
      <c r="VOB326" s="47"/>
      <c r="VOC326" s="47"/>
      <c r="VOD326" s="47"/>
      <c r="VOE326" s="47"/>
      <c r="VOF326" s="47"/>
      <c r="VOG326" s="47"/>
      <c r="VOH326" s="47"/>
      <c r="VOI326" s="47"/>
      <c r="VOJ326" s="47"/>
      <c r="VOK326" s="47"/>
      <c r="VOL326" s="47"/>
      <c r="VOM326" s="47"/>
      <c r="VON326" s="47"/>
      <c r="VOO326" s="47"/>
      <c r="VOP326" s="47"/>
      <c r="VOQ326" s="47"/>
      <c r="VOR326" s="47"/>
      <c r="VOS326" s="47"/>
      <c r="VOT326" s="47"/>
      <c r="VOU326" s="47"/>
      <c r="VOV326" s="47"/>
      <c r="VOW326" s="47"/>
      <c r="VOX326" s="47"/>
      <c r="VOY326" s="47"/>
      <c r="VOZ326" s="47"/>
      <c r="VPA326" s="47"/>
      <c r="VPB326" s="47"/>
      <c r="VPC326" s="47"/>
      <c r="VPD326" s="47"/>
      <c r="VPE326" s="47"/>
      <c r="VPF326" s="47"/>
      <c r="VPG326" s="47"/>
      <c r="VPH326" s="47"/>
      <c r="VPI326" s="47"/>
      <c r="VPJ326" s="47"/>
      <c r="VPK326" s="47"/>
      <c r="VPL326" s="47"/>
      <c r="VPM326" s="47"/>
      <c r="VPN326" s="47"/>
      <c r="VPO326" s="47"/>
      <c r="VPP326" s="47"/>
      <c r="VPQ326" s="47"/>
      <c r="VPR326" s="47"/>
      <c r="VPS326" s="47"/>
      <c r="VPT326" s="47"/>
      <c r="VPU326" s="47"/>
      <c r="VPV326" s="47"/>
      <c r="VPW326" s="47"/>
      <c r="VPX326" s="47"/>
      <c r="VPY326" s="47"/>
      <c r="VPZ326" s="47"/>
      <c r="VQA326" s="47"/>
      <c r="VQB326" s="47"/>
      <c r="VQC326" s="47"/>
      <c r="VQD326" s="47"/>
      <c r="VQE326" s="47"/>
      <c r="VQF326" s="47"/>
      <c r="VQG326" s="47"/>
      <c r="VQH326" s="47"/>
      <c r="VQI326" s="47"/>
      <c r="VQJ326" s="47"/>
      <c r="VQK326" s="47"/>
      <c r="VQL326" s="47"/>
      <c r="VQM326" s="47"/>
      <c r="VQN326" s="47"/>
      <c r="VQO326" s="47"/>
      <c r="VQP326" s="47"/>
      <c r="VQQ326" s="47"/>
      <c r="VQR326" s="47"/>
      <c r="VQS326" s="47"/>
      <c r="VQT326" s="47"/>
      <c r="VQU326" s="47"/>
      <c r="VQV326" s="47"/>
      <c r="VQW326" s="47"/>
      <c r="VQX326" s="47"/>
      <c r="VQY326" s="47"/>
      <c r="VQZ326" s="47"/>
      <c r="VRA326" s="47"/>
      <c r="VRB326" s="47"/>
      <c r="VRC326" s="47"/>
      <c r="VRD326" s="47"/>
      <c r="VRE326" s="47"/>
      <c r="VRF326" s="47"/>
      <c r="VRG326" s="47"/>
      <c r="VRH326" s="47"/>
      <c r="VRI326" s="47"/>
      <c r="VRJ326" s="47"/>
      <c r="VRK326" s="47"/>
      <c r="VRL326" s="47"/>
      <c r="VRM326" s="47"/>
      <c r="VRN326" s="47"/>
      <c r="VRO326" s="47"/>
      <c r="VRP326" s="47"/>
      <c r="VRQ326" s="47"/>
      <c r="VRR326" s="47"/>
      <c r="VRS326" s="47"/>
      <c r="VRT326" s="47"/>
      <c r="VRU326" s="47"/>
      <c r="VRV326" s="47"/>
      <c r="VRW326" s="47"/>
      <c r="VRX326" s="47"/>
      <c r="VRY326" s="47"/>
      <c r="VRZ326" s="47"/>
      <c r="VSA326" s="47"/>
      <c r="VSB326" s="47"/>
      <c r="VSC326" s="47"/>
      <c r="VSD326" s="47"/>
      <c r="VSE326" s="47"/>
      <c r="VSF326" s="47"/>
      <c r="VSG326" s="47"/>
      <c r="VSH326" s="47"/>
      <c r="VSI326" s="47"/>
      <c r="VSJ326" s="47"/>
      <c r="VSK326" s="47"/>
      <c r="VSL326" s="47"/>
      <c r="VSM326" s="47"/>
      <c r="VSN326" s="47"/>
      <c r="VSO326" s="47"/>
      <c r="VSP326" s="47"/>
      <c r="VSQ326" s="47"/>
      <c r="VSR326" s="47"/>
      <c r="VSS326" s="47"/>
      <c r="VST326" s="47"/>
      <c r="VSU326" s="47"/>
      <c r="VSV326" s="47"/>
      <c r="VSW326" s="47"/>
      <c r="VSX326" s="47"/>
      <c r="VSY326" s="47"/>
      <c r="VSZ326" s="47"/>
      <c r="VTA326" s="47"/>
      <c r="VTB326" s="47"/>
      <c r="VTC326" s="47"/>
      <c r="VTD326" s="47"/>
      <c r="VTE326" s="47"/>
      <c r="VTF326" s="47"/>
      <c r="VTG326" s="47"/>
      <c r="VTH326" s="47"/>
      <c r="VTI326" s="47"/>
      <c r="VTJ326" s="47"/>
      <c r="VTK326" s="47"/>
      <c r="VTL326" s="47"/>
      <c r="VTM326" s="47"/>
      <c r="VTN326" s="47"/>
      <c r="VTO326" s="47"/>
      <c r="VTP326" s="47"/>
      <c r="VTQ326" s="47"/>
      <c r="VTR326" s="47"/>
      <c r="VTS326" s="47"/>
      <c r="VTT326" s="47"/>
      <c r="VTU326" s="47"/>
      <c r="VTV326" s="47"/>
      <c r="VTW326" s="47"/>
      <c r="VTX326" s="47"/>
      <c r="VTY326" s="47"/>
      <c r="VTZ326" s="47"/>
      <c r="VUA326" s="47"/>
      <c r="VUB326" s="47"/>
      <c r="VUC326" s="47"/>
      <c r="VUD326" s="47"/>
      <c r="VUE326" s="47"/>
      <c r="VUF326" s="47"/>
      <c r="VUG326" s="47"/>
      <c r="VUH326" s="47"/>
      <c r="VUI326" s="47"/>
      <c r="VUJ326" s="47"/>
      <c r="VUK326" s="47"/>
      <c r="VUL326" s="47"/>
      <c r="VUM326" s="47"/>
      <c r="VUN326" s="47"/>
      <c r="VUO326" s="47"/>
      <c r="VUP326" s="47"/>
      <c r="VUQ326" s="47"/>
      <c r="VUR326" s="47"/>
      <c r="VUS326" s="47"/>
      <c r="VUT326" s="47"/>
      <c r="VUU326" s="47"/>
      <c r="VUV326" s="47"/>
      <c r="VUW326" s="47"/>
      <c r="VUX326" s="47"/>
      <c r="VUY326" s="47"/>
      <c r="VUZ326" s="47"/>
      <c r="VVA326" s="47"/>
      <c r="VVB326" s="47"/>
      <c r="VVC326" s="47"/>
      <c r="VVD326" s="47"/>
      <c r="VVE326" s="47"/>
      <c r="VVF326" s="47"/>
      <c r="VVG326" s="47"/>
      <c r="VVH326" s="47"/>
      <c r="VVI326" s="47"/>
      <c r="VVJ326" s="47"/>
      <c r="VVK326" s="47"/>
      <c r="VVL326" s="47"/>
      <c r="VVM326" s="47"/>
      <c r="VVN326" s="47"/>
      <c r="VVO326" s="47"/>
      <c r="VVP326" s="47"/>
      <c r="VVQ326" s="47"/>
      <c r="VVR326" s="47"/>
      <c r="VVS326" s="47"/>
      <c r="VVT326" s="47"/>
      <c r="VVU326" s="47"/>
      <c r="VVV326" s="47"/>
      <c r="VVW326" s="47"/>
      <c r="VVX326" s="47"/>
      <c r="VVY326" s="47"/>
      <c r="VVZ326" s="47"/>
      <c r="VWA326" s="47"/>
      <c r="VWB326" s="47"/>
      <c r="VWC326" s="47"/>
      <c r="VWD326" s="47"/>
      <c r="VWE326" s="47"/>
      <c r="VWF326" s="47"/>
      <c r="VWG326" s="47"/>
      <c r="VWH326" s="47"/>
      <c r="VWI326" s="47"/>
      <c r="VWJ326" s="47"/>
      <c r="VWK326" s="47"/>
      <c r="VWL326" s="47"/>
      <c r="VWM326" s="47"/>
      <c r="VWN326" s="47"/>
      <c r="VWO326" s="47"/>
      <c r="VWP326" s="47"/>
      <c r="VWQ326" s="47"/>
      <c r="VWR326" s="47"/>
      <c r="VWS326" s="47"/>
      <c r="VWT326" s="47"/>
      <c r="VWU326" s="47"/>
      <c r="VWV326" s="47"/>
      <c r="VWW326" s="47"/>
      <c r="VWX326" s="47"/>
      <c r="VWY326" s="47"/>
      <c r="VWZ326" s="47"/>
      <c r="VXA326" s="47"/>
      <c r="VXB326" s="47"/>
      <c r="VXC326" s="47"/>
      <c r="VXD326" s="47"/>
      <c r="VXE326" s="47"/>
      <c r="VXF326" s="47"/>
      <c r="VXG326" s="47"/>
      <c r="VXH326" s="47"/>
      <c r="VXI326" s="47"/>
      <c r="VXJ326" s="47"/>
      <c r="VXK326" s="47"/>
      <c r="VXL326" s="47"/>
      <c r="VXM326" s="47"/>
      <c r="VXN326" s="47"/>
      <c r="VXO326" s="47"/>
      <c r="VXP326" s="47"/>
      <c r="VXQ326" s="47"/>
      <c r="VXR326" s="47"/>
      <c r="VXS326" s="47"/>
      <c r="VXT326" s="47"/>
      <c r="VXU326" s="47"/>
      <c r="VXV326" s="47"/>
      <c r="VXW326" s="47"/>
      <c r="VXX326" s="47"/>
      <c r="VXY326" s="47"/>
      <c r="VXZ326" s="47"/>
      <c r="VYA326" s="47"/>
      <c r="VYB326" s="47"/>
      <c r="VYC326" s="47"/>
      <c r="VYD326" s="47"/>
      <c r="VYE326" s="47"/>
      <c r="VYF326" s="47"/>
      <c r="VYG326" s="47"/>
      <c r="VYH326" s="47"/>
      <c r="VYI326" s="47"/>
      <c r="VYJ326" s="47"/>
      <c r="VYK326" s="47"/>
      <c r="VYL326" s="47"/>
      <c r="VYM326" s="47"/>
      <c r="VYN326" s="47"/>
      <c r="VYO326" s="47"/>
      <c r="VYP326" s="47"/>
      <c r="VYQ326" s="47"/>
      <c r="VYR326" s="47"/>
      <c r="VYS326" s="47"/>
      <c r="VYT326" s="47"/>
      <c r="VYU326" s="47"/>
      <c r="VYV326" s="47"/>
      <c r="VYW326" s="47"/>
      <c r="VYX326" s="47"/>
      <c r="VYY326" s="47"/>
      <c r="VYZ326" s="47"/>
      <c r="VZA326" s="47"/>
      <c r="VZB326" s="47"/>
      <c r="VZC326" s="47"/>
      <c r="VZD326" s="47"/>
      <c r="VZE326" s="47"/>
      <c r="VZF326" s="47"/>
      <c r="VZG326" s="47"/>
      <c r="VZH326" s="47"/>
      <c r="VZI326" s="47"/>
      <c r="VZJ326" s="47"/>
      <c r="VZK326" s="47"/>
      <c r="VZL326" s="47"/>
      <c r="VZM326" s="47"/>
      <c r="VZN326" s="47"/>
      <c r="VZO326" s="47"/>
      <c r="VZP326" s="47"/>
      <c r="VZQ326" s="47"/>
      <c r="VZR326" s="47"/>
      <c r="VZS326" s="47"/>
      <c r="VZT326" s="47"/>
      <c r="VZU326" s="47"/>
      <c r="VZV326" s="47"/>
      <c r="VZW326" s="47"/>
      <c r="VZX326" s="47"/>
      <c r="VZY326" s="47"/>
      <c r="VZZ326" s="47"/>
      <c r="WAA326" s="47"/>
      <c r="WAB326" s="47"/>
      <c r="WAC326" s="47"/>
      <c r="WAD326" s="47"/>
      <c r="WAE326" s="47"/>
      <c r="WAF326" s="47"/>
      <c r="WAG326" s="47"/>
      <c r="WAH326" s="47"/>
      <c r="WAI326" s="47"/>
      <c r="WAJ326" s="47"/>
      <c r="WAK326" s="47"/>
      <c r="WAL326" s="47"/>
      <c r="WAM326" s="47"/>
      <c r="WAN326" s="47"/>
      <c r="WAO326" s="47"/>
      <c r="WAP326" s="47"/>
      <c r="WAQ326" s="47"/>
      <c r="WAR326" s="47"/>
      <c r="WAS326" s="47"/>
      <c r="WAT326" s="47"/>
      <c r="WAU326" s="47"/>
      <c r="WAV326" s="47"/>
      <c r="WAW326" s="47"/>
      <c r="WAX326" s="47"/>
      <c r="WAY326" s="47"/>
      <c r="WAZ326" s="47"/>
      <c r="WBA326" s="47"/>
      <c r="WBB326" s="47"/>
      <c r="WBC326" s="47"/>
      <c r="WBD326" s="47"/>
      <c r="WBE326" s="47"/>
      <c r="WBF326" s="47"/>
      <c r="WBG326" s="47"/>
      <c r="WBH326" s="47"/>
      <c r="WBI326" s="47"/>
      <c r="WBJ326" s="47"/>
      <c r="WBK326" s="47"/>
      <c r="WBL326" s="47"/>
      <c r="WBM326" s="47"/>
      <c r="WBN326" s="47"/>
      <c r="WBO326" s="47"/>
      <c r="WBP326" s="47"/>
      <c r="WBQ326" s="47"/>
      <c r="WBR326" s="47"/>
      <c r="WBS326" s="47"/>
      <c r="WBT326" s="47"/>
      <c r="WBU326" s="47"/>
      <c r="WBV326" s="47"/>
      <c r="WBW326" s="47"/>
      <c r="WBX326" s="47"/>
      <c r="WBY326" s="47"/>
      <c r="WBZ326" s="47"/>
      <c r="WCA326" s="47"/>
      <c r="WCB326" s="47"/>
      <c r="WCC326" s="47"/>
      <c r="WCD326" s="47"/>
      <c r="WCE326" s="47"/>
      <c r="WCF326" s="47"/>
      <c r="WCG326" s="47"/>
      <c r="WCH326" s="47"/>
      <c r="WCI326" s="47"/>
      <c r="WCJ326" s="47"/>
      <c r="WCK326" s="47"/>
      <c r="WCL326" s="47"/>
      <c r="WCM326" s="47"/>
      <c r="WCN326" s="47"/>
      <c r="WCO326" s="47"/>
      <c r="WCP326" s="47"/>
      <c r="WCQ326" s="47"/>
      <c r="WCR326" s="47"/>
      <c r="WCS326" s="47"/>
      <c r="WCT326" s="47"/>
      <c r="WCU326" s="47"/>
      <c r="WCV326" s="47"/>
      <c r="WCW326" s="47"/>
      <c r="WCX326" s="47"/>
      <c r="WCY326" s="47"/>
      <c r="WCZ326" s="47"/>
      <c r="WDA326" s="47"/>
      <c r="WDB326" s="47"/>
      <c r="WDC326" s="47"/>
      <c r="WDD326" s="47"/>
      <c r="WDE326" s="47"/>
      <c r="WDF326" s="47"/>
      <c r="WDG326" s="47"/>
      <c r="WDH326" s="47"/>
      <c r="WDI326" s="47"/>
      <c r="WDJ326" s="47"/>
      <c r="WDK326" s="47"/>
      <c r="WDL326" s="47"/>
      <c r="WDM326" s="47"/>
      <c r="WDN326" s="47"/>
      <c r="WDO326" s="47"/>
      <c r="WDP326" s="47"/>
      <c r="WDQ326" s="47"/>
      <c r="WDR326" s="47"/>
      <c r="WDS326" s="47"/>
      <c r="WDT326" s="47"/>
      <c r="WDU326" s="47"/>
      <c r="WDV326" s="47"/>
      <c r="WDW326" s="47"/>
      <c r="WDX326" s="47"/>
      <c r="WDY326" s="47"/>
      <c r="WDZ326" s="47"/>
      <c r="WEA326" s="47"/>
      <c r="WEB326" s="47"/>
      <c r="WEC326" s="47"/>
      <c r="WED326" s="47"/>
      <c r="WEE326" s="47"/>
      <c r="WEF326" s="47"/>
      <c r="WEG326" s="47"/>
      <c r="WEH326" s="47"/>
      <c r="WEI326" s="47"/>
      <c r="WEJ326" s="47"/>
      <c r="WEK326" s="47"/>
      <c r="WEL326" s="47"/>
      <c r="WEM326" s="47"/>
      <c r="WEN326" s="47"/>
      <c r="WEO326" s="47"/>
      <c r="WEP326" s="47"/>
      <c r="WEQ326" s="47"/>
      <c r="WER326" s="47"/>
      <c r="WES326" s="47"/>
      <c r="WET326" s="47"/>
      <c r="WEU326" s="47"/>
      <c r="WEV326" s="47"/>
      <c r="WEW326" s="47"/>
      <c r="WEX326" s="47"/>
      <c r="WEY326" s="47"/>
      <c r="WEZ326" s="47"/>
      <c r="WFA326" s="47"/>
      <c r="WFB326" s="47"/>
      <c r="WFC326" s="47"/>
      <c r="WFD326" s="47"/>
      <c r="WFE326" s="47"/>
      <c r="WFF326" s="47"/>
      <c r="WFG326" s="47"/>
      <c r="WFH326" s="47"/>
      <c r="WFI326" s="47"/>
      <c r="WFJ326" s="47"/>
      <c r="WFK326" s="47"/>
      <c r="WFL326" s="47"/>
      <c r="WFM326" s="47"/>
      <c r="WFN326" s="47"/>
      <c r="WFO326" s="47"/>
      <c r="WFP326" s="47"/>
      <c r="WFQ326" s="47"/>
      <c r="WFR326" s="47"/>
      <c r="WFS326" s="47"/>
      <c r="WFT326" s="47"/>
      <c r="WFU326" s="47"/>
      <c r="WFV326" s="47"/>
      <c r="WFW326" s="47"/>
      <c r="WFX326" s="47"/>
      <c r="WFY326" s="47"/>
      <c r="WFZ326" s="47"/>
      <c r="WGA326" s="47"/>
      <c r="WGB326" s="47"/>
      <c r="WGC326" s="47"/>
      <c r="WGD326" s="47"/>
      <c r="WGE326" s="47"/>
      <c r="WGF326" s="47"/>
      <c r="WGG326" s="47"/>
      <c r="WGH326" s="47"/>
      <c r="WGI326" s="47"/>
      <c r="WGJ326" s="47"/>
      <c r="WGK326" s="47"/>
      <c r="WGL326" s="47"/>
      <c r="WGM326" s="47"/>
      <c r="WGN326" s="47"/>
      <c r="WGO326" s="47"/>
      <c r="WGP326" s="47"/>
      <c r="WGQ326" s="47"/>
      <c r="WGR326" s="47"/>
      <c r="WGS326" s="47"/>
      <c r="WGT326" s="47"/>
      <c r="WGU326" s="47"/>
      <c r="WGV326" s="47"/>
      <c r="WGW326" s="47"/>
      <c r="WGX326" s="47"/>
      <c r="WGY326" s="47"/>
      <c r="WGZ326" s="47"/>
      <c r="WHA326" s="47"/>
      <c r="WHB326" s="47"/>
      <c r="WHC326" s="47"/>
      <c r="WHD326" s="47"/>
      <c r="WHE326" s="47"/>
      <c r="WHF326" s="47"/>
      <c r="WHG326" s="47"/>
      <c r="WHH326" s="47"/>
      <c r="WHI326" s="47"/>
      <c r="WHJ326" s="47"/>
      <c r="WHK326" s="47"/>
      <c r="WHL326" s="47"/>
      <c r="WHM326" s="47"/>
      <c r="WHN326" s="47"/>
      <c r="WHO326" s="47"/>
      <c r="WHP326" s="47"/>
      <c r="WHQ326" s="47"/>
      <c r="WHR326" s="47"/>
      <c r="WHS326" s="47"/>
      <c r="WHT326" s="47"/>
      <c r="WHU326" s="47"/>
      <c r="WHV326" s="47"/>
      <c r="WHW326" s="47"/>
      <c r="WHX326" s="47"/>
      <c r="WHY326" s="47"/>
      <c r="WHZ326" s="47"/>
      <c r="WIA326" s="47"/>
      <c r="WIB326" s="47"/>
      <c r="WIC326" s="47"/>
      <c r="WID326" s="47"/>
      <c r="WIE326" s="47"/>
      <c r="WIF326" s="47"/>
      <c r="WIG326" s="47"/>
      <c r="WIH326" s="47"/>
      <c r="WII326" s="47"/>
      <c r="WIJ326" s="47"/>
      <c r="WIK326" s="47"/>
      <c r="WIL326" s="47"/>
      <c r="WIM326" s="47"/>
      <c r="WIN326" s="47"/>
      <c r="WIO326" s="47"/>
      <c r="WIP326" s="47"/>
      <c r="WIQ326" s="47"/>
      <c r="WIR326" s="47"/>
      <c r="WIS326" s="47"/>
      <c r="WIT326" s="47"/>
      <c r="WIU326" s="47"/>
      <c r="WIV326" s="47"/>
      <c r="WIW326" s="47"/>
      <c r="WIX326" s="47"/>
      <c r="WIY326" s="47"/>
      <c r="WIZ326" s="47"/>
      <c r="WJA326" s="47"/>
      <c r="WJB326" s="47"/>
      <c r="WJC326" s="47"/>
      <c r="WJD326" s="47"/>
      <c r="WJE326" s="47"/>
      <c r="WJF326" s="47"/>
      <c r="WJG326" s="47"/>
      <c r="WJH326" s="47"/>
      <c r="WJI326" s="47"/>
      <c r="WJJ326" s="47"/>
      <c r="WJK326" s="47"/>
      <c r="WJL326" s="47"/>
      <c r="WJM326" s="47"/>
      <c r="WJN326" s="47"/>
      <c r="WJO326" s="47"/>
      <c r="WJP326" s="47"/>
      <c r="WJQ326" s="47"/>
      <c r="WJR326" s="47"/>
      <c r="WJS326" s="47"/>
      <c r="WJT326" s="47"/>
      <c r="WJU326" s="47"/>
      <c r="WJV326" s="47"/>
      <c r="WJW326" s="47"/>
      <c r="WJX326" s="47"/>
      <c r="WJY326" s="47"/>
      <c r="WJZ326" s="47"/>
      <c r="WKA326" s="47"/>
      <c r="WKB326" s="47"/>
      <c r="WKC326" s="47"/>
      <c r="WKD326" s="47"/>
      <c r="WKE326" s="47"/>
      <c r="WKF326" s="47"/>
      <c r="WKG326" s="47"/>
      <c r="WKH326" s="47"/>
      <c r="WKI326" s="47"/>
      <c r="WKJ326" s="47"/>
      <c r="WKK326" s="47"/>
      <c r="WKL326" s="47"/>
      <c r="WKM326" s="47"/>
      <c r="WKN326" s="47"/>
      <c r="WKO326" s="47"/>
      <c r="WKP326" s="47"/>
      <c r="WKQ326" s="47"/>
      <c r="WKR326" s="47"/>
      <c r="WKS326" s="47"/>
      <c r="WKT326" s="47"/>
      <c r="WKU326" s="47"/>
      <c r="WKV326" s="47"/>
      <c r="WKW326" s="47"/>
      <c r="WKX326" s="47"/>
      <c r="WKY326" s="47"/>
      <c r="WKZ326" s="47"/>
      <c r="WLA326" s="47"/>
      <c r="WLB326" s="47"/>
      <c r="WLC326" s="47"/>
      <c r="WLD326" s="47"/>
      <c r="WLE326" s="47"/>
      <c r="WLF326" s="47"/>
      <c r="WLG326" s="47"/>
      <c r="WLH326" s="47"/>
      <c r="WLI326" s="47"/>
      <c r="WLJ326" s="47"/>
      <c r="WLK326" s="47"/>
      <c r="WLL326" s="47"/>
      <c r="WLM326" s="47"/>
      <c r="WLN326" s="47"/>
      <c r="WLO326" s="47"/>
      <c r="WLP326" s="47"/>
      <c r="WLQ326" s="47"/>
      <c r="WLR326" s="47"/>
      <c r="WLS326" s="47"/>
      <c r="WLT326" s="47"/>
      <c r="WLU326" s="47"/>
      <c r="WLV326" s="47"/>
      <c r="WLW326" s="47"/>
      <c r="WLX326" s="47"/>
      <c r="WLY326" s="47"/>
      <c r="WLZ326" s="47"/>
      <c r="WMA326" s="47"/>
      <c r="WMB326" s="47"/>
      <c r="WMC326" s="47"/>
      <c r="WMD326" s="47"/>
      <c r="WME326" s="47"/>
      <c r="WMF326" s="47"/>
      <c r="WMG326" s="47"/>
      <c r="WMH326" s="47"/>
      <c r="WMI326" s="47"/>
      <c r="WMJ326" s="47"/>
      <c r="WMK326" s="47"/>
      <c r="WML326" s="47"/>
      <c r="WMM326" s="47"/>
      <c r="WMN326" s="47"/>
      <c r="WMO326" s="47"/>
      <c r="WMP326" s="47"/>
      <c r="WMQ326" s="47"/>
      <c r="WMR326" s="47"/>
      <c r="WMS326" s="47"/>
      <c r="WMT326" s="47"/>
      <c r="WMU326" s="47"/>
      <c r="WMV326" s="47"/>
      <c r="WMW326" s="47"/>
      <c r="WMX326" s="47"/>
      <c r="WMY326" s="47"/>
      <c r="WMZ326" s="47"/>
      <c r="WNA326" s="47"/>
      <c r="WNB326" s="47"/>
      <c r="WNC326" s="47"/>
      <c r="WND326" s="47"/>
      <c r="WNE326" s="47"/>
      <c r="WNF326" s="47"/>
      <c r="WNG326" s="47"/>
      <c r="WNH326" s="47"/>
      <c r="WNI326" s="47"/>
      <c r="WNJ326" s="47"/>
      <c r="WNK326" s="47"/>
      <c r="WNL326" s="47"/>
      <c r="WNM326" s="47"/>
      <c r="WNN326" s="47"/>
      <c r="WNO326" s="47"/>
      <c r="WNP326" s="47"/>
      <c r="WNQ326" s="47"/>
      <c r="WNR326" s="47"/>
      <c r="WNS326" s="47"/>
      <c r="WNT326" s="47"/>
      <c r="WNU326" s="47"/>
      <c r="WNV326" s="47"/>
      <c r="WNW326" s="47"/>
      <c r="WNX326" s="47"/>
      <c r="WNY326" s="47"/>
      <c r="WNZ326" s="47"/>
      <c r="WOA326" s="47"/>
      <c r="WOB326" s="47"/>
      <c r="WOC326" s="47"/>
      <c r="WOD326" s="47"/>
      <c r="WOE326" s="47"/>
      <c r="WOF326" s="47"/>
      <c r="WOG326" s="47"/>
      <c r="WOH326" s="47"/>
      <c r="WOI326" s="47"/>
      <c r="WOJ326" s="47"/>
      <c r="WOK326" s="47"/>
      <c r="WOL326" s="47"/>
      <c r="WOM326" s="47"/>
      <c r="WON326" s="47"/>
      <c r="WOO326" s="47"/>
      <c r="WOP326" s="47"/>
      <c r="WOQ326" s="47"/>
      <c r="WOR326" s="47"/>
      <c r="WOS326" s="47"/>
      <c r="WOT326" s="47"/>
      <c r="WOU326" s="47"/>
      <c r="WOV326" s="47"/>
      <c r="WOW326" s="47"/>
      <c r="WOX326" s="47"/>
      <c r="WOY326" s="47"/>
      <c r="WOZ326" s="47"/>
      <c r="WPA326" s="47"/>
      <c r="WPB326" s="47"/>
      <c r="WPC326" s="47"/>
      <c r="WPD326" s="47"/>
      <c r="WPE326" s="47"/>
      <c r="WPF326" s="47"/>
      <c r="WPG326" s="47"/>
      <c r="WPH326" s="47"/>
      <c r="WPI326" s="47"/>
      <c r="WPJ326" s="47"/>
      <c r="WPK326" s="47"/>
      <c r="WPL326" s="47"/>
      <c r="WPM326" s="47"/>
      <c r="WPN326" s="47"/>
      <c r="WPO326" s="47"/>
      <c r="WPP326" s="47"/>
      <c r="WPQ326" s="47"/>
      <c r="WPR326" s="47"/>
      <c r="WPS326" s="47"/>
      <c r="WPT326" s="47"/>
      <c r="WPU326" s="47"/>
      <c r="WPV326" s="47"/>
      <c r="WPW326" s="47"/>
      <c r="WPX326" s="47"/>
      <c r="WPY326" s="47"/>
      <c r="WPZ326" s="47"/>
      <c r="WQA326" s="47"/>
      <c r="WQB326" s="47"/>
      <c r="WQC326" s="47"/>
      <c r="WQD326" s="47"/>
      <c r="WQE326" s="47"/>
      <c r="WQF326" s="47"/>
      <c r="WQG326" s="47"/>
      <c r="WQH326" s="47"/>
      <c r="WQI326" s="47"/>
      <c r="WQJ326" s="47"/>
      <c r="WQK326" s="47"/>
      <c r="WQL326" s="47"/>
      <c r="WQM326" s="47"/>
      <c r="WQN326" s="47"/>
      <c r="WQO326" s="47"/>
      <c r="WQP326" s="47"/>
      <c r="WQQ326" s="47"/>
      <c r="WQR326" s="47"/>
      <c r="WQS326" s="47"/>
      <c r="WQT326" s="47"/>
      <c r="WQU326" s="47"/>
      <c r="WQV326" s="47"/>
      <c r="WQW326" s="47"/>
      <c r="WQX326" s="47"/>
      <c r="WQY326" s="47"/>
      <c r="WQZ326" s="47"/>
      <c r="WRA326" s="47"/>
      <c r="WRB326" s="47"/>
      <c r="WRC326" s="47"/>
      <c r="WRD326" s="47"/>
      <c r="WRE326" s="47"/>
      <c r="WRF326" s="47"/>
      <c r="WRG326" s="47"/>
      <c r="WRH326" s="47"/>
      <c r="WRI326" s="47"/>
      <c r="WRJ326" s="47"/>
      <c r="WRK326" s="47"/>
      <c r="WRL326" s="47"/>
      <c r="WRM326" s="47"/>
      <c r="WRN326" s="47"/>
      <c r="WRO326" s="47"/>
      <c r="WRP326" s="47"/>
      <c r="WRQ326" s="47"/>
      <c r="WRR326" s="47"/>
      <c r="WRS326" s="47"/>
      <c r="WRT326" s="47"/>
      <c r="WRU326" s="47"/>
      <c r="WRV326" s="47"/>
      <c r="WRW326" s="47"/>
      <c r="WRX326" s="47"/>
      <c r="WRY326" s="47"/>
      <c r="WRZ326" s="47"/>
      <c r="WSA326" s="47"/>
      <c r="WSB326" s="47"/>
      <c r="WSC326" s="47"/>
      <c r="WSD326" s="47"/>
      <c r="WSE326" s="47"/>
      <c r="WSF326" s="47"/>
      <c r="WSG326" s="47"/>
      <c r="WSH326" s="47"/>
      <c r="WSI326" s="47"/>
      <c r="WSJ326" s="47"/>
      <c r="WSK326" s="47"/>
      <c r="WSL326" s="47"/>
      <c r="WSM326" s="47"/>
      <c r="WSN326" s="47"/>
      <c r="WSO326" s="47"/>
      <c r="WSP326" s="47"/>
      <c r="WSQ326" s="47"/>
      <c r="WSR326" s="47"/>
      <c r="WSS326" s="47"/>
      <c r="WST326" s="47"/>
      <c r="WSU326" s="47"/>
      <c r="WSV326" s="47"/>
      <c r="WSW326" s="47"/>
      <c r="WSX326" s="47"/>
      <c r="WSY326" s="47"/>
      <c r="WSZ326" s="47"/>
      <c r="WTA326" s="47"/>
      <c r="WTB326" s="47"/>
      <c r="WTC326" s="47"/>
      <c r="WTD326" s="47"/>
      <c r="WTE326" s="47"/>
      <c r="WTF326" s="47"/>
      <c r="WTG326" s="47"/>
      <c r="WTH326" s="47"/>
      <c r="WTI326" s="47"/>
      <c r="WTJ326" s="47"/>
      <c r="WTK326" s="47"/>
      <c r="WTL326" s="47"/>
      <c r="WTM326" s="47"/>
      <c r="WTN326" s="47"/>
      <c r="WTO326" s="47"/>
      <c r="WTP326" s="47"/>
      <c r="WTQ326" s="47"/>
      <c r="WTR326" s="47"/>
      <c r="WTS326" s="47"/>
      <c r="WTT326" s="47"/>
      <c r="WTU326" s="47"/>
      <c r="WTV326" s="47"/>
      <c r="WTW326" s="47"/>
      <c r="WTX326" s="47"/>
      <c r="WTY326" s="47"/>
      <c r="WTZ326" s="47"/>
      <c r="WUA326" s="47"/>
      <c r="WUB326" s="47"/>
      <c r="WUC326" s="47"/>
      <c r="WUD326" s="47"/>
      <c r="WUE326" s="47"/>
      <c r="WUF326" s="47"/>
      <c r="WUG326" s="47"/>
      <c r="WUH326" s="47"/>
      <c r="WUI326" s="47"/>
      <c r="WUJ326" s="47"/>
      <c r="WUK326" s="47"/>
      <c r="WUL326" s="47"/>
      <c r="WUM326" s="47"/>
      <c r="WUN326" s="47"/>
      <c r="WUO326" s="47"/>
      <c r="WUP326" s="47"/>
      <c r="WUQ326" s="47"/>
      <c r="WUR326" s="47"/>
      <c r="WUS326" s="47"/>
      <c r="WUT326" s="47"/>
      <c r="WUU326" s="47"/>
      <c r="WUV326" s="47"/>
      <c r="WUW326" s="47"/>
      <c r="WUX326" s="47"/>
      <c r="WUY326" s="47"/>
      <c r="WUZ326" s="47"/>
      <c r="WVA326" s="47"/>
      <c r="WVB326" s="47"/>
      <c r="WVC326" s="47"/>
      <c r="WVD326" s="47"/>
      <c r="WVE326" s="47"/>
      <c r="WVF326" s="47"/>
      <c r="WVG326" s="47"/>
      <c r="WVH326" s="47"/>
      <c r="WVI326" s="47"/>
      <c r="WVJ326" s="47"/>
      <c r="WVK326" s="47"/>
      <c r="WVL326" s="47"/>
      <c r="WVM326" s="47"/>
      <c r="WVN326" s="47"/>
      <c r="WVO326" s="47"/>
      <c r="WVP326" s="47"/>
      <c r="WVQ326" s="47"/>
      <c r="WVR326" s="47"/>
      <c r="WVS326" s="47"/>
      <c r="WVT326" s="47"/>
      <c r="WVU326" s="47"/>
      <c r="WVV326" s="47"/>
      <c r="WVW326" s="47"/>
      <c r="WVX326" s="47"/>
      <c r="WVY326" s="47"/>
      <c r="WVZ326" s="47"/>
      <c r="WWA326" s="47"/>
      <c r="WWB326" s="47"/>
      <c r="WWC326" s="47"/>
      <c r="WWD326" s="47"/>
      <c r="WWE326" s="47"/>
      <c r="WWF326" s="47"/>
      <c r="WWG326" s="47"/>
      <c r="WWH326" s="47"/>
      <c r="WWI326" s="47"/>
      <c r="WWJ326" s="47"/>
      <c r="WWK326" s="47"/>
      <c r="WWL326" s="47"/>
      <c r="WWM326" s="47"/>
      <c r="WWN326" s="47"/>
      <c r="WWO326" s="47"/>
      <c r="WWP326" s="47"/>
      <c r="WWQ326" s="47"/>
      <c r="WWR326" s="47"/>
      <c r="WWS326" s="47"/>
      <c r="WWT326" s="47"/>
      <c r="WWU326" s="47"/>
      <c r="WWV326" s="47"/>
      <c r="WWW326" s="47"/>
      <c r="WWX326" s="47"/>
      <c r="WWY326" s="47"/>
      <c r="WWZ326" s="47"/>
      <c r="WXA326" s="47"/>
      <c r="WXB326" s="47"/>
      <c r="WXC326" s="47"/>
      <c r="WXD326" s="47"/>
      <c r="WXE326" s="47"/>
      <c r="WXF326" s="47"/>
      <c r="WXG326" s="47"/>
      <c r="WXH326" s="47"/>
      <c r="WXI326" s="47"/>
      <c r="WXJ326" s="47"/>
      <c r="WXK326" s="47"/>
      <c r="WXL326" s="47"/>
      <c r="WXM326" s="47"/>
      <c r="WXN326" s="47"/>
      <c r="WXO326" s="47"/>
      <c r="WXP326" s="47"/>
      <c r="WXQ326" s="47"/>
      <c r="WXR326" s="47"/>
      <c r="WXS326" s="47"/>
      <c r="WXT326" s="47"/>
      <c r="WXU326" s="47"/>
      <c r="WXV326" s="47"/>
      <c r="WXW326" s="47"/>
      <c r="WXX326" s="47"/>
      <c r="WXY326" s="47"/>
      <c r="WXZ326" s="47"/>
      <c r="WYA326" s="47"/>
      <c r="WYB326" s="47"/>
      <c r="WYC326" s="47"/>
      <c r="WYD326" s="47"/>
      <c r="WYE326" s="47"/>
      <c r="WYF326" s="47"/>
      <c r="WYG326" s="47"/>
      <c r="WYH326" s="47"/>
      <c r="WYI326" s="47"/>
      <c r="WYJ326" s="47"/>
      <c r="WYK326" s="47"/>
      <c r="WYL326" s="47"/>
      <c r="WYM326" s="47"/>
      <c r="WYN326" s="47"/>
      <c r="WYO326" s="47"/>
      <c r="WYP326" s="47"/>
      <c r="WYQ326" s="47"/>
      <c r="WYR326" s="47"/>
      <c r="WYS326" s="47"/>
      <c r="WYT326" s="47"/>
      <c r="WYU326" s="47"/>
      <c r="WYV326" s="47"/>
      <c r="WYW326" s="47"/>
      <c r="WYX326" s="47"/>
      <c r="WYY326" s="47"/>
      <c r="WYZ326" s="47"/>
      <c r="WZA326" s="47"/>
      <c r="WZB326" s="47"/>
      <c r="WZC326" s="47"/>
      <c r="WZD326" s="47"/>
      <c r="WZE326" s="47"/>
      <c r="WZF326" s="47"/>
      <c r="WZG326" s="47"/>
      <c r="WZH326" s="47"/>
      <c r="WZI326" s="47"/>
      <c r="WZJ326" s="47"/>
      <c r="WZK326" s="47"/>
      <c r="WZL326" s="47"/>
      <c r="WZM326" s="47"/>
      <c r="WZN326" s="47"/>
      <c r="WZO326" s="47"/>
      <c r="WZP326" s="47"/>
      <c r="WZQ326" s="47"/>
      <c r="WZR326" s="47"/>
      <c r="WZS326" s="47"/>
      <c r="WZT326" s="47"/>
      <c r="WZU326" s="47"/>
      <c r="WZV326" s="47"/>
      <c r="WZW326" s="47"/>
      <c r="WZX326" s="47"/>
      <c r="WZY326" s="47"/>
      <c r="WZZ326" s="47"/>
      <c r="XAA326" s="47"/>
      <c r="XAB326" s="47"/>
      <c r="XAC326" s="47"/>
      <c r="XAD326" s="47"/>
      <c r="XAE326" s="47"/>
      <c r="XAF326" s="47"/>
      <c r="XAG326" s="47"/>
      <c r="XAH326" s="47"/>
      <c r="XAI326" s="47"/>
      <c r="XAJ326" s="47"/>
      <c r="XAK326" s="47"/>
      <c r="XAL326" s="47"/>
      <c r="XAM326" s="47"/>
      <c r="XAN326" s="47"/>
      <c r="XAO326" s="47"/>
      <c r="XAP326" s="47"/>
      <c r="XAQ326" s="47"/>
      <c r="XAR326" s="47"/>
      <c r="XAS326" s="47"/>
      <c r="XAT326" s="47"/>
      <c r="XAU326" s="47"/>
      <c r="XAV326" s="47"/>
      <c r="XAW326" s="47"/>
      <c r="XAX326" s="47"/>
      <c r="XAY326" s="47"/>
      <c r="XAZ326" s="47"/>
      <c r="XBA326" s="47"/>
      <c r="XBB326" s="47"/>
      <c r="XBC326" s="47"/>
      <c r="XBD326" s="47"/>
      <c r="XBE326" s="47"/>
      <c r="XBF326" s="47"/>
      <c r="XBG326" s="47"/>
      <c r="XBH326" s="47"/>
      <c r="XBI326" s="47"/>
      <c r="XBJ326" s="47"/>
      <c r="XBK326" s="47"/>
      <c r="XBL326" s="47"/>
      <c r="XBM326" s="47"/>
      <c r="XBN326" s="47"/>
      <c r="XBO326" s="47"/>
      <c r="XBP326" s="47"/>
      <c r="XBQ326" s="47"/>
      <c r="XBR326" s="47"/>
      <c r="XBS326" s="47"/>
      <c r="XBT326" s="47"/>
      <c r="XBU326" s="47"/>
      <c r="XBV326" s="47"/>
      <c r="XBW326" s="47"/>
      <c r="XBX326" s="47"/>
      <c r="XBY326" s="47"/>
      <c r="XBZ326" s="47"/>
      <c r="XCA326" s="47"/>
      <c r="XCB326" s="47"/>
      <c r="XCC326" s="47"/>
      <c r="XCD326" s="47"/>
      <c r="XCE326" s="47"/>
      <c r="XCF326" s="47"/>
      <c r="XCG326" s="47"/>
      <c r="XCH326" s="47"/>
      <c r="XCI326" s="47"/>
      <c r="XCJ326" s="47"/>
      <c r="XCK326" s="47"/>
      <c r="XCL326" s="47"/>
      <c r="XCM326" s="47"/>
      <c r="XCN326" s="47"/>
      <c r="XCO326" s="47"/>
      <c r="XCP326" s="47"/>
      <c r="XCQ326" s="47"/>
      <c r="XCR326" s="47"/>
      <c r="XCS326" s="47"/>
      <c r="XCT326" s="47"/>
      <c r="XCU326" s="47"/>
      <c r="XCV326" s="47"/>
      <c r="XCW326" s="47"/>
      <c r="XCX326" s="47"/>
      <c r="XCY326" s="47"/>
      <c r="XCZ326" s="47"/>
      <c r="XDA326" s="47"/>
      <c r="XDB326" s="47"/>
      <c r="XDC326" s="47"/>
      <c r="XDD326" s="47"/>
      <c r="XDE326" s="47"/>
      <c r="XDF326" s="47"/>
      <c r="XDG326" s="47"/>
      <c r="XDH326" s="47"/>
      <c r="XDI326" s="47"/>
      <c r="XDJ326" s="47"/>
      <c r="XDK326" s="47"/>
      <c r="XDL326" s="47"/>
      <c r="XDM326" s="47"/>
      <c r="XDN326" s="47"/>
      <c r="XDO326" s="47"/>
      <c r="XDP326" s="47"/>
      <c r="XDQ326" s="47"/>
      <c r="XDR326" s="47"/>
      <c r="XDS326" s="47"/>
      <c r="XDT326" s="47"/>
      <c r="XDU326" s="47"/>
      <c r="XDV326" s="47"/>
      <c r="XDW326" s="47"/>
      <c r="XDX326" s="47"/>
      <c r="XDY326" s="47"/>
      <c r="XDZ326" s="47"/>
      <c r="XEA326" s="47"/>
      <c r="XEB326" s="47"/>
      <c r="XEC326" s="47"/>
      <c r="XED326" s="47"/>
      <c r="XEE326" s="47"/>
      <c r="XEF326" s="47"/>
      <c r="XEG326" s="47"/>
      <c r="XEH326" s="47"/>
      <c r="XEI326" s="47"/>
      <c r="XEJ326" s="47"/>
      <c r="XEK326" s="47"/>
      <c r="XEL326" s="47"/>
      <c r="XEM326" s="47"/>
      <c r="XEN326" s="47"/>
      <c r="XEO326" s="47"/>
      <c r="XEP326" s="47"/>
      <c r="XEQ326" s="47"/>
      <c r="XER326" s="47"/>
      <c r="XES326" s="47"/>
      <c r="XET326" s="47"/>
      <c r="XEU326" s="47"/>
      <c r="XEV326" s="47"/>
      <c r="XEW326" s="47"/>
      <c r="XEX326" s="47"/>
      <c r="XEY326" s="47"/>
      <c r="XEZ326" s="47"/>
    </row>
  </sheetData>
  <hyperlinks>
    <hyperlink ref="A3" location="'Table of contents'!A1" display="Back to contents"/>
  </hyperlinks>
  <pageMargins left="0.7" right="0.7" top="0.75" bottom="0.75" header="0.3" footer="0.3"/>
  <pageSetup paperSize="9"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6"/>
  <sheetViews>
    <sheetView workbookViewId="0"/>
  </sheetViews>
  <sheetFormatPr defaultRowHeight="15" x14ac:dyDescent="0.25"/>
  <cols>
    <col min="1" max="1" width="20.36328125" customWidth="1"/>
    <col min="2" max="2" width="12.36328125" customWidth="1"/>
    <col min="3" max="13" width="13.6328125" customWidth="1"/>
    <col min="14" max="14" width="17.54296875" customWidth="1"/>
    <col min="15" max="25" width="13.6328125" customWidth="1"/>
  </cols>
  <sheetData>
    <row r="1" spans="1:30" ht="18" customHeight="1" x14ac:dyDescent="0.4">
      <c r="A1" s="68" t="s">
        <v>52</v>
      </c>
      <c r="B1" s="25"/>
      <c r="C1" s="25"/>
      <c r="E1" s="25"/>
      <c r="F1" s="25"/>
      <c r="G1" s="25"/>
      <c r="H1" s="25"/>
      <c r="I1" s="25"/>
      <c r="J1" s="25"/>
      <c r="K1" s="25"/>
      <c r="L1" s="25"/>
      <c r="M1" s="25"/>
      <c r="N1" s="25"/>
      <c r="O1" s="25"/>
      <c r="P1" s="30"/>
      <c r="Q1" s="31"/>
    </row>
    <row r="2" spans="1:30" ht="18" customHeight="1" x14ac:dyDescent="0.3">
      <c r="A2" t="s">
        <v>67</v>
      </c>
      <c r="B2" s="25"/>
      <c r="C2" s="25"/>
      <c r="E2" s="25"/>
      <c r="F2" s="25"/>
      <c r="G2" s="25"/>
      <c r="H2" s="25"/>
      <c r="I2" s="25"/>
      <c r="J2" s="25"/>
      <c r="K2" s="25"/>
      <c r="L2" s="25"/>
      <c r="M2" s="25"/>
      <c r="N2" s="25"/>
      <c r="O2" s="25"/>
      <c r="P2" s="30"/>
      <c r="Q2" s="31"/>
    </row>
    <row r="3" spans="1:30" ht="15" customHeight="1" x14ac:dyDescent="0.25">
      <c r="A3" s="35" t="s">
        <v>69</v>
      </c>
      <c r="B3" s="33"/>
      <c r="C3" s="33"/>
      <c r="E3" s="37"/>
    </row>
    <row r="4" spans="1:30" ht="63" customHeight="1" x14ac:dyDescent="0.25">
      <c r="A4" s="71" t="s">
        <v>66</v>
      </c>
      <c r="B4" s="71" t="s">
        <v>33</v>
      </c>
      <c r="C4" s="66" t="s">
        <v>46</v>
      </c>
      <c r="D4" s="66" t="s">
        <v>47</v>
      </c>
      <c r="E4" s="66" t="s">
        <v>167</v>
      </c>
      <c r="F4" s="66" t="s">
        <v>168</v>
      </c>
      <c r="G4" s="66" t="s">
        <v>169</v>
      </c>
      <c r="H4" s="66" t="s">
        <v>170</v>
      </c>
      <c r="I4" s="66" t="s">
        <v>171</v>
      </c>
      <c r="J4" s="66" t="s">
        <v>172</v>
      </c>
      <c r="K4" s="66" t="s">
        <v>173</v>
      </c>
      <c r="L4" s="66" t="s">
        <v>174</v>
      </c>
      <c r="M4" s="66" t="s">
        <v>175</v>
      </c>
      <c r="N4" s="66" t="s">
        <v>176</v>
      </c>
      <c r="O4" s="66" t="s">
        <v>177</v>
      </c>
      <c r="P4" s="66" t="s">
        <v>178</v>
      </c>
      <c r="Q4" s="66" t="s">
        <v>179</v>
      </c>
      <c r="R4" s="66" t="s">
        <v>180</v>
      </c>
      <c r="S4" s="66" t="s">
        <v>181</v>
      </c>
      <c r="T4" s="66" t="s">
        <v>182</v>
      </c>
      <c r="U4" s="66" t="s">
        <v>183</v>
      </c>
      <c r="V4" s="66" t="s">
        <v>184</v>
      </c>
      <c r="W4" s="66" t="s">
        <v>185</v>
      </c>
      <c r="X4" s="66" t="s">
        <v>186</v>
      </c>
      <c r="Y4" s="66" t="s">
        <v>187</v>
      </c>
    </row>
    <row r="5" spans="1:30" ht="18.75" customHeight="1" x14ac:dyDescent="0.3">
      <c r="A5" s="14" t="s">
        <v>32</v>
      </c>
      <c r="B5" s="14"/>
      <c r="C5" s="14">
        <v>2493838</v>
      </c>
      <c r="D5" s="72">
        <v>0.32</v>
      </c>
      <c r="E5" s="14">
        <v>553571</v>
      </c>
      <c r="F5" s="14">
        <v>592634</v>
      </c>
      <c r="G5" s="14">
        <v>396840</v>
      </c>
      <c r="H5" s="14">
        <v>321108</v>
      </c>
      <c r="I5" s="14">
        <v>324822</v>
      </c>
      <c r="J5" s="14">
        <v>178639</v>
      </c>
      <c r="K5" s="14">
        <v>113809</v>
      </c>
      <c r="L5" s="14">
        <v>12415</v>
      </c>
      <c r="M5" s="14">
        <v>519525</v>
      </c>
      <c r="N5" s="14">
        <v>494987</v>
      </c>
      <c r="O5" s="14">
        <v>514959</v>
      </c>
      <c r="P5" s="14">
        <v>951654</v>
      </c>
      <c r="Q5" s="14">
        <v>12713</v>
      </c>
      <c r="R5" s="14">
        <v>19231</v>
      </c>
      <c r="S5" s="14">
        <v>301326</v>
      </c>
      <c r="T5" s="14">
        <v>733858</v>
      </c>
      <c r="U5" s="14">
        <v>666438</v>
      </c>
      <c r="V5" s="14">
        <v>410329</v>
      </c>
      <c r="W5" s="14">
        <v>180564</v>
      </c>
      <c r="X5" s="14">
        <v>147370</v>
      </c>
      <c r="Y5" s="14">
        <v>34722</v>
      </c>
      <c r="Z5" s="43"/>
      <c r="AA5" s="43"/>
      <c r="AB5" s="43"/>
      <c r="AC5" s="43"/>
      <c r="AD5" s="43"/>
    </row>
    <row r="6" spans="1:30" ht="15" customHeight="1" x14ac:dyDescent="0.25">
      <c r="A6" s="7" t="s">
        <v>0</v>
      </c>
      <c r="B6" s="7">
        <v>1</v>
      </c>
      <c r="C6" s="7">
        <v>1916</v>
      </c>
      <c r="D6" s="73">
        <v>27.05</v>
      </c>
      <c r="E6" s="7">
        <v>803</v>
      </c>
      <c r="F6" s="7">
        <v>864</v>
      </c>
      <c r="G6" s="7">
        <v>166</v>
      </c>
      <c r="H6" s="7">
        <v>74</v>
      </c>
      <c r="I6" s="7">
        <v>6</v>
      </c>
      <c r="J6" s="7">
        <v>2</v>
      </c>
      <c r="K6" s="7">
        <v>1</v>
      </c>
      <c r="L6" s="7">
        <v>0</v>
      </c>
      <c r="M6" s="7">
        <v>12</v>
      </c>
      <c r="N6" s="7">
        <v>108</v>
      </c>
      <c r="O6" s="7">
        <v>323</v>
      </c>
      <c r="P6" s="7">
        <v>1473</v>
      </c>
      <c r="Q6" s="7">
        <v>0</v>
      </c>
      <c r="R6" s="7">
        <v>31</v>
      </c>
      <c r="S6" s="7">
        <v>635</v>
      </c>
      <c r="T6" s="7">
        <v>693</v>
      </c>
      <c r="U6" s="7">
        <v>304</v>
      </c>
      <c r="V6" s="7">
        <v>207</v>
      </c>
      <c r="W6" s="7">
        <v>39</v>
      </c>
      <c r="X6" s="7">
        <v>7</v>
      </c>
      <c r="Y6" s="7">
        <v>0</v>
      </c>
      <c r="Z6" s="40"/>
      <c r="AA6" s="40"/>
      <c r="AB6" s="40"/>
      <c r="AC6" s="40"/>
      <c r="AD6" s="40"/>
    </row>
    <row r="7" spans="1:30" ht="15" customHeight="1" x14ac:dyDescent="0.25">
      <c r="A7" s="7" t="s">
        <v>0</v>
      </c>
      <c r="B7" s="7">
        <v>2</v>
      </c>
      <c r="C7" s="7">
        <v>10569</v>
      </c>
      <c r="D7" s="73">
        <v>21.12</v>
      </c>
      <c r="E7" s="7">
        <v>4292</v>
      </c>
      <c r="F7" s="7">
        <v>5036</v>
      </c>
      <c r="G7" s="7">
        <v>971</v>
      </c>
      <c r="H7" s="7">
        <v>215</v>
      </c>
      <c r="I7" s="7">
        <v>40</v>
      </c>
      <c r="J7" s="7">
        <v>13</v>
      </c>
      <c r="K7" s="7">
        <v>2</v>
      </c>
      <c r="L7" s="7">
        <v>0</v>
      </c>
      <c r="M7" s="7">
        <v>55</v>
      </c>
      <c r="N7" s="7">
        <v>457</v>
      </c>
      <c r="O7" s="7">
        <v>1357</v>
      </c>
      <c r="P7" s="7">
        <v>8700</v>
      </c>
      <c r="Q7" s="7">
        <v>0</v>
      </c>
      <c r="R7" s="7">
        <v>218</v>
      </c>
      <c r="S7" s="7">
        <v>2911</v>
      </c>
      <c r="T7" s="7">
        <v>5125</v>
      </c>
      <c r="U7" s="7">
        <v>1702</v>
      </c>
      <c r="V7" s="7">
        <v>565</v>
      </c>
      <c r="W7" s="7">
        <v>34</v>
      </c>
      <c r="X7" s="7">
        <v>14</v>
      </c>
      <c r="Y7" s="7">
        <v>0</v>
      </c>
      <c r="Z7" s="40"/>
      <c r="AA7" s="40"/>
      <c r="AB7" s="40"/>
      <c r="AC7" s="40"/>
      <c r="AD7" s="40"/>
    </row>
    <row r="8" spans="1:30" ht="15" customHeight="1" x14ac:dyDescent="0.25">
      <c r="A8" s="7" t="s">
        <v>0</v>
      </c>
      <c r="B8" s="7">
        <v>3</v>
      </c>
      <c r="C8" s="7">
        <v>11800</v>
      </c>
      <c r="D8" s="73">
        <v>19.34</v>
      </c>
      <c r="E8" s="7">
        <v>3781</v>
      </c>
      <c r="F8" s="7">
        <v>4745</v>
      </c>
      <c r="G8" s="7">
        <v>2610</v>
      </c>
      <c r="H8" s="7">
        <v>441</v>
      </c>
      <c r="I8" s="7">
        <v>153</v>
      </c>
      <c r="J8" s="7">
        <v>23</v>
      </c>
      <c r="K8" s="7">
        <v>45</v>
      </c>
      <c r="L8" s="7">
        <v>2</v>
      </c>
      <c r="M8" s="7">
        <v>79</v>
      </c>
      <c r="N8" s="7">
        <v>1262</v>
      </c>
      <c r="O8" s="7">
        <v>3863</v>
      </c>
      <c r="P8" s="7">
        <v>6596</v>
      </c>
      <c r="Q8" s="7">
        <v>0</v>
      </c>
      <c r="R8" s="7">
        <v>377</v>
      </c>
      <c r="S8" s="7">
        <v>2789</v>
      </c>
      <c r="T8" s="7">
        <v>3914</v>
      </c>
      <c r="U8" s="7">
        <v>3355</v>
      </c>
      <c r="V8" s="7">
        <v>1178</v>
      </c>
      <c r="W8" s="7">
        <v>114</v>
      </c>
      <c r="X8" s="7">
        <v>73</v>
      </c>
      <c r="Y8" s="7">
        <v>0</v>
      </c>
      <c r="Z8" s="40"/>
      <c r="AA8" s="40"/>
      <c r="AB8" s="40"/>
      <c r="AC8" s="40"/>
      <c r="AD8" s="40"/>
    </row>
    <row r="9" spans="1:30" ht="15" customHeight="1" x14ac:dyDescent="0.25">
      <c r="A9" s="7" t="s">
        <v>0</v>
      </c>
      <c r="B9" s="7">
        <v>4</v>
      </c>
      <c r="C9" s="7">
        <v>14446</v>
      </c>
      <c r="D9" s="73">
        <v>13.46</v>
      </c>
      <c r="E9" s="7">
        <v>4303</v>
      </c>
      <c r="F9" s="7">
        <v>5672</v>
      </c>
      <c r="G9" s="7">
        <v>2787</v>
      </c>
      <c r="H9" s="7">
        <v>1058</v>
      </c>
      <c r="I9" s="7">
        <v>390</v>
      </c>
      <c r="J9" s="7">
        <v>145</v>
      </c>
      <c r="K9" s="7">
        <v>88</v>
      </c>
      <c r="L9" s="7">
        <v>3</v>
      </c>
      <c r="M9" s="7">
        <v>258</v>
      </c>
      <c r="N9" s="7">
        <v>1032</v>
      </c>
      <c r="O9" s="7">
        <v>3302</v>
      </c>
      <c r="P9" s="7">
        <v>9854</v>
      </c>
      <c r="Q9" s="7">
        <v>0</v>
      </c>
      <c r="R9" s="7">
        <v>778</v>
      </c>
      <c r="S9" s="7">
        <v>3960</v>
      </c>
      <c r="T9" s="7">
        <v>5013</v>
      </c>
      <c r="U9" s="7">
        <v>3145</v>
      </c>
      <c r="V9" s="7">
        <v>1175</v>
      </c>
      <c r="W9" s="7">
        <v>234</v>
      </c>
      <c r="X9" s="7">
        <v>141</v>
      </c>
      <c r="Y9" s="7">
        <v>0</v>
      </c>
      <c r="Z9" s="40"/>
      <c r="AA9" s="40"/>
      <c r="AB9" s="40"/>
      <c r="AC9" s="40"/>
      <c r="AD9" s="40"/>
    </row>
    <row r="10" spans="1:30" ht="15" customHeight="1" x14ac:dyDescent="0.25">
      <c r="A10" s="7" t="s">
        <v>0</v>
      </c>
      <c r="B10" s="7">
        <v>5</v>
      </c>
      <c r="C10" s="7">
        <v>7414</v>
      </c>
      <c r="D10" s="73">
        <v>31.1</v>
      </c>
      <c r="E10" s="7">
        <v>1498</v>
      </c>
      <c r="F10" s="7">
        <v>2642</v>
      </c>
      <c r="G10" s="7">
        <v>2381</v>
      </c>
      <c r="H10" s="7">
        <v>654</v>
      </c>
      <c r="I10" s="7">
        <v>204</v>
      </c>
      <c r="J10" s="7">
        <v>21</v>
      </c>
      <c r="K10" s="7">
        <v>14</v>
      </c>
      <c r="L10" s="7">
        <v>0</v>
      </c>
      <c r="M10" s="7">
        <v>39</v>
      </c>
      <c r="N10" s="7">
        <v>803</v>
      </c>
      <c r="O10" s="7">
        <v>2117</v>
      </c>
      <c r="P10" s="7">
        <v>4455</v>
      </c>
      <c r="Q10" s="7">
        <v>0</v>
      </c>
      <c r="R10" s="7">
        <v>216</v>
      </c>
      <c r="S10" s="7">
        <v>1816</v>
      </c>
      <c r="T10" s="7">
        <v>2594</v>
      </c>
      <c r="U10" s="7">
        <v>2008</v>
      </c>
      <c r="V10" s="7">
        <v>678</v>
      </c>
      <c r="W10" s="7">
        <v>68</v>
      </c>
      <c r="X10" s="7">
        <v>34</v>
      </c>
      <c r="Y10" s="7">
        <v>0</v>
      </c>
      <c r="Z10" s="40"/>
      <c r="AA10" s="40"/>
      <c r="AB10" s="40"/>
      <c r="AC10" s="40"/>
      <c r="AD10" s="40"/>
    </row>
    <row r="11" spans="1:30" ht="15" customHeight="1" x14ac:dyDescent="0.25">
      <c r="A11" s="7" t="s">
        <v>0</v>
      </c>
      <c r="B11" s="7">
        <v>6</v>
      </c>
      <c r="C11" s="7">
        <v>11742</v>
      </c>
      <c r="D11" s="73">
        <v>8.17</v>
      </c>
      <c r="E11" s="7">
        <v>2605</v>
      </c>
      <c r="F11" s="7">
        <v>3025</v>
      </c>
      <c r="G11" s="7">
        <v>2833</v>
      </c>
      <c r="H11" s="7">
        <v>1933</v>
      </c>
      <c r="I11" s="7">
        <v>599</v>
      </c>
      <c r="J11" s="7">
        <v>325</v>
      </c>
      <c r="K11" s="7">
        <v>336</v>
      </c>
      <c r="L11" s="7">
        <v>86</v>
      </c>
      <c r="M11" s="7">
        <v>897</v>
      </c>
      <c r="N11" s="7">
        <v>1334</v>
      </c>
      <c r="O11" s="7">
        <v>1625</v>
      </c>
      <c r="P11" s="7">
        <v>7886</v>
      </c>
      <c r="Q11" s="7">
        <v>0</v>
      </c>
      <c r="R11" s="7">
        <v>735</v>
      </c>
      <c r="S11" s="7">
        <v>3205</v>
      </c>
      <c r="T11" s="7">
        <v>3457</v>
      </c>
      <c r="U11" s="7">
        <v>2438</v>
      </c>
      <c r="V11" s="7">
        <v>1039</v>
      </c>
      <c r="W11" s="7">
        <v>449</v>
      </c>
      <c r="X11" s="7">
        <v>419</v>
      </c>
      <c r="Y11" s="7">
        <v>0</v>
      </c>
      <c r="Z11" s="40"/>
      <c r="AA11" s="40"/>
      <c r="AB11" s="40"/>
      <c r="AC11" s="40"/>
      <c r="AD11" s="40"/>
    </row>
    <row r="12" spans="1:30" ht="15" customHeight="1" x14ac:dyDescent="0.25">
      <c r="A12" s="7" t="s">
        <v>0</v>
      </c>
      <c r="B12" s="7">
        <v>7</v>
      </c>
      <c r="C12" s="7">
        <v>6241</v>
      </c>
      <c r="D12" s="73">
        <v>0.99</v>
      </c>
      <c r="E12" s="7">
        <v>696</v>
      </c>
      <c r="F12" s="7">
        <v>1308</v>
      </c>
      <c r="G12" s="7">
        <v>1263</v>
      </c>
      <c r="H12" s="7">
        <v>1279</v>
      </c>
      <c r="I12" s="7">
        <v>786</v>
      </c>
      <c r="J12" s="7">
        <v>494</v>
      </c>
      <c r="K12" s="7">
        <v>388</v>
      </c>
      <c r="L12" s="7">
        <v>27</v>
      </c>
      <c r="M12" s="7">
        <v>1150</v>
      </c>
      <c r="N12" s="7">
        <v>1284</v>
      </c>
      <c r="O12" s="7">
        <v>1092</v>
      </c>
      <c r="P12" s="7">
        <v>2715</v>
      </c>
      <c r="Q12" s="7">
        <v>0</v>
      </c>
      <c r="R12" s="7">
        <v>196</v>
      </c>
      <c r="S12" s="7">
        <v>1077</v>
      </c>
      <c r="T12" s="7">
        <v>1961</v>
      </c>
      <c r="U12" s="7">
        <v>1145</v>
      </c>
      <c r="V12" s="7">
        <v>882</v>
      </c>
      <c r="W12" s="7">
        <v>527</v>
      </c>
      <c r="X12" s="7">
        <v>453</v>
      </c>
      <c r="Y12" s="7">
        <v>0</v>
      </c>
      <c r="Z12" s="40"/>
      <c r="AA12" s="40"/>
      <c r="AB12" s="40"/>
      <c r="AC12" s="40"/>
      <c r="AD12" s="40"/>
    </row>
    <row r="13" spans="1:30" ht="15" customHeight="1" x14ac:dyDescent="0.25">
      <c r="A13" s="7" t="s">
        <v>0</v>
      </c>
      <c r="B13" s="7">
        <v>8</v>
      </c>
      <c r="C13" s="7">
        <v>8969</v>
      </c>
      <c r="D13" s="73">
        <v>4.66</v>
      </c>
      <c r="E13" s="7">
        <v>1477</v>
      </c>
      <c r="F13" s="7">
        <v>1602</v>
      </c>
      <c r="G13" s="7">
        <v>1784</v>
      </c>
      <c r="H13" s="7">
        <v>1645</v>
      </c>
      <c r="I13" s="7">
        <v>1556</v>
      </c>
      <c r="J13" s="7">
        <v>582</v>
      </c>
      <c r="K13" s="7">
        <v>318</v>
      </c>
      <c r="L13" s="7">
        <v>5</v>
      </c>
      <c r="M13" s="7">
        <v>1039</v>
      </c>
      <c r="N13" s="7">
        <v>1631</v>
      </c>
      <c r="O13" s="7">
        <v>1795</v>
      </c>
      <c r="P13" s="7">
        <v>4504</v>
      </c>
      <c r="Q13" s="7">
        <v>0</v>
      </c>
      <c r="R13" s="7">
        <v>384</v>
      </c>
      <c r="S13" s="7">
        <v>2039</v>
      </c>
      <c r="T13" s="7">
        <v>2590</v>
      </c>
      <c r="U13" s="7">
        <v>1815</v>
      </c>
      <c r="V13" s="7">
        <v>1166</v>
      </c>
      <c r="W13" s="7">
        <v>597</v>
      </c>
      <c r="X13" s="7">
        <v>378</v>
      </c>
      <c r="Y13" s="7">
        <v>0</v>
      </c>
      <c r="Z13" s="40"/>
      <c r="AA13" s="40"/>
      <c r="AB13" s="40"/>
      <c r="AC13" s="40"/>
      <c r="AD13" s="40"/>
    </row>
    <row r="14" spans="1:30" ht="15" customHeight="1" x14ac:dyDescent="0.25">
      <c r="A14" s="7" t="s">
        <v>0</v>
      </c>
      <c r="B14" s="7">
        <v>9</v>
      </c>
      <c r="C14" s="7">
        <v>12488</v>
      </c>
      <c r="D14" s="73">
        <v>2.99</v>
      </c>
      <c r="E14" s="7">
        <v>1145</v>
      </c>
      <c r="F14" s="7">
        <v>1393</v>
      </c>
      <c r="G14" s="7">
        <v>1451</v>
      </c>
      <c r="H14" s="7">
        <v>2564</v>
      </c>
      <c r="I14" s="7">
        <v>2932</v>
      </c>
      <c r="J14" s="7">
        <v>1483</v>
      </c>
      <c r="K14" s="7">
        <v>1360</v>
      </c>
      <c r="L14" s="7">
        <v>160</v>
      </c>
      <c r="M14" s="7">
        <v>3123</v>
      </c>
      <c r="N14" s="7">
        <v>3310</v>
      </c>
      <c r="O14" s="7">
        <v>1388</v>
      </c>
      <c r="P14" s="7">
        <v>4667</v>
      </c>
      <c r="Q14" s="7">
        <v>0</v>
      </c>
      <c r="R14" s="7">
        <v>392</v>
      </c>
      <c r="S14" s="7">
        <v>1780</v>
      </c>
      <c r="T14" s="7">
        <v>3007</v>
      </c>
      <c r="U14" s="7">
        <v>2005</v>
      </c>
      <c r="V14" s="7">
        <v>2222</v>
      </c>
      <c r="W14" s="7">
        <v>1614</v>
      </c>
      <c r="X14" s="7">
        <v>1468</v>
      </c>
      <c r="Y14" s="7">
        <v>0</v>
      </c>
      <c r="Z14" s="40"/>
      <c r="AA14" s="40"/>
      <c r="AB14" s="40"/>
      <c r="AC14" s="40"/>
      <c r="AD14" s="40"/>
    </row>
    <row r="15" spans="1:30" ht="15" customHeight="1" x14ac:dyDescent="0.25">
      <c r="A15" s="7" t="s">
        <v>0</v>
      </c>
      <c r="B15" s="7">
        <v>10</v>
      </c>
      <c r="C15" s="7">
        <v>25494</v>
      </c>
      <c r="D15" s="73">
        <v>11.33</v>
      </c>
      <c r="E15" s="7">
        <v>1443</v>
      </c>
      <c r="F15" s="7">
        <v>1740</v>
      </c>
      <c r="G15" s="7">
        <v>1754</v>
      </c>
      <c r="H15" s="7">
        <v>3770</v>
      </c>
      <c r="I15" s="7">
        <v>6894</v>
      </c>
      <c r="J15" s="7">
        <v>4870</v>
      </c>
      <c r="K15" s="7">
        <v>4493</v>
      </c>
      <c r="L15" s="7">
        <v>530</v>
      </c>
      <c r="M15" s="7">
        <v>5363</v>
      </c>
      <c r="N15" s="7">
        <v>7594</v>
      </c>
      <c r="O15" s="7">
        <v>2701</v>
      </c>
      <c r="P15" s="7">
        <v>9836</v>
      </c>
      <c r="Q15" s="7">
        <v>0</v>
      </c>
      <c r="R15" s="7">
        <v>391</v>
      </c>
      <c r="S15" s="7">
        <v>3464</v>
      </c>
      <c r="T15" s="7">
        <v>5511</v>
      </c>
      <c r="U15" s="7">
        <v>4137</v>
      </c>
      <c r="V15" s="7">
        <v>4711</v>
      </c>
      <c r="W15" s="7">
        <v>3206</v>
      </c>
      <c r="X15" s="7">
        <v>4074</v>
      </c>
      <c r="Y15" s="7">
        <v>0</v>
      </c>
      <c r="Z15" s="40"/>
      <c r="AA15" s="40"/>
      <c r="AB15" s="40"/>
      <c r="AC15" s="40"/>
      <c r="AD15" s="40"/>
    </row>
    <row r="16" spans="1:30" ht="15" customHeight="1" x14ac:dyDescent="0.25">
      <c r="A16" s="7" t="s">
        <v>1</v>
      </c>
      <c r="B16" s="7">
        <v>1</v>
      </c>
      <c r="C16" s="7">
        <v>1187</v>
      </c>
      <c r="D16" s="73">
        <v>23.41</v>
      </c>
      <c r="E16" s="7">
        <v>924</v>
      </c>
      <c r="F16" s="7">
        <v>147</v>
      </c>
      <c r="G16" s="7">
        <v>102</v>
      </c>
      <c r="H16" s="7">
        <v>7</v>
      </c>
      <c r="I16" s="7">
        <v>5</v>
      </c>
      <c r="J16" s="7">
        <v>2</v>
      </c>
      <c r="K16" s="7">
        <v>0</v>
      </c>
      <c r="L16" s="7">
        <v>0</v>
      </c>
      <c r="M16" s="7">
        <v>10</v>
      </c>
      <c r="N16" s="7">
        <v>79</v>
      </c>
      <c r="O16" s="7">
        <v>255</v>
      </c>
      <c r="P16" s="7">
        <v>843</v>
      </c>
      <c r="Q16" s="7">
        <v>0</v>
      </c>
      <c r="R16" s="7">
        <v>21</v>
      </c>
      <c r="S16" s="7">
        <v>334</v>
      </c>
      <c r="T16" s="7">
        <v>417</v>
      </c>
      <c r="U16" s="7">
        <v>302</v>
      </c>
      <c r="V16" s="7">
        <v>82</v>
      </c>
      <c r="W16" s="7">
        <v>18</v>
      </c>
      <c r="X16" s="7">
        <v>13</v>
      </c>
      <c r="Y16" s="7">
        <v>0</v>
      </c>
      <c r="Z16" s="40"/>
      <c r="AA16" s="40"/>
      <c r="AB16" s="40"/>
      <c r="AC16" s="40"/>
      <c r="AD16" s="40"/>
    </row>
    <row r="17" spans="1:30" ht="15" customHeight="1" x14ac:dyDescent="0.25">
      <c r="A17" s="7" t="s">
        <v>1</v>
      </c>
      <c r="B17" s="7">
        <v>2</v>
      </c>
      <c r="C17" s="7">
        <v>3010</v>
      </c>
      <c r="D17" s="73">
        <v>15.34</v>
      </c>
      <c r="E17" s="7">
        <v>2292</v>
      </c>
      <c r="F17" s="7">
        <v>396</v>
      </c>
      <c r="G17" s="7">
        <v>217</v>
      </c>
      <c r="H17" s="7">
        <v>75</v>
      </c>
      <c r="I17" s="7">
        <v>27</v>
      </c>
      <c r="J17" s="7">
        <v>3</v>
      </c>
      <c r="K17" s="7">
        <v>0</v>
      </c>
      <c r="L17" s="7">
        <v>0</v>
      </c>
      <c r="M17" s="7">
        <v>121</v>
      </c>
      <c r="N17" s="7">
        <v>542</v>
      </c>
      <c r="O17" s="7">
        <v>692</v>
      </c>
      <c r="P17" s="7">
        <v>1655</v>
      </c>
      <c r="Q17" s="7">
        <v>0</v>
      </c>
      <c r="R17" s="7">
        <v>50</v>
      </c>
      <c r="S17" s="7">
        <v>705</v>
      </c>
      <c r="T17" s="7">
        <v>994</v>
      </c>
      <c r="U17" s="7">
        <v>786</v>
      </c>
      <c r="V17" s="7">
        <v>339</v>
      </c>
      <c r="W17" s="7">
        <v>97</v>
      </c>
      <c r="X17" s="7">
        <v>39</v>
      </c>
      <c r="Y17" s="7">
        <v>0</v>
      </c>
      <c r="Z17" s="40"/>
      <c r="AA17" s="40"/>
      <c r="AB17" s="40"/>
      <c r="AC17" s="40"/>
      <c r="AD17" s="40"/>
    </row>
    <row r="18" spans="1:30" ht="15" customHeight="1" x14ac:dyDescent="0.25">
      <c r="A18" s="7" t="s">
        <v>1</v>
      </c>
      <c r="B18" s="7">
        <v>3</v>
      </c>
      <c r="C18" s="7">
        <v>2802</v>
      </c>
      <c r="D18" s="73">
        <v>16.079999999999998</v>
      </c>
      <c r="E18" s="7">
        <v>1600</v>
      </c>
      <c r="F18" s="7">
        <v>830</v>
      </c>
      <c r="G18" s="7">
        <v>157</v>
      </c>
      <c r="H18" s="7">
        <v>94</v>
      </c>
      <c r="I18" s="7">
        <v>102</v>
      </c>
      <c r="J18" s="7">
        <v>18</v>
      </c>
      <c r="K18" s="7">
        <v>0</v>
      </c>
      <c r="L18" s="7">
        <v>1</v>
      </c>
      <c r="M18" s="7">
        <v>183</v>
      </c>
      <c r="N18" s="7">
        <v>1248</v>
      </c>
      <c r="O18" s="7">
        <v>838</v>
      </c>
      <c r="P18" s="7">
        <v>533</v>
      </c>
      <c r="Q18" s="7">
        <v>0</v>
      </c>
      <c r="R18" s="7">
        <v>6</v>
      </c>
      <c r="S18" s="7">
        <v>450</v>
      </c>
      <c r="T18" s="7">
        <v>868</v>
      </c>
      <c r="U18" s="7">
        <v>944</v>
      </c>
      <c r="V18" s="7">
        <v>379</v>
      </c>
      <c r="W18" s="7">
        <v>91</v>
      </c>
      <c r="X18" s="7">
        <v>64</v>
      </c>
      <c r="Y18" s="7">
        <v>0</v>
      </c>
      <c r="Z18" s="40"/>
      <c r="AA18" s="40"/>
      <c r="AB18" s="40"/>
      <c r="AC18" s="40"/>
      <c r="AD18" s="40"/>
    </row>
    <row r="19" spans="1:30" ht="15" customHeight="1" x14ac:dyDescent="0.25">
      <c r="A19" s="7" t="s">
        <v>1</v>
      </c>
      <c r="B19" s="7">
        <v>4</v>
      </c>
      <c r="C19" s="7">
        <v>8176</v>
      </c>
      <c r="D19" s="73">
        <v>2.79</v>
      </c>
      <c r="E19" s="7">
        <v>3680</v>
      </c>
      <c r="F19" s="7">
        <v>1862</v>
      </c>
      <c r="G19" s="7">
        <v>1365</v>
      </c>
      <c r="H19" s="7">
        <v>668</v>
      </c>
      <c r="I19" s="7">
        <v>445</v>
      </c>
      <c r="J19" s="7">
        <v>114</v>
      </c>
      <c r="K19" s="7">
        <v>42</v>
      </c>
      <c r="L19" s="7">
        <v>0</v>
      </c>
      <c r="M19" s="7">
        <v>1093</v>
      </c>
      <c r="N19" s="7">
        <v>3131</v>
      </c>
      <c r="O19" s="7">
        <v>1789</v>
      </c>
      <c r="P19" s="7">
        <v>2163</v>
      </c>
      <c r="Q19" s="7">
        <v>0</v>
      </c>
      <c r="R19" s="7">
        <v>56</v>
      </c>
      <c r="S19" s="7">
        <v>1322</v>
      </c>
      <c r="T19" s="7">
        <v>1884</v>
      </c>
      <c r="U19" s="7">
        <v>2736</v>
      </c>
      <c r="V19" s="7">
        <v>1405</v>
      </c>
      <c r="W19" s="7">
        <v>404</v>
      </c>
      <c r="X19" s="7">
        <v>369</v>
      </c>
      <c r="Y19" s="7">
        <v>0</v>
      </c>
      <c r="Z19" s="40"/>
      <c r="AA19" s="40"/>
      <c r="AB19" s="40"/>
      <c r="AC19" s="40"/>
      <c r="AD19" s="40"/>
    </row>
    <row r="20" spans="1:30" ht="15" customHeight="1" x14ac:dyDescent="0.25">
      <c r="A20" s="7" t="s">
        <v>1</v>
      </c>
      <c r="B20" s="7">
        <v>5</v>
      </c>
      <c r="C20" s="7">
        <v>9822</v>
      </c>
      <c r="D20" s="73">
        <v>0.34</v>
      </c>
      <c r="E20" s="7">
        <v>3696</v>
      </c>
      <c r="F20" s="7">
        <v>2268</v>
      </c>
      <c r="G20" s="7">
        <v>1149</v>
      </c>
      <c r="H20" s="7">
        <v>1176</v>
      </c>
      <c r="I20" s="7">
        <v>1119</v>
      </c>
      <c r="J20" s="7">
        <v>307</v>
      </c>
      <c r="K20" s="7">
        <v>95</v>
      </c>
      <c r="L20" s="7">
        <v>12</v>
      </c>
      <c r="M20" s="7">
        <v>3108</v>
      </c>
      <c r="N20" s="7">
        <v>3560</v>
      </c>
      <c r="O20" s="7">
        <v>2045</v>
      </c>
      <c r="P20" s="7">
        <v>1109</v>
      </c>
      <c r="Q20" s="7">
        <v>0</v>
      </c>
      <c r="R20" s="7">
        <v>86</v>
      </c>
      <c r="S20" s="7">
        <v>1241</v>
      </c>
      <c r="T20" s="7">
        <v>1915</v>
      </c>
      <c r="U20" s="7">
        <v>2706</v>
      </c>
      <c r="V20" s="7">
        <v>2153</v>
      </c>
      <c r="W20" s="7">
        <v>918</v>
      </c>
      <c r="X20" s="7">
        <v>803</v>
      </c>
      <c r="Y20" s="7">
        <v>0</v>
      </c>
      <c r="Z20" s="40"/>
      <c r="AA20" s="40"/>
      <c r="AB20" s="40"/>
      <c r="AC20" s="40"/>
      <c r="AD20" s="40"/>
    </row>
    <row r="21" spans="1:30" ht="15" customHeight="1" x14ac:dyDescent="0.25">
      <c r="A21" s="7" t="s">
        <v>1</v>
      </c>
      <c r="B21" s="7">
        <v>6</v>
      </c>
      <c r="C21" s="7">
        <v>15750</v>
      </c>
      <c r="D21" s="73">
        <v>0.1</v>
      </c>
      <c r="E21" s="7">
        <v>3272</v>
      </c>
      <c r="F21" s="7">
        <v>2644</v>
      </c>
      <c r="G21" s="7">
        <v>3152</v>
      </c>
      <c r="H21" s="7">
        <v>2563</v>
      </c>
      <c r="I21" s="7">
        <v>2591</v>
      </c>
      <c r="J21" s="7">
        <v>1101</v>
      </c>
      <c r="K21" s="7">
        <v>396</v>
      </c>
      <c r="L21" s="7">
        <v>31</v>
      </c>
      <c r="M21" s="7">
        <v>7389</v>
      </c>
      <c r="N21" s="7">
        <v>4563</v>
      </c>
      <c r="O21" s="7">
        <v>1995</v>
      </c>
      <c r="P21" s="7">
        <v>1803</v>
      </c>
      <c r="Q21" s="7">
        <v>0</v>
      </c>
      <c r="R21" s="7">
        <v>166</v>
      </c>
      <c r="S21" s="7">
        <v>1741</v>
      </c>
      <c r="T21" s="7">
        <v>2750</v>
      </c>
      <c r="U21" s="7">
        <v>3808</v>
      </c>
      <c r="V21" s="7">
        <v>3321</v>
      </c>
      <c r="W21" s="7">
        <v>1808</v>
      </c>
      <c r="X21" s="7">
        <v>2156</v>
      </c>
      <c r="Y21" s="7">
        <v>0</v>
      </c>
      <c r="Z21" s="40"/>
      <c r="AA21" s="40"/>
      <c r="AB21" s="40"/>
      <c r="AC21" s="40"/>
      <c r="AD21" s="40"/>
    </row>
    <row r="22" spans="1:30" ht="15" customHeight="1" x14ac:dyDescent="0.25">
      <c r="A22" s="7" t="s">
        <v>1</v>
      </c>
      <c r="B22" s="7">
        <v>7</v>
      </c>
      <c r="C22" s="7">
        <v>17347</v>
      </c>
      <c r="D22" s="73">
        <v>0.15</v>
      </c>
      <c r="E22" s="7">
        <v>2322</v>
      </c>
      <c r="F22" s="7">
        <v>3430</v>
      </c>
      <c r="G22" s="7">
        <v>2630</v>
      </c>
      <c r="H22" s="7">
        <v>2998</v>
      </c>
      <c r="I22" s="7">
        <v>2911</v>
      </c>
      <c r="J22" s="7">
        <v>1959</v>
      </c>
      <c r="K22" s="7">
        <v>1050</v>
      </c>
      <c r="L22" s="7">
        <v>47</v>
      </c>
      <c r="M22" s="7">
        <v>7135</v>
      </c>
      <c r="N22" s="7">
        <v>5758</v>
      </c>
      <c r="O22" s="7">
        <v>2229</v>
      </c>
      <c r="P22" s="7">
        <v>2225</v>
      </c>
      <c r="Q22" s="7">
        <v>0</v>
      </c>
      <c r="R22" s="7">
        <v>188</v>
      </c>
      <c r="S22" s="7">
        <v>2071</v>
      </c>
      <c r="T22" s="7">
        <v>3206</v>
      </c>
      <c r="U22" s="7">
        <v>3997</v>
      </c>
      <c r="V22" s="7">
        <v>3400</v>
      </c>
      <c r="W22" s="7">
        <v>1990</v>
      </c>
      <c r="X22" s="7">
        <v>2495</v>
      </c>
      <c r="Y22" s="7">
        <v>0</v>
      </c>
      <c r="Z22" s="40"/>
      <c r="AA22" s="40"/>
      <c r="AB22" s="40"/>
      <c r="AC22" s="40"/>
      <c r="AD22" s="40"/>
    </row>
    <row r="23" spans="1:30" ht="15" customHeight="1" x14ac:dyDescent="0.25">
      <c r="A23" s="7" t="s">
        <v>1</v>
      </c>
      <c r="B23" s="7">
        <v>8</v>
      </c>
      <c r="C23" s="7">
        <v>22753</v>
      </c>
      <c r="D23" s="73">
        <v>0.12</v>
      </c>
      <c r="E23" s="7">
        <v>1860</v>
      </c>
      <c r="F23" s="7">
        <v>2274</v>
      </c>
      <c r="G23" s="7">
        <v>2710</v>
      </c>
      <c r="H23" s="7">
        <v>4092</v>
      </c>
      <c r="I23" s="7">
        <v>5103</v>
      </c>
      <c r="J23" s="7">
        <v>3852</v>
      </c>
      <c r="K23" s="7">
        <v>2638</v>
      </c>
      <c r="L23" s="7">
        <v>224</v>
      </c>
      <c r="M23" s="7">
        <v>13618</v>
      </c>
      <c r="N23" s="7">
        <v>5967</v>
      </c>
      <c r="O23" s="7">
        <v>1986</v>
      </c>
      <c r="P23" s="7">
        <v>1182</v>
      </c>
      <c r="Q23" s="7">
        <v>0</v>
      </c>
      <c r="R23" s="7">
        <v>266</v>
      </c>
      <c r="S23" s="7">
        <v>1274</v>
      </c>
      <c r="T23" s="7">
        <v>2957</v>
      </c>
      <c r="U23" s="7">
        <v>4603</v>
      </c>
      <c r="V23" s="7">
        <v>4957</v>
      </c>
      <c r="W23" s="7">
        <v>3527</v>
      </c>
      <c r="X23" s="7">
        <v>5169</v>
      </c>
      <c r="Y23" s="7">
        <v>0</v>
      </c>
      <c r="Z23" s="40"/>
      <c r="AA23" s="40"/>
      <c r="AB23" s="40"/>
      <c r="AC23" s="40"/>
      <c r="AD23" s="40"/>
    </row>
    <row r="24" spans="1:30" ht="15" customHeight="1" x14ac:dyDescent="0.25">
      <c r="A24" s="7" t="s">
        <v>1</v>
      </c>
      <c r="B24" s="7">
        <v>9</v>
      </c>
      <c r="C24" s="7">
        <v>18589</v>
      </c>
      <c r="D24" s="73">
        <v>0.14000000000000001</v>
      </c>
      <c r="E24" s="7">
        <v>794</v>
      </c>
      <c r="F24" s="7">
        <v>1386</v>
      </c>
      <c r="G24" s="7">
        <v>1703</v>
      </c>
      <c r="H24" s="7">
        <v>2972</v>
      </c>
      <c r="I24" s="7">
        <v>4529</v>
      </c>
      <c r="J24" s="7">
        <v>4416</v>
      </c>
      <c r="K24" s="7">
        <v>2648</v>
      </c>
      <c r="L24" s="7">
        <v>141</v>
      </c>
      <c r="M24" s="7">
        <v>11526</v>
      </c>
      <c r="N24" s="7">
        <v>4640</v>
      </c>
      <c r="O24" s="7">
        <v>999</v>
      </c>
      <c r="P24" s="7">
        <v>1424</v>
      </c>
      <c r="Q24" s="7">
        <v>0</v>
      </c>
      <c r="R24" s="7">
        <v>162</v>
      </c>
      <c r="S24" s="7">
        <v>1042</v>
      </c>
      <c r="T24" s="7">
        <v>2530</v>
      </c>
      <c r="U24" s="7">
        <v>2877</v>
      </c>
      <c r="V24" s="7">
        <v>4067</v>
      </c>
      <c r="W24" s="7">
        <v>3135</v>
      </c>
      <c r="X24" s="7">
        <v>4776</v>
      </c>
      <c r="Y24" s="7">
        <v>0</v>
      </c>
      <c r="Z24" s="40"/>
      <c r="AA24" s="40"/>
      <c r="AB24" s="40"/>
      <c r="AC24" s="40"/>
      <c r="AD24" s="40"/>
    </row>
    <row r="25" spans="1:30" ht="15" customHeight="1" x14ac:dyDescent="0.25">
      <c r="A25" s="7" t="s">
        <v>1</v>
      </c>
      <c r="B25" s="7">
        <v>10</v>
      </c>
      <c r="C25" s="7">
        <v>10519</v>
      </c>
      <c r="D25" s="73">
        <v>11.26</v>
      </c>
      <c r="E25" s="7">
        <v>162</v>
      </c>
      <c r="F25" s="7">
        <v>569</v>
      </c>
      <c r="G25" s="7">
        <v>645</v>
      </c>
      <c r="H25" s="7">
        <v>1864</v>
      </c>
      <c r="I25" s="7">
        <v>2950</v>
      </c>
      <c r="J25" s="7">
        <v>2486</v>
      </c>
      <c r="K25" s="7">
        <v>1772</v>
      </c>
      <c r="L25" s="7">
        <v>71</v>
      </c>
      <c r="M25" s="7">
        <v>6090</v>
      </c>
      <c r="N25" s="7">
        <v>3203</v>
      </c>
      <c r="O25" s="7">
        <v>390</v>
      </c>
      <c r="P25" s="7">
        <v>836</v>
      </c>
      <c r="Q25" s="7">
        <v>0</v>
      </c>
      <c r="R25" s="7">
        <v>55</v>
      </c>
      <c r="S25" s="7">
        <v>501</v>
      </c>
      <c r="T25" s="7">
        <v>1461</v>
      </c>
      <c r="U25" s="7">
        <v>1318</v>
      </c>
      <c r="V25" s="7">
        <v>2617</v>
      </c>
      <c r="W25" s="7">
        <v>2087</v>
      </c>
      <c r="X25" s="7">
        <v>2480</v>
      </c>
      <c r="Y25" s="7">
        <v>0</v>
      </c>
      <c r="Z25" s="40"/>
      <c r="AA25" s="40"/>
      <c r="AB25" s="40"/>
      <c r="AC25" s="40"/>
      <c r="AD25" s="40"/>
    </row>
    <row r="26" spans="1:30" ht="15" customHeight="1" x14ac:dyDescent="0.25">
      <c r="A26" s="7" t="s">
        <v>2</v>
      </c>
      <c r="B26" s="7">
        <v>1</v>
      </c>
      <c r="C26" s="7">
        <v>669</v>
      </c>
      <c r="D26" s="73">
        <v>22.02</v>
      </c>
      <c r="E26" s="7">
        <v>394</v>
      </c>
      <c r="F26" s="7">
        <v>182</v>
      </c>
      <c r="G26" s="7">
        <v>63</v>
      </c>
      <c r="H26" s="7">
        <v>21</v>
      </c>
      <c r="I26" s="7">
        <v>8</v>
      </c>
      <c r="J26" s="7">
        <v>1</v>
      </c>
      <c r="K26" s="7">
        <v>0</v>
      </c>
      <c r="L26" s="7">
        <v>0</v>
      </c>
      <c r="M26" s="7">
        <v>16</v>
      </c>
      <c r="N26" s="7">
        <v>33</v>
      </c>
      <c r="O26" s="7">
        <v>158</v>
      </c>
      <c r="P26" s="7">
        <v>462</v>
      </c>
      <c r="Q26" s="7">
        <v>0</v>
      </c>
      <c r="R26" s="7">
        <v>6</v>
      </c>
      <c r="S26" s="7">
        <v>192</v>
      </c>
      <c r="T26" s="7">
        <v>193</v>
      </c>
      <c r="U26" s="7">
        <v>191</v>
      </c>
      <c r="V26" s="7">
        <v>64</v>
      </c>
      <c r="W26" s="7">
        <v>10</v>
      </c>
      <c r="X26" s="7">
        <v>13</v>
      </c>
      <c r="Y26" s="7">
        <v>0</v>
      </c>
      <c r="Z26" s="40"/>
      <c r="AA26" s="40"/>
      <c r="AB26" s="40"/>
      <c r="AC26" s="40"/>
      <c r="AD26" s="40"/>
    </row>
    <row r="27" spans="1:30" ht="15" customHeight="1" x14ac:dyDescent="0.25">
      <c r="A27" s="7" t="s">
        <v>2</v>
      </c>
      <c r="B27" s="7">
        <v>2</v>
      </c>
      <c r="C27" s="7">
        <v>3594</v>
      </c>
      <c r="D27" s="73">
        <v>21.22</v>
      </c>
      <c r="E27" s="7">
        <v>2295</v>
      </c>
      <c r="F27" s="7">
        <v>688</v>
      </c>
      <c r="G27" s="7">
        <v>352</v>
      </c>
      <c r="H27" s="7">
        <v>183</v>
      </c>
      <c r="I27" s="7">
        <v>53</v>
      </c>
      <c r="J27" s="7">
        <v>21</v>
      </c>
      <c r="K27" s="7">
        <v>2</v>
      </c>
      <c r="L27" s="7">
        <v>0</v>
      </c>
      <c r="M27" s="7">
        <v>140</v>
      </c>
      <c r="N27" s="7">
        <v>423</v>
      </c>
      <c r="O27" s="7">
        <v>918</v>
      </c>
      <c r="P27" s="7">
        <v>2098</v>
      </c>
      <c r="Q27" s="7">
        <v>15</v>
      </c>
      <c r="R27" s="7">
        <v>29</v>
      </c>
      <c r="S27" s="7">
        <v>907</v>
      </c>
      <c r="T27" s="7">
        <v>1514</v>
      </c>
      <c r="U27" s="7">
        <v>659</v>
      </c>
      <c r="V27" s="7">
        <v>343</v>
      </c>
      <c r="W27" s="7">
        <v>74</v>
      </c>
      <c r="X27" s="7">
        <v>53</v>
      </c>
      <c r="Y27" s="7">
        <v>15</v>
      </c>
      <c r="Z27" s="40"/>
      <c r="AA27" s="40"/>
      <c r="AB27" s="40"/>
      <c r="AC27" s="40"/>
      <c r="AD27" s="40"/>
    </row>
    <row r="28" spans="1:30" ht="15" customHeight="1" x14ac:dyDescent="0.25">
      <c r="A28" s="7" t="s">
        <v>2</v>
      </c>
      <c r="B28" s="7">
        <v>3</v>
      </c>
      <c r="C28" s="7">
        <v>6769</v>
      </c>
      <c r="D28" s="73">
        <v>20.45</v>
      </c>
      <c r="E28" s="7">
        <v>3991</v>
      </c>
      <c r="F28" s="7">
        <v>1878</v>
      </c>
      <c r="G28" s="7">
        <v>440</v>
      </c>
      <c r="H28" s="7">
        <v>315</v>
      </c>
      <c r="I28" s="7">
        <v>96</v>
      </c>
      <c r="J28" s="7">
        <v>33</v>
      </c>
      <c r="K28" s="7">
        <v>16</v>
      </c>
      <c r="L28" s="7">
        <v>0</v>
      </c>
      <c r="M28" s="7">
        <v>221</v>
      </c>
      <c r="N28" s="7">
        <v>513</v>
      </c>
      <c r="O28" s="7">
        <v>1894</v>
      </c>
      <c r="P28" s="7">
        <v>4140</v>
      </c>
      <c r="Q28" s="7">
        <v>1</v>
      </c>
      <c r="R28" s="7">
        <v>100</v>
      </c>
      <c r="S28" s="7">
        <v>1987</v>
      </c>
      <c r="T28" s="7">
        <v>2712</v>
      </c>
      <c r="U28" s="7">
        <v>1237</v>
      </c>
      <c r="V28" s="7">
        <v>473</v>
      </c>
      <c r="W28" s="7">
        <v>145</v>
      </c>
      <c r="X28" s="7">
        <v>114</v>
      </c>
      <c r="Y28" s="7">
        <v>1</v>
      </c>
      <c r="Z28" s="40"/>
      <c r="AA28" s="40"/>
      <c r="AB28" s="40"/>
      <c r="AC28" s="40"/>
      <c r="AD28" s="40"/>
    </row>
    <row r="29" spans="1:30" ht="15" customHeight="1" x14ac:dyDescent="0.25">
      <c r="A29" s="7" t="s">
        <v>2</v>
      </c>
      <c r="B29" s="7">
        <v>4</v>
      </c>
      <c r="C29" s="7">
        <v>5728</v>
      </c>
      <c r="D29" s="73">
        <v>15.98</v>
      </c>
      <c r="E29" s="7">
        <v>2331</v>
      </c>
      <c r="F29" s="7">
        <v>2277</v>
      </c>
      <c r="G29" s="7">
        <v>488</v>
      </c>
      <c r="H29" s="7">
        <v>383</v>
      </c>
      <c r="I29" s="7">
        <v>190</v>
      </c>
      <c r="J29" s="7">
        <v>43</v>
      </c>
      <c r="K29" s="7">
        <v>14</v>
      </c>
      <c r="L29" s="7">
        <v>2</v>
      </c>
      <c r="M29" s="7">
        <v>429</v>
      </c>
      <c r="N29" s="7">
        <v>876</v>
      </c>
      <c r="O29" s="7">
        <v>2359</v>
      </c>
      <c r="P29" s="7">
        <v>2063</v>
      </c>
      <c r="Q29" s="7">
        <v>1</v>
      </c>
      <c r="R29" s="7">
        <v>37</v>
      </c>
      <c r="S29" s="7">
        <v>1195</v>
      </c>
      <c r="T29" s="7">
        <v>1940</v>
      </c>
      <c r="U29" s="7">
        <v>1408</v>
      </c>
      <c r="V29" s="7">
        <v>834</v>
      </c>
      <c r="W29" s="7">
        <v>202</v>
      </c>
      <c r="X29" s="7">
        <v>111</v>
      </c>
      <c r="Y29" s="7">
        <v>1</v>
      </c>
      <c r="Z29" s="40"/>
      <c r="AA29" s="40"/>
      <c r="AB29" s="40"/>
      <c r="AC29" s="40"/>
      <c r="AD29" s="40"/>
    </row>
    <row r="30" spans="1:30" ht="15" customHeight="1" x14ac:dyDescent="0.25">
      <c r="A30" s="7" t="s">
        <v>2</v>
      </c>
      <c r="B30" s="7">
        <v>5</v>
      </c>
      <c r="C30" s="7">
        <v>8173</v>
      </c>
      <c r="D30" s="73">
        <v>0.49</v>
      </c>
      <c r="E30" s="7">
        <v>2425</v>
      </c>
      <c r="F30" s="7">
        <v>2566</v>
      </c>
      <c r="G30" s="7">
        <v>1076</v>
      </c>
      <c r="H30" s="7">
        <v>960</v>
      </c>
      <c r="I30" s="7">
        <v>738</v>
      </c>
      <c r="J30" s="7">
        <v>273</v>
      </c>
      <c r="K30" s="7">
        <v>120</v>
      </c>
      <c r="L30" s="7">
        <v>15</v>
      </c>
      <c r="M30" s="7">
        <v>1847</v>
      </c>
      <c r="N30" s="7">
        <v>1591</v>
      </c>
      <c r="O30" s="7">
        <v>2537</v>
      </c>
      <c r="P30" s="7">
        <v>2193</v>
      </c>
      <c r="Q30" s="7">
        <v>5</v>
      </c>
      <c r="R30" s="7">
        <v>92</v>
      </c>
      <c r="S30" s="7">
        <v>1231</v>
      </c>
      <c r="T30" s="7">
        <v>2557</v>
      </c>
      <c r="U30" s="7">
        <v>2071</v>
      </c>
      <c r="V30" s="7">
        <v>1113</v>
      </c>
      <c r="W30" s="7">
        <v>590</v>
      </c>
      <c r="X30" s="7">
        <v>514</v>
      </c>
      <c r="Y30" s="7">
        <v>5</v>
      </c>
      <c r="Z30" s="40"/>
      <c r="AA30" s="40"/>
      <c r="AB30" s="40"/>
      <c r="AC30" s="40"/>
      <c r="AD30" s="40"/>
    </row>
    <row r="31" spans="1:30" ht="15" customHeight="1" x14ac:dyDescent="0.25">
      <c r="A31" s="7" t="s">
        <v>2</v>
      </c>
      <c r="B31" s="7">
        <v>6</v>
      </c>
      <c r="C31" s="7">
        <v>8526</v>
      </c>
      <c r="D31" s="73">
        <v>0.06</v>
      </c>
      <c r="E31" s="7">
        <v>1492</v>
      </c>
      <c r="F31" s="7">
        <v>1917</v>
      </c>
      <c r="G31" s="7">
        <v>1513</v>
      </c>
      <c r="H31" s="7">
        <v>1437</v>
      </c>
      <c r="I31" s="7">
        <v>1259</v>
      </c>
      <c r="J31" s="7">
        <v>497</v>
      </c>
      <c r="K31" s="7">
        <v>342</v>
      </c>
      <c r="L31" s="7">
        <v>69</v>
      </c>
      <c r="M31" s="7">
        <v>3797</v>
      </c>
      <c r="N31" s="7">
        <v>2011</v>
      </c>
      <c r="O31" s="7">
        <v>1367</v>
      </c>
      <c r="P31" s="7">
        <v>1337</v>
      </c>
      <c r="Q31" s="7">
        <v>14</v>
      </c>
      <c r="R31" s="7">
        <v>57</v>
      </c>
      <c r="S31" s="7">
        <v>784</v>
      </c>
      <c r="T31" s="7">
        <v>2265</v>
      </c>
      <c r="U31" s="7">
        <v>2156</v>
      </c>
      <c r="V31" s="7">
        <v>1369</v>
      </c>
      <c r="W31" s="7">
        <v>815</v>
      </c>
      <c r="X31" s="7">
        <v>1063</v>
      </c>
      <c r="Y31" s="7">
        <v>17</v>
      </c>
      <c r="Z31" s="40"/>
      <c r="AA31" s="40"/>
      <c r="AB31" s="40"/>
      <c r="AC31" s="40"/>
      <c r="AD31" s="40"/>
    </row>
    <row r="32" spans="1:30" ht="15" customHeight="1" x14ac:dyDescent="0.25">
      <c r="A32" s="7" t="s">
        <v>2</v>
      </c>
      <c r="B32" s="7">
        <v>7</v>
      </c>
      <c r="C32" s="7">
        <v>7933</v>
      </c>
      <c r="D32" s="73">
        <v>0.2</v>
      </c>
      <c r="E32" s="7">
        <v>1271</v>
      </c>
      <c r="F32" s="7">
        <v>1365</v>
      </c>
      <c r="G32" s="7">
        <v>1176</v>
      </c>
      <c r="H32" s="7">
        <v>1357</v>
      </c>
      <c r="I32" s="7">
        <v>1550</v>
      </c>
      <c r="J32" s="7">
        <v>707</v>
      </c>
      <c r="K32" s="7">
        <v>453</v>
      </c>
      <c r="L32" s="7">
        <v>54</v>
      </c>
      <c r="M32" s="7">
        <v>4075</v>
      </c>
      <c r="N32" s="7">
        <v>1875</v>
      </c>
      <c r="O32" s="7">
        <v>1138</v>
      </c>
      <c r="P32" s="7">
        <v>705</v>
      </c>
      <c r="Q32" s="7">
        <v>140</v>
      </c>
      <c r="R32" s="7">
        <v>15</v>
      </c>
      <c r="S32" s="7">
        <v>511</v>
      </c>
      <c r="T32" s="7">
        <v>1732</v>
      </c>
      <c r="U32" s="7">
        <v>1761</v>
      </c>
      <c r="V32" s="7">
        <v>1542</v>
      </c>
      <c r="W32" s="7">
        <v>995</v>
      </c>
      <c r="X32" s="7">
        <v>1236</v>
      </c>
      <c r="Y32" s="7">
        <v>141</v>
      </c>
      <c r="Z32" s="40"/>
      <c r="AA32" s="40"/>
      <c r="AB32" s="40"/>
      <c r="AC32" s="40"/>
      <c r="AD32" s="40"/>
    </row>
    <row r="33" spans="1:30" ht="15" customHeight="1" x14ac:dyDescent="0.25">
      <c r="A33" s="7" t="s">
        <v>2</v>
      </c>
      <c r="B33" s="7">
        <v>8</v>
      </c>
      <c r="C33" s="7">
        <v>6646</v>
      </c>
      <c r="D33" s="73">
        <v>1.03</v>
      </c>
      <c r="E33" s="7">
        <v>849</v>
      </c>
      <c r="F33" s="7">
        <v>1196</v>
      </c>
      <c r="G33" s="7">
        <v>1018</v>
      </c>
      <c r="H33" s="7">
        <v>1573</v>
      </c>
      <c r="I33" s="7">
        <v>1242</v>
      </c>
      <c r="J33" s="7">
        <v>493</v>
      </c>
      <c r="K33" s="7">
        <v>260</v>
      </c>
      <c r="L33" s="7">
        <v>15</v>
      </c>
      <c r="M33" s="7">
        <v>2966</v>
      </c>
      <c r="N33" s="7">
        <v>1875</v>
      </c>
      <c r="O33" s="7">
        <v>1069</v>
      </c>
      <c r="P33" s="7">
        <v>708</v>
      </c>
      <c r="Q33" s="7">
        <v>28</v>
      </c>
      <c r="R33" s="7">
        <v>15</v>
      </c>
      <c r="S33" s="7">
        <v>495</v>
      </c>
      <c r="T33" s="7">
        <v>1471</v>
      </c>
      <c r="U33" s="7">
        <v>1629</v>
      </c>
      <c r="V33" s="7">
        <v>1436</v>
      </c>
      <c r="W33" s="7">
        <v>813</v>
      </c>
      <c r="X33" s="7">
        <v>758</v>
      </c>
      <c r="Y33" s="7">
        <v>29</v>
      </c>
      <c r="Z33" s="40"/>
      <c r="AA33" s="40"/>
      <c r="AB33" s="40"/>
      <c r="AC33" s="40"/>
      <c r="AD33" s="40"/>
    </row>
    <row r="34" spans="1:30" ht="15" customHeight="1" x14ac:dyDescent="0.25">
      <c r="A34" s="7" t="s">
        <v>2</v>
      </c>
      <c r="B34" s="7">
        <v>9</v>
      </c>
      <c r="C34" s="7">
        <v>4723</v>
      </c>
      <c r="D34" s="73">
        <v>2.75</v>
      </c>
      <c r="E34" s="7">
        <v>147</v>
      </c>
      <c r="F34" s="7">
        <v>414</v>
      </c>
      <c r="G34" s="7">
        <v>598</v>
      </c>
      <c r="H34" s="7">
        <v>1290</v>
      </c>
      <c r="I34" s="7">
        <v>1490</v>
      </c>
      <c r="J34" s="7">
        <v>572</v>
      </c>
      <c r="K34" s="7">
        <v>206</v>
      </c>
      <c r="L34" s="7">
        <v>6</v>
      </c>
      <c r="M34" s="7">
        <v>2860</v>
      </c>
      <c r="N34" s="7">
        <v>1271</v>
      </c>
      <c r="O34" s="7">
        <v>327</v>
      </c>
      <c r="P34" s="7">
        <v>261</v>
      </c>
      <c r="Q34" s="7">
        <v>4</v>
      </c>
      <c r="R34" s="7">
        <v>1</v>
      </c>
      <c r="S34" s="7">
        <v>138</v>
      </c>
      <c r="T34" s="7">
        <v>689</v>
      </c>
      <c r="U34" s="7">
        <v>942</v>
      </c>
      <c r="V34" s="7">
        <v>1310</v>
      </c>
      <c r="W34" s="7">
        <v>849</v>
      </c>
      <c r="X34" s="7">
        <v>790</v>
      </c>
      <c r="Y34" s="7">
        <v>4</v>
      </c>
      <c r="Z34" s="40"/>
      <c r="AA34" s="40"/>
      <c r="AB34" s="40"/>
      <c r="AC34" s="40"/>
      <c r="AD34" s="40"/>
    </row>
    <row r="35" spans="1:30" ht="15" customHeight="1" x14ac:dyDescent="0.25">
      <c r="A35" s="7" t="s">
        <v>2</v>
      </c>
      <c r="B35" s="7">
        <v>10</v>
      </c>
      <c r="C35" s="7">
        <v>1412</v>
      </c>
      <c r="D35" s="73">
        <v>12.18</v>
      </c>
      <c r="E35" s="7">
        <v>27</v>
      </c>
      <c r="F35" s="7">
        <v>84</v>
      </c>
      <c r="G35" s="7">
        <v>170</v>
      </c>
      <c r="H35" s="7">
        <v>424</v>
      </c>
      <c r="I35" s="7">
        <v>418</v>
      </c>
      <c r="J35" s="7">
        <v>209</v>
      </c>
      <c r="K35" s="7">
        <v>78</v>
      </c>
      <c r="L35" s="7">
        <v>2</v>
      </c>
      <c r="M35" s="7">
        <v>831</v>
      </c>
      <c r="N35" s="7">
        <v>394</v>
      </c>
      <c r="O35" s="7">
        <v>58</v>
      </c>
      <c r="P35" s="7">
        <v>128</v>
      </c>
      <c r="Q35" s="7">
        <v>1</v>
      </c>
      <c r="R35" s="7">
        <v>0</v>
      </c>
      <c r="S35" s="7">
        <v>33</v>
      </c>
      <c r="T35" s="7">
        <v>259</v>
      </c>
      <c r="U35" s="7">
        <v>262</v>
      </c>
      <c r="V35" s="7">
        <v>372</v>
      </c>
      <c r="W35" s="7">
        <v>248</v>
      </c>
      <c r="X35" s="7">
        <v>237</v>
      </c>
      <c r="Y35" s="7">
        <v>1</v>
      </c>
      <c r="Z35" s="40"/>
      <c r="AA35" s="40"/>
      <c r="AB35" s="40"/>
      <c r="AC35" s="40"/>
      <c r="AD35" s="40"/>
    </row>
    <row r="36" spans="1:30" ht="15" customHeight="1" x14ac:dyDescent="0.25">
      <c r="A36" s="7" t="s">
        <v>3</v>
      </c>
      <c r="B36" s="7">
        <v>1</v>
      </c>
      <c r="C36" s="7">
        <v>1991</v>
      </c>
      <c r="D36" s="73">
        <v>26.37</v>
      </c>
      <c r="E36" s="7">
        <v>768</v>
      </c>
      <c r="F36" s="7">
        <v>811</v>
      </c>
      <c r="G36" s="7">
        <v>255</v>
      </c>
      <c r="H36" s="7">
        <v>114</v>
      </c>
      <c r="I36" s="7">
        <v>27</v>
      </c>
      <c r="J36" s="7">
        <v>13</v>
      </c>
      <c r="K36" s="7">
        <v>3</v>
      </c>
      <c r="L36" s="7">
        <v>0</v>
      </c>
      <c r="M36" s="7">
        <v>120</v>
      </c>
      <c r="N36" s="7">
        <v>139</v>
      </c>
      <c r="O36" s="7">
        <v>357</v>
      </c>
      <c r="P36" s="7">
        <v>1373</v>
      </c>
      <c r="Q36" s="7">
        <v>2</v>
      </c>
      <c r="R36" s="7">
        <v>18</v>
      </c>
      <c r="S36" s="7">
        <v>555</v>
      </c>
      <c r="T36" s="7">
        <v>739</v>
      </c>
      <c r="U36" s="7">
        <v>462</v>
      </c>
      <c r="V36" s="7">
        <v>127</v>
      </c>
      <c r="W36" s="7">
        <v>54</v>
      </c>
      <c r="X36" s="7">
        <v>34</v>
      </c>
      <c r="Y36" s="7">
        <v>2</v>
      </c>
      <c r="Z36" s="40"/>
      <c r="AA36" s="40"/>
      <c r="AB36" s="40"/>
      <c r="AC36" s="40"/>
      <c r="AD36" s="40"/>
    </row>
    <row r="37" spans="1:30" ht="15" customHeight="1" x14ac:dyDescent="0.25">
      <c r="A37" s="7" t="s">
        <v>3</v>
      </c>
      <c r="B37" s="7">
        <v>2</v>
      </c>
      <c r="C37" s="7">
        <v>3028</v>
      </c>
      <c r="D37" s="73">
        <v>21.9</v>
      </c>
      <c r="E37" s="7">
        <v>1290</v>
      </c>
      <c r="F37" s="7">
        <v>942</v>
      </c>
      <c r="G37" s="7">
        <v>550</v>
      </c>
      <c r="H37" s="7">
        <v>192</v>
      </c>
      <c r="I37" s="7">
        <v>44</v>
      </c>
      <c r="J37" s="7">
        <v>5</v>
      </c>
      <c r="K37" s="7">
        <v>5</v>
      </c>
      <c r="L37" s="7">
        <v>0</v>
      </c>
      <c r="M37" s="7">
        <v>46</v>
      </c>
      <c r="N37" s="7">
        <v>262</v>
      </c>
      <c r="O37" s="7">
        <v>488</v>
      </c>
      <c r="P37" s="7">
        <v>2204</v>
      </c>
      <c r="Q37" s="7">
        <v>28</v>
      </c>
      <c r="R37" s="7">
        <v>12</v>
      </c>
      <c r="S37" s="7">
        <v>619</v>
      </c>
      <c r="T37" s="7">
        <v>1185</v>
      </c>
      <c r="U37" s="7">
        <v>777</v>
      </c>
      <c r="V37" s="7">
        <v>244</v>
      </c>
      <c r="W37" s="7">
        <v>86</v>
      </c>
      <c r="X37" s="7">
        <v>47</v>
      </c>
      <c r="Y37" s="7">
        <v>58</v>
      </c>
      <c r="Z37" s="40"/>
      <c r="AA37" s="40"/>
      <c r="AB37" s="40"/>
      <c r="AC37" s="40"/>
      <c r="AD37" s="40"/>
    </row>
    <row r="38" spans="1:30" ht="15" customHeight="1" x14ac:dyDescent="0.25">
      <c r="A38" s="7" t="s">
        <v>3</v>
      </c>
      <c r="B38" s="7">
        <v>3</v>
      </c>
      <c r="C38" s="7">
        <v>4403</v>
      </c>
      <c r="D38" s="73">
        <v>15.65</v>
      </c>
      <c r="E38" s="7">
        <v>1555</v>
      </c>
      <c r="F38" s="7">
        <v>1187</v>
      </c>
      <c r="G38" s="7">
        <v>976</v>
      </c>
      <c r="H38" s="7">
        <v>440</v>
      </c>
      <c r="I38" s="7">
        <v>165</v>
      </c>
      <c r="J38" s="7">
        <v>56</v>
      </c>
      <c r="K38" s="7">
        <v>22</v>
      </c>
      <c r="L38" s="7">
        <v>2</v>
      </c>
      <c r="M38" s="7">
        <v>395</v>
      </c>
      <c r="N38" s="7">
        <v>587</v>
      </c>
      <c r="O38" s="7">
        <v>727</v>
      </c>
      <c r="P38" s="7">
        <v>2680</v>
      </c>
      <c r="Q38" s="7">
        <v>14</v>
      </c>
      <c r="R38" s="7">
        <v>9</v>
      </c>
      <c r="S38" s="7">
        <v>670</v>
      </c>
      <c r="T38" s="7">
        <v>1558</v>
      </c>
      <c r="U38" s="7">
        <v>1239</v>
      </c>
      <c r="V38" s="7">
        <v>563</v>
      </c>
      <c r="W38" s="7">
        <v>197</v>
      </c>
      <c r="X38" s="7">
        <v>127</v>
      </c>
      <c r="Y38" s="7">
        <v>40</v>
      </c>
      <c r="Z38" s="40"/>
      <c r="AA38" s="40"/>
      <c r="AB38" s="40"/>
      <c r="AC38" s="40"/>
      <c r="AD38" s="40"/>
    </row>
    <row r="39" spans="1:30" ht="15" customHeight="1" x14ac:dyDescent="0.25">
      <c r="A39" s="7" t="s">
        <v>3</v>
      </c>
      <c r="B39" s="7">
        <v>4</v>
      </c>
      <c r="C39" s="7">
        <v>3687</v>
      </c>
      <c r="D39" s="73">
        <v>0.13</v>
      </c>
      <c r="E39" s="7">
        <v>662</v>
      </c>
      <c r="F39" s="7">
        <v>1208</v>
      </c>
      <c r="G39" s="7">
        <v>963</v>
      </c>
      <c r="H39" s="7">
        <v>383</v>
      </c>
      <c r="I39" s="7">
        <v>322</v>
      </c>
      <c r="J39" s="7">
        <v>112</v>
      </c>
      <c r="K39" s="7">
        <v>33</v>
      </c>
      <c r="L39" s="7">
        <v>4</v>
      </c>
      <c r="M39" s="7">
        <v>751</v>
      </c>
      <c r="N39" s="7">
        <v>775</v>
      </c>
      <c r="O39" s="7">
        <v>1049</v>
      </c>
      <c r="P39" s="7">
        <v>1050</v>
      </c>
      <c r="Q39" s="7">
        <v>62</v>
      </c>
      <c r="R39" s="7">
        <v>17</v>
      </c>
      <c r="S39" s="7">
        <v>476</v>
      </c>
      <c r="T39" s="7">
        <v>1094</v>
      </c>
      <c r="U39" s="7">
        <v>1254</v>
      </c>
      <c r="V39" s="7">
        <v>398</v>
      </c>
      <c r="W39" s="7">
        <v>177</v>
      </c>
      <c r="X39" s="7">
        <v>187</v>
      </c>
      <c r="Y39" s="7">
        <v>84</v>
      </c>
      <c r="Z39" s="40"/>
      <c r="AA39" s="40"/>
      <c r="AB39" s="40"/>
      <c r="AC39" s="40"/>
      <c r="AD39" s="40"/>
    </row>
    <row r="40" spans="1:30" ht="15" customHeight="1" x14ac:dyDescent="0.25">
      <c r="A40" s="7" t="s">
        <v>3</v>
      </c>
      <c r="B40" s="7">
        <v>5</v>
      </c>
      <c r="C40" s="7">
        <v>7965</v>
      </c>
      <c r="D40" s="73">
        <v>0.04</v>
      </c>
      <c r="E40" s="7">
        <v>1297</v>
      </c>
      <c r="F40" s="7">
        <v>1596</v>
      </c>
      <c r="G40" s="7">
        <v>1711</v>
      </c>
      <c r="H40" s="7">
        <v>1219</v>
      </c>
      <c r="I40" s="7">
        <v>1269</v>
      </c>
      <c r="J40" s="7">
        <v>585</v>
      </c>
      <c r="K40" s="7">
        <v>261</v>
      </c>
      <c r="L40" s="7">
        <v>27</v>
      </c>
      <c r="M40" s="7">
        <v>3432</v>
      </c>
      <c r="N40" s="7">
        <v>1774</v>
      </c>
      <c r="O40" s="7">
        <v>1077</v>
      </c>
      <c r="P40" s="7">
        <v>1629</v>
      </c>
      <c r="Q40" s="7">
        <v>53</v>
      </c>
      <c r="R40" s="7">
        <v>17</v>
      </c>
      <c r="S40" s="7">
        <v>616</v>
      </c>
      <c r="T40" s="7">
        <v>1980</v>
      </c>
      <c r="U40" s="7">
        <v>2219</v>
      </c>
      <c r="V40" s="7">
        <v>1377</v>
      </c>
      <c r="W40" s="7">
        <v>712</v>
      </c>
      <c r="X40" s="7">
        <v>922</v>
      </c>
      <c r="Y40" s="7">
        <v>122</v>
      </c>
      <c r="Z40" s="40"/>
      <c r="AA40" s="40"/>
      <c r="AB40" s="40"/>
      <c r="AC40" s="40"/>
      <c r="AD40" s="40"/>
    </row>
    <row r="41" spans="1:30" ht="15" customHeight="1" x14ac:dyDescent="0.25">
      <c r="A41" s="7" t="s">
        <v>3</v>
      </c>
      <c r="B41" s="7">
        <v>6</v>
      </c>
      <c r="C41" s="7">
        <v>11127</v>
      </c>
      <c r="D41" s="73">
        <v>0.03</v>
      </c>
      <c r="E41" s="7">
        <v>1288</v>
      </c>
      <c r="F41" s="7">
        <v>2311</v>
      </c>
      <c r="G41" s="7">
        <v>2572</v>
      </c>
      <c r="H41" s="7">
        <v>1593</v>
      </c>
      <c r="I41" s="7">
        <v>1852</v>
      </c>
      <c r="J41" s="7">
        <v>980</v>
      </c>
      <c r="K41" s="7">
        <v>479</v>
      </c>
      <c r="L41" s="7">
        <v>52</v>
      </c>
      <c r="M41" s="7">
        <v>4662</v>
      </c>
      <c r="N41" s="7">
        <v>2560</v>
      </c>
      <c r="O41" s="7">
        <v>1856</v>
      </c>
      <c r="P41" s="7">
        <v>1866</v>
      </c>
      <c r="Q41" s="7">
        <v>183</v>
      </c>
      <c r="R41" s="7">
        <v>47</v>
      </c>
      <c r="S41" s="7">
        <v>761</v>
      </c>
      <c r="T41" s="7">
        <v>2300</v>
      </c>
      <c r="U41" s="7">
        <v>3347</v>
      </c>
      <c r="V41" s="7">
        <v>1964</v>
      </c>
      <c r="W41" s="7">
        <v>1041</v>
      </c>
      <c r="X41" s="7">
        <v>1371</v>
      </c>
      <c r="Y41" s="7">
        <v>296</v>
      </c>
      <c r="Z41" s="40"/>
      <c r="AA41" s="40"/>
      <c r="AB41" s="40"/>
      <c r="AC41" s="40"/>
      <c r="AD41" s="40"/>
    </row>
    <row r="42" spans="1:30" ht="15" customHeight="1" x14ac:dyDescent="0.25">
      <c r="A42" s="7" t="s">
        <v>3</v>
      </c>
      <c r="B42" s="7">
        <v>7</v>
      </c>
      <c r="C42" s="7">
        <v>8055</v>
      </c>
      <c r="D42" s="73">
        <v>0.09</v>
      </c>
      <c r="E42" s="7">
        <v>754</v>
      </c>
      <c r="F42" s="7">
        <v>1296</v>
      </c>
      <c r="G42" s="7">
        <v>1614</v>
      </c>
      <c r="H42" s="7">
        <v>1015</v>
      </c>
      <c r="I42" s="7">
        <v>1581</v>
      </c>
      <c r="J42" s="7">
        <v>1055</v>
      </c>
      <c r="K42" s="7">
        <v>681</v>
      </c>
      <c r="L42" s="7">
        <v>59</v>
      </c>
      <c r="M42" s="7">
        <v>3368</v>
      </c>
      <c r="N42" s="7">
        <v>1422</v>
      </c>
      <c r="O42" s="7">
        <v>783</v>
      </c>
      <c r="P42" s="7">
        <v>2376</v>
      </c>
      <c r="Q42" s="7">
        <v>106</v>
      </c>
      <c r="R42" s="7">
        <v>70</v>
      </c>
      <c r="S42" s="7">
        <v>472</v>
      </c>
      <c r="T42" s="7">
        <v>1733</v>
      </c>
      <c r="U42" s="7">
        <v>2052</v>
      </c>
      <c r="V42" s="7">
        <v>1638</v>
      </c>
      <c r="W42" s="7">
        <v>799</v>
      </c>
      <c r="X42" s="7">
        <v>1032</v>
      </c>
      <c r="Y42" s="7">
        <v>259</v>
      </c>
      <c r="Z42" s="40"/>
      <c r="AA42" s="40"/>
      <c r="AB42" s="40"/>
      <c r="AC42" s="40"/>
      <c r="AD42" s="40"/>
    </row>
    <row r="43" spans="1:30" ht="15" customHeight="1" x14ac:dyDescent="0.25">
      <c r="A43" s="7" t="s">
        <v>3</v>
      </c>
      <c r="B43" s="7">
        <v>8</v>
      </c>
      <c r="C43" s="7">
        <v>3342</v>
      </c>
      <c r="D43" s="73">
        <v>0.28999999999999998</v>
      </c>
      <c r="E43" s="7">
        <v>53</v>
      </c>
      <c r="F43" s="7">
        <v>291</v>
      </c>
      <c r="G43" s="7">
        <v>527</v>
      </c>
      <c r="H43" s="7">
        <v>577</v>
      </c>
      <c r="I43" s="7">
        <v>865</v>
      </c>
      <c r="J43" s="7">
        <v>530</v>
      </c>
      <c r="K43" s="7">
        <v>469</v>
      </c>
      <c r="L43" s="7">
        <v>30</v>
      </c>
      <c r="M43" s="7">
        <v>1375</v>
      </c>
      <c r="N43" s="7">
        <v>751</v>
      </c>
      <c r="O43" s="7">
        <v>258</v>
      </c>
      <c r="P43" s="7">
        <v>903</v>
      </c>
      <c r="Q43" s="7">
        <v>55</v>
      </c>
      <c r="R43" s="7">
        <v>2</v>
      </c>
      <c r="S43" s="7">
        <v>149</v>
      </c>
      <c r="T43" s="7">
        <v>602</v>
      </c>
      <c r="U43" s="7">
        <v>637</v>
      </c>
      <c r="V43" s="7">
        <v>879</v>
      </c>
      <c r="W43" s="7">
        <v>472</v>
      </c>
      <c r="X43" s="7">
        <v>459</v>
      </c>
      <c r="Y43" s="7">
        <v>142</v>
      </c>
      <c r="Z43" s="40"/>
      <c r="AA43" s="40"/>
      <c r="AB43" s="40"/>
      <c r="AC43" s="40"/>
      <c r="AD43" s="40"/>
    </row>
    <row r="44" spans="1:30" ht="15" customHeight="1" x14ac:dyDescent="0.25">
      <c r="A44" s="7" t="s">
        <v>3</v>
      </c>
      <c r="B44" s="7">
        <v>9</v>
      </c>
      <c r="C44" s="7">
        <v>1946</v>
      </c>
      <c r="D44" s="73">
        <v>0.75</v>
      </c>
      <c r="E44" s="7">
        <v>51</v>
      </c>
      <c r="F44" s="7">
        <v>86</v>
      </c>
      <c r="G44" s="7">
        <v>118</v>
      </c>
      <c r="H44" s="7">
        <v>332</v>
      </c>
      <c r="I44" s="7">
        <v>595</v>
      </c>
      <c r="J44" s="7">
        <v>358</v>
      </c>
      <c r="K44" s="7">
        <v>390</v>
      </c>
      <c r="L44" s="7">
        <v>16</v>
      </c>
      <c r="M44" s="7">
        <v>738</v>
      </c>
      <c r="N44" s="7">
        <v>472</v>
      </c>
      <c r="O44" s="7">
        <v>181</v>
      </c>
      <c r="P44" s="7">
        <v>543</v>
      </c>
      <c r="Q44" s="7">
        <v>12</v>
      </c>
      <c r="R44" s="7">
        <v>7</v>
      </c>
      <c r="S44" s="7">
        <v>80</v>
      </c>
      <c r="T44" s="7">
        <v>230</v>
      </c>
      <c r="U44" s="7">
        <v>471</v>
      </c>
      <c r="V44" s="7">
        <v>364</v>
      </c>
      <c r="W44" s="7">
        <v>219</v>
      </c>
      <c r="X44" s="7">
        <v>501</v>
      </c>
      <c r="Y44" s="7">
        <v>74</v>
      </c>
      <c r="Z44" s="40"/>
      <c r="AA44" s="40"/>
      <c r="AB44" s="40"/>
      <c r="AC44" s="40"/>
      <c r="AD44" s="40"/>
    </row>
    <row r="45" spans="1:30" ht="15" customHeight="1" x14ac:dyDescent="0.25">
      <c r="A45" s="7" t="s">
        <v>3</v>
      </c>
      <c r="B45" s="7">
        <v>10</v>
      </c>
      <c r="C45" s="7">
        <v>1281</v>
      </c>
      <c r="D45" s="73">
        <v>0.32</v>
      </c>
      <c r="E45" s="7">
        <v>10</v>
      </c>
      <c r="F45" s="7">
        <v>30</v>
      </c>
      <c r="G45" s="7">
        <v>31</v>
      </c>
      <c r="H45" s="7">
        <v>67</v>
      </c>
      <c r="I45" s="7">
        <v>487</v>
      </c>
      <c r="J45" s="7">
        <v>280</v>
      </c>
      <c r="K45" s="7">
        <v>335</v>
      </c>
      <c r="L45" s="7">
        <v>41</v>
      </c>
      <c r="M45" s="7">
        <v>937</v>
      </c>
      <c r="N45" s="7">
        <v>158</v>
      </c>
      <c r="O45" s="7">
        <v>16</v>
      </c>
      <c r="P45" s="7">
        <v>142</v>
      </c>
      <c r="Q45" s="7">
        <v>28</v>
      </c>
      <c r="R45" s="7">
        <v>2</v>
      </c>
      <c r="S45" s="7">
        <v>17</v>
      </c>
      <c r="T45" s="7">
        <v>73</v>
      </c>
      <c r="U45" s="7">
        <v>148</v>
      </c>
      <c r="V45" s="7">
        <v>430</v>
      </c>
      <c r="W45" s="7">
        <v>242</v>
      </c>
      <c r="X45" s="7">
        <v>281</v>
      </c>
      <c r="Y45" s="7">
        <v>88</v>
      </c>
      <c r="Z45" s="40"/>
      <c r="AA45" s="40"/>
      <c r="AB45" s="40"/>
      <c r="AC45" s="40"/>
      <c r="AD45" s="40"/>
    </row>
    <row r="46" spans="1:30" ht="15" customHeight="1" x14ac:dyDescent="0.25">
      <c r="A46" s="7" t="s">
        <v>4</v>
      </c>
      <c r="B46" s="7">
        <v>1</v>
      </c>
      <c r="C46" s="7">
        <v>11664</v>
      </c>
      <c r="D46" s="73">
        <v>34.47</v>
      </c>
      <c r="E46" s="7">
        <v>7250</v>
      </c>
      <c r="F46" s="7">
        <v>3107</v>
      </c>
      <c r="G46" s="7">
        <v>978</v>
      </c>
      <c r="H46" s="7">
        <v>227</v>
      </c>
      <c r="I46" s="7">
        <v>74</v>
      </c>
      <c r="J46" s="7">
        <v>26</v>
      </c>
      <c r="K46" s="7">
        <v>2</v>
      </c>
      <c r="L46" s="7">
        <v>0</v>
      </c>
      <c r="M46" s="7">
        <v>42</v>
      </c>
      <c r="N46" s="7">
        <v>426</v>
      </c>
      <c r="O46" s="7">
        <v>1404</v>
      </c>
      <c r="P46" s="7">
        <v>9792</v>
      </c>
      <c r="Q46" s="7">
        <v>0</v>
      </c>
      <c r="R46" s="7">
        <v>59</v>
      </c>
      <c r="S46" s="7">
        <v>2283</v>
      </c>
      <c r="T46" s="7">
        <v>4871</v>
      </c>
      <c r="U46" s="7">
        <v>2683</v>
      </c>
      <c r="V46" s="7">
        <v>1370</v>
      </c>
      <c r="W46" s="7">
        <v>344</v>
      </c>
      <c r="X46" s="7">
        <v>54</v>
      </c>
      <c r="Y46" s="7">
        <v>0</v>
      </c>
      <c r="Z46" s="40"/>
      <c r="AA46" s="40"/>
      <c r="AB46" s="40"/>
      <c r="AC46" s="40"/>
      <c r="AD46" s="40"/>
    </row>
    <row r="47" spans="1:30" ht="15" customHeight="1" x14ac:dyDescent="0.25">
      <c r="A47" s="7" t="s">
        <v>4</v>
      </c>
      <c r="B47" s="7">
        <v>2</v>
      </c>
      <c r="C47" s="7">
        <v>16670</v>
      </c>
      <c r="D47" s="73">
        <v>17.47</v>
      </c>
      <c r="E47" s="7">
        <v>6236</v>
      </c>
      <c r="F47" s="7">
        <v>6150</v>
      </c>
      <c r="G47" s="7">
        <v>2678</v>
      </c>
      <c r="H47" s="7">
        <v>1148</v>
      </c>
      <c r="I47" s="7">
        <v>345</v>
      </c>
      <c r="J47" s="7">
        <v>76</v>
      </c>
      <c r="K47" s="7">
        <v>33</v>
      </c>
      <c r="L47" s="7">
        <v>4</v>
      </c>
      <c r="M47" s="7">
        <v>264</v>
      </c>
      <c r="N47" s="7">
        <v>1371</v>
      </c>
      <c r="O47" s="7">
        <v>2646</v>
      </c>
      <c r="P47" s="7">
        <v>12387</v>
      </c>
      <c r="Q47" s="7">
        <v>2</v>
      </c>
      <c r="R47" s="7">
        <v>144</v>
      </c>
      <c r="S47" s="7">
        <v>3482</v>
      </c>
      <c r="T47" s="7">
        <v>6527</v>
      </c>
      <c r="U47" s="7">
        <v>4172</v>
      </c>
      <c r="V47" s="7">
        <v>1882</v>
      </c>
      <c r="W47" s="7">
        <v>341</v>
      </c>
      <c r="X47" s="7">
        <v>119</v>
      </c>
      <c r="Y47" s="7">
        <v>3</v>
      </c>
      <c r="Z47" s="40"/>
      <c r="AA47" s="40"/>
      <c r="AB47" s="40"/>
      <c r="AC47" s="40"/>
      <c r="AD47" s="40"/>
    </row>
    <row r="48" spans="1:30" ht="15" customHeight="1" x14ac:dyDescent="0.25">
      <c r="A48" s="7" t="s">
        <v>4</v>
      </c>
      <c r="B48" s="7">
        <v>3</v>
      </c>
      <c r="C48" s="7">
        <v>16337</v>
      </c>
      <c r="D48" s="73">
        <v>18.09</v>
      </c>
      <c r="E48" s="7">
        <v>3369</v>
      </c>
      <c r="F48" s="7">
        <v>7510</v>
      </c>
      <c r="G48" s="7">
        <v>3279</v>
      </c>
      <c r="H48" s="7">
        <v>1308</v>
      </c>
      <c r="I48" s="7">
        <v>546</v>
      </c>
      <c r="J48" s="7">
        <v>218</v>
      </c>
      <c r="K48" s="7">
        <v>102</v>
      </c>
      <c r="L48" s="7">
        <v>5</v>
      </c>
      <c r="M48" s="7">
        <v>192</v>
      </c>
      <c r="N48" s="7">
        <v>1020</v>
      </c>
      <c r="O48" s="7">
        <v>2071</v>
      </c>
      <c r="P48" s="7">
        <v>13054</v>
      </c>
      <c r="Q48" s="7">
        <v>0</v>
      </c>
      <c r="R48" s="7">
        <v>116</v>
      </c>
      <c r="S48" s="7">
        <v>3441</v>
      </c>
      <c r="T48" s="7">
        <v>7141</v>
      </c>
      <c r="U48" s="7">
        <v>3815</v>
      </c>
      <c r="V48" s="7">
        <v>1446</v>
      </c>
      <c r="W48" s="7">
        <v>305</v>
      </c>
      <c r="X48" s="7">
        <v>72</v>
      </c>
      <c r="Y48" s="7">
        <v>1</v>
      </c>
      <c r="Z48" s="40"/>
      <c r="AA48" s="40"/>
      <c r="AB48" s="40"/>
      <c r="AC48" s="40"/>
      <c r="AD48" s="40"/>
    </row>
    <row r="49" spans="1:30" ht="15" customHeight="1" x14ac:dyDescent="0.25">
      <c r="A49" s="7" t="s">
        <v>4</v>
      </c>
      <c r="B49" s="7">
        <v>4</v>
      </c>
      <c r="C49" s="7">
        <v>18521</v>
      </c>
      <c r="D49" s="73">
        <v>22.45</v>
      </c>
      <c r="E49" s="7">
        <v>2522</v>
      </c>
      <c r="F49" s="7">
        <v>6734</v>
      </c>
      <c r="G49" s="7">
        <v>5119</v>
      </c>
      <c r="H49" s="7">
        <v>2768</v>
      </c>
      <c r="I49" s="7">
        <v>972</v>
      </c>
      <c r="J49" s="7">
        <v>314</v>
      </c>
      <c r="K49" s="7">
        <v>66</v>
      </c>
      <c r="L49" s="7">
        <v>26</v>
      </c>
      <c r="M49" s="7">
        <v>237</v>
      </c>
      <c r="N49" s="7">
        <v>1140</v>
      </c>
      <c r="O49" s="7">
        <v>2855</v>
      </c>
      <c r="P49" s="7">
        <v>14159</v>
      </c>
      <c r="Q49" s="7">
        <v>130</v>
      </c>
      <c r="R49" s="7">
        <v>229</v>
      </c>
      <c r="S49" s="7">
        <v>4942</v>
      </c>
      <c r="T49" s="7">
        <v>7431</v>
      </c>
      <c r="U49" s="7">
        <v>3692</v>
      </c>
      <c r="V49" s="7">
        <v>1773</v>
      </c>
      <c r="W49" s="7">
        <v>294</v>
      </c>
      <c r="X49" s="7">
        <v>113</v>
      </c>
      <c r="Y49" s="7">
        <v>47</v>
      </c>
      <c r="Z49" s="40"/>
      <c r="AA49" s="40"/>
      <c r="AB49" s="40"/>
      <c r="AC49" s="40"/>
      <c r="AD49" s="40"/>
    </row>
    <row r="50" spans="1:30" ht="15" customHeight="1" x14ac:dyDescent="0.25">
      <c r="A50" s="7" t="s">
        <v>4</v>
      </c>
      <c r="B50" s="7">
        <v>5</v>
      </c>
      <c r="C50" s="7">
        <v>18915</v>
      </c>
      <c r="D50" s="73">
        <v>21.19</v>
      </c>
      <c r="E50" s="7">
        <v>1328</v>
      </c>
      <c r="F50" s="7">
        <v>5685</v>
      </c>
      <c r="G50" s="7">
        <v>5716</v>
      </c>
      <c r="H50" s="7">
        <v>3552</v>
      </c>
      <c r="I50" s="7">
        <v>1854</v>
      </c>
      <c r="J50" s="7">
        <v>550</v>
      </c>
      <c r="K50" s="7">
        <v>219</v>
      </c>
      <c r="L50" s="7">
        <v>11</v>
      </c>
      <c r="M50" s="7">
        <v>412</v>
      </c>
      <c r="N50" s="7">
        <v>1346</v>
      </c>
      <c r="O50" s="7">
        <v>2212</v>
      </c>
      <c r="P50" s="7">
        <v>14926</v>
      </c>
      <c r="Q50" s="7">
        <v>19</v>
      </c>
      <c r="R50" s="7">
        <v>276</v>
      </c>
      <c r="S50" s="7">
        <v>4862</v>
      </c>
      <c r="T50" s="7">
        <v>7756</v>
      </c>
      <c r="U50" s="7">
        <v>3795</v>
      </c>
      <c r="V50" s="7">
        <v>1594</v>
      </c>
      <c r="W50" s="7">
        <v>414</v>
      </c>
      <c r="X50" s="7">
        <v>216</v>
      </c>
      <c r="Y50" s="7">
        <v>2</v>
      </c>
      <c r="Z50" s="40"/>
      <c r="AA50" s="40"/>
      <c r="AB50" s="40"/>
      <c r="AC50" s="40"/>
      <c r="AD50" s="40"/>
    </row>
    <row r="51" spans="1:30" ht="15" customHeight="1" x14ac:dyDescent="0.25">
      <c r="A51" s="7" t="s">
        <v>4</v>
      </c>
      <c r="B51" s="7">
        <v>6</v>
      </c>
      <c r="C51" s="7">
        <v>16274</v>
      </c>
      <c r="D51" s="73">
        <v>7.24</v>
      </c>
      <c r="E51" s="7">
        <v>943</v>
      </c>
      <c r="F51" s="7">
        <v>4187</v>
      </c>
      <c r="G51" s="7">
        <v>5446</v>
      </c>
      <c r="H51" s="7">
        <v>2889</v>
      </c>
      <c r="I51" s="7">
        <v>1921</v>
      </c>
      <c r="J51" s="7">
        <v>616</v>
      </c>
      <c r="K51" s="7">
        <v>230</v>
      </c>
      <c r="L51" s="7">
        <v>42</v>
      </c>
      <c r="M51" s="7">
        <v>461</v>
      </c>
      <c r="N51" s="7">
        <v>1017</v>
      </c>
      <c r="O51" s="7">
        <v>1808</v>
      </c>
      <c r="P51" s="7">
        <v>12983</v>
      </c>
      <c r="Q51" s="7">
        <v>5</v>
      </c>
      <c r="R51" s="7">
        <v>498</v>
      </c>
      <c r="S51" s="7">
        <v>3706</v>
      </c>
      <c r="T51" s="7">
        <v>6193</v>
      </c>
      <c r="U51" s="7">
        <v>3665</v>
      </c>
      <c r="V51" s="7">
        <v>1540</v>
      </c>
      <c r="W51" s="7">
        <v>477</v>
      </c>
      <c r="X51" s="7">
        <v>191</v>
      </c>
      <c r="Y51" s="7">
        <v>4</v>
      </c>
      <c r="Z51" s="40"/>
      <c r="AA51" s="40"/>
      <c r="AB51" s="40"/>
      <c r="AC51" s="40"/>
      <c r="AD51" s="40"/>
    </row>
    <row r="52" spans="1:30" ht="15" customHeight="1" x14ac:dyDescent="0.25">
      <c r="A52" s="7" t="s">
        <v>4</v>
      </c>
      <c r="B52" s="7">
        <v>7</v>
      </c>
      <c r="C52" s="7">
        <v>21407</v>
      </c>
      <c r="D52" s="73">
        <v>6.1</v>
      </c>
      <c r="E52" s="7">
        <v>703</v>
      </c>
      <c r="F52" s="7">
        <v>6016</v>
      </c>
      <c r="G52" s="7">
        <v>5710</v>
      </c>
      <c r="H52" s="7">
        <v>4054</v>
      </c>
      <c r="I52" s="7">
        <v>2916</v>
      </c>
      <c r="J52" s="7">
        <v>1311</v>
      </c>
      <c r="K52" s="7">
        <v>624</v>
      </c>
      <c r="L52" s="7">
        <v>73</v>
      </c>
      <c r="M52" s="7">
        <v>1176</v>
      </c>
      <c r="N52" s="7">
        <v>1539</v>
      </c>
      <c r="O52" s="7">
        <v>2425</v>
      </c>
      <c r="P52" s="7">
        <v>16264</v>
      </c>
      <c r="Q52" s="7">
        <v>3</v>
      </c>
      <c r="R52" s="7">
        <v>410</v>
      </c>
      <c r="S52" s="7">
        <v>5828</v>
      </c>
      <c r="T52" s="7">
        <v>7604</v>
      </c>
      <c r="U52" s="7">
        <v>4226</v>
      </c>
      <c r="V52" s="7">
        <v>2166</v>
      </c>
      <c r="W52" s="7">
        <v>649</v>
      </c>
      <c r="X52" s="7">
        <v>521</v>
      </c>
      <c r="Y52" s="7">
        <v>3</v>
      </c>
      <c r="Z52" s="40"/>
      <c r="AA52" s="40"/>
      <c r="AB52" s="40"/>
      <c r="AC52" s="40"/>
      <c r="AD52" s="40"/>
    </row>
    <row r="53" spans="1:30" ht="15" customHeight="1" x14ac:dyDescent="0.25">
      <c r="A53" s="7" t="s">
        <v>4</v>
      </c>
      <c r="B53" s="7">
        <v>8</v>
      </c>
      <c r="C53" s="7">
        <v>18993</v>
      </c>
      <c r="D53" s="73">
        <v>3.89</v>
      </c>
      <c r="E53" s="7">
        <v>491</v>
      </c>
      <c r="F53" s="7">
        <v>2737</v>
      </c>
      <c r="G53" s="7">
        <v>3614</v>
      </c>
      <c r="H53" s="7">
        <v>4296</v>
      </c>
      <c r="I53" s="7">
        <v>4189</v>
      </c>
      <c r="J53" s="7">
        <v>2360</v>
      </c>
      <c r="K53" s="7">
        <v>1223</v>
      </c>
      <c r="L53" s="7">
        <v>83</v>
      </c>
      <c r="M53" s="7">
        <v>2363</v>
      </c>
      <c r="N53" s="7">
        <v>2631</v>
      </c>
      <c r="O53" s="7">
        <v>2904</v>
      </c>
      <c r="P53" s="7">
        <v>11080</v>
      </c>
      <c r="Q53" s="7">
        <v>15</v>
      </c>
      <c r="R53" s="7">
        <v>268</v>
      </c>
      <c r="S53" s="7">
        <v>2844</v>
      </c>
      <c r="T53" s="7">
        <v>5382</v>
      </c>
      <c r="U53" s="7">
        <v>4564</v>
      </c>
      <c r="V53" s="7">
        <v>3530</v>
      </c>
      <c r="W53" s="7">
        <v>1452</v>
      </c>
      <c r="X53" s="7">
        <v>941</v>
      </c>
      <c r="Y53" s="7">
        <v>12</v>
      </c>
      <c r="Z53" s="40"/>
      <c r="AA53" s="40"/>
      <c r="AB53" s="40"/>
      <c r="AC53" s="40"/>
      <c r="AD53" s="40"/>
    </row>
    <row r="54" spans="1:30" ht="15" customHeight="1" x14ac:dyDescent="0.25">
      <c r="A54" s="7" t="s">
        <v>4</v>
      </c>
      <c r="B54" s="7">
        <v>9</v>
      </c>
      <c r="C54" s="7">
        <v>27001</v>
      </c>
      <c r="D54" s="73">
        <v>4.5199999999999996</v>
      </c>
      <c r="E54" s="7">
        <v>300</v>
      </c>
      <c r="F54" s="7">
        <v>2306</v>
      </c>
      <c r="G54" s="7">
        <v>4280</v>
      </c>
      <c r="H54" s="7">
        <v>5531</v>
      </c>
      <c r="I54" s="7">
        <v>6925</v>
      </c>
      <c r="J54" s="7">
        <v>4093</v>
      </c>
      <c r="K54" s="7">
        <v>3125</v>
      </c>
      <c r="L54" s="7">
        <v>441</v>
      </c>
      <c r="M54" s="7">
        <v>3823</v>
      </c>
      <c r="N54" s="7">
        <v>3848</v>
      </c>
      <c r="O54" s="7">
        <v>3196</v>
      </c>
      <c r="P54" s="7">
        <v>16093</v>
      </c>
      <c r="Q54" s="7">
        <v>41</v>
      </c>
      <c r="R54" s="7">
        <v>96</v>
      </c>
      <c r="S54" s="7">
        <v>3411</v>
      </c>
      <c r="T54" s="7">
        <v>7571</v>
      </c>
      <c r="U54" s="7">
        <v>5439</v>
      </c>
      <c r="V54" s="7">
        <v>5693</v>
      </c>
      <c r="W54" s="7">
        <v>2387</v>
      </c>
      <c r="X54" s="7">
        <v>2384</v>
      </c>
      <c r="Y54" s="7">
        <v>20</v>
      </c>
      <c r="Z54" s="40"/>
      <c r="AA54" s="40"/>
      <c r="AB54" s="40"/>
      <c r="AC54" s="40"/>
      <c r="AD54" s="40"/>
    </row>
    <row r="55" spans="1:30" ht="15" customHeight="1" x14ac:dyDescent="0.25">
      <c r="A55" s="7" t="s">
        <v>4</v>
      </c>
      <c r="B55" s="7">
        <v>10</v>
      </c>
      <c r="C55" s="7">
        <v>68219</v>
      </c>
      <c r="D55" s="73">
        <v>11.75</v>
      </c>
      <c r="E55" s="7">
        <v>169</v>
      </c>
      <c r="F55" s="7">
        <v>1994</v>
      </c>
      <c r="G55" s="7">
        <v>5984</v>
      </c>
      <c r="H55" s="7">
        <v>10446</v>
      </c>
      <c r="I55" s="7">
        <v>18657</v>
      </c>
      <c r="J55" s="7">
        <v>13692</v>
      </c>
      <c r="K55" s="7">
        <v>14344</v>
      </c>
      <c r="L55" s="7">
        <v>2933</v>
      </c>
      <c r="M55" s="7">
        <v>13728</v>
      </c>
      <c r="N55" s="7">
        <v>9918</v>
      </c>
      <c r="O55" s="7">
        <v>7463</v>
      </c>
      <c r="P55" s="7">
        <v>37076</v>
      </c>
      <c r="Q55" s="7">
        <v>34</v>
      </c>
      <c r="R55" s="7">
        <v>204</v>
      </c>
      <c r="S55" s="7">
        <v>4605</v>
      </c>
      <c r="T55" s="7">
        <v>13339</v>
      </c>
      <c r="U55" s="7">
        <v>17184</v>
      </c>
      <c r="V55" s="7">
        <v>15813</v>
      </c>
      <c r="W55" s="7">
        <v>7790</v>
      </c>
      <c r="X55" s="7">
        <v>9258</v>
      </c>
      <c r="Y55" s="7">
        <v>26</v>
      </c>
      <c r="Z55" s="40"/>
      <c r="AA55" s="40"/>
      <c r="AB55" s="40"/>
      <c r="AC55" s="40"/>
      <c r="AD55" s="40"/>
    </row>
    <row r="56" spans="1:30" ht="15" customHeight="1" x14ac:dyDescent="0.25">
      <c r="A56" s="7" t="s">
        <v>5</v>
      </c>
      <c r="B56" s="7">
        <v>1</v>
      </c>
      <c r="C56" s="7">
        <v>2878</v>
      </c>
      <c r="D56" s="73">
        <v>15.93</v>
      </c>
      <c r="E56" s="7">
        <v>1352</v>
      </c>
      <c r="F56" s="7">
        <v>1184</v>
      </c>
      <c r="G56" s="7">
        <v>190</v>
      </c>
      <c r="H56" s="7">
        <v>104</v>
      </c>
      <c r="I56" s="7">
        <v>34</v>
      </c>
      <c r="J56" s="7">
        <v>1</v>
      </c>
      <c r="K56" s="7">
        <v>13</v>
      </c>
      <c r="L56" s="7">
        <v>0</v>
      </c>
      <c r="M56" s="7">
        <v>68</v>
      </c>
      <c r="N56" s="7">
        <v>372</v>
      </c>
      <c r="O56" s="7">
        <v>1258</v>
      </c>
      <c r="P56" s="7">
        <v>1171</v>
      </c>
      <c r="Q56" s="7">
        <v>9</v>
      </c>
      <c r="R56" s="7">
        <v>46</v>
      </c>
      <c r="S56" s="7">
        <v>664</v>
      </c>
      <c r="T56" s="7">
        <v>1119</v>
      </c>
      <c r="U56" s="7">
        <v>909</v>
      </c>
      <c r="V56" s="7">
        <v>106</v>
      </c>
      <c r="W56" s="7">
        <v>11</v>
      </c>
      <c r="X56" s="7">
        <v>14</v>
      </c>
      <c r="Y56" s="7">
        <v>9</v>
      </c>
      <c r="Z56" s="40"/>
      <c r="AA56" s="40"/>
      <c r="AB56" s="40"/>
      <c r="AC56" s="40"/>
      <c r="AD56" s="40"/>
    </row>
    <row r="57" spans="1:30" ht="15" customHeight="1" x14ac:dyDescent="0.25">
      <c r="A57" s="7" t="s">
        <v>5</v>
      </c>
      <c r="B57" s="7">
        <v>2</v>
      </c>
      <c r="C57" s="7">
        <v>3737</v>
      </c>
      <c r="D57" s="73">
        <v>16</v>
      </c>
      <c r="E57" s="7">
        <v>1785</v>
      </c>
      <c r="F57" s="7">
        <v>1464</v>
      </c>
      <c r="G57" s="7">
        <v>190</v>
      </c>
      <c r="H57" s="7">
        <v>146</v>
      </c>
      <c r="I57" s="7">
        <v>114</v>
      </c>
      <c r="J57" s="7">
        <v>27</v>
      </c>
      <c r="K57" s="7">
        <v>11</v>
      </c>
      <c r="L57" s="7">
        <v>0</v>
      </c>
      <c r="M57" s="7">
        <v>187</v>
      </c>
      <c r="N57" s="7">
        <v>756</v>
      </c>
      <c r="O57" s="7">
        <v>1305</v>
      </c>
      <c r="P57" s="7">
        <v>1470</v>
      </c>
      <c r="Q57" s="7">
        <v>19</v>
      </c>
      <c r="R57" s="7">
        <v>55</v>
      </c>
      <c r="S57" s="7">
        <v>544</v>
      </c>
      <c r="T57" s="7">
        <v>1665</v>
      </c>
      <c r="U57" s="7">
        <v>1194</v>
      </c>
      <c r="V57" s="7">
        <v>200</v>
      </c>
      <c r="W57" s="7">
        <v>37</v>
      </c>
      <c r="X57" s="7">
        <v>22</v>
      </c>
      <c r="Y57" s="7">
        <v>20</v>
      </c>
      <c r="Z57" s="40"/>
      <c r="AA57" s="40"/>
      <c r="AB57" s="40"/>
      <c r="AC57" s="40"/>
      <c r="AD57" s="40"/>
    </row>
    <row r="58" spans="1:30" ht="15" customHeight="1" x14ac:dyDescent="0.25">
      <c r="A58" s="7" t="s">
        <v>5</v>
      </c>
      <c r="B58" s="7">
        <v>3</v>
      </c>
      <c r="C58" s="7">
        <v>3648</v>
      </c>
      <c r="D58" s="73">
        <v>4.55</v>
      </c>
      <c r="E58" s="7">
        <v>1197</v>
      </c>
      <c r="F58" s="7">
        <v>1602</v>
      </c>
      <c r="G58" s="7">
        <v>291</v>
      </c>
      <c r="H58" s="7">
        <v>152</v>
      </c>
      <c r="I58" s="7">
        <v>325</v>
      </c>
      <c r="J58" s="7">
        <v>61</v>
      </c>
      <c r="K58" s="7">
        <v>20</v>
      </c>
      <c r="L58" s="7">
        <v>0</v>
      </c>
      <c r="M58" s="7">
        <v>373</v>
      </c>
      <c r="N58" s="7">
        <v>876</v>
      </c>
      <c r="O58" s="7">
        <v>1262</v>
      </c>
      <c r="P58" s="7">
        <v>1125</v>
      </c>
      <c r="Q58" s="7">
        <v>12</v>
      </c>
      <c r="R58" s="7">
        <v>15</v>
      </c>
      <c r="S58" s="7">
        <v>460</v>
      </c>
      <c r="T58" s="7">
        <v>1579</v>
      </c>
      <c r="U58" s="7">
        <v>1252</v>
      </c>
      <c r="V58" s="7">
        <v>191</v>
      </c>
      <c r="W58" s="7">
        <v>82</v>
      </c>
      <c r="X58" s="7">
        <v>57</v>
      </c>
      <c r="Y58" s="7">
        <v>12</v>
      </c>
      <c r="Z58" s="40"/>
      <c r="AA58" s="40"/>
      <c r="AB58" s="40"/>
      <c r="AC58" s="40"/>
      <c r="AD58" s="40"/>
    </row>
    <row r="59" spans="1:30" ht="15" customHeight="1" x14ac:dyDescent="0.25">
      <c r="A59" s="7" t="s">
        <v>5</v>
      </c>
      <c r="B59" s="7">
        <v>4</v>
      </c>
      <c r="C59" s="7">
        <v>2678</v>
      </c>
      <c r="D59" s="73">
        <v>2.0699999999999998</v>
      </c>
      <c r="E59" s="7">
        <v>843</v>
      </c>
      <c r="F59" s="7">
        <v>962</v>
      </c>
      <c r="G59" s="7">
        <v>203</v>
      </c>
      <c r="H59" s="7">
        <v>262</v>
      </c>
      <c r="I59" s="7">
        <v>269</v>
      </c>
      <c r="J59" s="7">
        <v>110</v>
      </c>
      <c r="K59" s="7">
        <v>29</v>
      </c>
      <c r="L59" s="7">
        <v>0</v>
      </c>
      <c r="M59" s="7">
        <v>394</v>
      </c>
      <c r="N59" s="7">
        <v>646</v>
      </c>
      <c r="O59" s="7">
        <v>817</v>
      </c>
      <c r="P59" s="7">
        <v>818</v>
      </c>
      <c r="Q59" s="7">
        <v>3</v>
      </c>
      <c r="R59" s="7">
        <v>9</v>
      </c>
      <c r="S59" s="7">
        <v>463</v>
      </c>
      <c r="T59" s="7">
        <v>1047</v>
      </c>
      <c r="U59" s="7">
        <v>773</v>
      </c>
      <c r="V59" s="7">
        <v>220</v>
      </c>
      <c r="W59" s="7">
        <v>117</v>
      </c>
      <c r="X59" s="7">
        <v>45</v>
      </c>
      <c r="Y59" s="7">
        <v>4</v>
      </c>
      <c r="Z59" s="40"/>
      <c r="AA59" s="40"/>
      <c r="AB59" s="40"/>
      <c r="AC59" s="40"/>
      <c r="AD59" s="40"/>
    </row>
    <row r="60" spans="1:30" ht="15" customHeight="1" x14ac:dyDescent="0.25">
      <c r="A60" s="7" t="s">
        <v>5</v>
      </c>
      <c r="B60" s="7">
        <v>5</v>
      </c>
      <c r="C60" s="7">
        <v>2840</v>
      </c>
      <c r="D60" s="73">
        <v>0.7</v>
      </c>
      <c r="E60" s="7">
        <v>499</v>
      </c>
      <c r="F60" s="7">
        <v>799</v>
      </c>
      <c r="G60" s="7">
        <v>375</v>
      </c>
      <c r="H60" s="7">
        <v>487</v>
      </c>
      <c r="I60" s="7">
        <v>478</v>
      </c>
      <c r="J60" s="7">
        <v>150</v>
      </c>
      <c r="K60" s="7">
        <v>49</v>
      </c>
      <c r="L60" s="7">
        <v>3</v>
      </c>
      <c r="M60" s="7">
        <v>567</v>
      </c>
      <c r="N60" s="7">
        <v>814</v>
      </c>
      <c r="O60" s="7">
        <v>499</v>
      </c>
      <c r="P60" s="7">
        <v>947</v>
      </c>
      <c r="Q60" s="7">
        <v>13</v>
      </c>
      <c r="R60" s="7">
        <v>2</v>
      </c>
      <c r="S60" s="7">
        <v>311</v>
      </c>
      <c r="T60" s="7">
        <v>1082</v>
      </c>
      <c r="U60" s="7">
        <v>914</v>
      </c>
      <c r="V60" s="7">
        <v>271</v>
      </c>
      <c r="W60" s="7">
        <v>141</v>
      </c>
      <c r="X60" s="7">
        <v>105</v>
      </c>
      <c r="Y60" s="7">
        <v>14</v>
      </c>
      <c r="Z60" s="40"/>
      <c r="AA60" s="40"/>
      <c r="AB60" s="40"/>
      <c r="AC60" s="40"/>
      <c r="AD60" s="40"/>
    </row>
    <row r="61" spans="1:30" ht="15" customHeight="1" x14ac:dyDescent="0.25">
      <c r="A61" s="7" t="s">
        <v>5</v>
      </c>
      <c r="B61" s="7">
        <v>6</v>
      </c>
      <c r="C61" s="7">
        <v>1231</v>
      </c>
      <c r="D61" s="73">
        <v>3.98</v>
      </c>
      <c r="E61" s="7">
        <v>270</v>
      </c>
      <c r="F61" s="7">
        <v>307</v>
      </c>
      <c r="G61" s="7">
        <v>97</v>
      </c>
      <c r="H61" s="7">
        <v>104</v>
      </c>
      <c r="I61" s="7">
        <v>264</v>
      </c>
      <c r="J61" s="7">
        <v>169</v>
      </c>
      <c r="K61" s="7">
        <v>19</v>
      </c>
      <c r="L61" s="7">
        <v>1</v>
      </c>
      <c r="M61" s="7">
        <v>424</v>
      </c>
      <c r="N61" s="7">
        <v>283</v>
      </c>
      <c r="O61" s="7">
        <v>239</v>
      </c>
      <c r="P61" s="7">
        <v>284</v>
      </c>
      <c r="Q61" s="7">
        <v>1</v>
      </c>
      <c r="R61" s="7">
        <v>5</v>
      </c>
      <c r="S61" s="7">
        <v>95</v>
      </c>
      <c r="T61" s="7">
        <v>452</v>
      </c>
      <c r="U61" s="7">
        <v>367</v>
      </c>
      <c r="V61" s="7">
        <v>203</v>
      </c>
      <c r="W61" s="7">
        <v>80</v>
      </c>
      <c r="X61" s="7">
        <v>28</v>
      </c>
      <c r="Y61" s="7">
        <v>1</v>
      </c>
      <c r="Z61" s="40"/>
      <c r="AA61" s="40"/>
      <c r="AB61" s="40"/>
      <c r="AC61" s="40"/>
      <c r="AD61" s="40"/>
    </row>
    <row r="62" spans="1:30" ht="15" customHeight="1" x14ac:dyDescent="0.25">
      <c r="A62" s="7" t="s">
        <v>5</v>
      </c>
      <c r="B62" s="7">
        <v>7</v>
      </c>
      <c r="C62" s="7">
        <v>1794</v>
      </c>
      <c r="D62" s="73">
        <v>0.83</v>
      </c>
      <c r="E62" s="7">
        <v>195</v>
      </c>
      <c r="F62" s="7">
        <v>407</v>
      </c>
      <c r="G62" s="7">
        <v>235</v>
      </c>
      <c r="H62" s="7">
        <v>305</v>
      </c>
      <c r="I62" s="7">
        <v>398</v>
      </c>
      <c r="J62" s="7">
        <v>196</v>
      </c>
      <c r="K62" s="7">
        <v>55</v>
      </c>
      <c r="L62" s="7">
        <v>3</v>
      </c>
      <c r="M62" s="7">
        <v>681</v>
      </c>
      <c r="N62" s="7">
        <v>556</v>
      </c>
      <c r="O62" s="7">
        <v>363</v>
      </c>
      <c r="P62" s="7">
        <v>188</v>
      </c>
      <c r="Q62" s="7">
        <v>6</v>
      </c>
      <c r="R62" s="7">
        <v>0</v>
      </c>
      <c r="S62" s="7">
        <v>213</v>
      </c>
      <c r="T62" s="7">
        <v>564</v>
      </c>
      <c r="U62" s="7">
        <v>554</v>
      </c>
      <c r="V62" s="7">
        <v>254</v>
      </c>
      <c r="W62" s="7">
        <v>132</v>
      </c>
      <c r="X62" s="7">
        <v>70</v>
      </c>
      <c r="Y62" s="7">
        <v>7</v>
      </c>
      <c r="Z62" s="40"/>
      <c r="AA62" s="40"/>
      <c r="AB62" s="40"/>
      <c r="AC62" s="40"/>
      <c r="AD62" s="40"/>
    </row>
    <row r="63" spans="1:30" ht="15" customHeight="1" x14ac:dyDescent="0.25">
      <c r="A63" s="7" t="s">
        <v>5</v>
      </c>
      <c r="B63" s="7">
        <v>8</v>
      </c>
      <c r="C63" s="7">
        <v>1209</v>
      </c>
      <c r="D63" s="73">
        <v>0.36</v>
      </c>
      <c r="E63" s="7">
        <v>112</v>
      </c>
      <c r="F63" s="7">
        <v>187</v>
      </c>
      <c r="G63" s="7">
        <v>141</v>
      </c>
      <c r="H63" s="7">
        <v>185</v>
      </c>
      <c r="I63" s="7">
        <v>220</v>
      </c>
      <c r="J63" s="7">
        <v>203</v>
      </c>
      <c r="K63" s="7">
        <v>144</v>
      </c>
      <c r="L63" s="7">
        <v>17</v>
      </c>
      <c r="M63" s="7">
        <v>490</v>
      </c>
      <c r="N63" s="7">
        <v>462</v>
      </c>
      <c r="O63" s="7">
        <v>104</v>
      </c>
      <c r="P63" s="7">
        <v>131</v>
      </c>
      <c r="Q63" s="7">
        <v>22</v>
      </c>
      <c r="R63" s="7">
        <v>0</v>
      </c>
      <c r="S63" s="7">
        <v>97</v>
      </c>
      <c r="T63" s="7">
        <v>201</v>
      </c>
      <c r="U63" s="7">
        <v>316</v>
      </c>
      <c r="V63" s="7">
        <v>239</v>
      </c>
      <c r="W63" s="7">
        <v>229</v>
      </c>
      <c r="X63" s="7">
        <v>105</v>
      </c>
      <c r="Y63" s="7">
        <v>22</v>
      </c>
      <c r="Z63" s="40"/>
      <c r="AA63" s="40"/>
      <c r="AB63" s="40"/>
      <c r="AC63" s="40"/>
      <c r="AD63" s="40"/>
    </row>
    <row r="64" spans="1:30" ht="15" customHeight="1" x14ac:dyDescent="0.25">
      <c r="A64" s="7" t="s">
        <v>5</v>
      </c>
      <c r="B64" s="7">
        <v>9</v>
      </c>
      <c r="C64" s="7">
        <v>2660</v>
      </c>
      <c r="D64" s="73">
        <v>1.38</v>
      </c>
      <c r="E64" s="7">
        <v>54</v>
      </c>
      <c r="F64" s="7">
        <v>250</v>
      </c>
      <c r="G64" s="7">
        <v>178</v>
      </c>
      <c r="H64" s="7">
        <v>493</v>
      </c>
      <c r="I64" s="7">
        <v>676</v>
      </c>
      <c r="J64" s="7">
        <v>713</v>
      </c>
      <c r="K64" s="7">
        <v>282</v>
      </c>
      <c r="L64" s="7">
        <v>14</v>
      </c>
      <c r="M64" s="7">
        <v>1541</v>
      </c>
      <c r="N64" s="7">
        <v>616</v>
      </c>
      <c r="O64" s="7">
        <v>175</v>
      </c>
      <c r="P64" s="7">
        <v>296</v>
      </c>
      <c r="Q64" s="7">
        <v>32</v>
      </c>
      <c r="R64" s="7">
        <v>2</v>
      </c>
      <c r="S64" s="7">
        <v>99</v>
      </c>
      <c r="T64" s="7">
        <v>484</v>
      </c>
      <c r="U64" s="7">
        <v>831</v>
      </c>
      <c r="V64" s="7">
        <v>459</v>
      </c>
      <c r="W64" s="7">
        <v>481</v>
      </c>
      <c r="X64" s="7">
        <v>276</v>
      </c>
      <c r="Y64" s="7">
        <v>28</v>
      </c>
      <c r="Z64" s="40"/>
      <c r="AA64" s="40"/>
      <c r="AB64" s="40"/>
      <c r="AC64" s="40"/>
      <c r="AD64" s="40"/>
    </row>
    <row r="65" spans="1:30" ht="15" customHeight="1" x14ac:dyDescent="0.25">
      <c r="A65" s="7" t="s">
        <v>5</v>
      </c>
      <c r="B65" s="7">
        <v>10</v>
      </c>
      <c r="C65" s="7">
        <v>1026</v>
      </c>
      <c r="D65" s="73">
        <v>0.64</v>
      </c>
      <c r="E65" s="7">
        <v>12</v>
      </c>
      <c r="F65" s="7">
        <v>64</v>
      </c>
      <c r="G65" s="7">
        <v>72</v>
      </c>
      <c r="H65" s="7">
        <v>193</v>
      </c>
      <c r="I65" s="7">
        <v>355</v>
      </c>
      <c r="J65" s="7">
        <v>139</v>
      </c>
      <c r="K65" s="7">
        <v>183</v>
      </c>
      <c r="L65" s="7">
        <v>8</v>
      </c>
      <c r="M65" s="7">
        <v>632</v>
      </c>
      <c r="N65" s="7">
        <v>248</v>
      </c>
      <c r="O65" s="7">
        <v>132</v>
      </c>
      <c r="P65" s="7">
        <v>13</v>
      </c>
      <c r="Q65" s="7">
        <v>1</v>
      </c>
      <c r="R65" s="7">
        <v>0</v>
      </c>
      <c r="S65" s="7">
        <v>23</v>
      </c>
      <c r="T65" s="7">
        <v>135</v>
      </c>
      <c r="U65" s="7">
        <v>358</v>
      </c>
      <c r="V65" s="7">
        <v>196</v>
      </c>
      <c r="W65" s="7">
        <v>182</v>
      </c>
      <c r="X65" s="7">
        <v>130</v>
      </c>
      <c r="Y65" s="7">
        <v>2</v>
      </c>
      <c r="Z65" s="40"/>
      <c r="AA65" s="40"/>
      <c r="AB65" s="40"/>
      <c r="AC65" s="40"/>
      <c r="AD65" s="40"/>
    </row>
    <row r="66" spans="1:30" ht="15" customHeight="1" x14ac:dyDescent="0.25">
      <c r="A66" s="7" t="s">
        <v>6</v>
      </c>
      <c r="B66" s="7">
        <v>1</v>
      </c>
      <c r="C66" s="7">
        <v>4405</v>
      </c>
      <c r="D66" s="73">
        <v>20.75</v>
      </c>
      <c r="E66" s="7">
        <v>1779</v>
      </c>
      <c r="F66" s="7">
        <v>2103</v>
      </c>
      <c r="G66" s="7">
        <v>360</v>
      </c>
      <c r="H66" s="7">
        <v>120</v>
      </c>
      <c r="I66" s="7">
        <v>28</v>
      </c>
      <c r="J66" s="7">
        <v>10</v>
      </c>
      <c r="K66" s="7">
        <v>4</v>
      </c>
      <c r="L66" s="7">
        <v>1</v>
      </c>
      <c r="M66" s="7">
        <v>55</v>
      </c>
      <c r="N66" s="7">
        <v>476</v>
      </c>
      <c r="O66" s="7">
        <v>1393</v>
      </c>
      <c r="P66" s="7">
        <v>2480</v>
      </c>
      <c r="Q66" s="7">
        <v>1</v>
      </c>
      <c r="R66" s="7">
        <v>92</v>
      </c>
      <c r="S66" s="7">
        <v>915</v>
      </c>
      <c r="T66" s="7">
        <v>2135</v>
      </c>
      <c r="U66" s="7">
        <v>873</v>
      </c>
      <c r="V66" s="7">
        <v>239</v>
      </c>
      <c r="W66" s="7">
        <v>143</v>
      </c>
      <c r="X66" s="7">
        <v>0</v>
      </c>
      <c r="Y66" s="7">
        <v>8</v>
      </c>
      <c r="Z66" s="40"/>
      <c r="AA66" s="40"/>
      <c r="AB66" s="40"/>
      <c r="AC66" s="40"/>
      <c r="AD66" s="40"/>
    </row>
    <row r="67" spans="1:30" ht="15" customHeight="1" x14ac:dyDescent="0.25">
      <c r="A67" s="7" t="s">
        <v>6</v>
      </c>
      <c r="B67" s="7">
        <v>2</v>
      </c>
      <c r="C67" s="7">
        <v>2577</v>
      </c>
      <c r="D67" s="73">
        <v>0.52</v>
      </c>
      <c r="E67" s="7">
        <v>796</v>
      </c>
      <c r="F67" s="7">
        <v>1259</v>
      </c>
      <c r="G67" s="7">
        <v>313</v>
      </c>
      <c r="H67" s="7">
        <v>87</v>
      </c>
      <c r="I67" s="7">
        <v>63</v>
      </c>
      <c r="J67" s="7">
        <v>39</v>
      </c>
      <c r="K67" s="7">
        <v>20</v>
      </c>
      <c r="L67" s="7">
        <v>0</v>
      </c>
      <c r="M67" s="7">
        <v>243</v>
      </c>
      <c r="N67" s="7">
        <v>582</v>
      </c>
      <c r="O67" s="7">
        <v>1098</v>
      </c>
      <c r="P67" s="7">
        <v>652</v>
      </c>
      <c r="Q67" s="7">
        <v>2</v>
      </c>
      <c r="R67" s="7">
        <v>54</v>
      </c>
      <c r="S67" s="7">
        <v>247</v>
      </c>
      <c r="T67" s="7">
        <v>916</v>
      </c>
      <c r="U67" s="7">
        <v>982</v>
      </c>
      <c r="V67" s="7">
        <v>251</v>
      </c>
      <c r="W67" s="7">
        <v>118</v>
      </c>
      <c r="X67" s="7">
        <v>0</v>
      </c>
      <c r="Y67" s="7">
        <v>9</v>
      </c>
      <c r="Z67" s="40"/>
      <c r="AA67" s="40"/>
      <c r="AB67" s="40"/>
      <c r="AC67" s="40"/>
      <c r="AD67" s="40"/>
    </row>
    <row r="68" spans="1:30" ht="15" customHeight="1" x14ac:dyDescent="0.25">
      <c r="A68" s="7" t="s">
        <v>6</v>
      </c>
      <c r="B68" s="7">
        <v>3</v>
      </c>
      <c r="C68" s="7">
        <v>8103</v>
      </c>
      <c r="D68" s="73">
        <v>0.22</v>
      </c>
      <c r="E68" s="7">
        <v>2111</v>
      </c>
      <c r="F68" s="7">
        <v>3731</v>
      </c>
      <c r="G68" s="7">
        <v>1059</v>
      </c>
      <c r="H68" s="7">
        <v>641</v>
      </c>
      <c r="I68" s="7">
        <v>416</v>
      </c>
      <c r="J68" s="7">
        <v>115</v>
      </c>
      <c r="K68" s="7">
        <v>26</v>
      </c>
      <c r="L68" s="7">
        <v>4</v>
      </c>
      <c r="M68" s="7">
        <v>1099</v>
      </c>
      <c r="N68" s="7">
        <v>2047</v>
      </c>
      <c r="O68" s="7">
        <v>2682</v>
      </c>
      <c r="P68" s="7">
        <v>2231</v>
      </c>
      <c r="Q68" s="7">
        <v>44</v>
      </c>
      <c r="R68" s="7">
        <v>56</v>
      </c>
      <c r="S68" s="7">
        <v>1222</v>
      </c>
      <c r="T68" s="7">
        <v>3085</v>
      </c>
      <c r="U68" s="7">
        <v>2292</v>
      </c>
      <c r="V68" s="7">
        <v>924</v>
      </c>
      <c r="W68" s="7">
        <v>464</v>
      </c>
      <c r="X68" s="7">
        <v>0</v>
      </c>
      <c r="Y68" s="7">
        <v>60</v>
      </c>
      <c r="Z68" s="40"/>
      <c r="AA68" s="40"/>
      <c r="AB68" s="40"/>
      <c r="AC68" s="40"/>
      <c r="AD68" s="40"/>
    </row>
    <row r="69" spans="1:30" ht="15" customHeight="1" x14ac:dyDescent="0.25">
      <c r="A69" s="7" t="s">
        <v>6</v>
      </c>
      <c r="B69" s="7">
        <v>4</v>
      </c>
      <c r="C69" s="7">
        <v>10795</v>
      </c>
      <c r="D69" s="73">
        <v>0.16</v>
      </c>
      <c r="E69" s="7">
        <v>2101</v>
      </c>
      <c r="F69" s="7">
        <v>4769</v>
      </c>
      <c r="G69" s="7">
        <v>1767</v>
      </c>
      <c r="H69" s="7">
        <v>947</v>
      </c>
      <c r="I69" s="7">
        <v>833</v>
      </c>
      <c r="J69" s="7">
        <v>288</v>
      </c>
      <c r="K69" s="7">
        <v>82</v>
      </c>
      <c r="L69" s="7">
        <v>8</v>
      </c>
      <c r="M69" s="7">
        <v>2151</v>
      </c>
      <c r="N69" s="7">
        <v>2921</v>
      </c>
      <c r="O69" s="7">
        <v>4329</v>
      </c>
      <c r="P69" s="7">
        <v>1369</v>
      </c>
      <c r="Q69" s="7">
        <v>25</v>
      </c>
      <c r="R69" s="7">
        <v>50</v>
      </c>
      <c r="S69" s="7">
        <v>1144</v>
      </c>
      <c r="T69" s="7">
        <v>3440</v>
      </c>
      <c r="U69" s="7">
        <v>3587</v>
      </c>
      <c r="V69" s="7">
        <v>1400</v>
      </c>
      <c r="W69" s="7">
        <v>1128</v>
      </c>
      <c r="X69" s="7">
        <v>0</v>
      </c>
      <c r="Y69" s="7">
        <v>46</v>
      </c>
      <c r="Z69" s="40"/>
      <c r="AA69" s="40"/>
      <c r="AB69" s="40"/>
      <c r="AC69" s="40"/>
      <c r="AD69" s="40"/>
    </row>
    <row r="70" spans="1:30" ht="15" customHeight="1" x14ac:dyDescent="0.25">
      <c r="A70" s="7" t="s">
        <v>6</v>
      </c>
      <c r="B70" s="7">
        <v>5</v>
      </c>
      <c r="C70" s="7">
        <v>15934</v>
      </c>
      <c r="D70" s="73">
        <v>0.06</v>
      </c>
      <c r="E70" s="7">
        <v>2360</v>
      </c>
      <c r="F70" s="7">
        <v>4642</v>
      </c>
      <c r="G70" s="7">
        <v>2639</v>
      </c>
      <c r="H70" s="7">
        <v>2227</v>
      </c>
      <c r="I70" s="7">
        <v>2285</v>
      </c>
      <c r="J70" s="7">
        <v>1158</v>
      </c>
      <c r="K70" s="7">
        <v>574</v>
      </c>
      <c r="L70" s="7">
        <v>49</v>
      </c>
      <c r="M70" s="7">
        <v>6139</v>
      </c>
      <c r="N70" s="7">
        <v>3765</v>
      </c>
      <c r="O70" s="7">
        <v>4271</v>
      </c>
      <c r="P70" s="7">
        <v>1693</v>
      </c>
      <c r="Q70" s="7">
        <v>66</v>
      </c>
      <c r="R70" s="7">
        <v>46</v>
      </c>
      <c r="S70" s="7">
        <v>1434</v>
      </c>
      <c r="T70" s="7">
        <v>3973</v>
      </c>
      <c r="U70" s="7">
        <v>4752</v>
      </c>
      <c r="V70" s="7">
        <v>2494</v>
      </c>
      <c r="W70" s="7">
        <v>3110</v>
      </c>
      <c r="X70" s="7">
        <v>0</v>
      </c>
      <c r="Y70" s="7">
        <v>125</v>
      </c>
      <c r="Z70" s="40"/>
      <c r="AA70" s="40"/>
      <c r="AB70" s="40"/>
      <c r="AC70" s="40"/>
      <c r="AD70" s="40"/>
    </row>
    <row r="71" spans="1:30" ht="15" customHeight="1" x14ac:dyDescent="0.25">
      <c r="A71" s="7" t="s">
        <v>6</v>
      </c>
      <c r="B71" s="7">
        <v>6</v>
      </c>
      <c r="C71" s="7">
        <v>12070</v>
      </c>
      <c r="D71" s="73">
        <v>0.1</v>
      </c>
      <c r="E71" s="7">
        <v>1116</v>
      </c>
      <c r="F71" s="7">
        <v>3121</v>
      </c>
      <c r="G71" s="7">
        <v>1914</v>
      </c>
      <c r="H71" s="7">
        <v>1855</v>
      </c>
      <c r="I71" s="7">
        <v>2108</v>
      </c>
      <c r="J71" s="7">
        <v>1168</v>
      </c>
      <c r="K71" s="7">
        <v>732</v>
      </c>
      <c r="L71" s="7">
        <v>56</v>
      </c>
      <c r="M71" s="7">
        <v>5178</v>
      </c>
      <c r="N71" s="7">
        <v>3134</v>
      </c>
      <c r="O71" s="7">
        <v>2606</v>
      </c>
      <c r="P71" s="7">
        <v>1078</v>
      </c>
      <c r="Q71" s="7">
        <v>74</v>
      </c>
      <c r="R71" s="7">
        <v>40</v>
      </c>
      <c r="S71" s="7">
        <v>958</v>
      </c>
      <c r="T71" s="7">
        <v>2741</v>
      </c>
      <c r="U71" s="7">
        <v>3315</v>
      </c>
      <c r="V71" s="7">
        <v>2243</v>
      </c>
      <c r="W71" s="7">
        <v>2653</v>
      </c>
      <c r="X71" s="7">
        <v>0</v>
      </c>
      <c r="Y71" s="7">
        <v>120</v>
      </c>
      <c r="Z71" s="40"/>
      <c r="AA71" s="40"/>
      <c r="AB71" s="40"/>
      <c r="AC71" s="40"/>
      <c r="AD71" s="40"/>
    </row>
    <row r="72" spans="1:30" ht="15" customHeight="1" x14ac:dyDescent="0.25">
      <c r="A72" s="7" t="s">
        <v>6</v>
      </c>
      <c r="B72" s="7">
        <v>7</v>
      </c>
      <c r="C72" s="7">
        <v>7614</v>
      </c>
      <c r="D72" s="73">
        <v>0.06</v>
      </c>
      <c r="E72" s="7">
        <v>594</v>
      </c>
      <c r="F72" s="7">
        <v>1628</v>
      </c>
      <c r="G72" s="7">
        <v>1139</v>
      </c>
      <c r="H72" s="7">
        <v>1235</v>
      </c>
      <c r="I72" s="7">
        <v>1624</v>
      </c>
      <c r="J72" s="7">
        <v>871</v>
      </c>
      <c r="K72" s="7">
        <v>487</v>
      </c>
      <c r="L72" s="7">
        <v>36</v>
      </c>
      <c r="M72" s="7">
        <v>4113</v>
      </c>
      <c r="N72" s="7">
        <v>1781</v>
      </c>
      <c r="O72" s="7">
        <v>1311</v>
      </c>
      <c r="P72" s="7">
        <v>375</v>
      </c>
      <c r="Q72" s="7">
        <v>34</v>
      </c>
      <c r="R72" s="7">
        <v>4</v>
      </c>
      <c r="S72" s="7">
        <v>414</v>
      </c>
      <c r="T72" s="7">
        <v>1445</v>
      </c>
      <c r="U72" s="7">
        <v>2257</v>
      </c>
      <c r="V72" s="7">
        <v>1547</v>
      </c>
      <c r="W72" s="7">
        <v>1884</v>
      </c>
      <c r="X72" s="7">
        <v>0</v>
      </c>
      <c r="Y72" s="7">
        <v>63</v>
      </c>
      <c r="Z72" s="40"/>
      <c r="AA72" s="40"/>
      <c r="AB72" s="40"/>
      <c r="AC72" s="40"/>
      <c r="AD72" s="40"/>
    </row>
    <row r="73" spans="1:30" ht="15" customHeight="1" x14ac:dyDescent="0.25">
      <c r="A73" s="7" t="s">
        <v>6</v>
      </c>
      <c r="B73" s="7">
        <v>8</v>
      </c>
      <c r="C73" s="7">
        <v>5745</v>
      </c>
      <c r="D73" s="73">
        <v>0.51</v>
      </c>
      <c r="E73" s="7">
        <v>503</v>
      </c>
      <c r="F73" s="7">
        <v>984</v>
      </c>
      <c r="G73" s="7">
        <v>1302</v>
      </c>
      <c r="H73" s="7">
        <v>1237</v>
      </c>
      <c r="I73" s="7">
        <v>1100</v>
      </c>
      <c r="J73" s="7">
        <v>457</v>
      </c>
      <c r="K73" s="7">
        <v>158</v>
      </c>
      <c r="L73" s="7">
        <v>4</v>
      </c>
      <c r="M73" s="7">
        <v>2320</v>
      </c>
      <c r="N73" s="7">
        <v>1802</v>
      </c>
      <c r="O73" s="7">
        <v>1003</v>
      </c>
      <c r="P73" s="7">
        <v>606</v>
      </c>
      <c r="Q73" s="7">
        <v>14</v>
      </c>
      <c r="R73" s="7">
        <v>20</v>
      </c>
      <c r="S73" s="7">
        <v>359</v>
      </c>
      <c r="T73" s="7">
        <v>1343</v>
      </c>
      <c r="U73" s="7">
        <v>1745</v>
      </c>
      <c r="V73" s="7">
        <v>1331</v>
      </c>
      <c r="W73" s="7">
        <v>925</v>
      </c>
      <c r="X73" s="7">
        <v>0</v>
      </c>
      <c r="Y73" s="7">
        <v>22</v>
      </c>
      <c r="Z73" s="40"/>
      <c r="AA73" s="40"/>
      <c r="AB73" s="40"/>
      <c r="AC73" s="40"/>
      <c r="AD73" s="40"/>
    </row>
    <row r="74" spans="1:30" ht="15" customHeight="1" x14ac:dyDescent="0.25">
      <c r="A74" s="7" t="s">
        <v>6</v>
      </c>
      <c r="B74" s="7">
        <v>9</v>
      </c>
      <c r="C74" s="7">
        <v>3351</v>
      </c>
      <c r="D74" s="73">
        <v>11.53</v>
      </c>
      <c r="E74" s="7">
        <v>44</v>
      </c>
      <c r="F74" s="7">
        <v>325</v>
      </c>
      <c r="G74" s="7">
        <v>774</v>
      </c>
      <c r="H74" s="7">
        <v>780</v>
      </c>
      <c r="I74" s="7">
        <v>949</v>
      </c>
      <c r="J74" s="7">
        <v>368</v>
      </c>
      <c r="K74" s="7">
        <v>110</v>
      </c>
      <c r="L74" s="7">
        <v>1</v>
      </c>
      <c r="M74" s="7">
        <v>1701</v>
      </c>
      <c r="N74" s="7">
        <v>1252</v>
      </c>
      <c r="O74" s="7">
        <v>293</v>
      </c>
      <c r="P74" s="7">
        <v>104</v>
      </c>
      <c r="Q74" s="7">
        <v>1</v>
      </c>
      <c r="R74" s="7">
        <v>0</v>
      </c>
      <c r="S74" s="7">
        <v>90</v>
      </c>
      <c r="T74" s="7">
        <v>475</v>
      </c>
      <c r="U74" s="7">
        <v>981</v>
      </c>
      <c r="V74" s="7">
        <v>1098</v>
      </c>
      <c r="W74" s="7">
        <v>703</v>
      </c>
      <c r="X74" s="7">
        <v>0</v>
      </c>
      <c r="Y74" s="7">
        <v>4</v>
      </c>
      <c r="Z74" s="40"/>
      <c r="AA74" s="40"/>
      <c r="AB74" s="40"/>
      <c r="AC74" s="40"/>
      <c r="AD74" s="40"/>
    </row>
    <row r="75" spans="1:30" ht="15" customHeight="1" x14ac:dyDescent="0.25">
      <c r="A75" s="7" t="s">
        <v>6</v>
      </c>
      <c r="B75" s="7">
        <v>10</v>
      </c>
      <c r="C75" s="7">
        <v>2027</v>
      </c>
      <c r="D75" s="73">
        <v>1.73</v>
      </c>
      <c r="E75" s="7">
        <v>39</v>
      </c>
      <c r="F75" s="7">
        <v>123</v>
      </c>
      <c r="G75" s="7">
        <v>323</v>
      </c>
      <c r="H75" s="7">
        <v>424</v>
      </c>
      <c r="I75" s="7">
        <v>718</v>
      </c>
      <c r="J75" s="7">
        <v>301</v>
      </c>
      <c r="K75" s="7">
        <v>99</v>
      </c>
      <c r="L75" s="7">
        <v>0</v>
      </c>
      <c r="M75" s="7">
        <v>1056</v>
      </c>
      <c r="N75" s="7">
        <v>719</v>
      </c>
      <c r="O75" s="7">
        <v>150</v>
      </c>
      <c r="P75" s="7">
        <v>100</v>
      </c>
      <c r="Q75" s="7">
        <v>2</v>
      </c>
      <c r="R75" s="7">
        <v>0</v>
      </c>
      <c r="S75" s="7">
        <v>46</v>
      </c>
      <c r="T75" s="7">
        <v>179</v>
      </c>
      <c r="U75" s="7">
        <v>552</v>
      </c>
      <c r="V75" s="7">
        <v>724</v>
      </c>
      <c r="W75" s="7">
        <v>521</v>
      </c>
      <c r="X75" s="7">
        <v>0</v>
      </c>
      <c r="Y75" s="7">
        <v>5</v>
      </c>
      <c r="Z75" s="40"/>
      <c r="AA75" s="40"/>
      <c r="AB75" s="40"/>
      <c r="AC75" s="40"/>
      <c r="AD75" s="40"/>
    </row>
    <row r="76" spans="1:30" ht="15" customHeight="1" x14ac:dyDescent="0.25">
      <c r="A76" s="7" t="s">
        <v>7</v>
      </c>
      <c r="B76" s="7">
        <v>1</v>
      </c>
      <c r="C76" s="7">
        <v>19719</v>
      </c>
      <c r="D76" s="73">
        <v>22.88</v>
      </c>
      <c r="E76" s="7">
        <v>13643</v>
      </c>
      <c r="F76" s="7">
        <v>3839</v>
      </c>
      <c r="G76" s="7">
        <v>1833</v>
      </c>
      <c r="H76" s="7">
        <v>336</v>
      </c>
      <c r="I76" s="7">
        <v>62</v>
      </c>
      <c r="J76" s="7">
        <v>3</v>
      </c>
      <c r="K76" s="7">
        <v>2</v>
      </c>
      <c r="L76" s="7">
        <v>1</v>
      </c>
      <c r="M76" s="7">
        <v>189</v>
      </c>
      <c r="N76" s="7">
        <v>2293</v>
      </c>
      <c r="O76" s="7">
        <v>4144</v>
      </c>
      <c r="P76" s="7">
        <v>13090</v>
      </c>
      <c r="Q76" s="7">
        <v>3</v>
      </c>
      <c r="R76" s="7">
        <v>318</v>
      </c>
      <c r="S76" s="7">
        <v>5038</v>
      </c>
      <c r="T76" s="7">
        <v>9081</v>
      </c>
      <c r="U76" s="7">
        <v>3848</v>
      </c>
      <c r="V76" s="7">
        <v>1095</v>
      </c>
      <c r="W76" s="7">
        <v>272</v>
      </c>
      <c r="X76" s="7">
        <v>65</v>
      </c>
      <c r="Y76" s="7">
        <v>2</v>
      </c>
      <c r="Z76" s="40"/>
      <c r="AA76" s="40"/>
      <c r="AB76" s="40"/>
      <c r="AC76" s="40"/>
      <c r="AD76" s="40"/>
    </row>
    <row r="77" spans="1:30" ht="15" customHeight="1" x14ac:dyDescent="0.25">
      <c r="A77" s="7" t="s">
        <v>7</v>
      </c>
      <c r="B77" s="7">
        <v>2</v>
      </c>
      <c r="C77" s="7">
        <v>10319</v>
      </c>
      <c r="D77" s="73">
        <v>23.41</v>
      </c>
      <c r="E77" s="7">
        <v>5631</v>
      </c>
      <c r="F77" s="7">
        <v>3219</v>
      </c>
      <c r="G77" s="7">
        <v>1084</v>
      </c>
      <c r="H77" s="7">
        <v>292</v>
      </c>
      <c r="I77" s="7">
        <v>79</v>
      </c>
      <c r="J77" s="7">
        <v>12</v>
      </c>
      <c r="K77" s="7">
        <v>2</v>
      </c>
      <c r="L77" s="7">
        <v>0</v>
      </c>
      <c r="M77" s="7">
        <v>153</v>
      </c>
      <c r="N77" s="7">
        <v>1110</v>
      </c>
      <c r="O77" s="7">
        <v>2578</v>
      </c>
      <c r="P77" s="7">
        <v>6478</v>
      </c>
      <c r="Q77" s="7">
        <v>0</v>
      </c>
      <c r="R77" s="7">
        <v>134</v>
      </c>
      <c r="S77" s="7">
        <v>2343</v>
      </c>
      <c r="T77" s="7">
        <v>4585</v>
      </c>
      <c r="U77" s="7">
        <v>2178</v>
      </c>
      <c r="V77" s="7">
        <v>830</v>
      </c>
      <c r="W77" s="7">
        <v>200</v>
      </c>
      <c r="X77" s="7">
        <v>49</v>
      </c>
      <c r="Y77" s="7">
        <v>0</v>
      </c>
      <c r="Z77" s="40"/>
      <c r="AA77" s="40"/>
      <c r="AB77" s="40"/>
      <c r="AC77" s="40"/>
      <c r="AD77" s="40"/>
    </row>
    <row r="78" spans="1:30" ht="15" customHeight="1" x14ac:dyDescent="0.25">
      <c r="A78" s="7" t="s">
        <v>7</v>
      </c>
      <c r="B78" s="7">
        <v>3</v>
      </c>
      <c r="C78" s="7">
        <v>10931</v>
      </c>
      <c r="D78" s="73">
        <v>25.21</v>
      </c>
      <c r="E78" s="7">
        <v>5439</v>
      </c>
      <c r="F78" s="7">
        <v>3780</v>
      </c>
      <c r="G78" s="7">
        <v>810</v>
      </c>
      <c r="H78" s="7">
        <v>472</v>
      </c>
      <c r="I78" s="7">
        <v>374</v>
      </c>
      <c r="J78" s="7">
        <v>36</v>
      </c>
      <c r="K78" s="7">
        <v>20</v>
      </c>
      <c r="L78" s="7">
        <v>0</v>
      </c>
      <c r="M78" s="7">
        <v>290</v>
      </c>
      <c r="N78" s="7">
        <v>1428</v>
      </c>
      <c r="O78" s="7">
        <v>2672</v>
      </c>
      <c r="P78" s="7">
        <v>6541</v>
      </c>
      <c r="Q78" s="7">
        <v>0</v>
      </c>
      <c r="R78" s="7">
        <v>256</v>
      </c>
      <c r="S78" s="7">
        <v>2204</v>
      </c>
      <c r="T78" s="7">
        <v>5169</v>
      </c>
      <c r="U78" s="7">
        <v>2411</v>
      </c>
      <c r="V78" s="7">
        <v>606</v>
      </c>
      <c r="W78" s="7">
        <v>186</v>
      </c>
      <c r="X78" s="7">
        <v>99</v>
      </c>
      <c r="Y78" s="7">
        <v>0</v>
      </c>
      <c r="Z78" s="40"/>
      <c r="AA78" s="40"/>
      <c r="AB78" s="40"/>
      <c r="AC78" s="40"/>
      <c r="AD78" s="40"/>
    </row>
    <row r="79" spans="1:30" ht="15" customHeight="1" x14ac:dyDescent="0.25">
      <c r="A79" s="7" t="s">
        <v>7</v>
      </c>
      <c r="B79" s="7">
        <v>4</v>
      </c>
      <c r="C79" s="7">
        <v>3896</v>
      </c>
      <c r="D79" s="73">
        <v>13.47</v>
      </c>
      <c r="E79" s="7">
        <v>1447</v>
      </c>
      <c r="F79" s="7">
        <v>1340</v>
      </c>
      <c r="G79" s="7">
        <v>651</v>
      </c>
      <c r="H79" s="7">
        <v>242</v>
      </c>
      <c r="I79" s="7">
        <v>172</v>
      </c>
      <c r="J79" s="7">
        <v>34</v>
      </c>
      <c r="K79" s="7">
        <v>10</v>
      </c>
      <c r="L79" s="7">
        <v>0</v>
      </c>
      <c r="M79" s="7">
        <v>290</v>
      </c>
      <c r="N79" s="7">
        <v>583</v>
      </c>
      <c r="O79" s="7">
        <v>914</v>
      </c>
      <c r="P79" s="7">
        <v>2107</v>
      </c>
      <c r="Q79" s="7">
        <v>2</v>
      </c>
      <c r="R79" s="7">
        <v>33</v>
      </c>
      <c r="S79" s="7">
        <v>593</v>
      </c>
      <c r="T79" s="7">
        <v>1350</v>
      </c>
      <c r="U79" s="7">
        <v>1228</v>
      </c>
      <c r="V79" s="7">
        <v>418</v>
      </c>
      <c r="W79" s="7">
        <v>231</v>
      </c>
      <c r="X79" s="7">
        <v>42</v>
      </c>
      <c r="Y79" s="7">
        <v>1</v>
      </c>
      <c r="Z79" s="40"/>
      <c r="AA79" s="40"/>
      <c r="AB79" s="40"/>
      <c r="AC79" s="40"/>
      <c r="AD79" s="40"/>
    </row>
    <row r="80" spans="1:30" ht="15" customHeight="1" x14ac:dyDescent="0.25">
      <c r="A80" s="7" t="s">
        <v>7</v>
      </c>
      <c r="B80" s="7">
        <v>5</v>
      </c>
      <c r="C80" s="7">
        <v>3371</v>
      </c>
      <c r="D80" s="73">
        <v>27.38</v>
      </c>
      <c r="E80" s="7">
        <v>1183</v>
      </c>
      <c r="F80" s="7">
        <v>1183</v>
      </c>
      <c r="G80" s="7">
        <v>423</v>
      </c>
      <c r="H80" s="7">
        <v>319</v>
      </c>
      <c r="I80" s="7">
        <v>226</v>
      </c>
      <c r="J80" s="7">
        <v>26</v>
      </c>
      <c r="K80" s="7">
        <v>11</v>
      </c>
      <c r="L80" s="7">
        <v>0</v>
      </c>
      <c r="M80" s="7">
        <v>153</v>
      </c>
      <c r="N80" s="7">
        <v>503</v>
      </c>
      <c r="O80" s="7">
        <v>406</v>
      </c>
      <c r="P80" s="7">
        <v>2309</v>
      </c>
      <c r="Q80" s="7">
        <v>0</v>
      </c>
      <c r="R80" s="7">
        <v>78</v>
      </c>
      <c r="S80" s="7">
        <v>736</v>
      </c>
      <c r="T80" s="7">
        <v>1365</v>
      </c>
      <c r="U80" s="7">
        <v>711</v>
      </c>
      <c r="V80" s="7">
        <v>265</v>
      </c>
      <c r="W80" s="7">
        <v>87</v>
      </c>
      <c r="X80" s="7">
        <v>129</v>
      </c>
      <c r="Y80" s="7">
        <v>0</v>
      </c>
      <c r="Z80" s="40"/>
      <c r="AA80" s="40"/>
      <c r="AB80" s="40"/>
      <c r="AC80" s="40"/>
      <c r="AD80" s="40"/>
    </row>
    <row r="81" spans="1:30" ht="15" customHeight="1" x14ac:dyDescent="0.25">
      <c r="A81" s="7" t="s">
        <v>7</v>
      </c>
      <c r="B81" s="7">
        <v>6</v>
      </c>
      <c r="C81" s="7">
        <v>5038</v>
      </c>
      <c r="D81" s="73">
        <v>6.44</v>
      </c>
      <c r="E81" s="7">
        <v>1087</v>
      </c>
      <c r="F81" s="7">
        <v>1351</v>
      </c>
      <c r="G81" s="7">
        <v>885</v>
      </c>
      <c r="H81" s="7">
        <v>794</v>
      </c>
      <c r="I81" s="7">
        <v>660</v>
      </c>
      <c r="J81" s="7">
        <v>121</v>
      </c>
      <c r="K81" s="7">
        <v>136</v>
      </c>
      <c r="L81" s="7">
        <v>4</v>
      </c>
      <c r="M81" s="7">
        <v>567</v>
      </c>
      <c r="N81" s="7">
        <v>904</v>
      </c>
      <c r="O81" s="7">
        <v>585</v>
      </c>
      <c r="P81" s="7">
        <v>2979</v>
      </c>
      <c r="Q81" s="7">
        <v>3</v>
      </c>
      <c r="R81" s="7">
        <v>62</v>
      </c>
      <c r="S81" s="7">
        <v>891</v>
      </c>
      <c r="T81" s="7">
        <v>1760</v>
      </c>
      <c r="U81" s="7">
        <v>795</v>
      </c>
      <c r="V81" s="7">
        <v>695</v>
      </c>
      <c r="W81" s="7">
        <v>350</v>
      </c>
      <c r="X81" s="7">
        <v>481</v>
      </c>
      <c r="Y81" s="7">
        <v>4</v>
      </c>
      <c r="Z81" s="40"/>
      <c r="AA81" s="40"/>
      <c r="AB81" s="40"/>
      <c r="AC81" s="40"/>
      <c r="AD81" s="40"/>
    </row>
    <row r="82" spans="1:30" ht="15" customHeight="1" x14ac:dyDescent="0.25">
      <c r="A82" s="7" t="s">
        <v>7</v>
      </c>
      <c r="B82" s="7">
        <v>7</v>
      </c>
      <c r="C82" s="7">
        <v>5892</v>
      </c>
      <c r="D82" s="73">
        <v>8.18</v>
      </c>
      <c r="E82" s="7">
        <v>889</v>
      </c>
      <c r="F82" s="7">
        <v>1335</v>
      </c>
      <c r="G82" s="7">
        <v>1327</v>
      </c>
      <c r="H82" s="7">
        <v>1166</v>
      </c>
      <c r="I82" s="7">
        <v>792</v>
      </c>
      <c r="J82" s="7">
        <v>286</v>
      </c>
      <c r="K82" s="7">
        <v>89</v>
      </c>
      <c r="L82" s="7">
        <v>8</v>
      </c>
      <c r="M82" s="7">
        <v>864</v>
      </c>
      <c r="N82" s="7">
        <v>1531</v>
      </c>
      <c r="O82" s="7">
        <v>740</v>
      </c>
      <c r="P82" s="7">
        <v>2755</v>
      </c>
      <c r="Q82" s="7">
        <v>2</v>
      </c>
      <c r="R82" s="7">
        <v>96</v>
      </c>
      <c r="S82" s="7">
        <v>772</v>
      </c>
      <c r="T82" s="7">
        <v>1787</v>
      </c>
      <c r="U82" s="7">
        <v>1270</v>
      </c>
      <c r="V82" s="7">
        <v>1041</v>
      </c>
      <c r="W82" s="7">
        <v>490</v>
      </c>
      <c r="X82" s="7">
        <v>435</v>
      </c>
      <c r="Y82" s="7">
        <v>1</v>
      </c>
      <c r="Z82" s="40"/>
      <c r="AA82" s="40"/>
      <c r="AB82" s="40"/>
      <c r="AC82" s="40"/>
      <c r="AD82" s="40"/>
    </row>
    <row r="83" spans="1:30" ht="15" customHeight="1" x14ac:dyDescent="0.25">
      <c r="A83" s="7" t="s">
        <v>7</v>
      </c>
      <c r="B83" s="7">
        <v>8</v>
      </c>
      <c r="C83" s="7">
        <v>4882</v>
      </c>
      <c r="D83" s="73">
        <v>4.78</v>
      </c>
      <c r="E83" s="7">
        <v>242</v>
      </c>
      <c r="F83" s="7">
        <v>368</v>
      </c>
      <c r="G83" s="7">
        <v>794</v>
      </c>
      <c r="H83" s="7">
        <v>1652</v>
      </c>
      <c r="I83" s="7">
        <v>1217</v>
      </c>
      <c r="J83" s="7">
        <v>392</v>
      </c>
      <c r="K83" s="7">
        <v>206</v>
      </c>
      <c r="L83" s="7">
        <v>11</v>
      </c>
      <c r="M83" s="7">
        <v>1340</v>
      </c>
      <c r="N83" s="7">
        <v>1587</v>
      </c>
      <c r="O83" s="7">
        <v>481</v>
      </c>
      <c r="P83" s="7">
        <v>1470</v>
      </c>
      <c r="Q83" s="7">
        <v>4</v>
      </c>
      <c r="R83" s="7">
        <v>71</v>
      </c>
      <c r="S83" s="7">
        <v>268</v>
      </c>
      <c r="T83" s="7">
        <v>1228</v>
      </c>
      <c r="U83" s="7">
        <v>1039</v>
      </c>
      <c r="V83" s="7">
        <v>1171</v>
      </c>
      <c r="W83" s="7">
        <v>632</v>
      </c>
      <c r="X83" s="7">
        <v>472</v>
      </c>
      <c r="Y83" s="7">
        <v>1</v>
      </c>
      <c r="Z83" s="40"/>
      <c r="AA83" s="40"/>
      <c r="AB83" s="40"/>
      <c r="AC83" s="40"/>
      <c r="AD83" s="40"/>
    </row>
    <row r="84" spans="1:30" ht="15" customHeight="1" x14ac:dyDescent="0.25">
      <c r="A84" s="7" t="s">
        <v>7</v>
      </c>
      <c r="B84" s="7">
        <v>9</v>
      </c>
      <c r="C84" s="7">
        <v>5660</v>
      </c>
      <c r="D84" s="73">
        <v>5.91</v>
      </c>
      <c r="E84" s="7">
        <v>133</v>
      </c>
      <c r="F84" s="7">
        <v>265</v>
      </c>
      <c r="G84" s="7">
        <v>459</v>
      </c>
      <c r="H84" s="7">
        <v>1822</v>
      </c>
      <c r="I84" s="7">
        <v>1945</v>
      </c>
      <c r="J84" s="7">
        <v>764</v>
      </c>
      <c r="K84" s="7">
        <v>265</v>
      </c>
      <c r="L84" s="7">
        <v>7</v>
      </c>
      <c r="M84" s="7">
        <v>2468</v>
      </c>
      <c r="N84" s="7">
        <v>2046</v>
      </c>
      <c r="O84" s="7">
        <v>274</v>
      </c>
      <c r="P84" s="7">
        <v>870</v>
      </c>
      <c r="Q84" s="7">
        <v>2</v>
      </c>
      <c r="R84" s="7">
        <v>8</v>
      </c>
      <c r="S84" s="7">
        <v>199</v>
      </c>
      <c r="T84" s="7">
        <v>725</v>
      </c>
      <c r="U84" s="7">
        <v>1139</v>
      </c>
      <c r="V84" s="7">
        <v>1591</v>
      </c>
      <c r="W84" s="7">
        <v>1179</v>
      </c>
      <c r="X84" s="7">
        <v>817</v>
      </c>
      <c r="Y84" s="7">
        <v>2</v>
      </c>
      <c r="Z84" s="40"/>
      <c r="AA84" s="40"/>
      <c r="AB84" s="40"/>
      <c r="AC84" s="40"/>
      <c r="AD84" s="40"/>
    </row>
    <row r="85" spans="1:30" ht="15" customHeight="1" x14ac:dyDescent="0.25">
      <c r="A85" s="7" t="s">
        <v>7</v>
      </c>
      <c r="B85" s="7">
        <v>10</v>
      </c>
      <c r="C85" s="7">
        <v>4295</v>
      </c>
      <c r="D85" s="73">
        <v>12.34</v>
      </c>
      <c r="E85" s="7">
        <v>36</v>
      </c>
      <c r="F85" s="7">
        <v>200</v>
      </c>
      <c r="G85" s="7">
        <v>441</v>
      </c>
      <c r="H85" s="7">
        <v>1358</v>
      </c>
      <c r="I85" s="7">
        <v>1398</v>
      </c>
      <c r="J85" s="7">
        <v>592</v>
      </c>
      <c r="K85" s="7">
        <v>262</v>
      </c>
      <c r="L85" s="7">
        <v>8</v>
      </c>
      <c r="M85" s="7">
        <v>1571</v>
      </c>
      <c r="N85" s="7">
        <v>1551</v>
      </c>
      <c r="O85" s="7">
        <v>269</v>
      </c>
      <c r="P85" s="7">
        <v>903</v>
      </c>
      <c r="Q85" s="7">
        <v>1</v>
      </c>
      <c r="R85" s="7">
        <v>7</v>
      </c>
      <c r="S85" s="7">
        <v>104</v>
      </c>
      <c r="T85" s="7">
        <v>554</v>
      </c>
      <c r="U85" s="7">
        <v>791</v>
      </c>
      <c r="V85" s="7">
        <v>1329</v>
      </c>
      <c r="W85" s="7">
        <v>739</v>
      </c>
      <c r="X85" s="7">
        <v>770</v>
      </c>
      <c r="Y85" s="7">
        <v>1</v>
      </c>
      <c r="Z85" s="40"/>
      <c r="AA85" s="40"/>
      <c r="AB85" s="40"/>
      <c r="AC85" s="40"/>
      <c r="AD85" s="40"/>
    </row>
    <row r="86" spans="1:30" ht="15" customHeight="1" x14ac:dyDescent="0.25">
      <c r="A86" s="7" t="s">
        <v>8</v>
      </c>
      <c r="B86" s="7">
        <v>1</v>
      </c>
      <c r="C86" s="7">
        <v>9061</v>
      </c>
      <c r="D86" s="73">
        <v>18.52</v>
      </c>
      <c r="E86" s="7">
        <v>6817</v>
      </c>
      <c r="F86" s="7">
        <v>1369</v>
      </c>
      <c r="G86" s="7">
        <v>366</v>
      </c>
      <c r="H86" s="7">
        <v>419</v>
      </c>
      <c r="I86" s="7">
        <v>79</v>
      </c>
      <c r="J86" s="7">
        <v>10</v>
      </c>
      <c r="K86" s="7">
        <v>1</v>
      </c>
      <c r="L86" s="7">
        <v>0</v>
      </c>
      <c r="M86" s="7">
        <v>174</v>
      </c>
      <c r="N86" s="7">
        <v>2913</v>
      </c>
      <c r="O86" s="7">
        <v>2695</v>
      </c>
      <c r="P86" s="7">
        <v>3275</v>
      </c>
      <c r="Q86" s="7">
        <v>4</v>
      </c>
      <c r="R86" s="7">
        <v>29</v>
      </c>
      <c r="S86" s="7">
        <v>970</v>
      </c>
      <c r="T86" s="7">
        <v>3129</v>
      </c>
      <c r="U86" s="7">
        <v>3680</v>
      </c>
      <c r="V86" s="7">
        <v>1167</v>
      </c>
      <c r="W86" s="7">
        <v>51</v>
      </c>
      <c r="X86" s="7">
        <v>31</v>
      </c>
      <c r="Y86" s="7">
        <v>4</v>
      </c>
      <c r="Z86" s="40"/>
      <c r="AA86" s="40"/>
      <c r="AB86" s="40"/>
      <c r="AC86" s="40"/>
      <c r="AD86" s="40"/>
    </row>
    <row r="87" spans="1:30" ht="15" customHeight="1" x14ac:dyDescent="0.25">
      <c r="A87" s="7" t="s">
        <v>8</v>
      </c>
      <c r="B87" s="7">
        <v>2</v>
      </c>
      <c r="C87" s="7">
        <v>10008</v>
      </c>
      <c r="D87" s="73">
        <v>12.81</v>
      </c>
      <c r="E87" s="7">
        <v>6895</v>
      </c>
      <c r="F87" s="7">
        <v>1791</v>
      </c>
      <c r="G87" s="7">
        <v>561</v>
      </c>
      <c r="H87" s="7">
        <v>495</v>
      </c>
      <c r="I87" s="7">
        <v>205</v>
      </c>
      <c r="J87" s="7">
        <v>53</v>
      </c>
      <c r="K87" s="7">
        <v>6</v>
      </c>
      <c r="L87" s="7">
        <v>2</v>
      </c>
      <c r="M87" s="7">
        <v>651</v>
      </c>
      <c r="N87" s="7">
        <v>2563</v>
      </c>
      <c r="O87" s="7">
        <v>3447</v>
      </c>
      <c r="P87" s="7">
        <v>3340</v>
      </c>
      <c r="Q87" s="7">
        <v>7</v>
      </c>
      <c r="R87" s="7">
        <v>5</v>
      </c>
      <c r="S87" s="7">
        <v>1131</v>
      </c>
      <c r="T87" s="7">
        <v>3191</v>
      </c>
      <c r="U87" s="7">
        <v>3668</v>
      </c>
      <c r="V87" s="7">
        <v>1700</v>
      </c>
      <c r="W87" s="7">
        <v>220</v>
      </c>
      <c r="X87" s="7">
        <v>88</v>
      </c>
      <c r="Y87" s="7">
        <v>5</v>
      </c>
      <c r="Z87" s="40"/>
      <c r="AA87" s="40"/>
      <c r="AB87" s="40"/>
      <c r="AC87" s="40"/>
      <c r="AD87" s="40"/>
    </row>
    <row r="88" spans="1:30" ht="15" customHeight="1" x14ac:dyDescent="0.25">
      <c r="A88" s="7" t="s">
        <v>8</v>
      </c>
      <c r="B88" s="7">
        <v>3</v>
      </c>
      <c r="C88" s="7">
        <v>7698</v>
      </c>
      <c r="D88" s="73">
        <v>1.27</v>
      </c>
      <c r="E88" s="7">
        <v>4793</v>
      </c>
      <c r="F88" s="7">
        <v>1742</v>
      </c>
      <c r="G88" s="7">
        <v>530</v>
      </c>
      <c r="H88" s="7">
        <v>367</v>
      </c>
      <c r="I88" s="7">
        <v>220</v>
      </c>
      <c r="J88" s="7">
        <v>36</v>
      </c>
      <c r="K88" s="7">
        <v>10</v>
      </c>
      <c r="L88" s="7">
        <v>0</v>
      </c>
      <c r="M88" s="7">
        <v>496</v>
      </c>
      <c r="N88" s="7">
        <v>1898</v>
      </c>
      <c r="O88" s="7">
        <v>2477</v>
      </c>
      <c r="P88" s="7">
        <v>2826</v>
      </c>
      <c r="Q88" s="7">
        <v>1</v>
      </c>
      <c r="R88" s="7">
        <v>31</v>
      </c>
      <c r="S88" s="7">
        <v>1208</v>
      </c>
      <c r="T88" s="7">
        <v>2455</v>
      </c>
      <c r="U88" s="7">
        <v>2476</v>
      </c>
      <c r="V88" s="7">
        <v>1267</v>
      </c>
      <c r="W88" s="7">
        <v>161</v>
      </c>
      <c r="X88" s="7">
        <v>99</v>
      </c>
      <c r="Y88" s="7">
        <v>1</v>
      </c>
      <c r="Z88" s="40"/>
      <c r="AA88" s="40"/>
      <c r="AB88" s="40"/>
      <c r="AC88" s="40"/>
      <c r="AD88" s="40"/>
    </row>
    <row r="89" spans="1:30" ht="15" customHeight="1" x14ac:dyDescent="0.25">
      <c r="A89" s="7" t="s">
        <v>8</v>
      </c>
      <c r="B89" s="7">
        <v>4</v>
      </c>
      <c r="C89" s="7">
        <v>7575</v>
      </c>
      <c r="D89" s="73">
        <v>0.37</v>
      </c>
      <c r="E89" s="7">
        <v>4223</v>
      </c>
      <c r="F89" s="7">
        <v>1732</v>
      </c>
      <c r="G89" s="7">
        <v>577</v>
      </c>
      <c r="H89" s="7">
        <v>527</v>
      </c>
      <c r="I89" s="7">
        <v>371</v>
      </c>
      <c r="J89" s="7">
        <v>119</v>
      </c>
      <c r="K89" s="7">
        <v>26</v>
      </c>
      <c r="L89" s="7">
        <v>0</v>
      </c>
      <c r="M89" s="7">
        <v>806</v>
      </c>
      <c r="N89" s="7">
        <v>1823</v>
      </c>
      <c r="O89" s="7">
        <v>2900</v>
      </c>
      <c r="P89" s="7">
        <v>2043</v>
      </c>
      <c r="Q89" s="7">
        <v>3</v>
      </c>
      <c r="R89" s="7">
        <v>4</v>
      </c>
      <c r="S89" s="7">
        <v>753</v>
      </c>
      <c r="T89" s="7">
        <v>2467</v>
      </c>
      <c r="U89" s="7">
        <v>2472</v>
      </c>
      <c r="V89" s="7">
        <v>1527</v>
      </c>
      <c r="W89" s="7">
        <v>203</v>
      </c>
      <c r="X89" s="7">
        <v>147</v>
      </c>
      <c r="Y89" s="7">
        <v>2</v>
      </c>
      <c r="Z89" s="40"/>
      <c r="AA89" s="40"/>
      <c r="AB89" s="40"/>
      <c r="AC89" s="40"/>
      <c r="AD89" s="40"/>
    </row>
    <row r="90" spans="1:30" ht="15" customHeight="1" x14ac:dyDescent="0.25">
      <c r="A90" s="7" t="s">
        <v>8</v>
      </c>
      <c r="B90" s="7">
        <v>5</v>
      </c>
      <c r="C90" s="7">
        <v>4683</v>
      </c>
      <c r="D90" s="73">
        <v>0.84</v>
      </c>
      <c r="E90" s="7">
        <v>1688</v>
      </c>
      <c r="F90" s="7">
        <v>863</v>
      </c>
      <c r="G90" s="7">
        <v>611</v>
      </c>
      <c r="H90" s="7">
        <v>760</v>
      </c>
      <c r="I90" s="7">
        <v>514</v>
      </c>
      <c r="J90" s="7">
        <v>203</v>
      </c>
      <c r="K90" s="7">
        <v>38</v>
      </c>
      <c r="L90" s="7">
        <v>6</v>
      </c>
      <c r="M90" s="7">
        <v>1106</v>
      </c>
      <c r="N90" s="7">
        <v>1423</v>
      </c>
      <c r="O90" s="7">
        <v>1543</v>
      </c>
      <c r="P90" s="7">
        <v>608</v>
      </c>
      <c r="Q90" s="7">
        <v>3</v>
      </c>
      <c r="R90" s="7">
        <v>18</v>
      </c>
      <c r="S90" s="7">
        <v>258</v>
      </c>
      <c r="T90" s="7">
        <v>1047</v>
      </c>
      <c r="U90" s="7">
        <v>1706</v>
      </c>
      <c r="V90" s="7">
        <v>1139</v>
      </c>
      <c r="W90" s="7">
        <v>299</v>
      </c>
      <c r="X90" s="7">
        <v>214</v>
      </c>
      <c r="Y90" s="7">
        <v>2</v>
      </c>
      <c r="Z90" s="40"/>
      <c r="AA90" s="40"/>
      <c r="AB90" s="40"/>
      <c r="AC90" s="40"/>
      <c r="AD90" s="40"/>
    </row>
    <row r="91" spans="1:30" ht="15" customHeight="1" x14ac:dyDescent="0.25">
      <c r="A91" s="7" t="s">
        <v>8</v>
      </c>
      <c r="B91" s="7">
        <v>6</v>
      </c>
      <c r="C91" s="7">
        <v>4300</v>
      </c>
      <c r="D91" s="73">
        <v>0.1</v>
      </c>
      <c r="E91" s="7">
        <v>1124</v>
      </c>
      <c r="F91" s="7">
        <v>518</v>
      </c>
      <c r="G91" s="7">
        <v>559</v>
      </c>
      <c r="H91" s="7">
        <v>942</v>
      </c>
      <c r="I91" s="7">
        <v>689</v>
      </c>
      <c r="J91" s="7">
        <v>349</v>
      </c>
      <c r="K91" s="7">
        <v>111</v>
      </c>
      <c r="L91" s="7">
        <v>8</v>
      </c>
      <c r="M91" s="7">
        <v>1512</v>
      </c>
      <c r="N91" s="7">
        <v>1208</v>
      </c>
      <c r="O91" s="7">
        <v>772</v>
      </c>
      <c r="P91" s="7">
        <v>794</v>
      </c>
      <c r="Q91" s="7">
        <v>14</v>
      </c>
      <c r="R91" s="7">
        <v>10</v>
      </c>
      <c r="S91" s="7">
        <v>307</v>
      </c>
      <c r="T91" s="7">
        <v>1062</v>
      </c>
      <c r="U91" s="7">
        <v>1273</v>
      </c>
      <c r="V91" s="7">
        <v>791</v>
      </c>
      <c r="W91" s="7">
        <v>385</v>
      </c>
      <c r="X91" s="7">
        <v>460</v>
      </c>
      <c r="Y91" s="7">
        <v>12</v>
      </c>
      <c r="Z91" s="40"/>
      <c r="AA91" s="40"/>
      <c r="AB91" s="40"/>
      <c r="AC91" s="40"/>
      <c r="AD91" s="40"/>
    </row>
    <row r="92" spans="1:30" ht="15" customHeight="1" x14ac:dyDescent="0.25">
      <c r="A92" s="7" t="s">
        <v>8</v>
      </c>
      <c r="B92" s="7">
        <v>7</v>
      </c>
      <c r="C92" s="7">
        <v>4489</v>
      </c>
      <c r="D92" s="73">
        <v>0.12</v>
      </c>
      <c r="E92" s="7">
        <v>639</v>
      </c>
      <c r="F92" s="7">
        <v>883</v>
      </c>
      <c r="G92" s="7">
        <v>712</v>
      </c>
      <c r="H92" s="7">
        <v>561</v>
      </c>
      <c r="I92" s="7">
        <v>967</v>
      </c>
      <c r="J92" s="7">
        <v>473</v>
      </c>
      <c r="K92" s="7">
        <v>238</v>
      </c>
      <c r="L92" s="7">
        <v>16</v>
      </c>
      <c r="M92" s="7">
        <v>1501</v>
      </c>
      <c r="N92" s="7">
        <v>1527</v>
      </c>
      <c r="O92" s="7">
        <v>637</v>
      </c>
      <c r="P92" s="7">
        <v>817</v>
      </c>
      <c r="Q92" s="7">
        <v>7</v>
      </c>
      <c r="R92" s="7">
        <v>11</v>
      </c>
      <c r="S92" s="7">
        <v>346</v>
      </c>
      <c r="T92" s="7">
        <v>885</v>
      </c>
      <c r="U92" s="7">
        <v>1366</v>
      </c>
      <c r="V92" s="7">
        <v>778</v>
      </c>
      <c r="W92" s="7">
        <v>533</v>
      </c>
      <c r="X92" s="7">
        <v>564</v>
      </c>
      <c r="Y92" s="7">
        <v>6</v>
      </c>
      <c r="Z92" s="40"/>
      <c r="AA92" s="40"/>
      <c r="AB92" s="40"/>
      <c r="AC92" s="40"/>
      <c r="AD92" s="40"/>
    </row>
    <row r="93" spans="1:30" ht="15" customHeight="1" x14ac:dyDescent="0.25">
      <c r="A93" s="7" t="s">
        <v>8</v>
      </c>
      <c r="B93" s="7">
        <v>8</v>
      </c>
      <c r="C93" s="7">
        <v>3508</v>
      </c>
      <c r="D93" s="73">
        <v>0.24</v>
      </c>
      <c r="E93" s="7">
        <v>139</v>
      </c>
      <c r="F93" s="7">
        <v>326</v>
      </c>
      <c r="G93" s="7">
        <v>450</v>
      </c>
      <c r="H93" s="7">
        <v>1018</v>
      </c>
      <c r="I93" s="7">
        <v>816</v>
      </c>
      <c r="J93" s="7">
        <v>551</v>
      </c>
      <c r="K93" s="7">
        <v>199</v>
      </c>
      <c r="L93" s="7">
        <v>9</v>
      </c>
      <c r="M93" s="7">
        <v>1627</v>
      </c>
      <c r="N93" s="7">
        <v>1287</v>
      </c>
      <c r="O93" s="7">
        <v>330</v>
      </c>
      <c r="P93" s="7">
        <v>261</v>
      </c>
      <c r="Q93" s="7">
        <v>3</v>
      </c>
      <c r="R93" s="7">
        <v>3</v>
      </c>
      <c r="S93" s="7">
        <v>87</v>
      </c>
      <c r="T93" s="7">
        <v>561</v>
      </c>
      <c r="U93" s="7">
        <v>830</v>
      </c>
      <c r="V93" s="7">
        <v>1023</v>
      </c>
      <c r="W93" s="7">
        <v>594</v>
      </c>
      <c r="X93" s="7">
        <v>407</v>
      </c>
      <c r="Y93" s="7">
        <v>3</v>
      </c>
      <c r="Z93" s="40"/>
      <c r="AA93" s="40"/>
      <c r="AB93" s="40"/>
      <c r="AC93" s="40"/>
      <c r="AD93" s="40"/>
    </row>
    <row r="94" spans="1:30" ht="15" customHeight="1" x14ac:dyDescent="0.25">
      <c r="A94" s="7" t="s">
        <v>8</v>
      </c>
      <c r="B94" s="7">
        <v>9</v>
      </c>
      <c r="C94" s="7">
        <v>2635</v>
      </c>
      <c r="D94" s="73">
        <v>9.5500000000000007</v>
      </c>
      <c r="E94" s="7">
        <v>66</v>
      </c>
      <c r="F94" s="7">
        <v>70</v>
      </c>
      <c r="G94" s="7">
        <v>259</v>
      </c>
      <c r="H94" s="7">
        <v>752</v>
      </c>
      <c r="I94" s="7">
        <v>899</v>
      </c>
      <c r="J94" s="7">
        <v>462</v>
      </c>
      <c r="K94" s="7">
        <v>127</v>
      </c>
      <c r="L94" s="7">
        <v>0</v>
      </c>
      <c r="M94" s="7">
        <v>1565</v>
      </c>
      <c r="N94" s="7">
        <v>801</v>
      </c>
      <c r="O94" s="7">
        <v>113</v>
      </c>
      <c r="P94" s="7">
        <v>156</v>
      </c>
      <c r="Q94" s="7">
        <v>0</v>
      </c>
      <c r="R94" s="7">
        <v>0</v>
      </c>
      <c r="S94" s="7">
        <v>23</v>
      </c>
      <c r="T94" s="7">
        <v>359</v>
      </c>
      <c r="U94" s="7">
        <v>498</v>
      </c>
      <c r="V94" s="7">
        <v>951</v>
      </c>
      <c r="W94" s="7">
        <v>599</v>
      </c>
      <c r="X94" s="7">
        <v>205</v>
      </c>
      <c r="Y94" s="7">
        <v>0</v>
      </c>
      <c r="Z94" s="40"/>
      <c r="AA94" s="40"/>
      <c r="AB94" s="40"/>
      <c r="AC94" s="40"/>
      <c r="AD94" s="40"/>
    </row>
    <row r="95" spans="1:30" ht="15" customHeight="1" x14ac:dyDescent="0.25">
      <c r="A95" s="7" t="s">
        <v>8</v>
      </c>
      <c r="B95" s="7">
        <v>10</v>
      </c>
      <c r="C95" s="7">
        <v>2537</v>
      </c>
      <c r="D95" s="73">
        <v>10.28</v>
      </c>
      <c r="E95" s="7">
        <v>101</v>
      </c>
      <c r="F95" s="7">
        <v>73</v>
      </c>
      <c r="G95" s="7">
        <v>200</v>
      </c>
      <c r="H95" s="7">
        <v>422</v>
      </c>
      <c r="I95" s="7">
        <v>1108</v>
      </c>
      <c r="J95" s="7">
        <v>532</v>
      </c>
      <c r="K95" s="7">
        <v>99</v>
      </c>
      <c r="L95" s="7">
        <v>2</v>
      </c>
      <c r="M95" s="7">
        <v>1348</v>
      </c>
      <c r="N95" s="7">
        <v>803</v>
      </c>
      <c r="O95" s="7">
        <v>138</v>
      </c>
      <c r="P95" s="7">
        <v>247</v>
      </c>
      <c r="Q95" s="7">
        <v>1</v>
      </c>
      <c r="R95" s="7">
        <v>0</v>
      </c>
      <c r="S95" s="7">
        <v>74</v>
      </c>
      <c r="T95" s="7">
        <v>322</v>
      </c>
      <c r="U95" s="7">
        <v>558</v>
      </c>
      <c r="V95" s="7">
        <v>702</v>
      </c>
      <c r="W95" s="7">
        <v>464</v>
      </c>
      <c r="X95" s="7">
        <v>416</v>
      </c>
      <c r="Y95" s="7">
        <v>1</v>
      </c>
      <c r="Z95" s="40"/>
      <c r="AA95" s="40"/>
      <c r="AB95" s="40"/>
      <c r="AC95" s="40"/>
      <c r="AD95" s="40"/>
    </row>
    <row r="96" spans="1:30" ht="15" customHeight="1" x14ac:dyDescent="0.25">
      <c r="A96" s="7" t="s">
        <v>9</v>
      </c>
      <c r="B96" s="7">
        <v>1</v>
      </c>
      <c r="C96" s="7">
        <v>1356</v>
      </c>
      <c r="D96" s="73">
        <v>26.9</v>
      </c>
      <c r="E96" s="7">
        <v>132</v>
      </c>
      <c r="F96" s="7">
        <v>527</v>
      </c>
      <c r="G96" s="7">
        <v>495</v>
      </c>
      <c r="H96" s="7">
        <v>149</v>
      </c>
      <c r="I96" s="7">
        <v>32</v>
      </c>
      <c r="J96" s="7">
        <v>19</v>
      </c>
      <c r="K96" s="7">
        <v>2</v>
      </c>
      <c r="L96" s="7">
        <v>0</v>
      </c>
      <c r="M96" s="7">
        <v>44</v>
      </c>
      <c r="N96" s="7">
        <v>252</v>
      </c>
      <c r="O96" s="7">
        <v>368</v>
      </c>
      <c r="P96" s="7">
        <v>691</v>
      </c>
      <c r="Q96" s="7">
        <v>1</v>
      </c>
      <c r="R96" s="7">
        <v>0</v>
      </c>
      <c r="S96" s="7">
        <v>167</v>
      </c>
      <c r="T96" s="7">
        <v>590</v>
      </c>
      <c r="U96" s="7">
        <v>448</v>
      </c>
      <c r="V96" s="7">
        <v>114</v>
      </c>
      <c r="W96" s="7">
        <v>21</v>
      </c>
      <c r="X96" s="7">
        <v>7</v>
      </c>
      <c r="Y96" s="7">
        <v>9</v>
      </c>
      <c r="Z96" s="40"/>
      <c r="AA96" s="40"/>
      <c r="AB96" s="40"/>
      <c r="AC96" s="40"/>
      <c r="AD96" s="40"/>
    </row>
    <row r="97" spans="1:30" ht="15" customHeight="1" x14ac:dyDescent="0.25">
      <c r="A97" s="7" t="s">
        <v>9</v>
      </c>
      <c r="B97" s="7">
        <v>2</v>
      </c>
      <c r="C97" s="7">
        <v>790</v>
      </c>
      <c r="D97" s="73">
        <v>14.84</v>
      </c>
      <c r="E97" s="7">
        <v>70</v>
      </c>
      <c r="F97" s="7">
        <v>180</v>
      </c>
      <c r="G97" s="7">
        <v>405</v>
      </c>
      <c r="H97" s="7">
        <v>115</v>
      </c>
      <c r="I97" s="7">
        <v>17</v>
      </c>
      <c r="J97" s="7">
        <v>3</v>
      </c>
      <c r="K97" s="7">
        <v>0</v>
      </c>
      <c r="L97" s="7">
        <v>0</v>
      </c>
      <c r="M97" s="7">
        <v>15</v>
      </c>
      <c r="N97" s="7">
        <v>206</v>
      </c>
      <c r="O97" s="7">
        <v>163</v>
      </c>
      <c r="P97" s="7">
        <v>406</v>
      </c>
      <c r="Q97" s="7">
        <v>0</v>
      </c>
      <c r="R97" s="7">
        <v>1</v>
      </c>
      <c r="S97" s="7">
        <v>144</v>
      </c>
      <c r="T97" s="7">
        <v>319</v>
      </c>
      <c r="U97" s="7">
        <v>267</v>
      </c>
      <c r="V97" s="7">
        <v>49</v>
      </c>
      <c r="W97" s="7">
        <v>0</v>
      </c>
      <c r="X97" s="7">
        <v>2</v>
      </c>
      <c r="Y97" s="7">
        <v>8</v>
      </c>
      <c r="Z97" s="40"/>
      <c r="AA97" s="40"/>
      <c r="AB97" s="40"/>
      <c r="AC97" s="40"/>
      <c r="AD97" s="40"/>
    </row>
    <row r="98" spans="1:30" ht="15" customHeight="1" x14ac:dyDescent="0.25">
      <c r="A98" s="7" t="s">
        <v>9</v>
      </c>
      <c r="B98" s="7">
        <v>3</v>
      </c>
      <c r="C98" s="7">
        <v>4612</v>
      </c>
      <c r="D98" s="73">
        <v>17.309999999999999</v>
      </c>
      <c r="E98" s="7">
        <v>369</v>
      </c>
      <c r="F98" s="7">
        <v>1203</v>
      </c>
      <c r="G98" s="7">
        <v>2185</v>
      </c>
      <c r="H98" s="7">
        <v>425</v>
      </c>
      <c r="I98" s="7">
        <v>285</v>
      </c>
      <c r="J98" s="7">
        <v>96</v>
      </c>
      <c r="K98" s="7">
        <v>46</v>
      </c>
      <c r="L98" s="7">
        <v>3</v>
      </c>
      <c r="M98" s="7">
        <v>213</v>
      </c>
      <c r="N98" s="7">
        <v>765</v>
      </c>
      <c r="O98" s="7">
        <v>1473</v>
      </c>
      <c r="P98" s="7">
        <v>2128</v>
      </c>
      <c r="Q98" s="7">
        <v>33</v>
      </c>
      <c r="R98" s="7">
        <v>25</v>
      </c>
      <c r="S98" s="7">
        <v>911</v>
      </c>
      <c r="T98" s="7">
        <v>1730</v>
      </c>
      <c r="U98" s="7">
        <v>1313</v>
      </c>
      <c r="V98" s="7">
        <v>391</v>
      </c>
      <c r="W98" s="7">
        <v>90</v>
      </c>
      <c r="X98" s="7">
        <v>50</v>
      </c>
      <c r="Y98" s="7">
        <v>102</v>
      </c>
      <c r="Z98" s="40"/>
      <c r="AA98" s="40"/>
      <c r="AB98" s="40"/>
      <c r="AC98" s="40"/>
      <c r="AD98" s="40"/>
    </row>
    <row r="99" spans="1:30" ht="15" customHeight="1" x14ac:dyDescent="0.25">
      <c r="A99" s="7" t="s">
        <v>9</v>
      </c>
      <c r="B99" s="7">
        <v>4</v>
      </c>
      <c r="C99" s="7">
        <v>4476</v>
      </c>
      <c r="D99" s="73">
        <v>3.1</v>
      </c>
      <c r="E99" s="7">
        <v>442</v>
      </c>
      <c r="F99" s="7">
        <v>1126</v>
      </c>
      <c r="G99" s="7">
        <v>1803</v>
      </c>
      <c r="H99" s="7">
        <v>561</v>
      </c>
      <c r="I99" s="7">
        <v>187</v>
      </c>
      <c r="J99" s="7">
        <v>237</v>
      </c>
      <c r="K99" s="7">
        <v>117</v>
      </c>
      <c r="L99" s="7">
        <v>3</v>
      </c>
      <c r="M99" s="7">
        <v>395</v>
      </c>
      <c r="N99" s="7">
        <v>1111</v>
      </c>
      <c r="O99" s="7">
        <v>1153</v>
      </c>
      <c r="P99" s="7">
        <v>1817</v>
      </c>
      <c r="Q99" s="7">
        <v>0</v>
      </c>
      <c r="R99" s="7">
        <v>35</v>
      </c>
      <c r="S99" s="7">
        <v>632</v>
      </c>
      <c r="T99" s="7">
        <v>1551</v>
      </c>
      <c r="U99" s="7">
        <v>1357</v>
      </c>
      <c r="V99" s="7">
        <v>468</v>
      </c>
      <c r="W99" s="7">
        <v>167</v>
      </c>
      <c r="X99" s="7">
        <v>113</v>
      </c>
      <c r="Y99" s="7">
        <v>153</v>
      </c>
      <c r="Z99" s="40"/>
      <c r="AA99" s="40"/>
      <c r="AB99" s="40"/>
      <c r="AC99" s="40"/>
      <c r="AD99" s="40"/>
    </row>
    <row r="100" spans="1:30" ht="15" customHeight="1" x14ac:dyDescent="0.25">
      <c r="A100" s="7" t="s">
        <v>9</v>
      </c>
      <c r="B100" s="7">
        <v>5</v>
      </c>
      <c r="C100" s="7">
        <v>1381</v>
      </c>
      <c r="D100" s="73">
        <v>1.68</v>
      </c>
      <c r="E100" s="7">
        <v>77</v>
      </c>
      <c r="F100" s="7">
        <v>134</v>
      </c>
      <c r="G100" s="7">
        <v>669</v>
      </c>
      <c r="H100" s="7">
        <v>289</v>
      </c>
      <c r="I100" s="7">
        <v>120</v>
      </c>
      <c r="J100" s="7">
        <v>74</v>
      </c>
      <c r="K100" s="7">
        <v>13</v>
      </c>
      <c r="L100" s="7">
        <v>5</v>
      </c>
      <c r="M100" s="7">
        <v>213</v>
      </c>
      <c r="N100" s="7">
        <v>344</v>
      </c>
      <c r="O100" s="7">
        <v>637</v>
      </c>
      <c r="P100" s="7">
        <v>186</v>
      </c>
      <c r="Q100" s="7">
        <v>1</v>
      </c>
      <c r="R100" s="7">
        <v>0</v>
      </c>
      <c r="S100" s="7">
        <v>128</v>
      </c>
      <c r="T100" s="7">
        <v>326</v>
      </c>
      <c r="U100" s="7">
        <v>570</v>
      </c>
      <c r="V100" s="7">
        <v>266</v>
      </c>
      <c r="W100" s="7">
        <v>57</v>
      </c>
      <c r="X100" s="7">
        <v>26</v>
      </c>
      <c r="Y100" s="7">
        <v>8</v>
      </c>
      <c r="Z100" s="40"/>
      <c r="AA100" s="40"/>
      <c r="AB100" s="40"/>
      <c r="AC100" s="40"/>
      <c r="AD100" s="40"/>
    </row>
    <row r="101" spans="1:30" ht="15" customHeight="1" x14ac:dyDescent="0.25">
      <c r="A101" s="7" t="s">
        <v>9</v>
      </c>
      <c r="B101" s="7">
        <v>6</v>
      </c>
      <c r="C101" s="7">
        <v>1284</v>
      </c>
      <c r="D101" s="73">
        <v>0.46</v>
      </c>
      <c r="E101" s="7">
        <v>100</v>
      </c>
      <c r="F101" s="7">
        <v>123</v>
      </c>
      <c r="G101" s="7">
        <v>371</v>
      </c>
      <c r="H101" s="7">
        <v>307</v>
      </c>
      <c r="I101" s="7">
        <v>217</v>
      </c>
      <c r="J101" s="7">
        <v>128</v>
      </c>
      <c r="K101" s="7">
        <v>38</v>
      </c>
      <c r="L101" s="7">
        <v>0</v>
      </c>
      <c r="M101" s="7">
        <v>218</v>
      </c>
      <c r="N101" s="7">
        <v>478</v>
      </c>
      <c r="O101" s="7">
        <v>387</v>
      </c>
      <c r="P101" s="7">
        <v>200</v>
      </c>
      <c r="Q101" s="7">
        <v>1</v>
      </c>
      <c r="R101" s="7">
        <v>0</v>
      </c>
      <c r="S101" s="7">
        <v>74</v>
      </c>
      <c r="T101" s="7">
        <v>400</v>
      </c>
      <c r="U101" s="7">
        <v>403</v>
      </c>
      <c r="V101" s="7">
        <v>258</v>
      </c>
      <c r="W101" s="7">
        <v>77</v>
      </c>
      <c r="X101" s="7">
        <v>49</v>
      </c>
      <c r="Y101" s="7">
        <v>23</v>
      </c>
      <c r="Z101" s="40"/>
      <c r="AA101" s="40"/>
      <c r="AB101" s="40"/>
      <c r="AC101" s="40"/>
      <c r="AD101" s="40"/>
    </row>
    <row r="102" spans="1:30" ht="15" customHeight="1" x14ac:dyDescent="0.25">
      <c r="A102" s="7" t="s">
        <v>9</v>
      </c>
      <c r="B102" s="7">
        <v>7</v>
      </c>
      <c r="C102" s="7">
        <v>4819</v>
      </c>
      <c r="D102" s="73">
        <v>2.64</v>
      </c>
      <c r="E102" s="7">
        <v>31</v>
      </c>
      <c r="F102" s="7">
        <v>325</v>
      </c>
      <c r="G102" s="7">
        <v>1036</v>
      </c>
      <c r="H102" s="7">
        <v>1368</v>
      </c>
      <c r="I102" s="7">
        <v>1150</v>
      </c>
      <c r="J102" s="7">
        <v>649</v>
      </c>
      <c r="K102" s="7">
        <v>244</v>
      </c>
      <c r="L102" s="7">
        <v>16</v>
      </c>
      <c r="M102" s="7">
        <v>1280</v>
      </c>
      <c r="N102" s="7">
        <v>1656</v>
      </c>
      <c r="O102" s="7">
        <v>1006</v>
      </c>
      <c r="P102" s="7">
        <v>848</v>
      </c>
      <c r="Q102" s="7">
        <v>29</v>
      </c>
      <c r="R102" s="7">
        <v>20</v>
      </c>
      <c r="S102" s="7">
        <v>330</v>
      </c>
      <c r="T102" s="7">
        <v>1111</v>
      </c>
      <c r="U102" s="7">
        <v>1716</v>
      </c>
      <c r="V102" s="7">
        <v>842</v>
      </c>
      <c r="W102" s="7">
        <v>463</v>
      </c>
      <c r="X102" s="7">
        <v>244</v>
      </c>
      <c r="Y102" s="7">
        <v>93</v>
      </c>
      <c r="Z102" s="40"/>
      <c r="AA102" s="40"/>
      <c r="AB102" s="40"/>
      <c r="AC102" s="40"/>
      <c r="AD102" s="40"/>
    </row>
    <row r="103" spans="1:30" ht="15" customHeight="1" x14ac:dyDescent="0.25">
      <c r="A103" s="7" t="s">
        <v>9</v>
      </c>
      <c r="B103" s="7">
        <v>8</v>
      </c>
      <c r="C103" s="7">
        <v>4686</v>
      </c>
      <c r="D103" s="73">
        <v>0.89</v>
      </c>
      <c r="E103" s="7">
        <v>8</v>
      </c>
      <c r="F103" s="7">
        <v>86</v>
      </c>
      <c r="G103" s="7">
        <v>496</v>
      </c>
      <c r="H103" s="7">
        <v>681</v>
      </c>
      <c r="I103" s="7">
        <v>1848</v>
      </c>
      <c r="J103" s="7">
        <v>971</v>
      </c>
      <c r="K103" s="7">
        <v>540</v>
      </c>
      <c r="L103" s="7">
        <v>56</v>
      </c>
      <c r="M103" s="7">
        <v>1928</v>
      </c>
      <c r="N103" s="7">
        <v>1446</v>
      </c>
      <c r="O103" s="7">
        <v>423</v>
      </c>
      <c r="P103" s="7">
        <v>882</v>
      </c>
      <c r="Q103" s="7">
        <v>7</v>
      </c>
      <c r="R103" s="7">
        <v>0</v>
      </c>
      <c r="S103" s="7">
        <v>258</v>
      </c>
      <c r="T103" s="7">
        <v>729</v>
      </c>
      <c r="U103" s="7">
        <v>914</v>
      </c>
      <c r="V103" s="7">
        <v>1659</v>
      </c>
      <c r="W103" s="7">
        <v>685</v>
      </c>
      <c r="X103" s="7">
        <v>404</v>
      </c>
      <c r="Y103" s="7">
        <v>37</v>
      </c>
      <c r="Z103" s="40"/>
      <c r="AA103" s="40"/>
      <c r="AB103" s="40"/>
      <c r="AC103" s="40"/>
      <c r="AD103" s="40"/>
    </row>
    <row r="104" spans="1:30" ht="15" customHeight="1" x14ac:dyDescent="0.25">
      <c r="A104" s="7" t="s">
        <v>9</v>
      </c>
      <c r="B104" s="7">
        <v>9</v>
      </c>
      <c r="C104" s="7">
        <v>9059</v>
      </c>
      <c r="D104" s="73">
        <v>2.35</v>
      </c>
      <c r="E104" s="7">
        <v>3</v>
      </c>
      <c r="F104" s="7">
        <v>53</v>
      </c>
      <c r="G104" s="7">
        <v>441</v>
      </c>
      <c r="H104" s="7">
        <v>1992</v>
      </c>
      <c r="I104" s="7">
        <v>3046</v>
      </c>
      <c r="J104" s="7">
        <v>1667</v>
      </c>
      <c r="K104" s="7">
        <v>1693</v>
      </c>
      <c r="L104" s="7">
        <v>164</v>
      </c>
      <c r="M104" s="7">
        <v>3456</v>
      </c>
      <c r="N104" s="7">
        <v>3786</v>
      </c>
      <c r="O104" s="7">
        <v>850</v>
      </c>
      <c r="P104" s="7">
        <v>922</v>
      </c>
      <c r="Q104" s="7">
        <v>45</v>
      </c>
      <c r="R104" s="7">
        <v>56</v>
      </c>
      <c r="S104" s="7">
        <v>386</v>
      </c>
      <c r="T104" s="7">
        <v>887</v>
      </c>
      <c r="U104" s="7">
        <v>2393</v>
      </c>
      <c r="V104" s="7">
        <v>2996</v>
      </c>
      <c r="W104" s="7">
        <v>1322</v>
      </c>
      <c r="X104" s="7">
        <v>922</v>
      </c>
      <c r="Y104" s="7">
        <v>97</v>
      </c>
      <c r="Z104" s="40"/>
      <c r="AA104" s="40"/>
      <c r="AB104" s="40"/>
      <c r="AC104" s="40"/>
      <c r="AD104" s="40"/>
    </row>
    <row r="105" spans="1:30" ht="15" customHeight="1" x14ac:dyDescent="0.25">
      <c r="A105" s="7" t="s">
        <v>9</v>
      </c>
      <c r="B105" s="7">
        <v>10</v>
      </c>
      <c r="C105" s="7">
        <v>11801</v>
      </c>
      <c r="D105" s="73">
        <v>11.49</v>
      </c>
      <c r="E105" s="7">
        <v>1</v>
      </c>
      <c r="F105" s="7">
        <v>45</v>
      </c>
      <c r="G105" s="7">
        <v>215</v>
      </c>
      <c r="H105" s="7">
        <v>1247</v>
      </c>
      <c r="I105" s="7">
        <v>3967</v>
      </c>
      <c r="J105" s="7">
        <v>2817</v>
      </c>
      <c r="K105" s="7">
        <v>3204</v>
      </c>
      <c r="L105" s="7">
        <v>305</v>
      </c>
      <c r="M105" s="7">
        <v>5534</v>
      </c>
      <c r="N105" s="7">
        <v>4834</v>
      </c>
      <c r="O105" s="7">
        <v>445</v>
      </c>
      <c r="P105" s="7">
        <v>979</v>
      </c>
      <c r="Q105" s="7">
        <v>9</v>
      </c>
      <c r="R105" s="7">
        <v>3</v>
      </c>
      <c r="S105" s="7">
        <v>183</v>
      </c>
      <c r="T105" s="7">
        <v>1023</v>
      </c>
      <c r="U105" s="7">
        <v>2119</v>
      </c>
      <c r="V105" s="7">
        <v>4778</v>
      </c>
      <c r="W105" s="7">
        <v>1997</v>
      </c>
      <c r="X105" s="7">
        <v>1570</v>
      </c>
      <c r="Y105" s="7">
        <v>128</v>
      </c>
      <c r="Z105" s="40"/>
      <c r="AA105" s="40"/>
      <c r="AB105" s="40"/>
      <c r="AC105" s="40"/>
      <c r="AD105" s="40"/>
    </row>
    <row r="106" spans="1:30" ht="15" customHeight="1" x14ac:dyDescent="0.25">
      <c r="A106" s="7" t="s">
        <v>10</v>
      </c>
      <c r="B106" s="7">
        <v>1</v>
      </c>
      <c r="C106" s="7">
        <v>613</v>
      </c>
      <c r="D106" s="73">
        <v>21.72</v>
      </c>
      <c r="E106" s="7">
        <v>36</v>
      </c>
      <c r="F106" s="7">
        <v>377</v>
      </c>
      <c r="G106" s="7">
        <v>145</v>
      </c>
      <c r="H106" s="7">
        <v>28</v>
      </c>
      <c r="I106" s="7">
        <v>17</v>
      </c>
      <c r="J106" s="7">
        <v>6</v>
      </c>
      <c r="K106" s="7">
        <v>4</v>
      </c>
      <c r="L106" s="7">
        <v>0</v>
      </c>
      <c r="M106" s="7">
        <v>21</v>
      </c>
      <c r="N106" s="7">
        <v>70</v>
      </c>
      <c r="O106" s="7">
        <v>33</v>
      </c>
      <c r="P106" s="7">
        <v>489</v>
      </c>
      <c r="Q106" s="7">
        <v>0</v>
      </c>
      <c r="R106" s="7">
        <v>3</v>
      </c>
      <c r="S106" s="7">
        <v>72</v>
      </c>
      <c r="T106" s="7">
        <v>288</v>
      </c>
      <c r="U106" s="7">
        <v>186</v>
      </c>
      <c r="V106" s="7">
        <v>47</v>
      </c>
      <c r="W106" s="7">
        <v>10</v>
      </c>
      <c r="X106" s="7">
        <v>7</v>
      </c>
      <c r="Y106" s="7">
        <v>0</v>
      </c>
      <c r="Z106" s="40"/>
      <c r="AA106" s="40"/>
      <c r="AB106" s="40"/>
      <c r="AC106" s="40"/>
      <c r="AD106" s="40"/>
    </row>
    <row r="107" spans="1:30" ht="15" customHeight="1" x14ac:dyDescent="0.25">
      <c r="A107" s="7" t="s">
        <v>10</v>
      </c>
      <c r="B107" s="7">
        <v>2</v>
      </c>
      <c r="C107" s="7">
        <v>1858</v>
      </c>
      <c r="D107" s="73">
        <v>19.440000000000001</v>
      </c>
      <c r="E107" s="7">
        <v>98</v>
      </c>
      <c r="F107" s="7">
        <v>734</v>
      </c>
      <c r="G107" s="7">
        <v>853</v>
      </c>
      <c r="H107" s="7">
        <v>119</v>
      </c>
      <c r="I107" s="7">
        <v>20</v>
      </c>
      <c r="J107" s="7">
        <v>10</v>
      </c>
      <c r="K107" s="7">
        <v>20</v>
      </c>
      <c r="L107" s="7">
        <v>4</v>
      </c>
      <c r="M107" s="7">
        <v>23</v>
      </c>
      <c r="N107" s="7">
        <v>355</v>
      </c>
      <c r="O107" s="7">
        <v>975</v>
      </c>
      <c r="P107" s="7">
        <v>504</v>
      </c>
      <c r="Q107" s="7">
        <v>1</v>
      </c>
      <c r="R107" s="7">
        <v>0</v>
      </c>
      <c r="S107" s="7">
        <v>203</v>
      </c>
      <c r="T107" s="7">
        <v>564</v>
      </c>
      <c r="U107" s="7">
        <v>807</v>
      </c>
      <c r="V107" s="7">
        <v>252</v>
      </c>
      <c r="W107" s="7">
        <v>15</v>
      </c>
      <c r="X107" s="7">
        <v>16</v>
      </c>
      <c r="Y107" s="7">
        <v>1</v>
      </c>
      <c r="Z107" s="40"/>
      <c r="AA107" s="40"/>
      <c r="AB107" s="40"/>
      <c r="AC107" s="40"/>
      <c r="AD107" s="40"/>
    </row>
    <row r="108" spans="1:30" ht="15" customHeight="1" x14ac:dyDescent="0.25">
      <c r="A108" s="7" t="s">
        <v>10</v>
      </c>
      <c r="B108" s="7">
        <v>3</v>
      </c>
      <c r="C108" s="7">
        <v>7229</v>
      </c>
      <c r="D108" s="73">
        <v>10.53</v>
      </c>
      <c r="E108" s="7">
        <v>374</v>
      </c>
      <c r="F108" s="7">
        <v>2413</v>
      </c>
      <c r="G108" s="7">
        <v>3591</v>
      </c>
      <c r="H108" s="7">
        <v>556</v>
      </c>
      <c r="I108" s="7">
        <v>168</v>
      </c>
      <c r="J108" s="7">
        <v>63</v>
      </c>
      <c r="K108" s="7">
        <v>61</v>
      </c>
      <c r="L108" s="7">
        <v>3</v>
      </c>
      <c r="M108" s="7">
        <v>128</v>
      </c>
      <c r="N108" s="7">
        <v>1305</v>
      </c>
      <c r="O108" s="7">
        <v>2776</v>
      </c>
      <c r="P108" s="7">
        <v>3018</v>
      </c>
      <c r="Q108" s="7">
        <v>2</v>
      </c>
      <c r="R108" s="7">
        <v>23</v>
      </c>
      <c r="S108" s="7">
        <v>1102</v>
      </c>
      <c r="T108" s="7">
        <v>2185</v>
      </c>
      <c r="U108" s="7">
        <v>2797</v>
      </c>
      <c r="V108" s="7">
        <v>925</v>
      </c>
      <c r="W108" s="7">
        <v>130</v>
      </c>
      <c r="X108" s="7">
        <v>65</v>
      </c>
      <c r="Y108" s="7">
        <v>2</v>
      </c>
      <c r="Z108" s="40"/>
      <c r="AA108" s="40"/>
      <c r="AB108" s="40"/>
      <c r="AC108" s="40"/>
      <c r="AD108" s="40"/>
    </row>
    <row r="109" spans="1:30" ht="15" customHeight="1" x14ac:dyDescent="0.25">
      <c r="A109" s="7" t="s">
        <v>10</v>
      </c>
      <c r="B109" s="7">
        <v>4</v>
      </c>
      <c r="C109" s="7">
        <v>6879</v>
      </c>
      <c r="D109" s="73">
        <v>1.68</v>
      </c>
      <c r="E109" s="7">
        <v>226</v>
      </c>
      <c r="F109" s="7">
        <v>2183</v>
      </c>
      <c r="G109" s="7">
        <v>2857</v>
      </c>
      <c r="H109" s="7">
        <v>664</v>
      </c>
      <c r="I109" s="7">
        <v>504</v>
      </c>
      <c r="J109" s="7">
        <v>279</v>
      </c>
      <c r="K109" s="7">
        <v>153</v>
      </c>
      <c r="L109" s="7">
        <v>13</v>
      </c>
      <c r="M109" s="7">
        <v>636</v>
      </c>
      <c r="N109" s="7">
        <v>2023</v>
      </c>
      <c r="O109" s="7">
        <v>1965</v>
      </c>
      <c r="P109" s="7">
        <v>2242</v>
      </c>
      <c r="Q109" s="7">
        <v>13</v>
      </c>
      <c r="R109" s="7">
        <v>13</v>
      </c>
      <c r="S109" s="7">
        <v>888</v>
      </c>
      <c r="T109" s="7">
        <v>2436</v>
      </c>
      <c r="U109" s="7">
        <v>2130</v>
      </c>
      <c r="V109" s="7">
        <v>863</v>
      </c>
      <c r="W109" s="7">
        <v>328</v>
      </c>
      <c r="X109" s="7">
        <v>209</v>
      </c>
      <c r="Y109" s="7">
        <v>12</v>
      </c>
      <c r="Z109" s="40"/>
      <c r="AA109" s="40"/>
      <c r="AB109" s="40"/>
      <c r="AC109" s="40"/>
      <c r="AD109" s="40"/>
    </row>
    <row r="110" spans="1:30" ht="15" customHeight="1" x14ac:dyDescent="0.25">
      <c r="A110" s="7" t="s">
        <v>10</v>
      </c>
      <c r="B110" s="7">
        <v>5</v>
      </c>
      <c r="C110" s="7">
        <v>3022</v>
      </c>
      <c r="D110" s="73">
        <v>22.85</v>
      </c>
      <c r="E110" s="7">
        <v>140</v>
      </c>
      <c r="F110" s="7">
        <v>941</v>
      </c>
      <c r="G110" s="7">
        <v>1089</v>
      </c>
      <c r="H110" s="7">
        <v>363</v>
      </c>
      <c r="I110" s="7">
        <v>314</v>
      </c>
      <c r="J110" s="7">
        <v>121</v>
      </c>
      <c r="K110" s="7">
        <v>48</v>
      </c>
      <c r="L110" s="7">
        <v>6</v>
      </c>
      <c r="M110" s="7">
        <v>165</v>
      </c>
      <c r="N110" s="7">
        <v>416</v>
      </c>
      <c r="O110" s="7">
        <v>742</v>
      </c>
      <c r="P110" s="7">
        <v>1699</v>
      </c>
      <c r="Q110" s="7">
        <v>0</v>
      </c>
      <c r="R110" s="7">
        <v>5</v>
      </c>
      <c r="S110" s="7">
        <v>739</v>
      </c>
      <c r="T110" s="7">
        <v>1007</v>
      </c>
      <c r="U110" s="7">
        <v>761</v>
      </c>
      <c r="V110" s="7">
        <v>283</v>
      </c>
      <c r="W110" s="7">
        <v>137</v>
      </c>
      <c r="X110" s="7">
        <v>90</v>
      </c>
      <c r="Y110" s="7">
        <v>0</v>
      </c>
      <c r="Z110" s="40"/>
      <c r="AA110" s="40"/>
      <c r="AB110" s="40"/>
      <c r="AC110" s="40"/>
      <c r="AD110" s="40"/>
    </row>
    <row r="111" spans="1:30" ht="15" customHeight="1" x14ac:dyDescent="0.25">
      <c r="A111" s="7" t="s">
        <v>10</v>
      </c>
      <c r="B111" s="7">
        <v>6</v>
      </c>
      <c r="C111" s="7">
        <v>7640</v>
      </c>
      <c r="D111" s="73">
        <v>0.28000000000000003</v>
      </c>
      <c r="E111" s="7">
        <v>187</v>
      </c>
      <c r="F111" s="7">
        <v>1354</v>
      </c>
      <c r="G111" s="7">
        <v>2672</v>
      </c>
      <c r="H111" s="7">
        <v>1186</v>
      </c>
      <c r="I111" s="7">
        <v>1056</v>
      </c>
      <c r="J111" s="7">
        <v>585</v>
      </c>
      <c r="K111" s="7">
        <v>527</v>
      </c>
      <c r="L111" s="7">
        <v>73</v>
      </c>
      <c r="M111" s="7">
        <v>1364</v>
      </c>
      <c r="N111" s="7">
        <v>2238</v>
      </c>
      <c r="O111" s="7">
        <v>2224</v>
      </c>
      <c r="P111" s="7">
        <v>1804</v>
      </c>
      <c r="Q111" s="7">
        <v>10</v>
      </c>
      <c r="R111" s="7">
        <v>29</v>
      </c>
      <c r="S111" s="7">
        <v>791</v>
      </c>
      <c r="T111" s="7">
        <v>1941</v>
      </c>
      <c r="U111" s="7">
        <v>2328</v>
      </c>
      <c r="V111" s="7">
        <v>1306</v>
      </c>
      <c r="W111" s="7">
        <v>590</v>
      </c>
      <c r="X111" s="7">
        <v>651</v>
      </c>
      <c r="Y111" s="7">
        <v>4</v>
      </c>
      <c r="Z111" s="40"/>
      <c r="AA111" s="40"/>
      <c r="AB111" s="40"/>
      <c r="AC111" s="40"/>
      <c r="AD111" s="40"/>
    </row>
    <row r="112" spans="1:30" ht="15" customHeight="1" x14ac:dyDescent="0.25">
      <c r="A112" s="7" t="s">
        <v>10</v>
      </c>
      <c r="B112" s="7">
        <v>7</v>
      </c>
      <c r="C112" s="7">
        <v>2874</v>
      </c>
      <c r="D112" s="73">
        <v>0.24</v>
      </c>
      <c r="E112" s="7">
        <v>40</v>
      </c>
      <c r="F112" s="7">
        <v>325</v>
      </c>
      <c r="G112" s="7">
        <v>880</v>
      </c>
      <c r="H112" s="7">
        <v>418</v>
      </c>
      <c r="I112" s="7">
        <v>491</v>
      </c>
      <c r="J112" s="7">
        <v>333</v>
      </c>
      <c r="K112" s="7">
        <v>281</v>
      </c>
      <c r="L112" s="7">
        <v>106</v>
      </c>
      <c r="M112" s="7">
        <v>794</v>
      </c>
      <c r="N112" s="7">
        <v>672</v>
      </c>
      <c r="O112" s="7">
        <v>768</v>
      </c>
      <c r="P112" s="7">
        <v>636</v>
      </c>
      <c r="Q112" s="7">
        <v>4</v>
      </c>
      <c r="R112" s="7">
        <v>15</v>
      </c>
      <c r="S112" s="7">
        <v>216</v>
      </c>
      <c r="T112" s="7">
        <v>690</v>
      </c>
      <c r="U112" s="7">
        <v>781</v>
      </c>
      <c r="V112" s="7">
        <v>548</v>
      </c>
      <c r="W112" s="7">
        <v>269</v>
      </c>
      <c r="X112" s="7">
        <v>352</v>
      </c>
      <c r="Y112" s="7">
        <v>3</v>
      </c>
      <c r="Z112" s="40"/>
      <c r="AA112" s="40"/>
      <c r="AB112" s="40"/>
      <c r="AC112" s="40"/>
      <c r="AD112" s="40"/>
    </row>
    <row r="113" spans="1:30" ht="15" customHeight="1" x14ac:dyDescent="0.25">
      <c r="A113" s="7" t="s">
        <v>10</v>
      </c>
      <c r="B113" s="7">
        <v>8</v>
      </c>
      <c r="C113" s="7">
        <v>6781</v>
      </c>
      <c r="D113" s="73">
        <v>0.35</v>
      </c>
      <c r="E113" s="7">
        <v>62</v>
      </c>
      <c r="F113" s="7">
        <v>656</v>
      </c>
      <c r="G113" s="7">
        <v>1438</v>
      </c>
      <c r="H113" s="7">
        <v>1331</v>
      </c>
      <c r="I113" s="7">
        <v>1085</v>
      </c>
      <c r="J113" s="7">
        <v>1036</v>
      </c>
      <c r="K113" s="7">
        <v>968</v>
      </c>
      <c r="L113" s="7">
        <v>205</v>
      </c>
      <c r="M113" s="7">
        <v>2560</v>
      </c>
      <c r="N113" s="7">
        <v>1726</v>
      </c>
      <c r="O113" s="7">
        <v>1577</v>
      </c>
      <c r="P113" s="7">
        <v>911</v>
      </c>
      <c r="Q113" s="7">
        <v>7</v>
      </c>
      <c r="R113" s="7">
        <v>20</v>
      </c>
      <c r="S113" s="7">
        <v>439</v>
      </c>
      <c r="T113" s="7">
        <v>1398</v>
      </c>
      <c r="U113" s="7">
        <v>1665</v>
      </c>
      <c r="V113" s="7">
        <v>1416</v>
      </c>
      <c r="W113" s="7">
        <v>830</v>
      </c>
      <c r="X113" s="7">
        <v>1004</v>
      </c>
      <c r="Y113" s="7">
        <v>9</v>
      </c>
      <c r="Z113" s="40"/>
      <c r="AA113" s="40"/>
      <c r="AB113" s="40"/>
      <c r="AC113" s="40"/>
      <c r="AD113" s="40"/>
    </row>
    <row r="114" spans="1:30" ht="15" customHeight="1" x14ac:dyDescent="0.25">
      <c r="A114" s="7" t="s">
        <v>10</v>
      </c>
      <c r="B114" s="7">
        <v>9</v>
      </c>
      <c r="C114" s="7">
        <v>3200</v>
      </c>
      <c r="D114" s="73">
        <v>0.97</v>
      </c>
      <c r="E114" s="7">
        <v>15</v>
      </c>
      <c r="F114" s="7">
        <v>124</v>
      </c>
      <c r="G114" s="7">
        <v>450</v>
      </c>
      <c r="H114" s="7">
        <v>452</v>
      </c>
      <c r="I114" s="7">
        <v>1010</v>
      </c>
      <c r="J114" s="7">
        <v>749</v>
      </c>
      <c r="K114" s="7">
        <v>378</v>
      </c>
      <c r="L114" s="7">
        <v>22</v>
      </c>
      <c r="M114" s="7">
        <v>1516</v>
      </c>
      <c r="N114" s="7">
        <v>658</v>
      </c>
      <c r="O114" s="7">
        <v>660</v>
      </c>
      <c r="P114" s="7">
        <v>355</v>
      </c>
      <c r="Q114" s="7">
        <v>11</v>
      </c>
      <c r="R114" s="7">
        <v>1</v>
      </c>
      <c r="S114" s="7">
        <v>92</v>
      </c>
      <c r="T114" s="7">
        <v>546</v>
      </c>
      <c r="U114" s="7">
        <v>568</v>
      </c>
      <c r="V114" s="7">
        <v>876</v>
      </c>
      <c r="W114" s="7">
        <v>645</v>
      </c>
      <c r="X114" s="7">
        <v>463</v>
      </c>
      <c r="Y114" s="7">
        <v>9</v>
      </c>
      <c r="Z114" s="40"/>
      <c r="AA114" s="40"/>
      <c r="AB114" s="40"/>
      <c r="AC114" s="40"/>
      <c r="AD114" s="40"/>
    </row>
    <row r="115" spans="1:30" ht="15" customHeight="1" x14ac:dyDescent="0.25">
      <c r="A115" s="7" t="s">
        <v>10</v>
      </c>
      <c r="B115" s="7">
        <v>10</v>
      </c>
      <c r="C115" s="7">
        <v>4653</v>
      </c>
      <c r="D115" s="73">
        <v>3.91</v>
      </c>
      <c r="E115" s="7">
        <v>5</v>
      </c>
      <c r="F115" s="7">
        <v>55</v>
      </c>
      <c r="G115" s="7">
        <v>443</v>
      </c>
      <c r="H115" s="7">
        <v>448</v>
      </c>
      <c r="I115" s="7">
        <v>1186</v>
      </c>
      <c r="J115" s="7">
        <v>1241</v>
      </c>
      <c r="K115" s="7">
        <v>1094</v>
      </c>
      <c r="L115" s="7">
        <v>181</v>
      </c>
      <c r="M115" s="7">
        <v>2386</v>
      </c>
      <c r="N115" s="7">
        <v>980</v>
      </c>
      <c r="O115" s="7">
        <v>421</v>
      </c>
      <c r="P115" s="7">
        <v>864</v>
      </c>
      <c r="Q115" s="7">
        <v>2</v>
      </c>
      <c r="R115" s="7">
        <v>2</v>
      </c>
      <c r="S115" s="7">
        <v>171</v>
      </c>
      <c r="T115" s="7">
        <v>564</v>
      </c>
      <c r="U115" s="7">
        <v>756</v>
      </c>
      <c r="V115" s="7">
        <v>1172</v>
      </c>
      <c r="W115" s="7">
        <v>1109</v>
      </c>
      <c r="X115" s="7">
        <v>877</v>
      </c>
      <c r="Y115" s="7">
        <v>2</v>
      </c>
      <c r="Z115" s="40"/>
      <c r="AA115" s="40"/>
      <c r="AB115" s="40"/>
      <c r="AC115" s="40"/>
      <c r="AD115" s="40"/>
    </row>
    <row r="116" spans="1:30" ht="15" customHeight="1" x14ac:dyDescent="0.25">
      <c r="A116" s="7" t="s">
        <v>11</v>
      </c>
      <c r="B116" s="7">
        <v>1</v>
      </c>
      <c r="C116" s="7">
        <v>735</v>
      </c>
      <c r="D116" s="73">
        <v>27.62</v>
      </c>
      <c r="E116" s="7">
        <v>40</v>
      </c>
      <c r="F116" s="7">
        <v>489</v>
      </c>
      <c r="G116" s="7">
        <v>173</v>
      </c>
      <c r="H116" s="7">
        <v>27</v>
      </c>
      <c r="I116" s="7">
        <v>5</v>
      </c>
      <c r="J116" s="7">
        <v>1</v>
      </c>
      <c r="K116" s="7">
        <v>0</v>
      </c>
      <c r="L116" s="7">
        <v>0</v>
      </c>
      <c r="M116" s="7">
        <v>4</v>
      </c>
      <c r="N116" s="7">
        <v>119</v>
      </c>
      <c r="O116" s="7">
        <v>67</v>
      </c>
      <c r="P116" s="7">
        <v>542</v>
      </c>
      <c r="Q116" s="7">
        <v>3</v>
      </c>
      <c r="R116" s="7">
        <v>2</v>
      </c>
      <c r="S116" s="7">
        <v>165</v>
      </c>
      <c r="T116" s="7">
        <v>338</v>
      </c>
      <c r="U116" s="7">
        <v>168</v>
      </c>
      <c r="V116" s="7">
        <v>50</v>
      </c>
      <c r="W116" s="7">
        <v>7</v>
      </c>
      <c r="X116" s="7">
        <v>2</v>
      </c>
      <c r="Y116" s="7">
        <v>3</v>
      </c>
      <c r="Z116" s="40"/>
      <c r="AA116" s="40"/>
      <c r="AB116" s="40"/>
      <c r="AC116" s="40"/>
      <c r="AD116" s="40"/>
    </row>
    <row r="117" spans="1:30" ht="15" customHeight="1" x14ac:dyDescent="0.25">
      <c r="A117" s="7" t="s">
        <v>11</v>
      </c>
      <c r="B117" s="7">
        <v>2</v>
      </c>
      <c r="C117" s="7">
        <v>1859</v>
      </c>
      <c r="D117" s="73">
        <v>20.29</v>
      </c>
      <c r="E117" s="7">
        <v>340</v>
      </c>
      <c r="F117" s="7">
        <v>1015</v>
      </c>
      <c r="G117" s="7">
        <v>352</v>
      </c>
      <c r="H117" s="7">
        <v>58</v>
      </c>
      <c r="I117" s="7">
        <v>54</v>
      </c>
      <c r="J117" s="7">
        <v>29</v>
      </c>
      <c r="K117" s="7">
        <v>11</v>
      </c>
      <c r="L117" s="7">
        <v>0</v>
      </c>
      <c r="M117" s="7">
        <v>77</v>
      </c>
      <c r="N117" s="7">
        <v>275</v>
      </c>
      <c r="O117" s="7">
        <v>417</v>
      </c>
      <c r="P117" s="7">
        <v>1088</v>
      </c>
      <c r="Q117" s="7">
        <v>2</v>
      </c>
      <c r="R117" s="7">
        <v>10</v>
      </c>
      <c r="S117" s="7">
        <v>265</v>
      </c>
      <c r="T117" s="7">
        <v>767</v>
      </c>
      <c r="U117" s="7">
        <v>459</v>
      </c>
      <c r="V117" s="7">
        <v>298</v>
      </c>
      <c r="W117" s="7">
        <v>39</v>
      </c>
      <c r="X117" s="7">
        <v>19</v>
      </c>
      <c r="Y117" s="7">
        <v>2</v>
      </c>
      <c r="Z117" s="40"/>
      <c r="AA117" s="40"/>
      <c r="AB117" s="40"/>
      <c r="AC117" s="40"/>
      <c r="AD117" s="40"/>
    </row>
    <row r="118" spans="1:30" ht="15" customHeight="1" x14ac:dyDescent="0.25">
      <c r="A118" s="7" t="s">
        <v>11</v>
      </c>
      <c r="B118" s="7">
        <v>3</v>
      </c>
      <c r="C118" s="7">
        <v>1117</v>
      </c>
      <c r="D118" s="73">
        <v>4.41</v>
      </c>
      <c r="E118" s="7">
        <v>149</v>
      </c>
      <c r="F118" s="7">
        <v>413</v>
      </c>
      <c r="G118" s="7">
        <v>276</v>
      </c>
      <c r="H118" s="7">
        <v>164</v>
      </c>
      <c r="I118" s="7">
        <v>68</v>
      </c>
      <c r="J118" s="7">
        <v>30</v>
      </c>
      <c r="K118" s="7">
        <v>15</v>
      </c>
      <c r="L118" s="7">
        <v>2</v>
      </c>
      <c r="M118" s="7">
        <v>61</v>
      </c>
      <c r="N118" s="7">
        <v>356</v>
      </c>
      <c r="O118" s="7">
        <v>95</v>
      </c>
      <c r="P118" s="7">
        <v>604</v>
      </c>
      <c r="Q118" s="7">
        <v>1</v>
      </c>
      <c r="R118" s="7">
        <v>7</v>
      </c>
      <c r="S118" s="7">
        <v>217</v>
      </c>
      <c r="T118" s="7">
        <v>352</v>
      </c>
      <c r="U118" s="7">
        <v>373</v>
      </c>
      <c r="V118" s="7">
        <v>109</v>
      </c>
      <c r="W118" s="7">
        <v>29</v>
      </c>
      <c r="X118" s="7">
        <v>29</v>
      </c>
      <c r="Y118" s="7">
        <v>1</v>
      </c>
      <c r="Z118" s="40"/>
      <c r="AA118" s="40"/>
      <c r="AB118" s="40"/>
      <c r="AC118" s="40"/>
      <c r="AD118" s="40"/>
    </row>
    <row r="119" spans="1:30" ht="15" customHeight="1" x14ac:dyDescent="0.25">
      <c r="A119" s="7" t="s">
        <v>11</v>
      </c>
      <c r="B119" s="7">
        <v>4</v>
      </c>
      <c r="C119" s="7">
        <v>3275</v>
      </c>
      <c r="D119" s="73">
        <v>15.81</v>
      </c>
      <c r="E119" s="7">
        <v>398</v>
      </c>
      <c r="F119" s="7">
        <v>1387</v>
      </c>
      <c r="G119" s="7">
        <v>704</v>
      </c>
      <c r="H119" s="7">
        <v>327</v>
      </c>
      <c r="I119" s="7">
        <v>170</v>
      </c>
      <c r="J119" s="7">
        <v>161</v>
      </c>
      <c r="K119" s="7">
        <v>125</v>
      </c>
      <c r="L119" s="7">
        <v>3</v>
      </c>
      <c r="M119" s="7">
        <v>337</v>
      </c>
      <c r="N119" s="7">
        <v>953</v>
      </c>
      <c r="O119" s="7">
        <v>774</v>
      </c>
      <c r="P119" s="7">
        <v>1207</v>
      </c>
      <c r="Q119" s="7">
        <v>4</v>
      </c>
      <c r="R119" s="7">
        <v>7</v>
      </c>
      <c r="S119" s="7">
        <v>471</v>
      </c>
      <c r="T119" s="7">
        <v>1030</v>
      </c>
      <c r="U119" s="7">
        <v>980</v>
      </c>
      <c r="V119" s="7">
        <v>570</v>
      </c>
      <c r="W119" s="7">
        <v>128</v>
      </c>
      <c r="X119" s="7">
        <v>85</v>
      </c>
      <c r="Y119" s="7">
        <v>4</v>
      </c>
      <c r="Z119" s="40"/>
      <c r="AA119" s="40"/>
      <c r="AB119" s="40"/>
      <c r="AC119" s="40"/>
      <c r="AD119" s="40"/>
    </row>
    <row r="120" spans="1:30" ht="15" customHeight="1" x14ac:dyDescent="0.25">
      <c r="A120" s="7" t="s">
        <v>11</v>
      </c>
      <c r="B120" s="7">
        <v>5</v>
      </c>
      <c r="C120" s="7">
        <v>2786</v>
      </c>
      <c r="D120" s="73">
        <v>16.21</v>
      </c>
      <c r="E120" s="7">
        <v>148</v>
      </c>
      <c r="F120" s="7">
        <v>836</v>
      </c>
      <c r="G120" s="7">
        <v>636</v>
      </c>
      <c r="H120" s="7">
        <v>376</v>
      </c>
      <c r="I120" s="7">
        <v>457</v>
      </c>
      <c r="J120" s="7">
        <v>175</v>
      </c>
      <c r="K120" s="7">
        <v>152</v>
      </c>
      <c r="L120" s="7">
        <v>6</v>
      </c>
      <c r="M120" s="7">
        <v>408</v>
      </c>
      <c r="N120" s="7">
        <v>964</v>
      </c>
      <c r="O120" s="7">
        <v>495</v>
      </c>
      <c r="P120" s="7">
        <v>919</v>
      </c>
      <c r="Q120" s="7">
        <v>0</v>
      </c>
      <c r="R120" s="7">
        <v>41</v>
      </c>
      <c r="S120" s="7">
        <v>367</v>
      </c>
      <c r="T120" s="7">
        <v>696</v>
      </c>
      <c r="U120" s="7">
        <v>933</v>
      </c>
      <c r="V120" s="7">
        <v>465</v>
      </c>
      <c r="W120" s="7">
        <v>167</v>
      </c>
      <c r="X120" s="7">
        <v>117</v>
      </c>
      <c r="Y120" s="7">
        <v>0</v>
      </c>
      <c r="Z120" s="40"/>
      <c r="AA120" s="40"/>
      <c r="AB120" s="40"/>
      <c r="AC120" s="40"/>
      <c r="AD120" s="40"/>
    </row>
    <row r="121" spans="1:30" ht="15" customHeight="1" x14ac:dyDescent="0.25">
      <c r="A121" s="7" t="s">
        <v>11</v>
      </c>
      <c r="B121" s="7">
        <v>6</v>
      </c>
      <c r="C121" s="7">
        <v>741</v>
      </c>
      <c r="D121" s="73">
        <v>8.9</v>
      </c>
      <c r="E121" s="7">
        <v>96</v>
      </c>
      <c r="F121" s="7">
        <v>117</v>
      </c>
      <c r="G121" s="7">
        <v>93</v>
      </c>
      <c r="H121" s="7">
        <v>127</v>
      </c>
      <c r="I121" s="7">
        <v>99</v>
      </c>
      <c r="J121" s="7">
        <v>108</v>
      </c>
      <c r="K121" s="7">
        <v>92</v>
      </c>
      <c r="L121" s="7">
        <v>9</v>
      </c>
      <c r="M121" s="7">
        <v>161</v>
      </c>
      <c r="N121" s="7">
        <v>171</v>
      </c>
      <c r="O121" s="7">
        <v>82</v>
      </c>
      <c r="P121" s="7">
        <v>325</v>
      </c>
      <c r="Q121" s="7">
        <v>2</v>
      </c>
      <c r="R121" s="7">
        <v>45</v>
      </c>
      <c r="S121" s="7">
        <v>117</v>
      </c>
      <c r="T121" s="7">
        <v>181</v>
      </c>
      <c r="U121" s="7">
        <v>159</v>
      </c>
      <c r="V121" s="7">
        <v>86</v>
      </c>
      <c r="W121" s="7">
        <v>80</v>
      </c>
      <c r="X121" s="7">
        <v>71</v>
      </c>
      <c r="Y121" s="7">
        <v>2</v>
      </c>
      <c r="Z121" s="40"/>
      <c r="AA121" s="40"/>
      <c r="AB121" s="40"/>
      <c r="AC121" s="40"/>
      <c r="AD121" s="40"/>
    </row>
    <row r="122" spans="1:30" ht="15" customHeight="1" x14ac:dyDescent="0.25">
      <c r="A122" s="7" t="s">
        <v>11</v>
      </c>
      <c r="B122" s="7">
        <v>7</v>
      </c>
      <c r="C122" s="7">
        <v>2416</v>
      </c>
      <c r="D122" s="73">
        <v>0.5</v>
      </c>
      <c r="E122" s="7">
        <v>92</v>
      </c>
      <c r="F122" s="7">
        <v>463</v>
      </c>
      <c r="G122" s="7">
        <v>480</v>
      </c>
      <c r="H122" s="7">
        <v>309</v>
      </c>
      <c r="I122" s="7">
        <v>449</v>
      </c>
      <c r="J122" s="7">
        <v>256</v>
      </c>
      <c r="K122" s="7">
        <v>338</v>
      </c>
      <c r="L122" s="7">
        <v>29</v>
      </c>
      <c r="M122" s="7">
        <v>449</v>
      </c>
      <c r="N122" s="7">
        <v>677</v>
      </c>
      <c r="O122" s="7">
        <v>571</v>
      </c>
      <c r="P122" s="7">
        <v>685</v>
      </c>
      <c r="Q122" s="7">
        <v>34</v>
      </c>
      <c r="R122" s="7">
        <v>32</v>
      </c>
      <c r="S122" s="7">
        <v>392</v>
      </c>
      <c r="T122" s="7">
        <v>478</v>
      </c>
      <c r="U122" s="7">
        <v>633</v>
      </c>
      <c r="V122" s="7">
        <v>431</v>
      </c>
      <c r="W122" s="7">
        <v>210</v>
      </c>
      <c r="X122" s="7">
        <v>236</v>
      </c>
      <c r="Y122" s="7">
        <v>4</v>
      </c>
      <c r="Z122" s="40"/>
      <c r="AA122" s="40"/>
      <c r="AB122" s="40"/>
      <c r="AC122" s="40"/>
      <c r="AD122" s="40"/>
    </row>
    <row r="123" spans="1:30" ht="15" customHeight="1" x14ac:dyDescent="0.25">
      <c r="A123" s="7" t="s">
        <v>11</v>
      </c>
      <c r="B123" s="7">
        <v>8</v>
      </c>
      <c r="C123" s="7">
        <v>3977</v>
      </c>
      <c r="D123" s="73">
        <v>0.76</v>
      </c>
      <c r="E123" s="7">
        <v>53</v>
      </c>
      <c r="F123" s="7">
        <v>231</v>
      </c>
      <c r="G123" s="7">
        <v>472</v>
      </c>
      <c r="H123" s="7">
        <v>1188</v>
      </c>
      <c r="I123" s="7">
        <v>879</v>
      </c>
      <c r="J123" s="7">
        <v>517</v>
      </c>
      <c r="K123" s="7">
        <v>590</v>
      </c>
      <c r="L123" s="7">
        <v>47</v>
      </c>
      <c r="M123" s="7">
        <v>1292</v>
      </c>
      <c r="N123" s="7">
        <v>1055</v>
      </c>
      <c r="O123" s="7">
        <v>894</v>
      </c>
      <c r="P123" s="7">
        <v>725</v>
      </c>
      <c r="Q123" s="7">
        <v>11</v>
      </c>
      <c r="R123" s="7">
        <v>17</v>
      </c>
      <c r="S123" s="7">
        <v>267</v>
      </c>
      <c r="T123" s="7">
        <v>962</v>
      </c>
      <c r="U123" s="7">
        <v>948</v>
      </c>
      <c r="V123" s="7">
        <v>976</v>
      </c>
      <c r="W123" s="7">
        <v>457</v>
      </c>
      <c r="X123" s="7">
        <v>345</v>
      </c>
      <c r="Y123" s="7">
        <v>5</v>
      </c>
      <c r="Z123" s="40"/>
      <c r="AA123" s="40"/>
      <c r="AB123" s="40"/>
      <c r="AC123" s="40"/>
      <c r="AD123" s="40"/>
    </row>
    <row r="124" spans="1:30" ht="15" customHeight="1" x14ac:dyDescent="0.25">
      <c r="A124" s="7" t="s">
        <v>11</v>
      </c>
      <c r="B124" s="7">
        <v>9</v>
      </c>
      <c r="C124" s="7">
        <v>6686</v>
      </c>
      <c r="D124" s="73">
        <v>1.32</v>
      </c>
      <c r="E124" s="7">
        <v>21</v>
      </c>
      <c r="F124" s="7">
        <v>215</v>
      </c>
      <c r="G124" s="7">
        <v>490</v>
      </c>
      <c r="H124" s="7">
        <v>1944</v>
      </c>
      <c r="I124" s="7">
        <v>2202</v>
      </c>
      <c r="J124" s="7">
        <v>974</v>
      </c>
      <c r="K124" s="7">
        <v>800</v>
      </c>
      <c r="L124" s="7">
        <v>40</v>
      </c>
      <c r="M124" s="7">
        <v>1685</v>
      </c>
      <c r="N124" s="7">
        <v>2529</v>
      </c>
      <c r="O124" s="7">
        <v>1242</v>
      </c>
      <c r="P124" s="7">
        <v>1221</v>
      </c>
      <c r="Q124" s="7">
        <v>9</v>
      </c>
      <c r="R124" s="7">
        <v>3</v>
      </c>
      <c r="S124" s="7">
        <v>318</v>
      </c>
      <c r="T124" s="7">
        <v>1579</v>
      </c>
      <c r="U124" s="7">
        <v>1765</v>
      </c>
      <c r="V124" s="7">
        <v>1962</v>
      </c>
      <c r="W124" s="7">
        <v>697</v>
      </c>
      <c r="X124" s="7">
        <v>354</v>
      </c>
      <c r="Y124" s="7">
        <v>8</v>
      </c>
      <c r="Z124" s="40"/>
      <c r="AA124" s="40"/>
      <c r="AB124" s="40"/>
      <c r="AC124" s="40"/>
      <c r="AD124" s="40"/>
    </row>
    <row r="125" spans="1:30" ht="15" customHeight="1" x14ac:dyDescent="0.25">
      <c r="A125" s="7" t="s">
        <v>11</v>
      </c>
      <c r="B125" s="7">
        <v>10</v>
      </c>
      <c r="C125" s="7">
        <v>13536</v>
      </c>
      <c r="D125" s="73">
        <v>9.7100000000000009</v>
      </c>
      <c r="E125" s="7">
        <v>24</v>
      </c>
      <c r="F125" s="7">
        <v>53</v>
      </c>
      <c r="G125" s="7">
        <v>279</v>
      </c>
      <c r="H125" s="7">
        <v>1730</v>
      </c>
      <c r="I125" s="7">
        <v>3581</v>
      </c>
      <c r="J125" s="7">
        <v>3648</v>
      </c>
      <c r="K125" s="7">
        <v>3674</v>
      </c>
      <c r="L125" s="7">
        <v>547</v>
      </c>
      <c r="M125" s="7">
        <v>5729</v>
      </c>
      <c r="N125" s="7">
        <v>4069</v>
      </c>
      <c r="O125" s="7">
        <v>1782</v>
      </c>
      <c r="P125" s="7">
        <v>1934</v>
      </c>
      <c r="Q125" s="7">
        <v>22</v>
      </c>
      <c r="R125" s="7">
        <v>23</v>
      </c>
      <c r="S125" s="7">
        <v>412</v>
      </c>
      <c r="T125" s="7">
        <v>1204</v>
      </c>
      <c r="U125" s="7">
        <v>3208</v>
      </c>
      <c r="V125" s="7">
        <v>4485</v>
      </c>
      <c r="W125" s="7">
        <v>2214</v>
      </c>
      <c r="X125" s="7">
        <v>1985</v>
      </c>
      <c r="Y125" s="7">
        <v>5</v>
      </c>
      <c r="Z125" s="40"/>
      <c r="AA125" s="40"/>
      <c r="AB125" s="40"/>
      <c r="AC125" s="40"/>
      <c r="AD125" s="40"/>
    </row>
    <row r="126" spans="1:30" ht="15" customHeight="1" x14ac:dyDescent="0.25">
      <c r="A126" s="7" t="s">
        <v>12</v>
      </c>
      <c r="B126" s="7">
        <v>1</v>
      </c>
      <c r="C126" s="7">
        <v>4398</v>
      </c>
      <c r="D126" s="73">
        <v>24.16</v>
      </c>
      <c r="E126" s="7">
        <v>3011</v>
      </c>
      <c r="F126" s="7">
        <v>1132</v>
      </c>
      <c r="G126" s="7">
        <v>219</v>
      </c>
      <c r="H126" s="7">
        <v>18</v>
      </c>
      <c r="I126" s="7">
        <v>16</v>
      </c>
      <c r="J126" s="7">
        <v>2</v>
      </c>
      <c r="K126" s="7">
        <v>0</v>
      </c>
      <c r="L126" s="7">
        <v>0</v>
      </c>
      <c r="M126" s="7">
        <v>29</v>
      </c>
      <c r="N126" s="7">
        <v>429</v>
      </c>
      <c r="O126" s="7">
        <v>1118</v>
      </c>
      <c r="P126" s="7">
        <v>2767</v>
      </c>
      <c r="Q126" s="7">
        <v>55</v>
      </c>
      <c r="R126" s="7">
        <v>45</v>
      </c>
      <c r="S126" s="7">
        <v>579</v>
      </c>
      <c r="T126" s="7">
        <v>2509</v>
      </c>
      <c r="U126" s="7">
        <v>1036</v>
      </c>
      <c r="V126" s="7">
        <v>161</v>
      </c>
      <c r="W126" s="7">
        <v>10</v>
      </c>
      <c r="X126" s="7">
        <v>2</v>
      </c>
      <c r="Y126" s="7">
        <v>56</v>
      </c>
      <c r="Z126" s="40"/>
      <c r="AA126" s="40"/>
      <c r="AB126" s="40"/>
      <c r="AC126" s="40"/>
      <c r="AD126" s="40"/>
    </row>
    <row r="127" spans="1:30" ht="15" customHeight="1" x14ac:dyDescent="0.25">
      <c r="A127" s="7" t="s">
        <v>12</v>
      </c>
      <c r="B127" s="7">
        <v>2</v>
      </c>
      <c r="C127" s="7">
        <v>8496</v>
      </c>
      <c r="D127" s="73">
        <v>5.09</v>
      </c>
      <c r="E127" s="7">
        <v>4813</v>
      </c>
      <c r="F127" s="7">
        <v>2675</v>
      </c>
      <c r="G127" s="7">
        <v>596</v>
      </c>
      <c r="H127" s="7">
        <v>219</v>
      </c>
      <c r="I127" s="7">
        <v>103</v>
      </c>
      <c r="J127" s="7">
        <v>66</v>
      </c>
      <c r="K127" s="7">
        <v>24</v>
      </c>
      <c r="L127" s="7">
        <v>0</v>
      </c>
      <c r="M127" s="7">
        <v>215</v>
      </c>
      <c r="N127" s="7">
        <v>1344</v>
      </c>
      <c r="O127" s="7">
        <v>2012</v>
      </c>
      <c r="P127" s="7">
        <v>4892</v>
      </c>
      <c r="Q127" s="7">
        <v>33</v>
      </c>
      <c r="R127" s="7">
        <v>66</v>
      </c>
      <c r="S127" s="7">
        <v>1549</v>
      </c>
      <c r="T127" s="7">
        <v>3871</v>
      </c>
      <c r="U127" s="7">
        <v>2455</v>
      </c>
      <c r="V127" s="7">
        <v>421</v>
      </c>
      <c r="W127" s="7">
        <v>63</v>
      </c>
      <c r="X127" s="7">
        <v>38</v>
      </c>
      <c r="Y127" s="7">
        <v>33</v>
      </c>
      <c r="Z127" s="40"/>
      <c r="AA127" s="40"/>
      <c r="AB127" s="40"/>
      <c r="AC127" s="40"/>
      <c r="AD127" s="40"/>
    </row>
    <row r="128" spans="1:30" ht="15" customHeight="1" x14ac:dyDescent="0.25">
      <c r="A128" s="7" t="s">
        <v>12</v>
      </c>
      <c r="B128" s="7">
        <v>3</v>
      </c>
      <c r="C128" s="7">
        <v>9471</v>
      </c>
      <c r="D128" s="73">
        <v>4.58</v>
      </c>
      <c r="E128" s="7">
        <v>4578</v>
      </c>
      <c r="F128" s="7">
        <v>3407</v>
      </c>
      <c r="G128" s="7">
        <v>726</v>
      </c>
      <c r="H128" s="7">
        <v>368</v>
      </c>
      <c r="I128" s="7">
        <v>255</v>
      </c>
      <c r="J128" s="7">
        <v>85</v>
      </c>
      <c r="K128" s="7">
        <v>50</v>
      </c>
      <c r="L128" s="7">
        <v>2</v>
      </c>
      <c r="M128" s="7">
        <v>393</v>
      </c>
      <c r="N128" s="7">
        <v>1867</v>
      </c>
      <c r="O128" s="7">
        <v>3071</v>
      </c>
      <c r="P128" s="7">
        <v>4110</v>
      </c>
      <c r="Q128" s="7">
        <v>30</v>
      </c>
      <c r="R128" s="7">
        <v>142</v>
      </c>
      <c r="S128" s="7">
        <v>1313</v>
      </c>
      <c r="T128" s="7">
        <v>3863</v>
      </c>
      <c r="U128" s="7">
        <v>3452</v>
      </c>
      <c r="V128" s="7">
        <v>502</v>
      </c>
      <c r="W128" s="7">
        <v>100</v>
      </c>
      <c r="X128" s="7">
        <v>67</v>
      </c>
      <c r="Y128" s="7">
        <v>32</v>
      </c>
      <c r="Z128" s="40"/>
      <c r="AA128" s="40"/>
      <c r="AB128" s="40"/>
      <c r="AC128" s="40"/>
      <c r="AD128" s="40"/>
    </row>
    <row r="129" spans="1:30" ht="15" customHeight="1" x14ac:dyDescent="0.25">
      <c r="A129" s="7" t="s">
        <v>12</v>
      </c>
      <c r="B129" s="7">
        <v>4</v>
      </c>
      <c r="C129" s="7">
        <v>7769</v>
      </c>
      <c r="D129" s="73">
        <v>2</v>
      </c>
      <c r="E129" s="7">
        <v>3131</v>
      </c>
      <c r="F129" s="7">
        <v>3180</v>
      </c>
      <c r="G129" s="7">
        <v>386</v>
      </c>
      <c r="H129" s="7">
        <v>503</v>
      </c>
      <c r="I129" s="7">
        <v>379</v>
      </c>
      <c r="J129" s="7">
        <v>143</v>
      </c>
      <c r="K129" s="7">
        <v>46</v>
      </c>
      <c r="L129" s="7">
        <v>1</v>
      </c>
      <c r="M129" s="7">
        <v>678</v>
      </c>
      <c r="N129" s="7">
        <v>1828</v>
      </c>
      <c r="O129" s="7">
        <v>2958</v>
      </c>
      <c r="P129" s="7">
        <v>2286</v>
      </c>
      <c r="Q129" s="7">
        <v>19</v>
      </c>
      <c r="R129" s="7">
        <v>38</v>
      </c>
      <c r="S129" s="7">
        <v>722</v>
      </c>
      <c r="T129" s="7">
        <v>3181</v>
      </c>
      <c r="U129" s="7">
        <v>3028</v>
      </c>
      <c r="V129" s="7">
        <v>574</v>
      </c>
      <c r="W129" s="7">
        <v>142</v>
      </c>
      <c r="X129" s="7">
        <v>62</v>
      </c>
      <c r="Y129" s="7">
        <v>22</v>
      </c>
      <c r="Z129" s="40"/>
      <c r="AA129" s="40"/>
      <c r="AB129" s="40"/>
      <c r="AC129" s="40"/>
      <c r="AD129" s="40"/>
    </row>
    <row r="130" spans="1:30" ht="15" customHeight="1" x14ac:dyDescent="0.25">
      <c r="A130" s="7" t="s">
        <v>12</v>
      </c>
      <c r="B130" s="7">
        <v>5</v>
      </c>
      <c r="C130" s="7">
        <v>10415</v>
      </c>
      <c r="D130" s="73">
        <v>6.24</v>
      </c>
      <c r="E130" s="7">
        <v>3117</v>
      </c>
      <c r="F130" s="7">
        <v>4197</v>
      </c>
      <c r="G130" s="7">
        <v>970</v>
      </c>
      <c r="H130" s="7">
        <v>1098</v>
      </c>
      <c r="I130" s="7">
        <v>647</v>
      </c>
      <c r="J130" s="7">
        <v>256</v>
      </c>
      <c r="K130" s="7">
        <v>124</v>
      </c>
      <c r="L130" s="7">
        <v>6</v>
      </c>
      <c r="M130" s="7">
        <v>947</v>
      </c>
      <c r="N130" s="7">
        <v>2896</v>
      </c>
      <c r="O130" s="7">
        <v>3660</v>
      </c>
      <c r="P130" s="7">
        <v>2820</v>
      </c>
      <c r="Q130" s="7">
        <v>92</v>
      </c>
      <c r="R130" s="7">
        <v>46</v>
      </c>
      <c r="S130" s="7">
        <v>877</v>
      </c>
      <c r="T130" s="7">
        <v>4243</v>
      </c>
      <c r="U130" s="7">
        <v>3919</v>
      </c>
      <c r="V130" s="7">
        <v>782</v>
      </c>
      <c r="W130" s="7">
        <v>304</v>
      </c>
      <c r="X130" s="7">
        <v>150</v>
      </c>
      <c r="Y130" s="7">
        <v>94</v>
      </c>
      <c r="Z130" s="40"/>
      <c r="AA130" s="40"/>
      <c r="AB130" s="40"/>
      <c r="AC130" s="40"/>
      <c r="AD130" s="40"/>
    </row>
    <row r="131" spans="1:30" ht="15" customHeight="1" x14ac:dyDescent="0.25">
      <c r="A131" s="7" t="s">
        <v>12</v>
      </c>
      <c r="B131" s="7">
        <v>6</v>
      </c>
      <c r="C131" s="7">
        <v>8013</v>
      </c>
      <c r="D131" s="73">
        <v>1.01</v>
      </c>
      <c r="E131" s="7">
        <v>2007</v>
      </c>
      <c r="F131" s="7">
        <v>2083</v>
      </c>
      <c r="G131" s="7">
        <v>876</v>
      </c>
      <c r="H131" s="7">
        <v>1338</v>
      </c>
      <c r="I131" s="7">
        <v>986</v>
      </c>
      <c r="J131" s="7">
        <v>503</v>
      </c>
      <c r="K131" s="7">
        <v>204</v>
      </c>
      <c r="L131" s="7">
        <v>16</v>
      </c>
      <c r="M131" s="7">
        <v>1655</v>
      </c>
      <c r="N131" s="7">
        <v>2316</v>
      </c>
      <c r="O131" s="7">
        <v>2022</v>
      </c>
      <c r="P131" s="7">
        <v>1929</v>
      </c>
      <c r="Q131" s="7">
        <v>91</v>
      </c>
      <c r="R131" s="7">
        <v>64</v>
      </c>
      <c r="S131" s="7">
        <v>488</v>
      </c>
      <c r="T131" s="7">
        <v>3073</v>
      </c>
      <c r="U131" s="7">
        <v>2645</v>
      </c>
      <c r="V131" s="7">
        <v>892</v>
      </c>
      <c r="W131" s="7">
        <v>486</v>
      </c>
      <c r="X131" s="7">
        <v>261</v>
      </c>
      <c r="Y131" s="7">
        <v>104</v>
      </c>
      <c r="Z131" s="40"/>
      <c r="AA131" s="40"/>
      <c r="AB131" s="40"/>
      <c r="AC131" s="40"/>
      <c r="AD131" s="40"/>
    </row>
    <row r="132" spans="1:30" ht="15" customHeight="1" x14ac:dyDescent="0.25">
      <c r="A132" s="7" t="s">
        <v>12</v>
      </c>
      <c r="B132" s="7">
        <v>7</v>
      </c>
      <c r="C132" s="7">
        <v>4123</v>
      </c>
      <c r="D132" s="73">
        <v>2.2599999999999998</v>
      </c>
      <c r="E132" s="7">
        <v>581</v>
      </c>
      <c r="F132" s="7">
        <v>572</v>
      </c>
      <c r="G132" s="7">
        <v>444</v>
      </c>
      <c r="H132" s="7">
        <v>813</v>
      </c>
      <c r="I132" s="7">
        <v>1009</v>
      </c>
      <c r="J132" s="7">
        <v>437</v>
      </c>
      <c r="K132" s="7">
        <v>261</v>
      </c>
      <c r="L132" s="7">
        <v>6</v>
      </c>
      <c r="M132" s="7">
        <v>1472</v>
      </c>
      <c r="N132" s="7">
        <v>1052</v>
      </c>
      <c r="O132" s="7">
        <v>585</v>
      </c>
      <c r="P132" s="7">
        <v>901</v>
      </c>
      <c r="Q132" s="7">
        <v>113</v>
      </c>
      <c r="R132" s="7">
        <v>30</v>
      </c>
      <c r="S132" s="7">
        <v>330</v>
      </c>
      <c r="T132" s="7">
        <v>1066</v>
      </c>
      <c r="U132" s="7">
        <v>1465</v>
      </c>
      <c r="V132" s="7">
        <v>592</v>
      </c>
      <c r="W132" s="7">
        <v>295</v>
      </c>
      <c r="X132" s="7">
        <v>231</v>
      </c>
      <c r="Y132" s="7">
        <v>114</v>
      </c>
      <c r="Z132" s="40"/>
      <c r="AA132" s="40"/>
      <c r="AB132" s="40"/>
      <c r="AC132" s="40"/>
      <c r="AD132" s="40"/>
    </row>
    <row r="133" spans="1:30" ht="15" customHeight="1" x14ac:dyDescent="0.25">
      <c r="A133" s="7" t="s">
        <v>12</v>
      </c>
      <c r="B133" s="7">
        <v>8</v>
      </c>
      <c r="C133" s="7">
        <v>6934</v>
      </c>
      <c r="D133" s="73">
        <v>1.2</v>
      </c>
      <c r="E133" s="7">
        <v>658</v>
      </c>
      <c r="F133" s="7">
        <v>1245</v>
      </c>
      <c r="G133" s="7">
        <v>1014</v>
      </c>
      <c r="H133" s="7">
        <v>1348</v>
      </c>
      <c r="I133" s="7">
        <v>1556</v>
      </c>
      <c r="J133" s="7">
        <v>674</v>
      </c>
      <c r="K133" s="7">
        <v>420</v>
      </c>
      <c r="L133" s="7">
        <v>19</v>
      </c>
      <c r="M133" s="7">
        <v>2514</v>
      </c>
      <c r="N133" s="7">
        <v>2000</v>
      </c>
      <c r="O133" s="7">
        <v>1297</v>
      </c>
      <c r="P133" s="7">
        <v>1088</v>
      </c>
      <c r="Q133" s="7">
        <v>35</v>
      </c>
      <c r="R133" s="7">
        <v>34</v>
      </c>
      <c r="S133" s="7">
        <v>460</v>
      </c>
      <c r="T133" s="7">
        <v>1800</v>
      </c>
      <c r="U133" s="7">
        <v>2492</v>
      </c>
      <c r="V133" s="7">
        <v>1160</v>
      </c>
      <c r="W133" s="7">
        <v>598</v>
      </c>
      <c r="X133" s="7">
        <v>348</v>
      </c>
      <c r="Y133" s="7">
        <v>42</v>
      </c>
      <c r="Z133" s="40"/>
      <c r="AA133" s="40"/>
      <c r="AB133" s="40"/>
      <c r="AC133" s="40"/>
      <c r="AD133" s="40"/>
    </row>
    <row r="134" spans="1:30" ht="15" customHeight="1" x14ac:dyDescent="0.25">
      <c r="A134" s="7" t="s">
        <v>12</v>
      </c>
      <c r="B134" s="7">
        <v>9</v>
      </c>
      <c r="C134" s="7">
        <v>7830</v>
      </c>
      <c r="D134" s="73">
        <v>1.94</v>
      </c>
      <c r="E134" s="7">
        <v>280</v>
      </c>
      <c r="F134" s="7">
        <v>541</v>
      </c>
      <c r="G134" s="7">
        <v>935</v>
      </c>
      <c r="H134" s="7">
        <v>1861</v>
      </c>
      <c r="I134" s="7">
        <v>2128</v>
      </c>
      <c r="J134" s="7">
        <v>1490</v>
      </c>
      <c r="K134" s="7">
        <v>585</v>
      </c>
      <c r="L134" s="7">
        <v>10</v>
      </c>
      <c r="M134" s="7">
        <v>3910</v>
      </c>
      <c r="N134" s="7">
        <v>2235</v>
      </c>
      <c r="O134" s="7">
        <v>610</v>
      </c>
      <c r="P134" s="7">
        <v>1024</v>
      </c>
      <c r="Q134" s="7">
        <v>51</v>
      </c>
      <c r="R134" s="7">
        <v>39</v>
      </c>
      <c r="S134" s="7">
        <v>229</v>
      </c>
      <c r="T134" s="7">
        <v>2241</v>
      </c>
      <c r="U134" s="7">
        <v>2115</v>
      </c>
      <c r="V134" s="7">
        <v>1401</v>
      </c>
      <c r="W134" s="7">
        <v>1170</v>
      </c>
      <c r="X134" s="7">
        <v>579</v>
      </c>
      <c r="Y134" s="7">
        <v>56</v>
      </c>
      <c r="Z134" s="40"/>
      <c r="AA134" s="40"/>
      <c r="AB134" s="40"/>
      <c r="AC134" s="40"/>
      <c r="AD134" s="40"/>
    </row>
    <row r="135" spans="1:30" ht="15" customHeight="1" x14ac:dyDescent="0.25">
      <c r="A135" s="7" t="s">
        <v>12</v>
      </c>
      <c r="B135" s="7">
        <v>10</v>
      </c>
      <c r="C135" s="7">
        <v>3629</v>
      </c>
      <c r="D135" s="73">
        <v>5.33</v>
      </c>
      <c r="E135" s="7">
        <v>57</v>
      </c>
      <c r="F135" s="7">
        <v>59</v>
      </c>
      <c r="G135" s="7">
        <v>260</v>
      </c>
      <c r="H135" s="7">
        <v>655</v>
      </c>
      <c r="I135" s="7">
        <v>1021</v>
      </c>
      <c r="J135" s="7">
        <v>1122</v>
      </c>
      <c r="K135" s="7">
        <v>454</v>
      </c>
      <c r="L135" s="7">
        <v>1</v>
      </c>
      <c r="M135" s="7">
        <v>2183</v>
      </c>
      <c r="N135" s="7">
        <v>951</v>
      </c>
      <c r="O135" s="7">
        <v>98</v>
      </c>
      <c r="P135" s="7">
        <v>335</v>
      </c>
      <c r="Q135" s="7">
        <v>62</v>
      </c>
      <c r="R135" s="7">
        <v>5</v>
      </c>
      <c r="S135" s="7">
        <v>51</v>
      </c>
      <c r="T135" s="7">
        <v>613</v>
      </c>
      <c r="U135" s="7">
        <v>800</v>
      </c>
      <c r="V135" s="7">
        <v>828</v>
      </c>
      <c r="W135" s="7">
        <v>884</v>
      </c>
      <c r="X135" s="7">
        <v>382</v>
      </c>
      <c r="Y135" s="7">
        <v>66</v>
      </c>
      <c r="Z135" s="40"/>
      <c r="AA135" s="40"/>
      <c r="AB135" s="40"/>
      <c r="AC135" s="40"/>
      <c r="AD135" s="40"/>
    </row>
    <row r="136" spans="1:30" ht="15" customHeight="1" x14ac:dyDescent="0.25">
      <c r="A136" s="7" t="s">
        <v>13</v>
      </c>
      <c r="B136" s="7">
        <v>1</v>
      </c>
      <c r="C136" s="7">
        <v>15001</v>
      </c>
      <c r="D136" s="73">
        <v>18.7</v>
      </c>
      <c r="E136" s="7">
        <v>9108</v>
      </c>
      <c r="F136" s="7">
        <v>4269</v>
      </c>
      <c r="G136" s="7">
        <v>1064</v>
      </c>
      <c r="H136" s="7">
        <v>337</v>
      </c>
      <c r="I136" s="7">
        <v>181</v>
      </c>
      <c r="J136" s="7">
        <v>36</v>
      </c>
      <c r="K136" s="7">
        <v>6</v>
      </c>
      <c r="L136" s="7">
        <v>0</v>
      </c>
      <c r="M136" s="7">
        <v>332</v>
      </c>
      <c r="N136" s="7">
        <v>2031</v>
      </c>
      <c r="O136" s="7">
        <v>4174</v>
      </c>
      <c r="P136" s="7">
        <v>8463</v>
      </c>
      <c r="Q136" s="7">
        <v>1</v>
      </c>
      <c r="R136" s="7">
        <v>142</v>
      </c>
      <c r="S136" s="7">
        <v>2566</v>
      </c>
      <c r="T136" s="7">
        <v>6932</v>
      </c>
      <c r="U136" s="7">
        <v>3688</v>
      </c>
      <c r="V136" s="7">
        <v>1470</v>
      </c>
      <c r="W136" s="7">
        <v>134</v>
      </c>
      <c r="X136" s="7">
        <v>68</v>
      </c>
      <c r="Y136" s="7">
        <v>1</v>
      </c>
      <c r="Z136" s="40"/>
      <c r="AA136" s="40"/>
      <c r="AB136" s="40"/>
      <c r="AC136" s="40"/>
      <c r="AD136" s="40"/>
    </row>
    <row r="137" spans="1:30" ht="15" customHeight="1" x14ac:dyDescent="0.25">
      <c r="A137" s="7" t="s">
        <v>13</v>
      </c>
      <c r="B137" s="7">
        <v>2</v>
      </c>
      <c r="C137" s="7">
        <v>22442</v>
      </c>
      <c r="D137" s="73">
        <v>5.95</v>
      </c>
      <c r="E137" s="7">
        <v>10736</v>
      </c>
      <c r="F137" s="7">
        <v>8466</v>
      </c>
      <c r="G137" s="7">
        <v>1857</v>
      </c>
      <c r="H137" s="7">
        <v>660</v>
      </c>
      <c r="I137" s="7">
        <v>525</v>
      </c>
      <c r="J137" s="7">
        <v>139</v>
      </c>
      <c r="K137" s="7">
        <v>56</v>
      </c>
      <c r="L137" s="7">
        <v>3</v>
      </c>
      <c r="M137" s="7">
        <v>1100</v>
      </c>
      <c r="N137" s="7">
        <v>4486</v>
      </c>
      <c r="O137" s="7">
        <v>7576</v>
      </c>
      <c r="P137" s="7">
        <v>9247</v>
      </c>
      <c r="Q137" s="7">
        <v>33</v>
      </c>
      <c r="R137" s="7">
        <v>131</v>
      </c>
      <c r="S137" s="7">
        <v>2969</v>
      </c>
      <c r="T137" s="7">
        <v>9985</v>
      </c>
      <c r="U137" s="7">
        <v>7164</v>
      </c>
      <c r="V137" s="7">
        <v>1733</v>
      </c>
      <c r="W137" s="7">
        <v>259</v>
      </c>
      <c r="X137" s="7">
        <v>167</v>
      </c>
      <c r="Y137" s="7">
        <v>34</v>
      </c>
      <c r="Z137" s="40"/>
      <c r="AA137" s="40"/>
      <c r="AB137" s="40"/>
      <c r="AC137" s="40"/>
      <c r="AD137" s="40"/>
    </row>
    <row r="138" spans="1:30" ht="15" customHeight="1" x14ac:dyDescent="0.25">
      <c r="A138" s="7" t="s">
        <v>13</v>
      </c>
      <c r="B138" s="7">
        <v>3</v>
      </c>
      <c r="C138" s="7">
        <v>17695</v>
      </c>
      <c r="D138" s="73">
        <v>2.34</v>
      </c>
      <c r="E138" s="7">
        <v>5963</v>
      </c>
      <c r="F138" s="7">
        <v>8509</v>
      </c>
      <c r="G138" s="7">
        <v>1603</v>
      </c>
      <c r="H138" s="7">
        <v>703</v>
      </c>
      <c r="I138" s="7">
        <v>646</v>
      </c>
      <c r="J138" s="7">
        <v>200</v>
      </c>
      <c r="K138" s="7">
        <v>70</v>
      </c>
      <c r="L138" s="7">
        <v>1</v>
      </c>
      <c r="M138" s="7">
        <v>1242</v>
      </c>
      <c r="N138" s="7">
        <v>3663</v>
      </c>
      <c r="O138" s="7">
        <v>7733</v>
      </c>
      <c r="P138" s="7">
        <v>5047</v>
      </c>
      <c r="Q138" s="7">
        <v>10</v>
      </c>
      <c r="R138" s="7">
        <v>164</v>
      </c>
      <c r="S138" s="7">
        <v>2279</v>
      </c>
      <c r="T138" s="7">
        <v>6891</v>
      </c>
      <c r="U138" s="7">
        <v>6554</v>
      </c>
      <c r="V138" s="7">
        <v>1289</v>
      </c>
      <c r="W138" s="7">
        <v>318</v>
      </c>
      <c r="X138" s="7">
        <v>190</v>
      </c>
      <c r="Y138" s="7">
        <v>10</v>
      </c>
      <c r="Z138" s="40"/>
      <c r="AA138" s="40"/>
      <c r="AB138" s="40"/>
      <c r="AC138" s="40"/>
      <c r="AD138" s="40"/>
    </row>
    <row r="139" spans="1:30" ht="15" customHeight="1" x14ac:dyDescent="0.25">
      <c r="A139" s="7" t="s">
        <v>13</v>
      </c>
      <c r="B139" s="7">
        <v>4</v>
      </c>
      <c r="C139" s="7">
        <v>18701</v>
      </c>
      <c r="D139" s="73">
        <v>3.01</v>
      </c>
      <c r="E139" s="7">
        <v>5265</v>
      </c>
      <c r="F139" s="7">
        <v>8127</v>
      </c>
      <c r="G139" s="7">
        <v>2247</v>
      </c>
      <c r="H139" s="7">
        <v>1346</v>
      </c>
      <c r="I139" s="7">
        <v>1221</v>
      </c>
      <c r="J139" s="7">
        <v>358</v>
      </c>
      <c r="K139" s="7">
        <v>126</v>
      </c>
      <c r="L139" s="7">
        <v>11</v>
      </c>
      <c r="M139" s="7">
        <v>1698</v>
      </c>
      <c r="N139" s="7">
        <v>3374</v>
      </c>
      <c r="O139" s="7">
        <v>7342</v>
      </c>
      <c r="P139" s="7">
        <v>6256</v>
      </c>
      <c r="Q139" s="7">
        <v>31</v>
      </c>
      <c r="R139" s="7">
        <v>116</v>
      </c>
      <c r="S139" s="7">
        <v>2420</v>
      </c>
      <c r="T139" s="7">
        <v>7953</v>
      </c>
      <c r="U139" s="7">
        <v>5653</v>
      </c>
      <c r="V139" s="7">
        <v>1615</v>
      </c>
      <c r="W139" s="7">
        <v>550</v>
      </c>
      <c r="X139" s="7">
        <v>363</v>
      </c>
      <c r="Y139" s="7">
        <v>31</v>
      </c>
      <c r="Z139" s="40"/>
      <c r="AA139" s="40"/>
      <c r="AB139" s="40"/>
      <c r="AC139" s="40"/>
      <c r="AD139" s="40"/>
    </row>
    <row r="140" spans="1:30" ht="15" customHeight="1" x14ac:dyDescent="0.25">
      <c r="A140" s="7" t="s">
        <v>13</v>
      </c>
      <c r="B140" s="7">
        <v>5</v>
      </c>
      <c r="C140" s="7">
        <v>19723</v>
      </c>
      <c r="D140" s="73">
        <v>1.42</v>
      </c>
      <c r="E140" s="7">
        <v>4096</v>
      </c>
      <c r="F140" s="7">
        <v>7679</v>
      </c>
      <c r="G140" s="7">
        <v>3316</v>
      </c>
      <c r="H140" s="7">
        <v>1884</v>
      </c>
      <c r="I140" s="7">
        <v>1840</v>
      </c>
      <c r="J140" s="7">
        <v>675</v>
      </c>
      <c r="K140" s="7">
        <v>210</v>
      </c>
      <c r="L140" s="7">
        <v>23</v>
      </c>
      <c r="M140" s="7">
        <v>3062</v>
      </c>
      <c r="N140" s="7">
        <v>3880</v>
      </c>
      <c r="O140" s="7">
        <v>8088</v>
      </c>
      <c r="P140" s="7">
        <v>4643</v>
      </c>
      <c r="Q140" s="7">
        <v>50</v>
      </c>
      <c r="R140" s="7">
        <v>75</v>
      </c>
      <c r="S140" s="7">
        <v>1863</v>
      </c>
      <c r="T140" s="7">
        <v>7296</v>
      </c>
      <c r="U140" s="7">
        <v>7115</v>
      </c>
      <c r="V140" s="7">
        <v>2144</v>
      </c>
      <c r="W140" s="7">
        <v>713</v>
      </c>
      <c r="X140" s="7">
        <v>466</v>
      </c>
      <c r="Y140" s="7">
        <v>51</v>
      </c>
      <c r="Z140" s="40"/>
      <c r="AA140" s="40"/>
      <c r="AB140" s="40"/>
      <c r="AC140" s="40"/>
      <c r="AD140" s="40"/>
    </row>
    <row r="141" spans="1:30" ht="15" customHeight="1" x14ac:dyDescent="0.25">
      <c r="A141" s="7" t="s">
        <v>13</v>
      </c>
      <c r="B141" s="7">
        <v>6</v>
      </c>
      <c r="C141" s="7">
        <v>12988</v>
      </c>
      <c r="D141" s="73">
        <v>0.74</v>
      </c>
      <c r="E141" s="7">
        <v>2301</v>
      </c>
      <c r="F141" s="7">
        <v>3687</v>
      </c>
      <c r="G141" s="7">
        <v>2232</v>
      </c>
      <c r="H141" s="7">
        <v>1679</v>
      </c>
      <c r="I141" s="7">
        <v>1760</v>
      </c>
      <c r="J141" s="7">
        <v>848</v>
      </c>
      <c r="K141" s="7">
        <v>456</v>
      </c>
      <c r="L141" s="7">
        <v>25</v>
      </c>
      <c r="M141" s="7">
        <v>3249</v>
      </c>
      <c r="N141" s="7">
        <v>2858</v>
      </c>
      <c r="O141" s="7">
        <v>3338</v>
      </c>
      <c r="P141" s="7">
        <v>3351</v>
      </c>
      <c r="Q141" s="7">
        <v>192</v>
      </c>
      <c r="R141" s="7">
        <v>26</v>
      </c>
      <c r="S141" s="7">
        <v>1186</v>
      </c>
      <c r="T141" s="7">
        <v>4106</v>
      </c>
      <c r="U141" s="7">
        <v>4351</v>
      </c>
      <c r="V141" s="7">
        <v>1708</v>
      </c>
      <c r="W141" s="7">
        <v>852</v>
      </c>
      <c r="X141" s="7">
        <v>564</v>
      </c>
      <c r="Y141" s="7">
        <v>195</v>
      </c>
      <c r="Z141" s="40"/>
      <c r="AA141" s="40"/>
      <c r="AB141" s="40"/>
      <c r="AC141" s="40"/>
      <c r="AD141" s="40"/>
    </row>
    <row r="142" spans="1:30" ht="15" customHeight="1" x14ac:dyDescent="0.25">
      <c r="A142" s="7" t="s">
        <v>13</v>
      </c>
      <c r="B142" s="7">
        <v>7</v>
      </c>
      <c r="C142" s="7">
        <v>15837</v>
      </c>
      <c r="D142" s="73">
        <v>0.35</v>
      </c>
      <c r="E142" s="7">
        <v>1372</v>
      </c>
      <c r="F142" s="7">
        <v>3553</v>
      </c>
      <c r="G142" s="7">
        <v>2997</v>
      </c>
      <c r="H142" s="7">
        <v>2853</v>
      </c>
      <c r="I142" s="7">
        <v>2814</v>
      </c>
      <c r="J142" s="7">
        <v>1360</v>
      </c>
      <c r="K142" s="7">
        <v>800</v>
      </c>
      <c r="L142" s="7">
        <v>88</v>
      </c>
      <c r="M142" s="7">
        <v>5084</v>
      </c>
      <c r="N142" s="7">
        <v>3443</v>
      </c>
      <c r="O142" s="7">
        <v>4161</v>
      </c>
      <c r="P142" s="7">
        <v>3061</v>
      </c>
      <c r="Q142" s="7">
        <v>88</v>
      </c>
      <c r="R142" s="7">
        <v>69</v>
      </c>
      <c r="S142" s="7">
        <v>1344</v>
      </c>
      <c r="T142" s="7">
        <v>4810</v>
      </c>
      <c r="U142" s="7">
        <v>4831</v>
      </c>
      <c r="V142" s="7">
        <v>2298</v>
      </c>
      <c r="W142" s="7">
        <v>1294</v>
      </c>
      <c r="X142" s="7">
        <v>1094</v>
      </c>
      <c r="Y142" s="7">
        <v>97</v>
      </c>
      <c r="Z142" s="40"/>
      <c r="AA142" s="40"/>
      <c r="AB142" s="40"/>
      <c r="AC142" s="40"/>
      <c r="AD142" s="40"/>
    </row>
    <row r="143" spans="1:30" ht="15" customHeight="1" x14ac:dyDescent="0.25">
      <c r="A143" s="7" t="s">
        <v>13</v>
      </c>
      <c r="B143" s="7">
        <v>8</v>
      </c>
      <c r="C143" s="7">
        <v>18222</v>
      </c>
      <c r="D143" s="73">
        <v>0.62</v>
      </c>
      <c r="E143" s="7">
        <v>1478</v>
      </c>
      <c r="F143" s="7">
        <v>2498</v>
      </c>
      <c r="G143" s="7">
        <v>2852</v>
      </c>
      <c r="H143" s="7">
        <v>3714</v>
      </c>
      <c r="I143" s="7">
        <v>4166</v>
      </c>
      <c r="J143" s="7">
        <v>2144</v>
      </c>
      <c r="K143" s="7">
        <v>1266</v>
      </c>
      <c r="L143" s="7">
        <v>104</v>
      </c>
      <c r="M143" s="7">
        <v>7297</v>
      </c>
      <c r="N143" s="7">
        <v>4581</v>
      </c>
      <c r="O143" s="7">
        <v>3167</v>
      </c>
      <c r="P143" s="7">
        <v>3087</v>
      </c>
      <c r="Q143" s="7">
        <v>90</v>
      </c>
      <c r="R143" s="7">
        <v>58</v>
      </c>
      <c r="S143" s="7">
        <v>1329</v>
      </c>
      <c r="T143" s="7">
        <v>4449</v>
      </c>
      <c r="U143" s="7">
        <v>5586</v>
      </c>
      <c r="V143" s="7">
        <v>3158</v>
      </c>
      <c r="W143" s="7">
        <v>1871</v>
      </c>
      <c r="X143" s="7">
        <v>1611</v>
      </c>
      <c r="Y143" s="7">
        <v>160</v>
      </c>
      <c r="Z143" s="40"/>
      <c r="AA143" s="40"/>
      <c r="AB143" s="40"/>
      <c r="AC143" s="40"/>
      <c r="AD143" s="40"/>
    </row>
    <row r="144" spans="1:30" ht="15" customHeight="1" x14ac:dyDescent="0.25">
      <c r="A144" s="7" t="s">
        <v>13</v>
      </c>
      <c r="B144" s="7">
        <v>9</v>
      </c>
      <c r="C144" s="7">
        <v>14711</v>
      </c>
      <c r="D144" s="73">
        <v>2.2999999999999998</v>
      </c>
      <c r="E144" s="7">
        <v>367</v>
      </c>
      <c r="F144" s="7">
        <v>902</v>
      </c>
      <c r="G144" s="7">
        <v>2004</v>
      </c>
      <c r="H144" s="7">
        <v>3559</v>
      </c>
      <c r="I144" s="7">
        <v>4358</v>
      </c>
      <c r="J144" s="7">
        <v>2612</v>
      </c>
      <c r="K144" s="7">
        <v>866</v>
      </c>
      <c r="L144" s="7">
        <v>43</v>
      </c>
      <c r="M144" s="7">
        <v>7247</v>
      </c>
      <c r="N144" s="7">
        <v>4035</v>
      </c>
      <c r="O144" s="7">
        <v>1485</v>
      </c>
      <c r="P144" s="7">
        <v>1676</v>
      </c>
      <c r="Q144" s="7">
        <v>268</v>
      </c>
      <c r="R144" s="7">
        <v>20</v>
      </c>
      <c r="S144" s="7">
        <v>525</v>
      </c>
      <c r="T144" s="7">
        <v>2866</v>
      </c>
      <c r="U144" s="7">
        <v>4977</v>
      </c>
      <c r="V144" s="7">
        <v>3138</v>
      </c>
      <c r="W144" s="7">
        <v>1926</v>
      </c>
      <c r="X144" s="7">
        <v>991</v>
      </c>
      <c r="Y144" s="7">
        <v>268</v>
      </c>
      <c r="Z144" s="40"/>
      <c r="AA144" s="40"/>
      <c r="AB144" s="40"/>
      <c r="AC144" s="40"/>
      <c r="AD144" s="40"/>
    </row>
    <row r="145" spans="1:30" ht="15" customHeight="1" x14ac:dyDescent="0.25">
      <c r="A145" s="7" t="s">
        <v>13</v>
      </c>
      <c r="B145" s="7">
        <v>10</v>
      </c>
      <c r="C145" s="7">
        <v>14408</v>
      </c>
      <c r="D145" s="73">
        <v>6.64</v>
      </c>
      <c r="E145" s="7">
        <v>158</v>
      </c>
      <c r="F145" s="7">
        <v>476</v>
      </c>
      <c r="G145" s="7">
        <v>1283</v>
      </c>
      <c r="H145" s="7">
        <v>2329</v>
      </c>
      <c r="I145" s="7">
        <v>4251</v>
      </c>
      <c r="J145" s="7">
        <v>3756</v>
      </c>
      <c r="K145" s="7">
        <v>2024</v>
      </c>
      <c r="L145" s="7">
        <v>131</v>
      </c>
      <c r="M145" s="7">
        <v>8005</v>
      </c>
      <c r="N145" s="7">
        <v>2804</v>
      </c>
      <c r="O145" s="7">
        <v>1107</v>
      </c>
      <c r="P145" s="7">
        <v>2292</v>
      </c>
      <c r="Q145" s="7">
        <v>200</v>
      </c>
      <c r="R145" s="7">
        <v>58</v>
      </c>
      <c r="S145" s="7">
        <v>634</v>
      </c>
      <c r="T145" s="7">
        <v>2330</v>
      </c>
      <c r="U145" s="7">
        <v>3890</v>
      </c>
      <c r="V145" s="7">
        <v>3134</v>
      </c>
      <c r="W145" s="7">
        <v>2590</v>
      </c>
      <c r="X145" s="7">
        <v>1570</v>
      </c>
      <c r="Y145" s="7">
        <v>202</v>
      </c>
      <c r="Z145" s="40"/>
      <c r="AA145" s="40"/>
      <c r="AB145" s="40"/>
      <c r="AC145" s="40"/>
      <c r="AD145" s="40"/>
    </row>
    <row r="146" spans="1:30" ht="15" customHeight="1" x14ac:dyDescent="0.25">
      <c r="A146" s="7" t="s">
        <v>14</v>
      </c>
      <c r="B146" s="7">
        <v>1</v>
      </c>
      <c r="C146" s="7">
        <v>94287</v>
      </c>
      <c r="D146" s="73">
        <v>20.25</v>
      </c>
      <c r="E146" s="7">
        <v>42626</v>
      </c>
      <c r="F146" s="7">
        <v>33173</v>
      </c>
      <c r="G146" s="7">
        <v>14217</v>
      </c>
      <c r="H146" s="7">
        <v>3322</v>
      </c>
      <c r="I146" s="7">
        <v>691</v>
      </c>
      <c r="J146" s="7">
        <v>198</v>
      </c>
      <c r="K146" s="7">
        <v>54</v>
      </c>
      <c r="L146" s="7">
        <v>6</v>
      </c>
      <c r="M146" s="7">
        <v>508</v>
      </c>
      <c r="N146" s="7">
        <v>6894</v>
      </c>
      <c r="O146" s="7">
        <v>10996</v>
      </c>
      <c r="P146" s="7">
        <v>75363</v>
      </c>
      <c r="Q146" s="7">
        <v>526</v>
      </c>
      <c r="R146" s="7">
        <v>207</v>
      </c>
      <c r="S146" s="7">
        <v>18932</v>
      </c>
      <c r="T146" s="7">
        <v>45409</v>
      </c>
      <c r="U146" s="7">
        <v>21029</v>
      </c>
      <c r="V146" s="7">
        <v>4996</v>
      </c>
      <c r="W146" s="7">
        <v>1011</v>
      </c>
      <c r="X146" s="7">
        <v>287</v>
      </c>
      <c r="Y146" s="7">
        <v>2416</v>
      </c>
      <c r="Z146" s="40"/>
      <c r="AA146" s="40"/>
      <c r="AB146" s="40"/>
      <c r="AC146" s="40"/>
      <c r="AD146" s="40"/>
    </row>
    <row r="147" spans="1:30" ht="15" customHeight="1" x14ac:dyDescent="0.25">
      <c r="A147" s="7" t="s">
        <v>14</v>
      </c>
      <c r="B147" s="7">
        <v>2</v>
      </c>
      <c r="C147" s="7">
        <v>48671</v>
      </c>
      <c r="D147" s="73">
        <v>20.38</v>
      </c>
      <c r="E147" s="7">
        <v>14077</v>
      </c>
      <c r="F147" s="7">
        <v>16634</v>
      </c>
      <c r="G147" s="7">
        <v>12257</v>
      </c>
      <c r="H147" s="7">
        <v>3872</v>
      </c>
      <c r="I147" s="7">
        <v>1198</v>
      </c>
      <c r="J147" s="7">
        <v>394</v>
      </c>
      <c r="K147" s="7">
        <v>212</v>
      </c>
      <c r="L147" s="7">
        <v>27</v>
      </c>
      <c r="M147" s="7">
        <v>401</v>
      </c>
      <c r="N147" s="7">
        <v>4146</v>
      </c>
      <c r="O147" s="7">
        <v>5343</v>
      </c>
      <c r="P147" s="7">
        <v>38624</v>
      </c>
      <c r="Q147" s="7">
        <v>157</v>
      </c>
      <c r="R147" s="7">
        <v>417</v>
      </c>
      <c r="S147" s="7">
        <v>9094</v>
      </c>
      <c r="T147" s="7">
        <v>21468</v>
      </c>
      <c r="U147" s="7">
        <v>12414</v>
      </c>
      <c r="V147" s="7">
        <v>2916</v>
      </c>
      <c r="W147" s="7">
        <v>421</v>
      </c>
      <c r="X147" s="7">
        <v>366</v>
      </c>
      <c r="Y147" s="7">
        <v>1575</v>
      </c>
      <c r="Z147" s="40"/>
      <c r="AA147" s="40"/>
      <c r="AB147" s="40"/>
      <c r="AC147" s="40"/>
      <c r="AD147" s="40"/>
    </row>
    <row r="148" spans="1:30" ht="15" customHeight="1" x14ac:dyDescent="0.25">
      <c r="A148" s="7" t="s">
        <v>14</v>
      </c>
      <c r="B148" s="7">
        <v>3</v>
      </c>
      <c r="C148" s="7">
        <v>31161</v>
      </c>
      <c r="D148" s="73">
        <v>13.62</v>
      </c>
      <c r="E148" s="7">
        <v>4850</v>
      </c>
      <c r="F148" s="7">
        <v>9501</v>
      </c>
      <c r="G148" s="7">
        <v>9665</v>
      </c>
      <c r="H148" s="7">
        <v>5457</v>
      </c>
      <c r="I148" s="7">
        <v>1365</v>
      </c>
      <c r="J148" s="7">
        <v>284</v>
      </c>
      <c r="K148" s="7">
        <v>37</v>
      </c>
      <c r="L148" s="7">
        <v>2</v>
      </c>
      <c r="M148" s="7">
        <v>395</v>
      </c>
      <c r="N148" s="7">
        <v>4456</v>
      </c>
      <c r="O148" s="7">
        <v>4533</v>
      </c>
      <c r="P148" s="7">
        <v>21604</v>
      </c>
      <c r="Q148" s="7">
        <v>173</v>
      </c>
      <c r="R148" s="7">
        <v>76</v>
      </c>
      <c r="S148" s="7">
        <v>3863</v>
      </c>
      <c r="T148" s="7">
        <v>13890</v>
      </c>
      <c r="U148" s="7">
        <v>9643</v>
      </c>
      <c r="V148" s="7">
        <v>2126</v>
      </c>
      <c r="W148" s="7">
        <v>517</v>
      </c>
      <c r="X148" s="7">
        <v>308</v>
      </c>
      <c r="Y148" s="7">
        <v>738</v>
      </c>
      <c r="Z148" s="40"/>
      <c r="AA148" s="40"/>
      <c r="AB148" s="40"/>
      <c r="AC148" s="40"/>
      <c r="AD148" s="40"/>
    </row>
    <row r="149" spans="1:30" ht="15" customHeight="1" x14ac:dyDescent="0.25">
      <c r="A149" s="7" t="s">
        <v>14</v>
      </c>
      <c r="B149" s="7">
        <v>4</v>
      </c>
      <c r="C149" s="7">
        <v>19211</v>
      </c>
      <c r="D149" s="73">
        <v>12.82</v>
      </c>
      <c r="E149" s="7">
        <v>2178</v>
      </c>
      <c r="F149" s="7">
        <v>4669</v>
      </c>
      <c r="G149" s="7">
        <v>6542</v>
      </c>
      <c r="H149" s="7">
        <v>3713</v>
      </c>
      <c r="I149" s="7">
        <v>1338</v>
      </c>
      <c r="J149" s="7">
        <v>395</v>
      </c>
      <c r="K149" s="7">
        <v>358</v>
      </c>
      <c r="L149" s="7">
        <v>18</v>
      </c>
      <c r="M149" s="7">
        <v>464</v>
      </c>
      <c r="N149" s="7">
        <v>2882</v>
      </c>
      <c r="O149" s="7">
        <v>2115</v>
      </c>
      <c r="P149" s="7">
        <v>13693</v>
      </c>
      <c r="Q149" s="7">
        <v>57</v>
      </c>
      <c r="R149" s="7">
        <v>114</v>
      </c>
      <c r="S149" s="7">
        <v>2731</v>
      </c>
      <c r="T149" s="7">
        <v>7272</v>
      </c>
      <c r="U149" s="7">
        <v>5471</v>
      </c>
      <c r="V149" s="7">
        <v>1884</v>
      </c>
      <c r="W149" s="7">
        <v>450</v>
      </c>
      <c r="X149" s="7">
        <v>422</v>
      </c>
      <c r="Y149" s="7">
        <v>867</v>
      </c>
      <c r="Z149" s="40"/>
      <c r="AA149" s="40"/>
      <c r="AB149" s="40"/>
      <c r="AC149" s="40"/>
      <c r="AD149" s="40"/>
    </row>
    <row r="150" spans="1:30" ht="15" customHeight="1" x14ac:dyDescent="0.25">
      <c r="A150" s="7" t="s">
        <v>14</v>
      </c>
      <c r="B150" s="7">
        <v>5</v>
      </c>
      <c r="C150" s="7">
        <v>20854</v>
      </c>
      <c r="D150" s="73">
        <v>21.23</v>
      </c>
      <c r="E150" s="7">
        <v>2129</v>
      </c>
      <c r="F150" s="7">
        <v>5375</v>
      </c>
      <c r="G150" s="7">
        <v>6495</v>
      </c>
      <c r="H150" s="7">
        <v>3920</v>
      </c>
      <c r="I150" s="7">
        <v>1990</v>
      </c>
      <c r="J150" s="7">
        <v>626</v>
      </c>
      <c r="K150" s="7">
        <v>280</v>
      </c>
      <c r="L150" s="7">
        <v>39</v>
      </c>
      <c r="M150" s="7">
        <v>850</v>
      </c>
      <c r="N150" s="7">
        <v>2204</v>
      </c>
      <c r="O150" s="7">
        <v>2529</v>
      </c>
      <c r="P150" s="7">
        <v>15222</v>
      </c>
      <c r="Q150" s="7">
        <v>49</v>
      </c>
      <c r="R150" s="7">
        <v>43</v>
      </c>
      <c r="S150" s="7">
        <v>2968</v>
      </c>
      <c r="T150" s="7">
        <v>6954</v>
      </c>
      <c r="U150" s="7">
        <v>6941</v>
      </c>
      <c r="V150" s="7">
        <v>1881</v>
      </c>
      <c r="W150" s="7">
        <v>873</v>
      </c>
      <c r="X150" s="7">
        <v>615</v>
      </c>
      <c r="Y150" s="7">
        <v>579</v>
      </c>
      <c r="Z150" s="40"/>
      <c r="AA150" s="40"/>
      <c r="AB150" s="40"/>
      <c r="AC150" s="40"/>
      <c r="AD150" s="40"/>
    </row>
    <row r="151" spans="1:30" ht="15" customHeight="1" x14ac:dyDescent="0.25">
      <c r="A151" s="7" t="s">
        <v>14</v>
      </c>
      <c r="B151" s="7">
        <v>6</v>
      </c>
      <c r="C151" s="7">
        <v>17963</v>
      </c>
      <c r="D151" s="73">
        <v>16.72</v>
      </c>
      <c r="E151" s="7">
        <v>1086</v>
      </c>
      <c r="F151" s="7">
        <v>4014</v>
      </c>
      <c r="G151" s="7">
        <v>4574</v>
      </c>
      <c r="H151" s="7">
        <v>4264</v>
      </c>
      <c r="I151" s="7">
        <v>2658</v>
      </c>
      <c r="J151" s="7">
        <v>1144</v>
      </c>
      <c r="K151" s="7">
        <v>208</v>
      </c>
      <c r="L151" s="7">
        <v>15</v>
      </c>
      <c r="M151" s="7">
        <v>843</v>
      </c>
      <c r="N151" s="7">
        <v>2215</v>
      </c>
      <c r="O151" s="7">
        <v>1198</v>
      </c>
      <c r="P151" s="7">
        <v>13665</v>
      </c>
      <c r="Q151" s="7">
        <v>42</v>
      </c>
      <c r="R151" s="7">
        <v>28</v>
      </c>
      <c r="S151" s="7">
        <v>2514</v>
      </c>
      <c r="T151" s="7">
        <v>6665</v>
      </c>
      <c r="U151" s="7">
        <v>5704</v>
      </c>
      <c r="V151" s="7">
        <v>1558</v>
      </c>
      <c r="W151" s="7">
        <v>570</v>
      </c>
      <c r="X151" s="7">
        <v>351</v>
      </c>
      <c r="Y151" s="7">
        <v>573</v>
      </c>
      <c r="Z151" s="40"/>
      <c r="AA151" s="40"/>
      <c r="AB151" s="40"/>
      <c r="AC151" s="40"/>
      <c r="AD151" s="40"/>
    </row>
    <row r="152" spans="1:30" ht="15" customHeight="1" x14ac:dyDescent="0.25">
      <c r="A152" s="7" t="s">
        <v>14</v>
      </c>
      <c r="B152" s="7">
        <v>7</v>
      </c>
      <c r="C152" s="7">
        <v>16242</v>
      </c>
      <c r="D152" s="73">
        <v>23.44</v>
      </c>
      <c r="E152" s="7">
        <v>218</v>
      </c>
      <c r="F152" s="7">
        <v>2226</v>
      </c>
      <c r="G152" s="7">
        <v>4072</v>
      </c>
      <c r="H152" s="7">
        <v>4525</v>
      </c>
      <c r="I152" s="7">
        <v>3487</v>
      </c>
      <c r="J152" s="7">
        <v>1328</v>
      </c>
      <c r="K152" s="7">
        <v>355</v>
      </c>
      <c r="L152" s="7">
        <v>31</v>
      </c>
      <c r="M152" s="7">
        <v>2139</v>
      </c>
      <c r="N152" s="7">
        <v>3039</v>
      </c>
      <c r="O152" s="7">
        <v>1843</v>
      </c>
      <c r="P152" s="7">
        <v>9175</v>
      </c>
      <c r="Q152" s="7">
        <v>46</v>
      </c>
      <c r="R152" s="7">
        <v>93</v>
      </c>
      <c r="S152" s="7">
        <v>1456</v>
      </c>
      <c r="T152" s="7">
        <v>5192</v>
      </c>
      <c r="U152" s="7">
        <v>4298</v>
      </c>
      <c r="V152" s="7">
        <v>2940</v>
      </c>
      <c r="W152" s="7">
        <v>1061</v>
      </c>
      <c r="X152" s="7">
        <v>523</v>
      </c>
      <c r="Y152" s="7">
        <v>679</v>
      </c>
      <c r="Z152" s="40"/>
      <c r="AA152" s="40"/>
      <c r="AB152" s="40"/>
      <c r="AC152" s="40"/>
      <c r="AD152" s="40"/>
    </row>
    <row r="153" spans="1:30" ht="15" customHeight="1" x14ac:dyDescent="0.25">
      <c r="A153" s="7" t="s">
        <v>14</v>
      </c>
      <c r="B153" s="7">
        <v>8</v>
      </c>
      <c r="C153" s="7">
        <v>16903</v>
      </c>
      <c r="D153" s="73">
        <v>6.74</v>
      </c>
      <c r="E153" s="7">
        <v>837</v>
      </c>
      <c r="F153" s="7">
        <v>1492</v>
      </c>
      <c r="G153" s="7">
        <v>2793</v>
      </c>
      <c r="H153" s="7">
        <v>3313</v>
      </c>
      <c r="I153" s="7">
        <v>5007</v>
      </c>
      <c r="J153" s="7">
        <v>2126</v>
      </c>
      <c r="K153" s="7">
        <v>1167</v>
      </c>
      <c r="L153" s="7">
        <v>168</v>
      </c>
      <c r="M153" s="7">
        <v>2135</v>
      </c>
      <c r="N153" s="7">
        <v>2615</v>
      </c>
      <c r="O153" s="7">
        <v>2016</v>
      </c>
      <c r="P153" s="7">
        <v>9910</v>
      </c>
      <c r="Q153" s="7">
        <v>227</v>
      </c>
      <c r="R153" s="7">
        <v>236</v>
      </c>
      <c r="S153" s="7">
        <v>1786</v>
      </c>
      <c r="T153" s="7">
        <v>4730</v>
      </c>
      <c r="U153" s="7">
        <v>3835</v>
      </c>
      <c r="V153" s="7">
        <v>2928</v>
      </c>
      <c r="W153" s="7">
        <v>1558</v>
      </c>
      <c r="X153" s="7">
        <v>1217</v>
      </c>
      <c r="Y153" s="7">
        <v>613</v>
      </c>
      <c r="Z153" s="40"/>
      <c r="AA153" s="40"/>
      <c r="AB153" s="40"/>
      <c r="AC153" s="40"/>
      <c r="AD153" s="40"/>
    </row>
    <row r="154" spans="1:30" ht="15" customHeight="1" x14ac:dyDescent="0.25">
      <c r="A154" s="7" t="s">
        <v>14</v>
      </c>
      <c r="B154" s="7">
        <v>9</v>
      </c>
      <c r="C154" s="7">
        <v>18542</v>
      </c>
      <c r="D154" s="73">
        <v>22.37</v>
      </c>
      <c r="E154" s="7">
        <v>1102</v>
      </c>
      <c r="F154" s="7">
        <v>1063</v>
      </c>
      <c r="G154" s="7">
        <v>3064</v>
      </c>
      <c r="H154" s="7">
        <v>3826</v>
      </c>
      <c r="I154" s="7">
        <v>5330</v>
      </c>
      <c r="J154" s="7">
        <v>2950</v>
      </c>
      <c r="K154" s="7">
        <v>1152</v>
      </c>
      <c r="L154" s="7">
        <v>55</v>
      </c>
      <c r="M154" s="7">
        <v>1817</v>
      </c>
      <c r="N154" s="7">
        <v>2807</v>
      </c>
      <c r="O154" s="7">
        <v>2368</v>
      </c>
      <c r="P154" s="7">
        <v>11445</v>
      </c>
      <c r="Q154" s="7">
        <v>105</v>
      </c>
      <c r="R154" s="7">
        <v>491</v>
      </c>
      <c r="S154" s="7">
        <v>1734</v>
      </c>
      <c r="T154" s="7">
        <v>4928</v>
      </c>
      <c r="U154" s="7">
        <v>4678</v>
      </c>
      <c r="V154" s="7">
        <v>3084</v>
      </c>
      <c r="W154" s="7">
        <v>1917</v>
      </c>
      <c r="X154" s="7">
        <v>1452</v>
      </c>
      <c r="Y154" s="7">
        <v>258</v>
      </c>
      <c r="Z154" s="40"/>
      <c r="AA154" s="40"/>
      <c r="AB154" s="40"/>
      <c r="AC154" s="40"/>
      <c r="AD154" s="40"/>
    </row>
    <row r="155" spans="1:30" ht="15" customHeight="1" x14ac:dyDescent="0.25">
      <c r="A155" s="7" t="s">
        <v>14</v>
      </c>
      <c r="B155" s="7">
        <v>10</v>
      </c>
      <c r="C155" s="7">
        <v>15621</v>
      </c>
      <c r="D155" s="73">
        <v>28.35</v>
      </c>
      <c r="E155" s="7">
        <v>24</v>
      </c>
      <c r="F155" s="7">
        <v>273</v>
      </c>
      <c r="G155" s="7">
        <v>1087</v>
      </c>
      <c r="H155" s="7">
        <v>3635</v>
      </c>
      <c r="I155" s="7">
        <v>5029</v>
      </c>
      <c r="J155" s="7">
        <v>3018</v>
      </c>
      <c r="K155" s="7">
        <v>2253</v>
      </c>
      <c r="L155" s="7">
        <v>302</v>
      </c>
      <c r="M155" s="7">
        <v>539</v>
      </c>
      <c r="N155" s="7">
        <v>1656</v>
      </c>
      <c r="O155" s="7">
        <v>1925</v>
      </c>
      <c r="P155" s="7">
        <v>11476</v>
      </c>
      <c r="Q155" s="7">
        <v>25</v>
      </c>
      <c r="R155" s="7">
        <v>55</v>
      </c>
      <c r="S155" s="7">
        <v>971</v>
      </c>
      <c r="T155" s="7">
        <v>4482</v>
      </c>
      <c r="U155" s="7">
        <v>3614</v>
      </c>
      <c r="V155" s="7">
        <v>2587</v>
      </c>
      <c r="W155" s="7">
        <v>1621</v>
      </c>
      <c r="X155" s="7">
        <v>2020</v>
      </c>
      <c r="Y155" s="7">
        <v>271</v>
      </c>
      <c r="Z155" s="40"/>
      <c r="AA155" s="40"/>
      <c r="AB155" s="40"/>
      <c r="AC155" s="40"/>
      <c r="AD155" s="40"/>
    </row>
    <row r="156" spans="1:30" ht="15" customHeight="1" x14ac:dyDescent="0.25">
      <c r="A156" s="7" t="s">
        <v>15</v>
      </c>
      <c r="B156" s="7">
        <v>1</v>
      </c>
      <c r="C156" s="7">
        <v>4544</v>
      </c>
      <c r="D156" s="73">
        <v>18.989999999999998</v>
      </c>
      <c r="E156" s="7">
        <v>2597</v>
      </c>
      <c r="F156" s="7">
        <v>1243</v>
      </c>
      <c r="G156" s="7">
        <v>477</v>
      </c>
      <c r="H156" s="7">
        <v>115</v>
      </c>
      <c r="I156" s="7">
        <v>84</v>
      </c>
      <c r="J156" s="7">
        <v>20</v>
      </c>
      <c r="K156" s="7">
        <v>4</v>
      </c>
      <c r="L156" s="7">
        <v>4</v>
      </c>
      <c r="M156" s="7">
        <v>167</v>
      </c>
      <c r="N156" s="7">
        <v>560</v>
      </c>
      <c r="O156" s="7">
        <v>1751</v>
      </c>
      <c r="P156" s="7">
        <v>1863</v>
      </c>
      <c r="Q156" s="7">
        <v>203</v>
      </c>
      <c r="R156" s="7">
        <v>97</v>
      </c>
      <c r="S156" s="7">
        <v>919</v>
      </c>
      <c r="T156" s="7">
        <v>1706</v>
      </c>
      <c r="U156" s="7">
        <v>1284</v>
      </c>
      <c r="V156" s="7">
        <v>211</v>
      </c>
      <c r="W156" s="7">
        <v>83</v>
      </c>
      <c r="X156" s="7">
        <v>29</v>
      </c>
      <c r="Y156" s="7">
        <v>215</v>
      </c>
      <c r="Z156" s="40"/>
      <c r="AA156" s="40"/>
      <c r="AB156" s="40"/>
      <c r="AC156" s="40"/>
      <c r="AD156" s="40"/>
    </row>
    <row r="157" spans="1:30" ht="15" customHeight="1" x14ac:dyDescent="0.25">
      <c r="A157" s="7" t="s">
        <v>15</v>
      </c>
      <c r="B157" s="7">
        <v>2</v>
      </c>
      <c r="C157" s="7">
        <v>5862</v>
      </c>
      <c r="D157" s="73">
        <v>1.9</v>
      </c>
      <c r="E157" s="7">
        <v>2225</v>
      </c>
      <c r="F157" s="7">
        <v>1977</v>
      </c>
      <c r="G157" s="7">
        <v>1070</v>
      </c>
      <c r="H157" s="7">
        <v>264</v>
      </c>
      <c r="I157" s="7">
        <v>220</v>
      </c>
      <c r="J157" s="7">
        <v>82</v>
      </c>
      <c r="K157" s="7">
        <v>20</v>
      </c>
      <c r="L157" s="7">
        <v>4</v>
      </c>
      <c r="M157" s="7">
        <v>489</v>
      </c>
      <c r="N157" s="7">
        <v>1041</v>
      </c>
      <c r="O157" s="7">
        <v>2572</v>
      </c>
      <c r="P157" s="7">
        <v>1588</v>
      </c>
      <c r="Q157" s="7">
        <v>172</v>
      </c>
      <c r="R157" s="7">
        <v>92</v>
      </c>
      <c r="S157" s="7">
        <v>834</v>
      </c>
      <c r="T157" s="7">
        <v>2079</v>
      </c>
      <c r="U157" s="7">
        <v>1865</v>
      </c>
      <c r="V157" s="7">
        <v>515</v>
      </c>
      <c r="W157" s="7">
        <v>192</v>
      </c>
      <c r="X157" s="7">
        <v>86</v>
      </c>
      <c r="Y157" s="7">
        <v>199</v>
      </c>
      <c r="Z157" s="40"/>
      <c r="AA157" s="40"/>
      <c r="AB157" s="40"/>
      <c r="AC157" s="40"/>
      <c r="AD157" s="40"/>
    </row>
    <row r="158" spans="1:30" ht="15" customHeight="1" x14ac:dyDescent="0.25">
      <c r="A158" s="7" t="s">
        <v>15</v>
      </c>
      <c r="B158" s="7">
        <v>3</v>
      </c>
      <c r="C158" s="7">
        <v>7223</v>
      </c>
      <c r="D158" s="73">
        <v>1.22</v>
      </c>
      <c r="E158" s="7">
        <v>2604</v>
      </c>
      <c r="F158" s="7">
        <v>2539</v>
      </c>
      <c r="G158" s="7">
        <v>952</v>
      </c>
      <c r="H158" s="7">
        <v>577</v>
      </c>
      <c r="I158" s="7">
        <v>392</v>
      </c>
      <c r="J158" s="7">
        <v>114</v>
      </c>
      <c r="K158" s="7">
        <v>43</v>
      </c>
      <c r="L158" s="7">
        <v>2</v>
      </c>
      <c r="M158" s="7">
        <v>1101</v>
      </c>
      <c r="N158" s="7">
        <v>1802</v>
      </c>
      <c r="O158" s="7">
        <v>2554</v>
      </c>
      <c r="P158" s="7">
        <v>1629</v>
      </c>
      <c r="Q158" s="7">
        <v>137</v>
      </c>
      <c r="R158" s="7">
        <v>96</v>
      </c>
      <c r="S158" s="7">
        <v>969</v>
      </c>
      <c r="T158" s="7">
        <v>2222</v>
      </c>
      <c r="U158" s="7">
        <v>2603</v>
      </c>
      <c r="V158" s="7">
        <v>711</v>
      </c>
      <c r="W158" s="7">
        <v>245</v>
      </c>
      <c r="X158" s="7">
        <v>195</v>
      </c>
      <c r="Y158" s="7">
        <v>182</v>
      </c>
      <c r="Z158" s="40"/>
      <c r="AA158" s="40"/>
      <c r="AB158" s="40"/>
      <c r="AC158" s="40"/>
      <c r="AD158" s="40"/>
    </row>
    <row r="159" spans="1:30" ht="15" customHeight="1" x14ac:dyDescent="0.25">
      <c r="A159" s="7" t="s">
        <v>15</v>
      </c>
      <c r="B159" s="7">
        <v>4</v>
      </c>
      <c r="C159" s="7">
        <v>12728</v>
      </c>
      <c r="D159" s="73">
        <v>0.05</v>
      </c>
      <c r="E159" s="7">
        <v>3198</v>
      </c>
      <c r="F159" s="7">
        <v>3865</v>
      </c>
      <c r="G159" s="7">
        <v>2766</v>
      </c>
      <c r="H159" s="7">
        <v>1296</v>
      </c>
      <c r="I159" s="7">
        <v>1016</v>
      </c>
      <c r="J159" s="7">
        <v>446</v>
      </c>
      <c r="K159" s="7">
        <v>128</v>
      </c>
      <c r="L159" s="7">
        <v>13</v>
      </c>
      <c r="M159" s="7">
        <v>3303</v>
      </c>
      <c r="N159" s="7">
        <v>3299</v>
      </c>
      <c r="O159" s="7">
        <v>3402</v>
      </c>
      <c r="P159" s="7">
        <v>2103</v>
      </c>
      <c r="Q159" s="7">
        <v>621</v>
      </c>
      <c r="R159" s="7">
        <v>172</v>
      </c>
      <c r="S159" s="7">
        <v>1637</v>
      </c>
      <c r="T159" s="7">
        <v>3551</v>
      </c>
      <c r="U159" s="7">
        <v>3769</v>
      </c>
      <c r="V159" s="7">
        <v>1512</v>
      </c>
      <c r="W159" s="7">
        <v>702</v>
      </c>
      <c r="X159" s="7">
        <v>539</v>
      </c>
      <c r="Y159" s="7">
        <v>846</v>
      </c>
      <c r="Z159" s="40"/>
      <c r="AA159" s="40"/>
      <c r="AB159" s="40"/>
      <c r="AC159" s="40"/>
      <c r="AD159" s="40"/>
    </row>
    <row r="160" spans="1:30" ht="15" customHeight="1" x14ac:dyDescent="0.25">
      <c r="A160" s="7" t="s">
        <v>15</v>
      </c>
      <c r="B160" s="7">
        <v>5</v>
      </c>
      <c r="C160" s="7">
        <v>18535</v>
      </c>
      <c r="D160" s="73">
        <v>0.03</v>
      </c>
      <c r="E160" s="7">
        <v>3673</v>
      </c>
      <c r="F160" s="7">
        <v>4267</v>
      </c>
      <c r="G160" s="7">
        <v>4141</v>
      </c>
      <c r="H160" s="7">
        <v>2652</v>
      </c>
      <c r="I160" s="7">
        <v>2375</v>
      </c>
      <c r="J160" s="7">
        <v>966</v>
      </c>
      <c r="K160" s="7">
        <v>413</v>
      </c>
      <c r="L160" s="7">
        <v>48</v>
      </c>
      <c r="M160" s="7">
        <v>7618</v>
      </c>
      <c r="N160" s="7">
        <v>4455</v>
      </c>
      <c r="O160" s="7">
        <v>3787</v>
      </c>
      <c r="P160" s="7">
        <v>1775</v>
      </c>
      <c r="Q160" s="7">
        <v>900</v>
      </c>
      <c r="R160" s="7">
        <v>111</v>
      </c>
      <c r="S160" s="7">
        <v>1384</v>
      </c>
      <c r="T160" s="7">
        <v>4180</v>
      </c>
      <c r="U160" s="7">
        <v>6286</v>
      </c>
      <c r="V160" s="7">
        <v>2872</v>
      </c>
      <c r="W160" s="7">
        <v>1314</v>
      </c>
      <c r="X160" s="7">
        <v>1169</v>
      </c>
      <c r="Y160" s="7">
        <v>1219</v>
      </c>
      <c r="Z160" s="40"/>
      <c r="AA160" s="40"/>
      <c r="AB160" s="40"/>
      <c r="AC160" s="40"/>
      <c r="AD160" s="40"/>
    </row>
    <row r="161" spans="1:30" ht="15" customHeight="1" x14ac:dyDescent="0.25">
      <c r="A161" s="7" t="s">
        <v>15</v>
      </c>
      <c r="B161" s="7">
        <v>6</v>
      </c>
      <c r="C161" s="7">
        <v>22170</v>
      </c>
      <c r="D161" s="73">
        <v>0.02</v>
      </c>
      <c r="E161" s="7">
        <v>2803</v>
      </c>
      <c r="F161" s="7">
        <v>4309</v>
      </c>
      <c r="G161" s="7">
        <v>4579</v>
      </c>
      <c r="H161" s="7">
        <v>3755</v>
      </c>
      <c r="I161" s="7">
        <v>4025</v>
      </c>
      <c r="J161" s="7">
        <v>1731</v>
      </c>
      <c r="K161" s="7">
        <v>877</v>
      </c>
      <c r="L161" s="7">
        <v>91</v>
      </c>
      <c r="M161" s="7">
        <v>12304</v>
      </c>
      <c r="N161" s="7">
        <v>4735</v>
      </c>
      <c r="O161" s="7">
        <v>2990</v>
      </c>
      <c r="P161" s="7">
        <v>1002</v>
      </c>
      <c r="Q161" s="7">
        <v>1139</v>
      </c>
      <c r="R161" s="7">
        <v>101</v>
      </c>
      <c r="S161" s="7">
        <v>1159</v>
      </c>
      <c r="T161" s="7">
        <v>4136</v>
      </c>
      <c r="U161" s="7">
        <v>7198</v>
      </c>
      <c r="V161" s="7">
        <v>3913</v>
      </c>
      <c r="W161" s="7">
        <v>2106</v>
      </c>
      <c r="X161" s="7">
        <v>2082</v>
      </c>
      <c r="Y161" s="7">
        <v>1475</v>
      </c>
      <c r="Z161" s="40"/>
      <c r="AA161" s="40"/>
      <c r="AB161" s="40"/>
      <c r="AC161" s="40"/>
      <c r="AD161" s="40"/>
    </row>
    <row r="162" spans="1:30" ht="15" customHeight="1" x14ac:dyDescent="0.25">
      <c r="A162" s="7" t="s">
        <v>15</v>
      </c>
      <c r="B162" s="7">
        <v>7</v>
      </c>
      <c r="C162" s="7">
        <v>20060</v>
      </c>
      <c r="D162" s="73">
        <v>0.04</v>
      </c>
      <c r="E162" s="7">
        <v>1755</v>
      </c>
      <c r="F162" s="7">
        <v>3068</v>
      </c>
      <c r="G162" s="7">
        <v>4632</v>
      </c>
      <c r="H162" s="7">
        <v>3202</v>
      </c>
      <c r="I162" s="7">
        <v>3931</v>
      </c>
      <c r="J162" s="7">
        <v>2211</v>
      </c>
      <c r="K162" s="7">
        <v>1171</v>
      </c>
      <c r="L162" s="7">
        <v>90</v>
      </c>
      <c r="M162" s="7">
        <v>9784</v>
      </c>
      <c r="N162" s="7">
        <v>5057</v>
      </c>
      <c r="O162" s="7">
        <v>2398</v>
      </c>
      <c r="P162" s="7">
        <v>2146</v>
      </c>
      <c r="Q162" s="7">
        <v>675</v>
      </c>
      <c r="R162" s="7">
        <v>149</v>
      </c>
      <c r="S162" s="7">
        <v>1333</v>
      </c>
      <c r="T162" s="7">
        <v>4061</v>
      </c>
      <c r="U162" s="7">
        <v>5760</v>
      </c>
      <c r="V162" s="7">
        <v>3529</v>
      </c>
      <c r="W162" s="7">
        <v>2109</v>
      </c>
      <c r="X162" s="7">
        <v>2249</v>
      </c>
      <c r="Y162" s="7">
        <v>870</v>
      </c>
      <c r="Z162" s="40"/>
      <c r="AA162" s="40"/>
      <c r="AB162" s="40"/>
      <c r="AC162" s="40"/>
      <c r="AD162" s="40"/>
    </row>
    <row r="163" spans="1:30" ht="15" customHeight="1" x14ac:dyDescent="0.25">
      <c r="A163" s="7" t="s">
        <v>15</v>
      </c>
      <c r="B163" s="7">
        <v>8</v>
      </c>
      <c r="C163" s="7">
        <v>12835</v>
      </c>
      <c r="D163" s="73">
        <v>0.15</v>
      </c>
      <c r="E163" s="7">
        <v>705</v>
      </c>
      <c r="F163" s="7">
        <v>1382</v>
      </c>
      <c r="G163" s="7">
        <v>2418</v>
      </c>
      <c r="H163" s="7">
        <v>3191</v>
      </c>
      <c r="I163" s="7">
        <v>2808</v>
      </c>
      <c r="J163" s="7">
        <v>1492</v>
      </c>
      <c r="K163" s="7">
        <v>787</v>
      </c>
      <c r="L163" s="7">
        <v>52</v>
      </c>
      <c r="M163" s="7">
        <v>6743</v>
      </c>
      <c r="N163" s="7">
        <v>3410</v>
      </c>
      <c r="O163" s="7">
        <v>871</v>
      </c>
      <c r="P163" s="7">
        <v>1505</v>
      </c>
      <c r="Q163" s="7">
        <v>306</v>
      </c>
      <c r="R163" s="7">
        <v>55</v>
      </c>
      <c r="S163" s="7">
        <v>904</v>
      </c>
      <c r="T163" s="7">
        <v>2481</v>
      </c>
      <c r="U163" s="7">
        <v>3262</v>
      </c>
      <c r="V163" s="7">
        <v>2607</v>
      </c>
      <c r="W163" s="7">
        <v>1432</v>
      </c>
      <c r="X163" s="7">
        <v>1440</v>
      </c>
      <c r="Y163" s="7">
        <v>654</v>
      </c>
      <c r="Z163" s="40"/>
      <c r="AA163" s="40"/>
      <c r="AB163" s="40"/>
      <c r="AC163" s="40"/>
      <c r="AD163" s="40"/>
    </row>
    <row r="164" spans="1:30" ht="15" customHeight="1" x14ac:dyDescent="0.25">
      <c r="A164" s="7" t="s">
        <v>15</v>
      </c>
      <c r="B164" s="7">
        <v>9</v>
      </c>
      <c r="C164" s="7">
        <v>4631</v>
      </c>
      <c r="D164" s="73">
        <v>8.49</v>
      </c>
      <c r="E164" s="7">
        <v>41</v>
      </c>
      <c r="F164" s="7">
        <v>168</v>
      </c>
      <c r="G164" s="7">
        <v>689</v>
      </c>
      <c r="H164" s="7">
        <v>1396</v>
      </c>
      <c r="I164" s="7">
        <v>1377</v>
      </c>
      <c r="J164" s="7">
        <v>697</v>
      </c>
      <c r="K164" s="7">
        <v>259</v>
      </c>
      <c r="L164" s="7">
        <v>4</v>
      </c>
      <c r="M164" s="7">
        <v>2695</v>
      </c>
      <c r="N164" s="7">
        <v>1334</v>
      </c>
      <c r="O164" s="7">
        <v>101</v>
      </c>
      <c r="P164" s="7">
        <v>449</v>
      </c>
      <c r="Q164" s="7">
        <v>52</v>
      </c>
      <c r="R164" s="7">
        <v>2</v>
      </c>
      <c r="S164" s="7">
        <v>129</v>
      </c>
      <c r="T164" s="7">
        <v>975</v>
      </c>
      <c r="U164" s="7">
        <v>1104</v>
      </c>
      <c r="V164" s="7">
        <v>1232</v>
      </c>
      <c r="W164" s="7">
        <v>568</v>
      </c>
      <c r="X164" s="7">
        <v>544</v>
      </c>
      <c r="Y164" s="7">
        <v>77</v>
      </c>
      <c r="Z164" s="40"/>
      <c r="AA164" s="40"/>
      <c r="AB164" s="40"/>
      <c r="AC164" s="40"/>
      <c r="AD164" s="40"/>
    </row>
    <row r="165" spans="1:30" ht="15" customHeight="1" x14ac:dyDescent="0.25">
      <c r="A165" s="7" t="s">
        <v>15</v>
      </c>
      <c r="B165" s="7">
        <v>10</v>
      </c>
      <c r="C165" s="7">
        <v>2650</v>
      </c>
      <c r="D165" s="73">
        <v>6.18</v>
      </c>
      <c r="E165" s="7">
        <v>11</v>
      </c>
      <c r="F165" s="7">
        <v>32</v>
      </c>
      <c r="G165" s="7">
        <v>369</v>
      </c>
      <c r="H165" s="7">
        <v>869</v>
      </c>
      <c r="I165" s="7">
        <v>740</v>
      </c>
      <c r="J165" s="7">
        <v>419</v>
      </c>
      <c r="K165" s="7">
        <v>198</v>
      </c>
      <c r="L165" s="7">
        <v>12</v>
      </c>
      <c r="M165" s="7">
        <v>1572</v>
      </c>
      <c r="N165" s="7">
        <v>947</v>
      </c>
      <c r="O165" s="7">
        <v>21</v>
      </c>
      <c r="P165" s="7">
        <v>85</v>
      </c>
      <c r="Q165" s="7">
        <v>25</v>
      </c>
      <c r="R165" s="7">
        <v>2</v>
      </c>
      <c r="S165" s="7">
        <v>38</v>
      </c>
      <c r="T165" s="7">
        <v>441</v>
      </c>
      <c r="U165" s="7">
        <v>474</v>
      </c>
      <c r="V165" s="7">
        <v>1023</v>
      </c>
      <c r="W165" s="7">
        <v>365</v>
      </c>
      <c r="X165" s="7">
        <v>274</v>
      </c>
      <c r="Y165" s="7">
        <v>33</v>
      </c>
      <c r="Z165" s="40"/>
      <c r="AA165" s="40"/>
      <c r="AB165" s="40"/>
      <c r="AC165" s="40"/>
      <c r="AD165" s="40"/>
    </row>
    <row r="166" spans="1:30" ht="15" customHeight="1" x14ac:dyDescent="0.25">
      <c r="A166" s="7" t="s">
        <v>16</v>
      </c>
      <c r="B166" s="7">
        <v>1</v>
      </c>
      <c r="C166" s="7">
        <v>14150</v>
      </c>
      <c r="D166" s="73">
        <v>21.37</v>
      </c>
      <c r="E166" s="7">
        <v>11163</v>
      </c>
      <c r="F166" s="7">
        <v>2044</v>
      </c>
      <c r="G166" s="7">
        <v>572</v>
      </c>
      <c r="H166" s="7">
        <v>279</v>
      </c>
      <c r="I166" s="7">
        <v>53</v>
      </c>
      <c r="J166" s="7">
        <v>13</v>
      </c>
      <c r="K166" s="7">
        <v>25</v>
      </c>
      <c r="L166" s="7">
        <v>1</v>
      </c>
      <c r="M166" s="7">
        <v>91</v>
      </c>
      <c r="N166" s="7">
        <v>1680</v>
      </c>
      <c r="O166" s="7">
        <v>2209</v>
      </c>
      <c r="P166" s="7">
        <v>10154</v>
      </c>
      <c r="Q166" s="7">
        <v>16</v>
      </c>
      <c r="R166" s="7">
        <v>74</v>
      </c>
      <c r="S166" s="7">
        <v>2860</v>
      </c>
      <c r="T166" s="7">
        <v>5741</v>
      </c>
      <c r="U166" s="7">
        <v>3696</v>
      </c>
      <c r="V166" s="7">
        <v>1629</v>
      </c>
      <c r="W166" s="7">
        <v>87</v>
      </c>
      <c r="X166" s="7">
        <v>56</v>
      </c>
      <c r="Y166" s="7">
        <v>7</v>
      </c>
      <c r="Z166" s="40"/>
      <c r="AA166" s="40"/>
      <c r="AB166" s="40"/>
      <c r="AC166" s="40"/>
      <c r="AD166" s="40"/>
    </row>
    <row r="167" spans="1:30" ht="15" customHeight="1" x14ac:dyDescent="0.25">
      <c r="A167" s="7" t="s">
        <v>16</v>
      </c>
      <c r="B167" s="7">
        <v>2</v>
      </c>
      <c r="C167" s="7">
        <v>5562</v>
      </c>
      <c r="D167" s="73">
        <v>21.6</v>
      </c>
      <c r="E167" s="7">
        <v>4391</v>
      </c>
      <c r="F167" s="7">
        <v>539</v>
      </c>
      <c r="G167" s="7">
        <v>327</v>
      </c>
      <c r="H167" s="7">
        <v>216</v>
      </c>
      <c r="I167" s="7">
        <v>79</v>
      </c>
      <c r="J167" s="7">
        <v>9</v>
      </c>
      <c r="K167" s="7">
        <v>0</v>
      </c>
      <c r="L167" s="7">
        <v>1</v>
      </c>
      <c r="M167" s="7">
        <v>58</v>
      </c>
      <c r="N167" s="7">
        <v>1132</v>
      </c>
      <c r="O167" s="7">
        <v>1985</v>
      </c>
      <c r="P167" s="7">
        <v>2386</v>
      </c>
      <c r="Q167" s="7">
        <v>1</v>
      </c>
      <c r="R167" s="7">
        <v>28</v>
      </c>
      <c r="S167" s="7">
        <v>612</v>
      </c>
      <c r="T167" s="7">
        <v>1689</v>
      </c>
      <c r="U167" s="7">
        <v>2050</v>
      </c>
      <c r="V167" s="7">
        <v>998</v>
      </c>
      <c r="W167" s="7">
        <v>135</v>
      </c>
      <c r="X167" s="7">
        <v>49</v>
      </c>
      <c r="Y167" s="7">
        <v>1</v>
      </c>
      <c r="Z167" s="40"/>
      <c r="AA167" s="40"/>
      <c r="AB167" s="40"/>
      <c r="AC167" s="40"/>
      <c r="AD167" s="40"/>
    </row>
    <row r="168" spans="1:30" ht="15" customHeight="1" x14ac:dyDescent="0.25">
      <c r="A168" s="7" t="s">
        <v>16</v>
      </c>
      <c r="B168" s="7">
        <v>3</v>
      </c>
      <c r="C168" s="7">
        <v>2967</v>
      </c>
      <c r="D168" s="73">
        <v>19.21</v>
      </c>
      <c r="E168" s="7">
        <v>1804</v>
      </c>
      <c r="F168" s="7">
        <v>556</v>
      </c>
      <c r="G168" s="7">
        <v>349</v>
      </c>
      <c r="H168" s="7">
        <v>128</v>
      </c>
      <c r="I168" s="7">
        <v>97</v>
      </c>
      <c r="J168" s="7">
        <v>31</v>
      </c>
      <c r="K168" s="7">
        <v>2</v>
      </c>
      <c r="L168" s="7">
        <v>0</v>
      </c>
      <c r="M168" s="7">
        <v>49</v>
      </c>
      <c r="N168" s="7">
        <v>627</v>
      </c>
      <c r="O168" s="7">
        <v>630</v>
      </c>
      <c r="P168" s="7">
        <v>1660</v>
      </c>
      <c r="Q168" s="7">
        <v>1</v>
      </c>
      <c r="R168" s="7">
        <v>2</v>
      </c>
      <c r="S168" s="7">
        <v>278</v>
      </c>
      <c r="T168" s="7">
        <v>753</v>
      </c>
      <c r="U168" s="7">
        <v>1389</v>
      </c>
      <c r="V168" s="7">
        <v>419</v>
      </c>
      <c r="W168" s="7">
        <v>61</v>
      </c>
      <c r="X168" s="7">
        <v>64</v>
      </c>
      <c r="Y168" s="7">
        <v>1</v>
      </c>
      <c r="Z168" s="40"/>
      <c r="AA168" s="40"/>
      <c r="AB168" s="40"/>
      <c r="AC168" s="40"/>
      <c r="AD168" s="40"/>
    </row>
    <row r="169" spans="1:30" ht="15" customHeight="1" x14ac:dyDescent="0.25">
      <c r="A169" s="7" t="s">
        <v>16</v>
      </c>
      <c r="B169" s="7">
        <v>4</v>
      </c>
      <c r="C169" s="7">
        <v>2206</v>
      </c>
      <c r="D169" s="73">
        <v>10.92</v>
      </c>
      <c r="E169" s="7">
        <v>1215</v>
      </c>
      <c r="F169" s="7">
        <v>435</v>
      </c>
      <c r="G169" s="7">
        <v>176</v>
      </c>
      <c r="H169" s="7">
        <v>207</v>
      </c>
      <c r="I169" s="7">
        <v>137</v>
      </c>
      <c r="J169" s="7">
        <v>33</v>
      </c>
      <c r="K169" s="7">
        <v>2</v>
      </c>
      <c r="L169" s="7">
        <v>1</v>
      </c>
      <c r="M169" s="7">
        <v>132</v>
      </c>
      <c r="N169" s="7">
        <v>418</v>
      </c>
      <c r="O169" s="7">
        <v>776</v>
      </c>
      <c r="P169" s="7">
        <v>878</v>
      </c>
      <c r="Q169" s="7">
        <v>2</v>
      </c>
      <c r="R169" s="7">
        <v>10</v>
      </c>
      <c r="S169" s="7">
        <v>153</v>
      </c>
      <c r="T169" s="7">
        <v>767</v>
      </c>
      <c r="U169" s="7">
        <v>714</v>
      </c>
      <c r="V169" s="7">
        <v>441</v>
      </c>
      <c r="W169" s="7">
        <v>87</v>
      </c>
      <c r="X169" s="7">
        <v>32</v>
      </c>
      <c r="Y169" s="7">
        <v>2</v>
      </c>
      <c r="Z169" s="40"/>
      <c r="AA169" s="40"/>
      <c r="AB169" s="40"/>
      <c r="AC169" s="40"/>
      <c r="AD169" s="40"/>
    </row>
    <row r="170" spans="1:30" ht="15" customHeight="1" x14ac:dyDescent="0.25">
      <c r="A170" s="7" t="s">
        <v>16</v>
      </c>
      <c r="B170" s="7">
        <v>5</v>
      </c>
      <c r="C170" s="7">
        <v>1529</v>
      </c>
      <c r="D170" s="73">
        <v>0.95</v>
      </c>
      <c r="E170" s="7">
        <v>616</v>
      </c>
      <c r="F170" s="7">
        <v>210</v>
      </c>
      <c r="G170" s="7">
        <v>153</v>
      </c>
      <c r="H170" s="7">
        <v>234</v>
      </c>
      <c r="I170" s="7">
        <v>143</v>
      </c>
      <c r="J170" s="7">
        <v>47</v>
      </c>
      <c r="K170" s="7">
        <v>100</v>
      </c>
      <c r="L170" s="7">
        <v>26</v>
      </c>
      <c r="M170" s="7">
        <v>240</v>
      </c>
      <c r="N170" s="7">
        <v>409</v>
      </c>
      <c r="O170" s="7">
        <v>402</v>
      </c>
      <c r="P170" s="7">
        <v>474</v>
      </c>
      <c r="Q170" s="7">
        <v>4</v>
      </c>
      <c r="R170" s="7">
        <v>11</v>
      </c>
      <c r="S170" s="7">
        <v>102</v>
      </c>
      <c r="T170" s="7">
        <v>503</v>
      </c>
      <c r="U170" s="7">
        <v>424</v>
      </c>
      <c r="V170" s="7">
        <v>330</v>
      </c>
      <c r="W170" s="7">
        <v>63</v>
      </c>
      <c r="X170" s="7">
        <v>93</v>
      </c>
      <c r="Y170" s="7">
        <v>3</v>
      </c>
      <c r="Z170" s="40"/>
      <c r="AA170" s="40"/>
      <c r="AB170" s="40"/>
      <c r="AC170" s="40"/>
      <c r="AD170" s="40"/>
    </row>
    <row r="171" spans="1:30" ht="15" customHeight="1" x14ac:dyDescent="0.25">
      <c r="A171" s="7" t="s">
        <v>16</v>
      </c>
      <c r="B171" s="7">
        <v>6</v>
      </c>
      <c r="C171" s="7">
        <v>2949</v>
      </c>
      <c r="D171" s="73">
        <v>0.42</v>
      </c>
      <c r="E171" s="7">
        <v>580</v>
      </c>
      <c r="F171" s="7">
        <v>466</v>
      </c>
      <c r="G171" s="7">
        <v>442</v>
      </c>
      <c r="H171" s="7">
        <v>347</v>
      </c>
      <c r="I171" s="7">
        <v>517</v>
      </c>
      <c r="J171" s="7">
        <v>284</v>
      </c>
      <c r="K171" s="7">
        <v>283</v>
      </c>
      <c r="L171" s="7">
        <v>30</v>
      </c>
      <c r="M171" s="7">
        <v>601</v>
      </c>
      <c r="N171" s="7">
        <v>637</v>
      </c>
      <c r="O171" s="7">
        <v>453</v>
      </c>
      <c r="P171" s="7">
        <v>1252</v>
      </c>
      <c r="Q171" s="7">
        <v>6</v>
      </c>
      <c r="R171" s="7">
        <v>0</v>
      </c>
      <c r="S171" s="7">
        <v>290</v>
      </c>
      <c r="T171" s="7">
        <v>814</v>
      </c>
      <c r="U171" s="7">
        <v>645</v>
      </c>
      <c r="V171" s="7">
        <v>577</v>
      </c>
      <c r="W171" s="7">
        <v>337</v>
      </c>
      <c r="X171" s="7">
        <v>280</v>
      </c>
      <c r="Y171" s="7">
        <v>6</v>
      </c>
      <c r="Z171" s="40"/>
      <c r="AA171" s="40"/>
      <c r="AB171" s="40"/>
      <c r="AC171" s="40"/>
      <c r="AD171" s="40"/>
    </row>
    <row r="172" spans="1:30" ht="15" customHeight="1" x14ac:dyDescent="0.25">
      <c r="A172" s="7" t="s">
        <v>16</v>
      </c>
      <c r="B172" s="7">
        <v>7</v>
      </c>
      <c r="C172" s="7">
        <v>3382</v>
      </c>
      <c r="D172" s="73">
        <v>1.07</v>
      </c>
      <c r="E172" s="7">
        <v>751</v>
      </c>
      <c r="F172" s="7">
        <v>874</v>
      </c>
      <c r="G172" s="7">
        <v>445</v>
      </c>
      <c r="H172" s="7">
        <v>548</v>
      </c>
      <c r="I172" s="7">
        <v>549</v>
      </c>
      <c r="J172" s="7">
        <v>174</v>
      </c>
      <c r="K172" s="7">
        <v>40</v>
      </c>
      <c r="L172" s="7">
        <v>1</v>
      </c>
      <c r="M172" s="7">
        <v>311</v>
      </c>
      <c r="N172" s="7">
        <v>623</v>
      </c>
      <c r="O172" s="7">
        <v>682</v>
      </c>
      <c r="P172" s="7">
        <v>1749</v>
      </c>
      <c r="Q172" s="7">
        <v>17</v>
      </c>
      <c r="R172" s="7">
        <v>14</v>
      </c>
      <c r="S172" s="7">
        <v>158</v>
      </c>
      <c r="T172" s="7">
        <v>971</v>
      </c>
      <c r="U172" s="7">
        <v>1084</v>
      </c>
      <c r="V172" s="7">
        <v>801</v>
      </c>
      <c r="W172" s="7">
        <v>203</v>
      </c>
      <c r="X172" s="7">
        <v>148</v>
      </c>
      <c r="Y172" s="7">
        <v>3</v>
      </c>
      <c r="Z172" s="40"/>
      <c r="AA172" s="40"/>
      <c r="AB172" s="40"/>
      <c r="AC172" s="40"/>
      <c r="AD172" s="40"/>
    </row>
    <row r="173" spans="1:30" ht="15" customHeight="1" x14ac:dyDescent="0.25">
      <c r="A173" s="7" t="s">
        <v>16</v>
      </c>
      <c r="B173" s="7">
        <v>8</v>
      </c>
      <c r="C173" s="7">
        <v>1644</v>
      </c>
      <c r="D173" s="73">
        <v>11.38</v>
      </c>
      <c r="E173" s="7">
        <v>52</v>
      </c>
      <c r="F173" s="7">
        <v>60</v>
      </c>
      <c r="G173" s="7">
        <v>152</v>
      </c>
      <c r="H173" s="7">
        <v>381</v>
      </c>
      <c r="I173" s="7">
        <v>524</v>
      </c>
      <c r="J173" s="7">
        <v>262</v>
      </c>
      <c r="K173" s="7">
        <v>207</v>
      </c>
      <c r="L173" s="7">
        <v>6</v>
      </c>
      <c r="M173" s="7">
        <v>769</v>
      </c>
      <c r="N173" s="7">
        <v>230</v>
      </c>
      <c r="O173" s="7">
        <v>50</v>
      </c>
      <c r="P173" s="7">
        <v>556</v>
      </c>
      <c r="Q173" s="7">
        <v>39</v>
      </c>
      <c r="R173" s="7">
        <v>36</v>
      </c>
      <c r="S173" s="7">
        <v>36</v>
      </c>
      <c r="T173" s="7">
        <v>233</v>
      </c>
      <c r="U173" s="7">
        <v>382</v>
      </c>
      <c r="V173" s="7">
        <v>455</v>
      </c>
      <c r="W173" s="7">
        <v>291</v>
      </c>
      <c r="X173" s="7">
        <v>208</v>
      </c>
      <c r="Y173" s="7">
        <v>3</v>
      </c>
      <c r="Z173" s="40"/>
      <c r="AA173" s="40"/>
      <c r="AB173" s="40"/>
      <c r="AC173" s="40"/>
      <c r="AD173" s="40"/>
    </row>
    <row r="174" spans="1:30" ht="15" customHeight="1" x14ac:dyDescent="0.25">
      <c r="A174" s="7" t="s">
        <v>16</v>
      </c>
      <c r="B174" s="7">
        <v>9</v>
      </c>
      <c r="C174" s="7">
        <v>4175</v>
      </c>
      <c r="D174" s="73">
        <v>2.57</v>
      </c>
      <c r="E174" s="7">
        <v>140</v>
      </c>
      <c r="F174" s="7">
        <v>311</v>
      </c>
      <c r="G174" s="7">
        <v>561</v>
      </c>
      <c r="H174" s="7">
        <v>759</v>
      </c>
      <c r="I174" s="7">
        <v>1090</v>
      </c>
      <c r="J174" s="7">
        <v>710</v>
      </c>
      <c r="K174" s="7">
        <v>560</v>
      </c>
      <c r="L174" s="7">
        <v>44</v>
      </c>
      <c r="M174" s="7">
        <v>1654</v>
      </c>
      <c r="N174" s="7">
        <v>951</v>
      </c>
      <c r="O174" s="7">
        <v>390</v>
      </c>
      <c r="P174" s="7">
        <v>1164</v>
      </c>
      <c r="Q174" s="7">
        <v>16</v>
      </c>
      <c r="R174" s="7">
        <v>8</v>
      </c>
      <c r="S174" s="7">
        <v>206</v>
      </c>
      <c r="T174" s="7">
        <v>595</v>
      </c>
      <c r="U174" s="7">
        <v>831</v>
      </c>
      <c r="V174" s="7">
        <v>1125</v>
      </c>
      <c r="W174" s="7">
        <v>834</v>
      </c>
      <c r="X174" s="7">
        <v>571</v>
      </c>
      <c r="Y174" s="7">
        <v>5</v>
      </c>
      <c r="Z174" s="40"/>
      <c r="AA174" s="40"/>
      <c r="AB174" s="40"/>
      <c r="AC174" s="40"/>
      <c r="AD174" s="40"/>
    </row>
    <row r="175" spans="1:30" ht="15" customHeight="1" x14ac:dyDescent="0.25">
      <c r="A175" s="7" t="s">
        <v>16</v>
      </c>
      <c r="B175" s="7">
        <v>10</v>
      </c>
      <c r="C175" s="7">
        <v>835</v>
      </c>
      <c r="D175" s="73">
        <v>0.71</v>
      </c>
      <c r="E175" s="7">
        <v>27</v>
      </c>
      <c r="F175" s="7">
        <v>8</v>
      </c>
      <c r="G175" s="7">
        <v>36</v>
      </c>
      <c r="H175" s="7">
        <v>96</v>
      </c>
      <c r="I175" s="7">
        <v>179</v>
      </c>
      <c r="J175" s="7">
        <v>230</v>
      </c>
      <c r="K175" s="7">
        <v>160</v>
      </c>
      <c r="L175" s="7">
        <v>99</v>
      </c>
      <c r="M175" s="7">
        <v>375</v>
      </c>
      <c r="N175" s="7">
        <v>155</v>
      </c>
      <c r="O175" s="7">
        <v>35</v>
      </c>
      <c r="P175" s="7">
        <v>269</v>
      </c>
      <c r="Q175" s="7">
        <v>1</v>
      </c>
      <c r="R175" s="7">
        <v>0</v>
      </c>
      <c r="S175" s="7">
        <v>53</v>
      </c>
      <c r="T175" s="7">
        <v>54</v>
      </c>
      <c r="U175" s="7">
        <v>94</v>
      </c>
      <c r="V175" s="7">
        <v>180</v>
      </c>
      <c r="W175" s="7">
        <v>160</v>
      </c>
      <c r="X175" s="7">
        <v>293</v>
      </c>
      <c r="Y175" s="7">
        <v>1</v>
      </c>
      <c r="Z175" s="40"/>
      <c r="AA175" s="40"/>
      <c r="AB175" s="40"/>
      <c r="AC175" s="40"/>
      <c r="AD175" s="40"/>
    </row>
    <row r="176" spans="1:30" ht="15" customHeight="1" x14ac:dyDescent="0.25">
      <c r="A176" s="7" t="s">
        <v>17</v>
      </c>
      <c r="B176" s="7">
        <v>1</v>
      </c>
      <c r="C176" s="7">
        <v>1165</v>
      </c>
      <c r="D176" s="73">
        <v>29.68</v>
      </c>
      <c r="E176" s="7">
        <v>13</v>
      </c>
      <c r="F176" s="7">
        <v>725</v>
      </c>
      <c r="G176" s="7">
        <v>321</v>
      </c>
      <c r="H176" s="7">
        <v>70</v>
      </c>
      <c r="I176" s="7">
        <v>27</v>
      </c>
      <c r="J176" s="7">
        <v>4</v>
      </c>
      <c r="K176" s="7">
        <v>4</v>
      </c>
      <c r="L176" s="7">
        <v>1</v>
      </c>
      <c r="M176" s="7">
        <v>11</v>
      </c>
      <c r="N176" s="7">
        <v>55</v>
      </c>
      <c r="O176" s="7">
        <v>77</v>
      </c>
      <c r="P176" s="7">
        <v>1021</v>
      </c>
      <c r="Q176" s="7">
        <v>1</v>
      </c>
      <c r="R176" s="7">
        <v>9</v>
      </c>
      <c r="S176" s="7">
        <v>225</v>
      </c>
      <c r="T176" s="7">
        <v>586</v>
      </c>
      <c r="U176" s="7">
        <v>258</v>
      </c>
      <c r="V176" s="7">
        <v>60</v>
      </c>
      <c r="W176" s="7">
        <v>15</v>
      </c>
      <c r="X176" s="7">
        <v>11</v>
      </c>
      <c r="Y176" s="7">
        <v>1</v>
      </c>
      <c r="Z176" s="40"/>
      <c r="AA176" s="40"/>
      <c r="AB176" s="40"/>
      <c r="AC176" s="40"/>
      <c r="AD176" s="40"/>
    </row>
    <row r="177" spans="1:30" ht="15" customHeight="1" x14ac:dyDescent="0.25">
      <c r="A177" s="7" t="s">
        <v>17</v>
      </c>
      <c r="B177" s="7">
        <v>2</v>
      </c>
      <c r="C177" s="7">
        <v>2132</v>
      </c>
      <c r="D177" s="73">
        <v>23.88</v>
      </c>
      <c r="E177" s="7">
        <v>147</v>
      </c>
      <c r="F177" s="7">
        <v>1619</v>
      </c>
      <c r="G177" s="7">
        <v>257</v>
      </c>
      <c r="H177" s="7">
        <v>59</v>
      </c>
      <c r="I177" s="7">
        <v>38</v>
      </c>
      <c r="J177" s="7">
        <v>11</v>
      </c>
      <c r="K177" s="7">
        <v>1</v>
      </c>
      <c r="L177" s="7">
        <v>0</v>
      </c>
      <c r="M177" s="7">
        <v>60</v>
      </c>
      <c r="N177" s="7">
        <v>299</v>
      </c>
      <c r="O177" s="7">
        <v>960</v>
      </c>
      <c r="P177" s="7">
        <v>812</v>
      </c>
      <c r="Q177" s="7">
        <v>1</v>
      </c>
      <c r="R177" s="7">
        <v>1</v>
      </c>
      <c r="S177" s="7">
        <v>130</v>
      </c>
      <c r="T177" s="7">
        <v>611</v>
      </c>
      <c r="U177" s="7">
        <v>608</v>
      </c>
      <c r="V177" s="7">
        <v>718</v>
      </c>
      <c r="W177" s="7">
        <v>56</v>
      </c>
      <c r="X177" s="7">
        <v>7</v>
      </c>
      <c r="Y177" s="7">
        <v>1</v>
      </c>
      <c r="Z177" s="40"/>
      <c r="AA177" s="40"/>
      <c r="AB177" s="40"/>
      <c r="AC177" s="40"/>
      <c r="AD177" s="40"/>
    </row>
    <row r="178" spans="1:30" ht="15" customHeight="1" x14ac:dyDescent="0.25">
      <c r="A178" s="7" t="s">
        <v>17</v>
      </c>
      <c r="B178" s="7">
        <v>3</v>
      </c>
      <c r="C178" s="7">
        <v>7643</v>
      </c>
      <c r="D178" s="73">
        <v>17.75</v>
      </c>
      <c r="E178" s="7">
        <v>149</v>
      </c>
      <c r="F178" s="7">
        <v>4364</v>
      </c>
      <c r="G178" s="7">
        <v>2577</v>
      </c>
      <c r="H178" s="7">
        <v>270</v>
      </c>
      <c r="I178" s="7">
        <v>171</v>
      </c>
      <c r="J178" s="7">
        <v>76</v>
      </c>
      <c r="K178" s="7">
        <v>35</v>
      </c>
      <c r="L178" s="7">
        <v>1</v>
      </c>
      <c r="M178" s="7">
        <v>280</v>
      </c>
      <c r="N178" s="7">
        <v>1599</v>
      </c>
      <c r="O178" s="7">
        <v>3531</v>
      </c>
      <c r="P178" s="7">
        <v>2233</v>
      </c>
      <c r="Q178" s="7">
        <v>0</v>
      </c>
      <c r="R178" s="7">
        <v>25</v>
      </c>
      <c r="S178" s="7">
        <v>666</v>
      </c>
      <c r="T178" s="7">
        <v>2513</v>
      </c>
      <c r="U178" s="7">
        <v>2888</v>
      </c>
      <c r="V178" s="7">
        <v>1289</v>
      </c>
      <c r="W178" s="7">
        <v>195</v>
      </c>
      <c r="X178" s="7">
        <v>67</v>
      </c>
      <c r="Y178" s="7">
        <v>0</v>
      </c>
      <c r="Z178" s="40"/>
      <c r="AA178" s="40"/>
      <c r="AB178" s="40"/>
      <c r="AC178" s="40"/>
      <c r="AD178" s="40"/>
    </row>
    <row r="179" spans="1:30" ht="15" customHeight="1" x14ac:dyDescent="0.25">
      <c r="A179" s="7" t="s">
        <v>17</v>
      </c>
      <c r="B179" s="7">
        <v>4</v>
      </c>
      <c r="C179" s="7">
        <v>5925</v>
      </c>
      <c r="D179" s="73">
        <v>3.97</v>
      </c>
      <c r="E179" s="7">
        <v>111</v>
      </c>
      <c r="F179" s="7">
        <v>2319</v>
      </c>
      <c r="G179" s="7">
        <v>2683</v>
      </c>
      <c r="H179" s="7">
        <v>373</v>
      </c>
      <c r="I179" s="7">
        <v>145</v>
      </c>
      <c r="J179" s="7">
        <v>171</v>
      </c>
      <c r="K179" s="7">
        <v>120</v>
      </c>
      <c r="L179" s="7">
        <v>3</v>
      </c>
      <c r="M179" s="7">
        <v>450</v>
      </c>
      <c r="N179" s="7">
        <v>1237</v>
      </c>
      <c r="O179" s="7">
        <v>2933</v>
      </c>
      <c r="P179" s="7">
        <v>1284</v>
      </c>
      <c r="Q179" s="7">
        <v>21</v>
      </c>
      <c r="R179" s="7">
        <v>2</v>
      </c>
      <c r="S179" s="7">
        <v>354</v>
      </c>
      <c r="T179" s="7">
        <v>1835</v>
      </c>
      <c r="U179" s="7">
        <v>2125</v>
      </c>
      <c r="V179" s="7">
        <v>1226</v>
      </c>
      <c r="W179" s="7">
        <v>219</v>
      </c>
      <c r="X179" s="7">
        <v>143</v>
      </c>
      <c r="Y179" s="7">
        <v>21</v>
      </c>
      <c r="Z179" s="40"/>
      <c r="AA179" s="40"/>
      <c r="AB179" s="40"/>
      <c r="AC179" s="40"/>
      <c r="AD179" s="40"/>
    </row>
    <row r="180" spans="1:30" ht="15" customHeight="1" x14ac:dyDescent="0.25">
      <c r="A180" s="7" t="s">
        <v>17</v>
      </c>
      <c r="B180" s="7">
        <v>5</v>
      </c>
      <c r="C180" s="7">
        <v>4388</v>
      </c>
      <c r="D180" s="73">
        <v>1.59</v>
      </c>
      <c r="E180" s="7">
        <v>348</v>
      </c>
      <c r="F180" s="7">
        <v>1334</v>
      </c>
      <c r="G180" s="7">
        <v>1388</v>
      </c>
      <c r="H180" s="7">
        <v>472</v>
      </c>
      <c r="I180" s="7">
        <v>527</v>
      </c>
      <c r="J180" s="7">
        <v>208</v>
      </c>
      <c r="K180" s="7">
        <v>99</v>
      </c>
      <c r="L180" s="7">
        <v>12</v>
      </c>
      <c r="M180" s="7">
        <v>898</v>
      </c>
      <c r="N180" s="7">
        <v>1347</v>
      </c>
      <c r="O180" s="7">
        <v>1236</v>
      </c>
      <c r="P180" s="7">
        <v>896</v>
      </c>
      <c r="Q180" s="7">
        <v>11</v>
      </c>
      <c r="R180" s="7">
        <v>280</v>
      </c>
      <c r="S180" s="7">
        <v>308</v>
      </c>
      <c r="T180" s="7">
        <v>978</v>
      </c>
      <c r="U180" s="7">
        <v>1486</v>
      </c>
      <c r="V180" s="7">
        <v>980</v>
      </c>
      <c r="W180" s="7">
        <v>205</v>
      </c>
      <c r="X180" s="7">
        <v>118</v>
      </c>
      <c r="Y180" s="7">
        <v>33</v>
      </c>
      <c r="Z180" s="40"/>
      <c r="AA180" s="40"/>
      <c r="AB180" s="40"/>
      <c r="AC180" s="40"/>
      <c r="AD180" s="40"/>
    </row>
    <row r="181" spans="1:30" ht="15" customHeight="1" x14ac:dyDescent="0.25">
      <c r="A181" s="7" t="s">
        <v>17</v>
      </c>
      <c r="B181" s="7">
        <v>6</v>
      </c>
      <c r="C181" s="7">
        <v>4359</v>
      </c>
      <c r="D181" s="73">
        <v>0.55000000000000004</v>
      </c>
      <c r="E181" s="7">
        <v>86</v>
      </c>
      <c r="F181" s="7">
        <v>1076</v>
      </c>
      <c r="G181" s="7">
        <v>1613</v>
      </c>
      <c r="H181" s="7">
        <v>654</v>
      </c>
      <c r="I181" s="7">
        <v>495</v>
      </c>
      <c r="J181" s="7">
        <v>255</v>
      </c>
      <c r="K181" s="7">
        <v>150</v>
      </c>
      <c r="L181" s="7">
        <v>30</v>
      </c>
      <c r="M181" s="7">
        <v>873</v>
      </c>
      <c r="N181" s="7">
        <v>1283</v>
      </c>
      <c r="O181" s="7">
        <v>1458</v>
      </c>
      <c r="P181" s="7">
        <v>739</v>
      </c>
      <c r="Q181" s="7">
        <v>6</v>
      </c>
      <c r="R181" s="7">
        <v>46</v>
      </c>
      <c r="S181" s="7">
        <v>227</v>
      </c>
      <c r="T181" s="7">
        <v>857</v>
      </c>
      <c r="U181" s="7">
        <v>1393</v>
      </c>
      <c r="V181" s="7">
        <v>1313</v>
      </c>
      <c r="W181" s="7">
        <v>323</v>
      </c>
      <c r="X181" s="7">
        <v>193</v>
      </c>
      <c r="Y181" s="7">
        <v>7</v>
      </c>
      <c r="Z181" s="40"/>
      <c r="AA181" s="40"/>
      <c r="AB181" s="40"/>
      <c r="AC181" s="40"/>
      <c r="AD181" s="40"/>
    </row>
    <row r="182" spans="1:30" ht="15" customHeight="1" x14ac:dyDescent="0.25">
      <c r="A182" s="7" t="s">
        <v>17</v>
      </c>
      <c r="B182" s="7">
        <v>7</v>
      </c>
      <c r="C182" s="7">
        <v>2552</v>
      </c>
      <c r="D182" s="73">
        <v>0.57999999999999996</v>
      </c>
      <c r="E182" s="7">
        <v>132</v>
      </c>
      <c r="F182" s="7">
        <v>351</v>
      </c>
      <c r="G182" s="7">
        <v>452</v>
      </c>
      <c r="H182" s="7">
        <v>321</v>
      </c>
      <c r="I182" s="7">
        <v>631</v>
      </c>
      <c r="J182" s="7">
        <v>315</v>
      </c>
      <c r="K182" s="7">
        <v>297</v>
      </c>
      <c r="L182" s="7">
        <v>53</v>
      </c>
      <c r="M182" s="7">
        <v>1016</v>
      </c>
      <c r="N182" s="7">
        <v>660</v>
      </c>
      <c r="O182" s="7">
        <v>338</v>
      </c>
      <c r="P182" s="7">
        <v>486</v>
      </c>
      <c r="Q182" s="7">
        <v>52</v>
      </c>
      <c r="R182" s="7">
        <v>5</v>
      </c>
      <c r="S182" s="7">
        <v>147</v>
      </c>
      <c r="T182" s="7">
        <v>437</v>
      </c>
      <c r="U182" s="7">
        <v>628</v>
      </c>
      <c r="V182" s="7">
        <v>719</v>
      </c>
      <c r="W182" s="7">
        <v>243</v>
      </c>
      <c r="X182" s="7">
        <v>321</v>
      </c>
      <c r="Y182" s="7">
        <v>52</v>
      </c>
      <c r="Z182" s="40"/>
      <c r="AA182" s="40"/>
      <c r="AB182" s="40"/>
      <c r="AC182" s="40"/>
      <c r="AD182" s="40"/>
    </row>
    <row r="183" spans="1:30" ht="15" customHeight="1" x14ac:dyDescent="0.25">
      <c r="A183" s="7" t="s">
        <v>17</v>
      </c>
      <c r="B183" s="7">
        <v>8</v>
      </c>
      <c r="C183" s="7">
        <v>3357</v>
      </c>
      <c r="D183" s="73">
        <v>0.21</v>
      </c>
      <c r="E183" s="7">
        <v>24</v>
      </c>
      <c r="F183" s="7">
        <v>342</v>
      </c>
      <c r="G183" s="7">
        <v>534</v>
      </c>
      <c r="H183" s="7">
        <v>702</v>
      </c>
      <c r="I183" s="7">
        <v>758</v>
      </c>
      <c r="J183" s="7">
        <v>558</v>
      </c>
      <c r="K183" s="7">
        <v>403</v>
      </c>
      <c r="L183" s="7">
        <v>36</v>
      </c>
      <c r="M183" s="7">
        <v>1278</v>
      </c>
      <c r="N183" s="7">
        <v>919</v>
      </c>
      <c r="O183" s="7">
        <v>638</v>
      </c>
      <c r="P183" s="7">
        <v>520</v>
      </c>
      <c r="Q183" s="7">
        <v>2</v>
      </c>
      <c r="R183" s="7">
        <v>8</v>
      </c>
      <c r="S183" s="7">
        <v>201</v>
      </c>
      <c r="T183" s="7">
        <v>518</v>
      </c>
      <c r="U183" s="7">
        <v>774</v>
      </c>
      <c r="V183" s="7">
        <v>950</v>
      </c>
      <c r="W183" s="7">
        <v>392</v>
      </c>
      <c r="X183" s="7">
        <v>512</v>
      </c>
      <c r="Y183" s="7">
        <v>2</v>
      </c>
      <c r="Z183" s="40"/>
      <c r="AA183" s="40"/>
      <c r="AB183" s="40"/>
      <c r="AC183" s="40"/>
      <c r="AD183" s="40"/>
    </row>
    <row r="184" spans="1:30" ht="15" customHeight="1" x14ac:dyDescent="0.25">
      <c r="A184" s="7" t="s">
        <v>17</v>
      </c>
      <c r="B184" s="7">
        <v>9</v>
      </c>
      <c r="C184" s="7">
        <v>2759</v>
      </c>
      <c r="D184" s="73">
        <v>1.37</v>
      </c>
      <c r="E184" s="7">
        <v>4</v>
      </c>
      <c r="F184" s="7">
        <v>113</v>
      </c>
      <c r="G184" s="7">
        <v>278</v>
      </c>
      <c r="H184" s="7">
        <v>726</v>
      </c>
      <c r="I184" s="7">
        <v>743</v>
      </c>
      <c r="J184" s="7">
        <v>469</v>
      </c>
      <c r="K184" s="7">
        <v>401</v>
      </c>
      <c r="L184" s="7">
        <v>25</v>
      </c>
      <c r="M184" s="7">
        <v>1101</v>
      </c>
      <c r="N184" s="7">
        <v>1054</v>
      </c>
      <c r="O184" s="7">
        <v>338</v>
      </c>
      <c r="P184" s="7">
        <v>265</v>
      </c>
      <c r="Q184" s="7">
        <v>1</v>
      </c>
      <c r="R184" s="7">
        <v>0</v>
      </c>
      <c r="S184" s="7">
        <v>70</v>
      </c>
      <c r="T184" s="7">
        <v>280</v>
      </c>
      <c r="U184" s="7">
        <v>423</v>
      </c>
      <c r="V184" s="7">
        <v>1149</v>
      </c>
      <c r="W184" s="7">
        <v>392</v>
      </c>
      <c r="X184" s="7">
        <v>443</v>
      </c>
      <c r="Y184" s="7">
        <v>2</v>
      </c>
      <c r="Z184" s="40"/>
      <c r="AA184" s="40"/>
      <c r="AB184" s="40"/>
      <c r="AC184" s="40"/>
      <c r="AD184" s="40"/>
    </row>
    <row r="185" spans="1:30" ht="15" customHeight="1" x14ac:dyDescent="0.25">
      <c r="A185" s="7" t="s">
        <v>17</v>
      </c>
      <c r="B185" s="7">
        <v>10</v>
      </c>
      <c r="C185" s="7">
        <v>1895</v>
      </c>
      <c r="D185" s="73">
        <v>17.100000000000001</v>
      </c>
      <c r="E185" s="7">
        <v>0</v>
      </c>
      <c r="F185" s="7">
        <v>0</v>
      </c>
      <c r="G185" s="7">
        <v>60</v>
      </c>
      <c r="H185" s="7">
        <v>595</v>
      </c>
      <c r="I185" s="7">
        <v>701</v>
      </c>
      <c r="J185" s="7">
        <v>387</v>
      </c>
      <c r="K185" s="7">
        <v>151</v>
      </c>
      <c r="L185" s="7">
        <v>1</v>
      </c>
      <c r="M185" s="7">
        <v>908</v>
      </c>
      <c r="N185" s="7">
        <v>681</v>
      </c>
      <c r="O185" s="7">
        <v>206</v>
      </c>
      <c r="P185" s="7">
        <v>100</v>
      </c>
      <c r="Q185" s="7">
        <v>0</v>
      </c>
      <c r="R185" s="7">
        <v>0</v>
      </c>
      <c r="S185" s="7">
        <v>10</v>
      </c>
      <c r="T185" s="7">
        <v>216</v>
      </c>
      <c r="U185" s="7">
        <v>250</v>
      </c>
      <c r="V185" s="7">
        <v>914</v>
      </c>
      <c r="W185" s="7">
        <v>305</v>
      </c>
      <c r="X185" s="7">
        <v>200</v>
      </c>
      <c r="Y185" s="7">
        <v>0</v>
      </c>
      <c r="Z185" s="40"/>
      <c r="AA185" s="40"/>
      <c r="AB185" s="40"/>
      <c r="AC185" s="40"/>
      <c r="AD185" s="40"/>
    </row>
    <row r="186" spans="1:30" ht="15" customHeight="1" x14ac:dyDescent="0.25">
      <c r="A186" s="7" t="s">
        <v>18</v>
      </c>
      <c r="B186" s="7">
        <v>1</v>
      </c>
      <c r="C186" s="7">
        <v>191</v>
      </c>
      <c r="D186" s="73">
        <v>0.57999999999999996</v>
      </c>
      <c r="E186" s="7">
        <v>6</v>
      </c>
      <c r="F186" s="7">
        <v>51</v>
      </c>
      <c r="G186" s="7">
        <v>84</v>
      </c>
      <c r="H186" s="7">
        <v>33</v>
      </c>
      <c r="I186" s="7">
        <v>3</v>
      </c>
      <c r="J186" s="7">
        <v>5</v>
      </c>
      <c r="K186" s="7">
        <v>9</v>
      </c>
      <c r="L186" s="7">
        <v>0</v>
      </c>
      <c r="M186" s="7">
        <v>43</v>
      </c>
      <c r="N186" s="7">
        <v>105</v>
      </c>
      <c r="O186" s="7">
        <v>3</v>
      </c>
      <c r="P186" s="7">
        <v>40</v>
      </c>
      <c r="Q186" s="7">
        <v>0</v>
      </c>
      <c r="R186" s="7">
        <v>4</v>
      </c>
      <c r="S186" s="7">
        <v>36</v>
      </c>
      <c r="T186" s="7">
        <v>58</v>
      </c>
      <c r="U186" s="7">
        <v>54</v>
      </c>
      <c r="V186" s="7">
        <v>17</v>
      </c>
      <c r="W186" s="7">
        <v>6</v>
      </c>
      <c r="X186" s="7">
        <v>16</v>
      </c>
      <c r="Y186" s="7">
        <v>0</v>
      </c>
      <c r="Z186" s="40"/>
      <c r="AA186" s="40"/>
      <c r="AB186" s="40"/>
      <c r="AC186" s="40"/>
      <c r="AD186" s="40"/>
    </row>
    <row r="187" spans="1:30" ht="15" customHeight="1" x14ac:dyDescent="0.25">
      <c r="A187" s="7" t="s">
        <v>18</v>
      </c>
      <c r="B187" s="7">
        <v>2</v>
      </c>
      <c r="C187" s="7">
        <v>1057</v>
      </c>
      <c r="D187" s="73">
        <v>23.35</v>
      </c>
      <c r="E187" s="7">
        <v>505</v>
      </c>
      <c r="F187" s="7">
        <v>383</v>
      </c>
      <c r="G187" s="7">
        <v>87</v>
      </c>
      <c r="H187" s="7">
        <v>50</v>
      </c>
      <c r="I187" s="7">
        <v>22</v>
      </c>
      <c r="J187" s="7">
        <v>10</v>
      </c>
      <c r="K187" s="7">
        <v>0</v>
      </c>
      <c r="L187" s="7">
        <v>0</v>
      </c>
      <c r="M187" s="7">
        <v>62</v>
      </c>
      <c r="N187" s="7">
        <v>188</v>
      </c>
      <c r="O187" s="7">
        <v>345</v>
      </c>
      <c r="P187" s="7">
        <v>462</v>
      </c>
      <c r="Q187" s="7">
        <v>0</v>
      </c>
      <c r="R187" s="7">
        <v>5</v>
      </c>
      <c r="S187" s="7">
        <v>232</v>
      </c>
      <c r="T187" s="7">
        <v>306</v>
      </c>
      <c r="U187" s="7">
        <v>283</v>
      </c>
      <c r="V187" s="7">
        <v>169</v>
      </c>
      <c r="W187" s="7">
        <v>38</v>
      </c>
      <c r="X187" s="7">
        <v>24</v>
      </c>
      <c r="Y187" s="7">
        <v>0</v>
      </c>
      <c r="Z187" s="40"/>
      <c r="AA187" s="40"/>
      <c r="AB187" s="40"/>
      <c r="AC187" s="40"/>
      <c r="AD187" s="40"/>
    </row>
    <row r="188" spans="1:30" ht="15" customHeight="1" x14ac:dyDescent="0.25">
      <c r="A188" s="7" t="s">
        <v>18</v>
      </c>
      <c r="B188" s="7">
        <v>3</v>
      </c>
      <c r="C188" s="7">
        <v>2445</v>
      </c>
      <c r="D188" s="73">
        <v>12.32</v>
      </c>
      <c r="E188" s="7">
        <v>1425</v>
      </c>
      <c r="F188" s="7">
        <v>682</v>
      </c>
      <c r="G188" s="7">
        <v>206</v>
      </c>
      <c r="H188" s="7">
        <v>60</v>
      </c>
      <c r="I188" s="7">
        <v>52</v>
      </c>
      <c r="J188" s="7">
        <v>16</v>
      </c>
      <c r="K188" s="7">
        <v>4</v>
      </c>
      <c r="L188" s="7">
        <v>0</v>
      </c>
      <c r="M188" s="7">
        <v>150</v>
      </c>
      <c r="N188" s="7">
        <v>561</v>
      </c>
      <c r="O188" s="7">
        <v>892</v>
      </c>
      <c r="P188" s="7">
        <v>842</v>
      </c>
      <c r="Q188" s="7">
        <v>0</v>
      </c>
      <c r="R188" s="7">
        <v>36</v>
      </c>
      <c r="S188" s="7">
        <v>365</v>
      </c>
      <c r="T188" s="7">
        <v>997</v>
      </c>
      <c r="U188" s="7">
        <v>597</v>
      </c>
      <c r="V188" s="7">
        <v>332</v>
      </c>
      <c r="W188" s="7">
        <v>64</v>
      </c>
      <c r="X188" s="7">
        <v>54</v>
      </c>
      <c r="Y188" s="7">
        <v>0</v>
      </c>
      <c r="Z188" s="40"/>
      <c r="AA188" s="40"/>
      <c r="AB188" s="40"/>
      <c r="AC188" s="40"/>
      <c r="AD188" s="40"/>
    </row>
    <row r="189" spans="1:30" ht="15" customHeight="1" x14ac:dyDescent="0.25">
      <c r="A189" s="7" t="s">
        <v>18</v>
      </c>
      <c r="B189" s="7">
        <v>4</v>
      </c>
      <c r="C189" s="7">
        <v>4454</v>
      </c>
      <c r="D189" s="73">
        <v>13.05</v>
      </c>
      <c r="E189" s="7">
        <v>1898</v>
      </c>
      <c r="F189" s="7">
        <v>1809</v>
      </c>
      <c r="G189" s="7">
        <v>340</v>
      </c>
      <c r="H189" s="7">
        <v>179</v>
      </c>
      <c r="I189" s="7">
        <v>180</v>
      </c>
      <c r="J189" s="7">
        <v>44</v>
      </c>
      <c r="K189" s="7">
        <v>4</v>
      </c>
      <c r="L189" s="7">
        <v>0</v>
      </c>
      <c r="M189" s="7">
        <v>482</v>
      </c>
      <c r="N189" s="7">
        <v>1318</v>
      </c>
      <c r="O189" s="7">
        <v>1901</v>
      </c>
      <c r="P189" s="7">
        <v>753</v>
      </c>
      <c r="Q189" s="7">
        <v>0</v>
      </c>
      <c r="R189" s="7">
        <v>46</v>
      </c>
      <c r="S189" s="7">
        <v>880</v>
      </c>
      <c r="T189" s="7">
        <v>784</v>
      </c>
      <c r="U189" s="7">
        <v>1479</v>
      </c>
      <c r="V189" s="7">
        <v>867</v>
      </c>
      <c r="W189" s="7">
        <v>254</v>
      </c>
      <c r="X189" s="7">
        <v>144</v>
      </c>
      <c r="Y189" s="7">
        <v>0</v>
      </c>
      <c r="Z189" s="40"/>
      <c r="AA189" s="40"/>
      <c r="AB189" s="40"/>
      <c r="AC189" s="40"/>
      <c r="AD189" s="40"/>
    </row>
    <row r="190" spans="1:30" ht="15" customHeight="1" x14ac:dyDescent="0.25">
      <c r="A190" s="7" t="s">
        <v>18</v>
      </c>
      <c r="B190" s="7">
        <v>5</v>
      </c>
      <c r="C190" s="7">
        <v>5893</v>
      </c>
      <c r="D190" s="73">
        <v>1.03</v>
      </c>
      <c r="E190" s="7">
        <v>1835</v>
      </c>
      <c r="F190" s="7">
        <v>1654</v>
      </c>
      <c r="G190" s="7">
        <v>782</v>
      </c>
      <c r="H190" s="7">
        <v>895</v>
      </c>
      <c r="I190" s="7">
        <v>545</v>
      </c>
      <c r="J190" s="7">
        <v>124</v>
      </c>
      <c r="K190" s="7">
        <v>54</v>
      </c>
      <c r="L190" s="7">
        <v>4</v>
      </c>
      <c r="M190" s="7">
        <v>1453</v>
      </c>
      <c r="N190" s="7">
        <v>2009</v>
      </c>
      <c r="O190" s="7">
        <v>1330</v>
      </c>
      <c r="P190" s="7">
        <v>1101</v>
      </c>
      <c r="Q190" s="7">
        <v>0</v>
      </c>
      <c r="R190" s="7">
        <v>60</v>
      </c>
      <c r="S190" s="7">
        <v>694</v>
      </c>
      <c r="T190" s="7">
        <v>1137</v>
      </c>
      <c r="U190" s="7">
        <v>1646</v>
      </c>
      <c r="V190" s="7">
        <v>1194</v>
      </c>
      <c r="W190" s="7">
        <v>647</v>
      </c>
      <c r="X190" s="7">
        <v>515</v>
      </c>
      <c r="Y190" s="7">
        <v>0</v>
      </c>
      <c r="Z190" s="40"/>
      <c r="AA190" s="40"/>
      <c r="AB190" s="40"/>
      <c r="AC190" s="40"/>
      <c r="AD190" s="40"/>
    </row>
    <row r="191" spans="1:30" ht="15" customHeight="1" x14ac:dyDescent="0.25">
      <c r="A191" s="7" t="s">
        <v>18</v>
      </c>
      <c r="B191" s="7">
        <v>6</v>
      </c>
      <c r="C191" s="7">
        <v>7935</v>
      </c>
      <c r="D191" s="73">
        <v>7.0000000000000007E-2</v>
      </c>
      <c r="E191" s="7">
        <v>2242</v>
      </c>
      <c r="F191" s="7">
        <v>2148</v>
      </c>
      <c r="G191" s="7">
        <v>1198</v>
      </c>
      <c r="H191" s="7">
        <v>1060</v>
      </c>
      <c r="I191" s="7">
        <v>856</v>
      </c>
      <c r="J191" s="7">
        <v>326</v>
      </c>
      <c r="K191" s="7">
        <v>85</v>
      </c>
      <c r="L191" s="7">
        <v>20</v>
      </c>
      <c r="M191" s="7">
        <v>3389</v>
      </c>
      <c r="N191" s="7">
        <v>2691</v>
      </c>
      <c r="O191" s="7">
        <v>1334</v>
      </c>
      <c r="P191" s="7">
        <v>521</v>
      </c>
      <c r="Q191" s="7">
        <v>0</v>
      </c>
      <c r="R191" s="7">
        <v>135</v>
      </c>
      <c r="S191" s="7">
        <v>594</v>
      </c>
      <c r="T191" s="7">
        <v>1524</v>
      </c>
      <c r="U191" s="7">
        <v>2167</v>
      </c>
      <c r="V191" s="7">
        <v>1551</v>
      </c>
      <c r="W191" s="7">
        <v>899</v>
      </c>
      <c r="X191" s="7">
        <v>1065</v>
      </c>
      <c r="Y191" s="7">
        <v>0</v>
      </c>
      <c r="Z191" s="40"/>
      <c r="AA191" s="40"/>
      <c r="AB191" s="40"/>
      <c r="AC191" s="40"/>
      <c r="AD191" s="40"/>
    </row>
    <row r="192" spans="1:30" ht="15" customHeight="1" x14ac:dyDescent="0.25">
      <c r="A192" s="7" t="s">
        <v>18</v>
      </c>
      <c r="B192" s="7">
        <v>7</v>
      </c>
      <c r="C192" s="7">
        <v>9651</v>
      </c>
      <c r="D192" s="73">
        <v>0.14000000000000001</v>
      </c>
      <c r="E192" s="7">
        <v>2723</v>
      </c>
      <c r="F192" s="7">
        <v>2111</v>
      </c>
      <c r="G192" s="7">
        <v>1680</v>
      </c>
      <c r="H192" s="7">
        <v>1587</v>
      </c>
      <c r="I192" s="7">
        <v>1058</v>
      </c>
      <c r="J192" s="7">
        <v>366</v>
      </c>
      <c r="K192" s="7">
        <v>110</v>
      </c>
      <c r="L192" s="7">
        <v>16</v>
      </c>
      <c r="M192" s="7">
        <v>3753</v>
      </c>
      <c r="N192" s="7">
        <v>3105</v>
      </c>
      <c r="O192" s="7">
        <v>1695</v>
      </c>
      <c r="P192" s="7">
        <v>1098</v>
      </c>
      <c r="Q192" s="7">
        <v>0</v>
      </c>
      <c r="R192" s="7">
        <v>166</v>
      </c>
      <c r="S192" s="7">
        <v>796</v>
      </c>
      <c r="T192" s="7">
        <v>1972</v>
      </c>
      <c r="U192" s="7">
        <v>2375</v>
      </c>
      <c r="V192" s="7">
        <v>1934</v>
      </c>
      <c r="W192" s="7">
        <v>1142</v>
      </c>
      <c r="X192" s="7">
        <v>1266</v>
      </c>
      <c r="Y192" s="7">
        <v>0</v>
      </c>
      <c r="Z192" s="40"/>
      <c r="AA192" s="40"/>
      <c r="AB192" s="40"/>
      <c r="AC192" s="40"/>
      <c r="AD192" s="40"/>
    </row>
    <row r="193" spans="1:30" ht="15" customHeight="1" x14ac:dyDescent="0.25">
      <c r="A193" s="7" t="s">
        <v>18</v>
      </c>
      <c r="B193" s="7">
        <v>8</v>
      </c>
      <c r="C193" s="7">
        <v>6230</v>
      </c>
      <c r="D193" s="73">
        <v>0.28999999999999998</v>
      </c>
      <c r="E193" s="7">
        <v>1088</v>
      </c>
      <c r="F193" s="7">
        <v>877</v>
      </c>
      <c r="G193" s="7">
        <v>1189</v>
      </c>
      <c r="H193" s="7">
        <v>1101</v>
      </c>
      <c r="I193" s="7">
        <v>1317</v>
      </c>
      <c r="J193" s="7">
        <v>502</v>
      </c>
      <c r="K193" s="7">
        <v>128</v>
      </c>
      <c r="L193" s="7">
        <v>28</v>
      </c>
      <c r="M193" s="7">
        <v>3315</v>
      </c>
      <c r="N193" s="7">
        <v>1795</v>
      </c>
      <c r="O193" s="7">
        <v>721</v>
      </c>
      <c r="P193" s="7">
        <v>399</v>
      </c>
      <c r="Q193" s="7">
        <v>0</v>
      </c>
      <c r="R193" s="7">
        <v>131</v>
      </c>
      <c r="S193" s="7">
        <v>388</v>
      </c>
      <c r="T193" s="7">
        <v>902</v>
      </c>
      <c r="U193" s="7">
        <v>1248</v>
      </c>
      <c r="V193" s="7">
        <v>1301</v>
      </c>
      <c r="W193" s="7">
        <v>1011</v>
      </c>
      <c r="X193" s="7">
        <v>1249</v>
      </c>
      <c r="Y193" s="7">
        <v>0</v>
      </c>
      <c r="Z193" s="40"/>
      <c r="AA193" s="40"/>
      <c r="AB193" s="40"/>
      <c r="AC193" s="40"/>
      <c r="AD193" s="40"/>
    </row>
    <row r="194" spans="1:30" ht="15" customHeight="1" x14ac:dyDescent="0.25">
      <c r="A194" s="7" t="s">
        <v>18</v>
      </c>
      <c r="B194" s="7">
        <v>9</v>
      </c>
      <c r="C194" s="7">
        <v>2209</v>
      </c>
      <c r="D194" s="73">
        <v>0.39</v>
      </c>
      <c r="E194" s="7">
        <v>186</v>
      </c>
      <c r="F194" s="7">
        <v>265</v>
      </c>
      <c r="G194" s="7">
        <v>372</v>
      </c>
      <c r="H194" s="7">
        <v>488</v>
      </c>
      <c r="I194" s="7">
        <v>502</v>
      </c>
      <c r="J194" s="7">
        <v>241</v>
      </c>
      <c r="K194" s="7">
        <v>118</v>
      </c>
      <c r="L194" s="7">
        <v>37</v>
      </c>
      <c r="M194" s="7">
        <v>1283</v>
      </c>
      <c r="N194" s="7">
        <v>556</v>
      </c>
      <c r="O194" s="7">
        <v>122</v>
      </c>
      <c r="P194" s="7">
        <v>248</v>
      </c>
      <c r="Q194" s="7">
        <v>0</v>
      </c>
      <c r="R194" s="7">
        <v>88</v>
      </c>
      <c r="S194" s="7">
        <v>132</v>
      </c>
      <c r="T194" s="7">
        <v>268</v>
      </c>
      <c r="U194" s="7">
        <v>425</v>
      </c>
      <c r="V194" s="7">
        <v>449</v>
      </c>
      <c r="W194" s="7">
        <v>319</v>
      </c>
      <c r="X194" s="7">
        <v>528</v>
      </c>
      <c r="Y194" s="7">
        <v>0</v>
      </c>
      <c r="Z194" s="40"/>
      <c r="AA194" s="40"/>
      <c r="AB194" s="40"/>
      <c r="AC194" s="40"/>
      <c r="AD194" s="40"/>
    </row>
    <row r="195" spans="1:30" ht="15" customHeight="1" x14ac:dyDescent="0.25">
      <c r="A195" s="7" t="s">
        <v>18</v>
      </c>
      <c r="B195" s="7">
        <v>10</v>
      </c>
      <c r="C195" s="7">
        <v>2426</v>
      </c>
      <c r="D195" s="73">
        <v>7.21</v>
      </c>
      <c r="E195" s="7">
        <v>107</v>
      </c>
      <c r="F195" s="7">
        <v>354</v>
      </c>
      <c r="G195" s="7">
        <v>379</v>
      </c>
      <c r="H195" s="7">
        <v>586</v>
      </c>
      <c r="I195" s="7">
        <v>717</v>
      </c>
      <c r="J195" s="7">
        <v>215</v>
      </c>
      <c r="K195" s="7">
        <v>67</v>
      </c>
      <c r="L195" s="7">
        <v>1</v>
      </c>
      <c r="M195" s="7">
        <v>1403</v>
      </c>
      <c r="N195" s="7">
        <v>750</v>
      </c>
      <c r="O195" s="7">
        <v>106</v>
      </c>
      <c r="P195" s="7">
        <v>167</v>
      </c>
      <c r="Q195" s="7">
        <v>0</v>
      </c>
      <c r="R195" s="7">
        <v>12</v>
      </c>
      <c r="S195" s="7">
        <v>70</v>
      </c>
      <c r="T195" s="7">
        <v>361</v>
      </c>
      <c r="U195" s="7">
        <v>308</v>
      </c>
      <c r="V195" s="7">
        <v>589</v>
      </c>
      <c r="W195" s="7">
        <v>594</v>
      </c>
      <c r="X195" s="7">
        <v>492</v>
      </c>
      <c r="Y195" s="7">
        <v>0</v>
      </c>
      <c r="Z195" s="40"/>
      <c r="AA195" s="40"/>
      <c r="AB195" s="40"/>
      <c r="AC195" s="40"/>
      <c r="AD195" s="40"/>
    </row>
    <row r="196" spans="1:30" ht="15" customHeight="1" x14ac:dyDescent="0.25">
      <c r="A196" s="7" t="s">
        <v>19</v>
      </c>
      <c r="B196" s="7">
        <v>1</v>
      </c>
      <c r="C196" s="7">
        <v>0</v>
      </c>
      <c r="D196" s="73">
        <v>0</v>
      </c>
      <c r="E196" s="7">
        <v>0</v>
      </c>
      <c r="F196" s="7">
        <v>0</v>
      </c>
      <c r="G196" s="7">
        <v>0</v>
      </c>
      <c r="H196" s="7">
        <v>0</v>
      </c>
      <c r="I196" s="7">
        <v>0</v>
      </c>
      <c r="J196" s="7">
        <v>0</v>
      </c>
      <c r="K196" s="7">
        <v>0</v>
      </c>
      <c r="L196" s="7">
        <v>0</v>
      </c>
      <c r="M196" s="7">
        <v>0</v>
      </c>
      <c r="N196" s="7">
        <v>0</v>
      </c>
      <c r="O196" s="7">
        <v>0</v>
      </c>
      <c r="P196" s="7">
        <v>0</v>
      </c>
      <c r="Q196" s="7">
        <v>0</v>
      </c>
      <c r="R196" s="7">
        <v>0</v>
      </c>
      <c r="S196" s="7">
        <v>0</v>
      </c>
      <c r="T196" s="7">
        <v>0</v>
      </c>
      <c r="U196" s="7">
        <v>0</v>
      </c>
      <c r="V196" s="7">
        <v>0</v>
      </c>
      <c r="W196" s="7">
        <v>0</v>
      </c>
      <c r="X196" s="7">
        <v>0</v>
      </c>
      <c r="Y196" s="7">
        <v>0</v>
      </c>
      <c r="Z196" s="40"/>
      <c r="AA196" s="40"/>
      <c r="AB196" s="40"/>
      <c r="AC196" s="40"/>
      <c r="AD196" s="40"/>
    </row>
    <row r="197" spans="1:30" ht="15" customHeight="1" x14ac:dyDescent="0.25">
      <c r="A197" s="7" t="s">
        <v>19</v>
      </c>
      <c r="B197" s="7">
        <v>2</v>
      </c>
      <c r="C197" s="7">
        <v>0</v>
      </c>
      <c r="D197" s="73">
        <v>0</v>
      </c>
      <c r="E197" s="7">
        <v>0</v>
      </c>
      <c r="F197" s="7">
        <v>0</v>
      </c>
      <c r="G197" s="7">
        <v>0</v>
      </c>
      <c r="H197" s="7">
        <v>0</v>
      </c>
      <c r="I197" s="7">
        <v>0</v>
      </c>
      <c r="J197" s="7">
        <v>0</v>
      </c>
      <c r="K197" s="7">
        <v>0</v>
      </c>
      <c r="L197" s="7">
        <v>0</v>
      </c>
      <c r="M197" s="7">
        <v>0</v>
      </c>
      <c r="N197" s="7">
        <v>0</v>
      </c>
      <c r="O197" s="7">
        <v>0</v>
      </c>
      <c r="P197" s="7">
        <v>0</v>
      </c>
      <c r="Q197" s="7">
        <v>0</v>
      </c>
      <c r="R197" s="7">
        <v>0</v>
      </c>
      <c r="S197" s="7">
        <v>0</v>
      </c>
      <c r="T197" s="7">
        <v>0</v>
      </c>
      <c r="U197" s="7">
        <v>0</v>
      </c>
      <c r="V197" s="7">
        <v>0</v>
      </c>
      <c r="W197" s="7">
        <v>0</v>
      </c>
      <c r="X197" s="7">
        <v>0</v>
      </c>
      <c r="Y197" s="7">
        <v>0</v>
      </c>
      <c r="Z197" s="40"/>
      <c r="AA197" s="40"/>
      <c r="AB197" s="40"/>
      <c r="AC197" s="40"/>
      <c r="AD197" s="40"/>
    </row>
    <row r="198" spans="1:30" ht="15" customHeight="1" x14ac:dyDescent="0.25">
      <c r="A198" s="7" t="s">
        <v>19</v>
      </c>
      <c r="B198" s="7">
        <v>3</v>
      </c>
      <c r="C198" s="7">
        <v>892</v>
      </c>
      <c r="D198" s="73">
        <v>10.77</v>
      </c>
      <c r="E198" s="7">
        <v>486</v>
      </c>
      <c r="F198" s="7">
        <v>117</v>
      </c>
      <c r="G198" s="7">
        <v>72</v>
      </c>
      <c r="H198" s="7">
        <v>76</v>
      </c>
      <c r="I198" s="7">
        <v>88</v>
      </c>
      <c r="J198" s="7">
        <v>43</v>
      </c>
      <c r="K198" s="7">
        <v>9</v>
      </c>
      <c r="L198" s="7">
        <v>1</v>
      </c>
      <c r="M198" s="7">
        <v>152</v>
      </c>
      <c r="N198" s="7">
        <v>138</v>
      </c>
      <c r="O198" s="7">
        <v>253</v>
      </c>
      <c r="P198" s="7">
        <v>299</v>
      </c>
      <c r="Q198" s="7">
        <v>50</v>
      </c>
      <c r="R198" s="7">
        <v>44</v>
      </c>
      <c r="S198" s="7">
        <v>165</v>
      </c>
      <c r="T198" s="7">
        <v>211</v>
      </c>
      <c r="U198" s="7">
        <v>170</v>
      </c>
      <c r="V198" s="7">
        <v>98</v>
      </c>
      <c r="W198" s="7">
        <v>69</v>
      </c>
      <c r="X198" s="7">
        <v>73</v>
      </c>
      <c r="Y198" s="7">
        <v>62</v>
      </c>
      <c r="Z198" s="40"/>
      <c r="AA198" s="40"/>
      <c r="AB198" s="40"/>
      <c r="AC198" s="40"/>
      <c r="AD198" s="40"/>
    </row>
    <row r="199" spans="1:30" ht="15" customHeight="1" x14ac:dyDescent="0.25">
      <c r="A199" s="7" t="s">
        <v>19</v>
      </c>
      <c r="B199" s="7">
        <v>4</v>
      </c>
      <c r="C199" s="7">
        <v>1561</v>
      </c>
      <c r="D199" s="73">
        <v>0.02</v>
      </c>
      <c r="E199" s="7">
        <v>549</v>
      </c>
      <c r="F199" s="7">
        <v>383</v>
      </c>
      <c r="G199" s="7">
        <v>359</v>
      </c>
      <c r="H199" s="7">
        <v>193</v>
      </c>
      <c r="I199" s="7">
        <v>71</v>
      </c>
      <c r="J199" s="7">
        <v>4</v>
      </c>
      <c r="K199" s="7">
        <v>2</v>
      </c>
      <c r="L199" s="7">
        <v>0</v>
      </c>
      <c r="M199" s="7">
        <v>1226</v>
      </c>
      <c r="N199" s="7">
        <v>180</v>
      </c>
      <c r="O199" s="7">
        <v>18</v>
      </c>
      <c r="P199" s="7">
        <v>7</v>
      </c>
      <c r="Q199" s="7">
        <v>130</v>
      </c>
      <c r="R199" s="7">
        <v>4</v>
      </c>
      <c r="S199" s="7">
        <v>80</v>
      </c>
      <c r="T199" s="7">
        <v>246</v>
      </c>
      <c r="U199" s="7">
        <v>663</v>
      </c>
      <c r="V199" s="7">
        <v>244</v>
      </c>
      <c r="W199" s="7">
        <v>120</v>
      </c>
      <c r="X199" s="7">
        <v>52</v>
      </c>
      <c r="Y199" s="7">
        <v>152</v>
      </c>
      <c r="Z199" s="40"/>
      <c r="AA199" s="40"/>
      <c r="AB199" s="40"/>
      <c r="AC199" s="40"/>
      <c r="AD199" s="40"/>
    </row>
    <row r="200" spans="1:30" ht="15" customHeight="1" x14ac:dyDescent="0.25">
      <c r="A200" s="7" t="s">
        <v>19</v>
      </c>
      <c r="B200" s="7">
        <v>5</v>
      </c>
      <c r="C200" s="7">
        <v>5749</v>
      </c>
      <c r="D200" s="73">
        <v>0.04</v>
      </c>
      <c r="E200" s="7">
        <v>2015</v>
      </c>
      <c r="F200" s="7">
        <v>1690</v>
      </c>
      <c r="G200" s="7">
        <v>1114</v>
      </c>
      <c r="H200" s="7">
        <v>580</v>
      </c>
      <c r="I200" s="7">
        <v>307</v>
      </c>
      <c r="J200" s="7">
        <v>30</v>
      </c>
      <c r="K200" s="7">
        <v>9</v>
      </c>
      <c r="L200" s="7">
        <v>4</v>
      </c>
      <c r="M200" s="7">
        <v>4114</v>
      </c>
      <c r="N200" s="7">
        <v>752</v>
      </c>
      <c r="O200" s="7">
        <v>324</v>
      </c>
      <c r="P200" s="7">
        <v>140</v>
      </c>
      <c r="Q200" s="7">
        <v>419</v>
      </c>
      <c r="R200" s="7">
        <v>27</v>
      </c>
      <c r="S200" s="7">
        <v>396</v>
      </c>
      <c r="T200" s="7">
        <v>957</v>
      </c>
      <c r="U200" s="7">
        <v>2284</v>
      </c>
      <c r="V200" s="7">
        <v>899</v>
      </c>
      <c r="W200" s="7">
        <v>428</v>
      </c>
      <c r="X200" s="7">
        <v>263</v>
      </c>
      <c r="Y200" s="7">
        <v>495</v>
      </c>
      <c r="Z200" s="40"/>
      <c r="AA200" s="40"/>
      <c r="AB200" s="40"/>
      <c r="AC200" s="40"/>
      <c r="AD200" s="40"/>
    </row>
    <row r="201" spans="1:30" ht="15" customHeight="1" x14ac:dyDescent="0.25">
      <c r="A201" s="7" t="s">
        <v>19</v>
      </c>
      <c r="B201" s="7">
        <v>6</v>
      </c>
      <c r="C201" s="7">
        <v>6090</v>
      </c>
      <c r="D201" s="73">
        <v>0.09</v>
      </c>
      <c r="E201" s="7">
        <v>1785</v>
      </c>
      <c r="F201" s="7">
        <v>1578</v>
      </c>
      <c r="G201" s="7">
        <v>1216</v>
      </c>
      <c r="H201" s="7">
        <v>801</v>
      </c>
      <c r="I201" s="7">
        <v>619</v>
      </c>
      <c r="J201" s="7">
        <v>79</v>
      </c>
      <c r="K201" s="7">
        <v>12</v>
      </c>
      <c r="L201" s="7">
        <v>0</v>
      </c>
      <c r="M201" s="7">
        <v>3623</v>
      </c>
      <c r="N201" s="7">
        <v>1005</v>
      </c>
      <c r="O201" s="7">
        <v>799</v>
      </c>
      <c r="P201" s="7">
        <v>248</v>
      </c>
      <c r="Q201" s="7">
        <v>415</v>
      </c>
      <c r="R201" s="7">
        <v>14</v>
      </c>
      <c r="S201" s="7">
        <v>307</v>
      </c>
      <c r="T201" s="7">
        <v>1081</v>
      </c>
      <c r="U201" s="7">
        <v>2371</v>
      </c>
      <c r="V201" s="7">
        <v>1027</v>
      </c>
      <c r="W201" s="7">
        <v>503</v>
      </c>
      <c r="X201" s="7">
        <v>303</v>
      </c>
      <c r="Y201" s="7">
        <v>484</v>
      </c>
      <c r="Z201" s="40"/>
      <c r="AA201" s="40"/>
      <c r="AB201" s="40"/>
      <c r="AC201" s="40"/>
      <c r="AD201" s="40"/>
    </row>
    <row r="202" spans="1:30" ht="15" customHeight="1" x14ac:dyDescent="0.25">
      <c r="A202" s="7" t="s">
        <v>19</v>
      </c>
      <c r="B202" s="7">
        <v>7</v>
      </c>
      <c r="C202" s="7">
        <v>0</v>
      </c>
      <c r="D202" s="73">
        <v>0</v>
      </c>
      <c r="E202" s="7">
        <v>0</v>
      </c>
      <c r="F202" s="7">
        <v>0</v>
      </c>
      <c r="G202" s="7">
        <v>0</v>
      </c>
      <c r="H202" s="7">
        <v>0</v>
      </c>
      <c r="I202" s="7">
        <v>0</v>
      </c>
      <c r="J202" s="7">
        <v>0</v>
      </c>
      <c r="K202" s="7">
        <v>0</v>
      </c>
      <c r="L202" s="7">
        <v>0</v>
      </c>
      <c r="M202" s="7">
        <v>0</v>
      </c>
      <c r="N202" s="7">
        <v>0</v>
      </c>
      <c r="O202" s="7">
        <v>0</v>
      </c>
      <c r="P202" s="7">
        <v>0</v>
      </c>
      <c r="Q202" s="7">
        <v>0</v>
      </c>
      <c r="R202" s="7">
        <v>0</v>
      </c>
      <c r="S202" s="7">
        <v>0</v>
      </c>
      <c r="T202" s="7">
        <v>0</v>
      </c>
      <c r="U202" s="7">
        <v>0</v>
      </c>
      <c r="V202" s="7">
        <v>0</v>
      </c>
      <c r="W202" s="7">
        <v>0</v>
      </c>
      <c r="X202" s="7">
        <v>0</v>
      </c>
      <c r="Y202" s="7">
        <v>0</v>
      </c>
      <c r="Z202" s="40"/>
      <c r="AA202" s="40"/>
      <c r="AB202" s="40"/>
      <c r="AC202" s="40"/>
      <c r="AD202" s="40"/>
    </row>
    <row r="203" spans="1:30" ht="15" customHeight="1" x14ac:dyDescent="0.25">
      <c r="A203" s="7" t="s">
        <v>19</v>
      </c>
      <c r="B203" s="7">
        <v>8</v>
      </c>
      <c r="C203" s="7">
        <v>0</v>
      </c>
      <c r="D203" s="73">
        <v>0</v>
      </c>
      <c r="E203" s="7">
        <v>0</v>
      </c>
      <c r="F203" s="7">
        <v>0</v>
      </c>
      <c r="G203" s="7">
        <v>0</v>
      </c>
      <c r="H203" s="7">
        <v>0</v>
      </c>
      <c r="I203" s="7">
        <v>0</v>
      </c>
      <c r="J203" s="7">
        <v>0</v>
      </c>
      <c r="K203" s="7">
        <v>0</v>
      </c>
      <c r="L203" s="7">
        <v>0</v>
      </c>
      <c r="M203" s="7">
        <v>0</v>
      </c>
      <c r="N203" s="7">
        <v>0</v>
      </c>
      <c r="O203" s="7">
        <v>0</v>
      </c>
      <c r="P203" s="7">
        <v>0</v>
      </c>
      <c r="Q203" s="7">
        <v>0</v>
      </c>
      <c r="R203" s="7">
        <v>0</v>
      </c>
      <c r="S203" s="7">
        <v>0</v>
      </c>
      <c r="T203" s="7">
        <v>0</v>
      </c>
      <c r="U203" s="7">
        <v>0</v>
      </c>
      <c r="V203" s="7">
        <v>0</v>
      </c>
      <c r="W203" s="7">
        <v>0</v>
      </c>
      <c r="X203" s="7">
        <v>0</v>
      </c>
      <c r="Y203" s="7">
        <v>0</v>
      </c>
      <c r="Z203" s="40"/>
      <c r="AA203" s="40"/>
      <c r="AB203" s="40"/>
      <c r="AC203" s="40"/>
      <c r="AD203" s="40"/>
    </row>
    <row r="204" spans="1:30" ht="15" customHeight="1" x14ac:dyDescent="0.25">
      <c r="A204" s="7" t="s">
        <v>19</v>
      </c>
      <c r="B204" s="7">
        <v>9</v>
      </c>
      <c r="C204" s="7">
        <v>0</v>
      </c>
      <c r="D204" s="73">
        <v>0</v>
      </c>
      <c r="E204" s="7">
        <v>0</v>
      </c>
      <c r="F204" s="7">
        <v>0</v>
      </c>
      <c r="G204" s="7">
        <v>0</v>
      </c>
      <c r="H204" s="7">
        <v>0</v>
      </c>
      <c r="I204" s="7">
        <v>0</v>
      </c>
      <c r="J204" s="7">
        <v>0</v>
      </c>
      <c r="K204" s="7">
        <v>0</v>
      </c>
      <c r="L204" s="7">
        <v>0</v>
      </c>
      <c r="M204" s="7">
        <v>0</v>
      </c>
      <c r="N204" s="7">
        <v>0</v>
      </c>
      <c r="O204" s="7">
        <v>0</v>
      </c>
      <c r="P204" s="7">
        <v>0</v>
      </c>
      <c r="Q204" s="7">
        <v>0</v>
      </c>
      <c r="R204" s="7">
        <v>0</v>
      </c>
      <c r="S204" s="7">
        <v>0</v>
      </c>
      <c r="T204" s="7">
        <v>0</v>
      </c>
      <c r="U204" s="7">
        <v>0</v>
      </c>
      <c r="V204" s="7">
        <v>0</v>
      </c>
      <c r="W204" s="7">
        <v>0</v>
      </c>
      <c r="X204" s="7">
        <v>0</v>
      </c>
      <c r="Y204" s="7">
        <v>0</v>
      </c>
      <c r="Z204" s="40"/>
      <c r="AA204" s="40"/>
      <c r="AB204" s="40"/>
      <c r="AC204" s="40"/>
      <c r="AD204" s="40"/>
    </row>
    <row r="205" spans="1:30" ht="15" customHeight="1" x14ac:dyDescent="0.25">
      <c r="A205" s="7" t="s">
        <v>19</v>
      </c>
      <c r="B205" s="7">
        <v>10</v>
      </c>
      <c r="C205" s="7">
        <v>0</v>
      </c>
      <c r="D205" s="73">
        <v>0</v>
      </c>
      <c r="E205" s="7">
        <v>0</v>
      </c>
      <c r="F205" s="7">
        <v>0</v>
      </c>
      <c r="G205" s="7">
        <v>0</v>
      </c>
      <c r="H205" s="7">
        <v>0</v>
      </c>
      <c r="I205" s="7">
        <v>0</v>
      </c>
      <c r="J205" s="7">
        <v>0</v>
      </c>
      <c r="K205" s="7">
        <v>0</v>
      </c>
      <c r="L205" s="7">
        <v>0</v>
      </c>
      <c r="M205" s="7">
        <v>0</v>
      </c>
      <c r="N205" s="7">
        <v>0</v>
      </c>
      <c r="O205" s="7">
        <v>0</v>
      </c>
      <c r="P205" s="7">
        <v>0</v>
      </c>
      <c r="Q205" s="7">
        <v>0</v>
      </c>
      <c r="R205" s="7">
        <v>0</v>
      </c>
      <c r="S205" s="7">
        <v>0</v>
      </c>
      <c r="T205" s="7">
        <v>0</v>
      </c>
      <c r="U205" s="7">
        <v>0</v>
      </c>
      <c r="V205" s="7">
        <v>0</v>
      </c>
      <c r="W205" s="7">
        <v>0</v>
      </c>
      <c r="X205" s="7">
        <v>0</v>
      </c>
      <c r="Y205" s="7">
        <v>0</v>
      </c>
      <c r="Z205" s="40"/>
      <c r="AA205" s="40"/>
      <c r="AB205" s="40"/>
      <c r="AC205" s="40"/>
      <c r="AD205" s="40"/>
    </row>
    <row r="206" spans="1:30" ht="15" customHeight="1" x14ac:dyDescent="0.25">
      <c r="A206" s="7" t="s">
        <v>20</v>
      </c>
      <c r="B206" s="7">
        <v>1</v>
      </c>
      <c r="C206" s="7">
        <v>12378</v>
      </c>
      <c r="D206" s="73">
        <v>15.1</v>
      </c>
      <c r="E206" s="7">
        <v>6928</v>
      </c>
      <c r="F206" s="7">
        <v>3853</v>
      </c>
      <c r="G206" s="7">
        <v>894</v>
      </c>
      <c r="H206" s="7">
        <v>423</v>
      </c>
      <c r="I206" s="7">
        <v>220</v>
      </c>
      <c r="J206" s="7">
        <v>53</v>
      </c>
      <c r="K206" s="7">
        <v>7</v>
      </c>
      <c r="L206" s="7">
        <v>0</v>
      </c>
      <c r="M206" s="7">
        <v>314</v>
      </c>
      <c r="N206" s="7">
        <v>1613</v>
      </c>
      <c r="O206" s="7">
        <v>3879</v>
      </c>
      <c r="P206" s="7">
        <v>6560</v>
      </c>
      <c r="Q206" s="7">
        <v>12</v>
      </c>
      <c r="R206" s="7">
        <v>44</v>
      </c>
      <c r="S206" s="7">
        <v>2270</v>
      </c>
      <c r="T206" s="7">
        <v>4216</v>
      </c>
      <c r="U206" s="7">
        <v>4046</v>
      </c>
      <c r="V206" s="7">
        <v>1504</v>
      </c>
      <c r="W206" s="7">
        <v>179</v>
      </c>
      <c r="X206" s="7">
        <v>102</v>
      </c>
      <c r="Y206" s="7">
        <v>17</v>
      </c>
      <c r="Z206" s="40"/>
      <c r="AA206" s="40"/>
      <c r="AB206" s="40"/>
      <c r="AC206" s="40"/>
      <c r="AD206" s="40"/>
    </row>
    <row r="207" spans="1:30" ht="15" customHeight="1" x14ac:dyDescent="0.25">
      <c r="A207" s="7" t="s">
        <v>20</v>
      </c>
      <c r="B207" s="7">
        <v>2</v>
      </c>
      <c r="C207" s="7">
        <v>16550</v>
      </c>
      <c r="D207" s="73">
        <v>14.97</v>
      </c>
      <c r="E207" s="7">
        <v>8400</v>
      </c>
      <c r="F207" s="7">
        <v>5818</v>
      </c>
      <c r="G207" s="7">
        <v>877</v>
      </c>
      <c r="H207" s="7">
        <v>812</v>
      </c>
      <c r="I207" s="7">
        <v>484</v>
      </c>
      <c r="J207" s="7">
        <v>133</v>
      </c>
      <c r="K207" s="7">
        <v>26</v>
      </c>
      <c r="L207" s="7">
        <v>0</v>
      </c>
      <c r="M207" s="7">
        <v>656</v>
      </c>
      <c r="N207" s="7">
        <v>3345</v>
      </c>
      <c r="O207" s="7">
        <v>7889</v>
      </c>
      <c r="P207" s="7">
        <v>4608</v>
      </c>
      <c r="Q207" s="7">
        <v>52</v>
      </c>
      <c r="R207" s="7">
        <v>70</v>
      </c>
      <c r="S207" s="7">
        <v>1659</v>
      </c>
      <c r="T207" s="7">
        <v>3709</v>
      </c>
      <c r="U207" s="7">
        <v>7354</v>
      </c>
      <c r="V207" s="7">
        <v>3059</v>
      </c>
      <c r="W207" s="7">
        <v>450</v>
      </c>
      <c r="X207" s="7">
        <v>195</v>
      </c>
      <c r="Y207" s="7">
        <v>54</v>
      </c>
      <c r="Z207" s="40"/>
      <c r="AA207" s="40"/>
      <c r="AB207" s="40"/>
      <c r="AC207" s="40"/>
      <c r="AD207" s="40"/>
    </row>
    <row r="208" spans="1:30" ht="15" customHeight="1" x14ac:dyDescent="0.25">
      <c r="A208" s="7" t="s">
        <v>20</v>
      </c>
      <c r="B208" s="7">
        <v>3</v>
      </c>
      <c r="C208" s="7">
        <v>6975</v>
      </c>
      <c r="D208" s="73">
        <v>13.23</v>
      </c>
      <c r="E208" s="7">
        <v>2457</v>
      </c>
      <c r="F208" s="7">
        <v>3243</v>
      </c>
      <c r="G208" s="7">
        <v>496</v>
      </c>
      <c r="H208" s="7">
        <v>392</v>
      </c>
      <c r="I208" s="7">
        <v>301</v>
      </c>
      <c r="J208" s="7">
        <v>76</v>
      </c>
      <c r="K208" s="7">
        <v>10</v>
      </c>
      <c r="L208" s="7">
        <v>0</v>
      </c>
      <c r="M208" s="7">
        <v>422</v>
      </c>
      <c r="N208" s="7">
        <v>1794</v>
      </c>
      <c r="O208" s="7">
        <v>3358</v>
      </c>
      <c r="P208" s="7">
        <v>1390</v>
      </c>
      <c r="Q208" s="7">
        <v>11</v>
      </c>
      <c r="R208" s="7">
        <v>13</v>
      </c>
      <c r="S208" s="7">
        <v>666</v>
      </c>
      <c r="T208" s="7">
        <v>1878</v>
      </c>
      <c r="U208" s="7">
        <v>2562</v>
      </c>
      <c r="V208" s="7">
        <v>1523</v>
      </c>
      <c r="W208" s="7">
        <v>216</v>
      </c>
      <c r="X208" s="7">
        <v>103</v>
      </c>
      <c r="Y208" s="7">
        <v>14</v>
      </c>
      <c r="Z208" s="40"/>
      <c r="AA208" s="40"/>
      <c r="AB208" s="40"/>
      <c r="AC208" s="40"/>
      <c r="AD208" s="40"/>
    </row>
    <row r="209" spans="1:30" ht="15" customHeight="1" x14ac:dyDescent="0.25">
      <c r="A209" s="7" t="s">
        <v>20</v>
      </c>
      <c r="B209" s="7">
        <v>4</v>
      </c>
      <c r="C209" s="7">
        <v>5309</v>
      </c>
      <c r="D209" s="73">
        <v>3.48</v>
      </c>
      <c r="E209" s="7">
        <v>1146</v>
      </c>
      <c r="F209" s="7">
        <v>2210</v>
      </c>
      <c r="G209" s="7">
        <v>589</v>
      </c>
      <c r="H209" s="7">
        <v>529</v>
      </c>
      <c r="I209" s="7">
        <v>626</v>
      </c>
      <c r="J209" s="7">
        <v>178</v>
      </c>
      <c r="K209" s="7">
        <v>31</v>
      </c>
      <c r="L209" s="7">
        <v>0</v>
      </c>
      <c r="M209" s="7">
        <v>785</v>
      </c>
      <c r="N209" s="7">
        <v>984</v>
      </c>
      <c r="O209" s="7">
        <v>2313</v>
      </c>
      <c r="P209" s="7">
        <v>1201</v>
      </c>
      <c r="Q209" s="7">
        <v>26</v>
      </c>
      <c r="R209" s="7">
        <v>5</v>
      </c>
      <c r="S209" s="7">
        <v>641</v>
      </c>
      <c r="T209" s="7">
        <v>1373</v>
      </c>
      <c r="U209" s="7">
        <v>1723</v>
      </c>
      <c r="V209" s="7">
        <v>1048</v>
      </c>
      <c r="W209" s="7">
        <v>353</v>
      </c>
      <c r="X209" s="7">
        <v>141</v>
      </c>
      <c r="Y209" s="7">
        <v>25</v>
      </c>
      <c r="Z209" s="40"/>
      <c r="AA209" s="40"/>
      <c r="AB209" s="40"/>
      <c r="AC209" s="40"/>
      <c r="AD209" s="40"/>
    </row>
    <row r="210" spans="1:30" ht="15" customHeight="1" x14ac:dyDescent="0.25">
      <c r="A210" s="7" t="s">
        <v>20</v>
      </c>
      <c r="B210" s="7">
        <v>5</v>
      </c>
      <c r="C210" s="7">
        <v>5595</v>
      </c>
      <c r="D210" s="73">
        <v>0.19</v>
      </c>
      <c r="E210" s="7">
        <v>1487</v>
      </c>
      <c r="F210" s="7">
        <v>1235</v>
      </c>
      <c r="G210" s="7">
        <v>766</v>
      </c>
      <c r="H210" s="7">
        <v>684</v>
      </c>
      <c r="I210" s="7">
        <v>921</v>
      </c>
      <c r="J210" s="7">
        <v>303</v>
      </c>
      <c r="K210" s="7">
        <v>193</v>
      </c>
      <c r="L210" s="7">
        <v>6</v>
      </c>
      <c r="M210" s="7">
        <v>1583</v>
      </c>
      <c r="N210" s="7">
        <v>1506</v>
      </c>
      <c r="O210" s="7">
        <v>1153</v>
      </c>
      <c r="P210" s="7">
        <v>1337</v>
      </c>
      <c r="Q210" s="7">
        <v>16</v>
      </c>
      <c r="R210" s="7">
        <v>25</v>
      </c>
      <c r="S210" s="7">
        <v>452</v>
      </c>
      <c r="T210" s="7">
        <v>1317</v>
      </c>
      <c r="U210" s="7">
        <v>1592</v>
      </c>
      <c r="V210" s="7">
        <v>1252</v>
      </c>
      <c r="W210" s="7">
        <v>554</v>
      </c>
      <c r="X210" s="7">
        <v>384</v>
      </c>
      <c r="Y210" s="7">
        <v>19</v>
      </c>
      <c r="Z210" s="40"/>
      <c r="AA210" s="40"/>
      <c r="AB210" s="40"/>
      <c r="AC210" s="40"/>
      <c r="AD210" s="40"/>
    </row>
    <row r="211" spans="1:30" ht="15" customHeight="1" x14ac:dyDescent="0.25">
      <c r="A211" s="7" t="s">
        <v>20</v>
      </c>
      <c r="B211" s="7">
        <v>6</v>
      </c>
      <c r="C211" s="7">
        <v>3959</v>
      </c>
      <c r="D211" s="73">
        <v>0.45</v>
      </c>
      <c r="E211" s="7">
        <v>802</v>
      </c>
      <c r="F211" s="7">
        <v>543</v>
      </c>
      <c r="G211" s="7">
        <v>593</v>
      </c>
      <c r="H211" s="7">
        <v>586</v>
      </c>
      <c r="I211" s="7">
        <v>984</v>
      </c>
      <c r="J211" s="7">
        <v>377</v>
      </c>
      <c r="K211" s="7">
        <v>67</v>
      </c>
      <c r="L211" s="7">
        <v>7</v>
      </c>
      <c r="M211" s="7">
        <v>1410</v>
      </c>
      <c r="N211" s="7">
        <v>811</v>
      </c>
      <c r="O211" s="7">
        <v>670</v>
      </c>
      <c r="P211" s="7">
        <v>1048</v>
      </c>
      <c r="Q211" s="7">
        <v>20</v>
      </c>
      <c r="R211" s="7">
        <v>5</v>
      </c>
      <c r="S211" s="7">
        <v>415</v>
      </c>
      <c r="T211" s="7">
        <v>857</v>
      </c>
      <c r="U211" s="7">
        <v>946</v>
      </c>
      <c r="V211" s="7">
        <v>924</v>
      </c>
      <c r="W211" s="7">
        <v>465</v>
      </c>
      <c r="X211" s="7">
        <v>327</v>
      </c>
      <c r="Y211" s="7">
        <v>20</v>
      </c>
      <c r="Z211" s="40"/>
      <c r="AA211" s="40"/>
      <c r="AB211" s="40"/>
      <c r="AC211" s="40"/>
      <c r="AD211" s="40"/>
    </row>
    <row r="212" spans="1:30" ht="15" customHeight="1" x14ac:dyDescent="0.25">
      <c r="A212" s="7" t="s">
        <v>20</v>
      </c>
      <c r="B212" s="7">
        <v>7</v>
      </c>
      <c r="C212" s="7">
        <v>5017</v>
      </c>
      <c r="D212" s="73">
        <v>0.15</v>
      </c>
      <c r="E212" s="7">
        <v>436</v>
      </c>
      <c r="F212" s="7">
        <v>718</v>
      </c>
      <c r="G212" s="7">
        <v>887</v>
      </c>
      <c r="H212" s="7">
        <v>1039</v>
      </c>
      <c r="I212" s="7">
        <v>1483</v>
      </c>
      <c r="J212" s="7">
        <v>358</v>
      </c>
      <c r="K212" s="7">
        <v>91</v>
      </c>
      <c r="L212" s="7">
        <v>5</v>
      </c>
      <c r="M212" s="7">
        <v>2085</v>
      </c>
      <c r="N212" s="7">
        <v>1423</v>
      </c>
      <c r="O212" s="7">
        <v>588</v>
      </c>
      <c r="P212" s="7">
        <v>791</v>
      </c>
      <c r="Q212" s="7">
        <v>130</v>
      </c>
      <c r="R212" s="7">
        <v>17</v>
      </c>
      <c r="S212" s="7">
        <v>306</v>
      </c>
      <c r="T212" s="7">
        <v>993</v>
      </c>
      <c r="U212" s="7">
        <v>1323</v>
      </c>
      <c r="V212" s="7">
        <v>1210</v>
      </c>
      <c r="W212" s="7">
        <v>637</v>
      </c>
      <c r="X212" s="7">
        <v>399</v>
      </c>
      <c r="Y212" s="7">
        <v>132</v>
      </c>
      <c r="Z212" s="40"/>
      <c r="AA212" s="40"/>
      <c r="AB212" s="40"/>
      <c r="AC212" s="40"/>
      <c r="AD212" s="40"/>
    </row>
    <row r="213" spans="1:30" ht="15" customHeight="1" x14ac:dyDescent="0.25">
      <c r="A213" s="7" t="s">
        <v>20</v>
      </c>
      <c r="B213" s="7">
        <v>8</v>
      </c>
      <c r="C213" s="7">
        <v>4425</v>
      </c>
      <c r="D213" s="73">
        <v>0.36</v>
      </c>
      <c r="E213" s="7">
        <v>302</v>
      </c>
      <c r="F213" s="7">
        <v>463</v>
      </c>
      <c r="G213" s="7">
        <v>653</v>
      </c>
      <c r="H213" s="7">
        <v>893</v>
      </c>
      <c r="I213" s="7">
        <v>1160</v>
      </c>
      <c r="J213" s="7">
        <v>747</v>
      </c>
      <c r="K213" s="7">
        <v>192</v>
      </c>
      <c r="L213" s="7">
        <v>15</v>
      </c>
      <c r="M213" s="7">
        <v>2279</v>
      </c>
      <c r="N213" s="7">
        <v>1065</v>
      </c>
      <c r="O213" s="7">
        <v>555</v>
      </c>
      <c r="P213" s="7">
        <v>495</v>
      </c>
      <c r="Q213" s="7">
        <v>31</v>
      </c>
      <c r="R213" s="7">
        <v>23</v>
      </c>
      <c r="S213" s="7">
        <v>251</v>
      </c>
      <c r="T213" s="7">
        <v>700</v>
      </c>
      <c r="U213" s="7">
        <v>1142</v>
      </c>
      <c r="V213" s="7">
        <v>1189</v>
      </c>
      <c r="W213" s="7">
        <v>626</v>
      </c>
      <c r="X213" s="7">
        <v>463</v>
      </c>
      <c r="Y213" s="7">
        <v>31</v>
      </c>
      <c r="Z213" s="40"/>
      <c r="AA213" s="40"/>
      <c r="AB213" s="40"/>
      <c r="AC213" s="40"/>
      <c r="AD213" s="40"/>
    </row>
    <row r="214" spans="1:30" ht="15" customHeight="1" x14ac:dyDescent="0.25">
      <c r="A214" s="7" t="s">
        <v>20</v>
      </c>
      <c r="B214" s="7">
        <v>9</v>
      </c>
      <c r="C214" s="7">
        <v>5638</v>
      </c>
      <c r="D214" s="73">
        <v>8.7200000000000006</v>
      </c>
      <c r="E214" s="7">
        <v>71</v>
      </c>
      <c r="F214" s="7">
        <v>174</v>
      </c>
      <c r="G214" s="7">
        <v>656</v>
      </c>
      <c r="H214" s="7">
        <v>936</v>
      </c>
      <c r="I214" s="7">
        <v>2197</v>
      </c>
      <c r="J214" s="7">
        <v>1072</v>
      </c>
      <c r="K214" s="7">
        <v>513</v>
      </c>
      <c r="L214" s="7">
        <v>19</v>
      </c>
      <c r="M214" s="7">
        <v>3151</v>
      </c>
      <c r="N214" s="7">
        <v>1205</v>
      </c>
      <c r="O214" s="7">
        <v>358</v>
      </c>
      <c r="P214" s="7">
        <v>915</v>
      </c>
      <c r="Q214" s="7">
        <v>9</v>
      </c>
      <c r="R214" s="7">
        <v>0</v>
      </c>
      <c r="S214" s="7">
        <v>168</v>
      </c>
      <c r="T214" s="7">
        <v>870</v>
      </c>
      <c r="U214" s="7">
        <v>1247</v>
      </c>
      <c r="V214" s="7">
        <v>1636</v>
      </c>
      <c r="W214" s="7">
        <v>1057</v>
      </c>
      <c r="X214" s="7">
        <v>651</v>
      </c>
      <c r="Y214" s="7">
        <v>9</v>
      </c>
      <c r="Z214" s="40"/>
      <c r="AA214" s="40"/>
      <c r="AB214" s="40"/>
      <c r="AC214" s="40"/>
      <c r="AD214" s="40"/>
    </row>
    <row r="215" spans="1:30" ht="15" customHeight="1" x14ac:dyDescent="0.25">
      <c r="A215" s="7" t="s">
        <v>20</v>
      </c>
      <c r="B215" s="7">
        <v>10</v>
      </c>
      <c r="C215" s="7">
        <v>717</v>
      </c>
      <c r="D215" s="73">
        <v>14.81</v>
      </c>
      <c r="E215" s="7">
        <v>14</v>
      </c>
      <c r="F215" s="7">
        <v>43</v>
      </c>
      <c r="G215" s="7">
        <v>106</v>
      </c>
      <c r="H215" s="7">
        <v>150</v>
      </c>
      <c r="I215" s="7">
        <v>237</v>
      </c>
      <c r="J215" s="7">
        <v>146</v>
      </c>
      <c r="K215" s="7">
        <v>21</v>
      </c>
      <c r="L215" s="7">
        <v>0</v>
      </c>
      <c r="M215" s="7">
        <v>365</v>
      </c>
      <c r="N215" s="7">
        <v>151</v>
      </c>
      <c r="O215" s="7">
        <v>44</v>
      </c>
      <c r="P215" s="7">
        <v>157</v>
      </c>
      <c r="Q215" s="7">
        <v>0</v>
      </c>
      <c r="R215" s="7">
        <v>0</v>
      </c>
      <c r="S215" s="7">
        <v>101</v>
      </c>
      <c r="T215" s="7">
        <v>82</v>
      </c>
      <c r="U215" s="7">
        <v>158</v>
      </c>
      <c r="V215" s="7">
        <v>204</v>
      </c>
      <c r="W215" s="7">
        <v>99</v>
      </c>
      <c r="X215" s="7">
        <v>73</v>
      </c>
      <c r="Y215" s="7">
        <v>0</v>
      </c>
      <c r="Z215" s="40"/>
      <c r="AA215" s="40"/>
      <c r="AB215" s="40"/>
      <c r="AC215" s="40"/>
      <c r="AD215" s="40"/>
    </row>
    <row r="216" spans="1:30" ht="15" customHeight="1" x14ac:dyDescent="0.25">
      <c r="A216" s="7" t="s">
        <v>21</v>
      </c>
      <c r="B216" s="7">
        <v>1</v>
      </c>
      <c r="C216" s="7">
        <v>21789</v>
      </c>
      <c r="D216" s="73">
        <v>19.350000000000001</v>
      </c>
      <c r="E216" s="7">
        <v>13709</v>
      </c>
      <c r="F216" s="7">
        <v>5251</v>
      </c>
      <c r="G216" s="7">
        <v>2003</v>
      </c>
      <c r="H216" s="7">
        <v>472</v>
      </c>
      <c r="I216" s="7">
        <v>209</v>
      </c>
      <c r="J216" s="7">
        <v>112</v>
      </c>
      <c r="K216" s="7">
        <v>31</v>
      </c>
      <c r="L216" s="7">
        <v>2</v>
      </c>
      <c r="M216" s="7">
        <v>345</v>
      </c>
      <c r="N216" s="7">
        <v>2015</v>
      </c>
      <c r="O216" s="7">
        <v>5916</v>
      </c>
      <c r="P216" s="7">
        <v>13504</v>
      </c>
      <c r="Q216" s="7">
        <v>9</v>
      </c>
      <c r="R216" s="7">
        <v>136</v>
      </c>
      <c r="S216" s="7">
        <v>3151</v>
      </c>
      <c r="T216" s="7">
        <v>9233</v>
      </c>
      <c r="U216" s="7">
        <v>6485</v>
      </c>
      <c r="V216" s="7">
        <v>2462</v>
      </c>
      <c r="W216" s="7">
        <v>205</v>
      </c>
      <c r="X216" s="7">
        <v>109</v>
      </c>
      <c r="Y216" s="7">
        <v>8</v>
      </c>
      <c r="Z216" s="40"/>
      <c r="AA216" s="40"/>
      <c r="AB216" s="40"/>
      <c r="AC216" s="40"/>
      <c r="AD216" s="40"/>
    </row>
    <row r="217" spans="1:30" ht="15" customHeight="1" x14ac:dyDescent="0.25">
      <c r="A217" s="7" t="s">
        <v>21</v>
      </c>
      <c r="B217" s="7">
        <v>2</v>
      </c>
      <c r="C217" s="7">
        <v>31749</v>
      </c>
      <c r="D217" s="73">
        <v>4.79</v>
      </c>
      <c r="E217" s="7">
        <v>17179</v>
      </c>
      <c r="F217" s="7">
        <v>8949</v>
      </c>
      <c r="G217" s="7">
        <v>3370</v>
      </c>
      <c r="H217" s="7">
        <v>1097</v>
      </c>
      <c r="I217" s="7">
        <v>806</v>
      </c>
      <c r="J217" s="7">
        <v>270</v>
      </c>
      <c r="K217" s="7">
        <v>75</v>
      </c>
      <c r="L217" s="7">
        <v>3</v>
      </c>
      <c r="M217" s="7">
        <v>1162</v>
      </c>
      <c r="N217" s="7">
        <v>4622</v>
      </c>
      <c r="O217" s="7">
        <v>12809</v>
      </c>
      <c r="P217" s="7">
        <v>13136</v>
      </c>
      <c r="Q217" s="7">
        <v>20</v>
      </c>
      <c r="R217" s="7">
        <v>137</v>
      </c>
      <c r="S217" s="7">
        <v>3472</v>
      </c>
      <c r="T217" s="7">
        <v>11355</v>
      </c>
      <c r="U217" s="7">
        <v>10732</v>
      </c>
      <c r="V217" s="7">
        <v>5092</v>
      </c>
      <c r="W217" s="7">
        <v>584</v>
      </c>
      <c r="X217" s="7">
        <v>310</v>
      </c>
      <c r="Y217" s="7">
        <v>67</v>
      </c>
      <c r="Z217" s="40"/>
      <c r="AA217" s="40"/>
      <c r="AB217" s="40"/>
      <c r="AC217" s="40"/>
      <c r="AD217" s="40"/>
    </row>
    <row r="218" spans="1:30" ht="15" customHeight="1" x14ac:dyDescent="0.25">
      <c r="A218" s="7" t="s">
        <v>21</v>
      </c>
      <c r="B218" s="7">
        <v>3</v>
      </c>
      <c r="C218" s="7">
        <v>22843</v>
      </c>
      <c r="D218" s="73">
        <v>3.24</v>
      </c>
      <c r="E218" s="7">
        <v>10226</v>
      </c>
      <c r="F218" s="7">
        <v>7467</v>
      </c>
      <c r="G218" s="7">
        <v>2572</v>
      </c>
      <c r="H218" s="7">
        <v>1154</v>
      </c>
      <c r="I218" s="7">
        <v>891</v>
      </c>
      <c r="J218" s="7">
        <v>449</v>
      </c>
      <c r="K218" s="7">
        <v>82</v>
      </c>
      <c r="L218" s="7">
        <v>2</v>
      </c>
      <c r="M218" s="7">
        <v>1450</v>
      </c>
      <c r="N218" s="7">
        <v>3835</v>
      </c>
      <c r="O218" s="7">
        <v>9461</v>
      </c>
      <c r="P218" s="7">
        <v>8086</v>
      </c>
      <c r="Q218" s="7">
        <v>11</v>
      </c>
      <c r="R218" s="7">
        <v>98</v>
      </c>
      <c r="S218" s="7">
        <v>2488</v>
      </c>
      <c r="T218" s="7">
        <v>7308</v>
      </c>
      <c r="U218" s="7">
        <v>7813</v>
      </c>
      <c r="V218" s="7">
        <v>4007</v>
      </c>
      <c r="W218" s="7">
        <v>726</v>
      </c>
      <c r="X218" s="7">
        <v>359</v>
      </c>
      <c r="Y218" s="7">
        <v>44</v>
      </c>
      <c r="Z218" s="40"/>
      <c r="AA218" s="40"/>
      <c r="AB218" s="40"/>
      <c r="AC218" s="40"/>
      <c r="AD218" s="40"/>
    </row>
    <row r="219" spans="1:30" ht="15" customHeight="1" x14ac:dyDescent="0.25">
      <c r="A219" s="7" t="s">
        <v>21</v>
      </c>
      <c r="B219" s="7">
        <v>4</v>
      </c>
      <c r="C219" s="7">
        <v>18968</v>
      </c>
      <c r="D219" s="73">
        <v>2.0299999999999998</v>
      </c>
      <c r="E219" s="7">
        <v>7030</v>
      </c>
      <c r="F219" s="7">
        <v>5536</v>
      </c>
      <c r="G219" s="7">
        <v>2670</v>
      </c>
      <c r="H219" s="7">
        <v>1626</v>
      </c>
      <c r="I219" s="7">
        <v>1384</v>
      </c>
      <c r="J219" s="7">
        <v>567</v>
      </c>
      <c r="K219" s="7">
        <v>154</v>
      </c>
      <c r="L219" s="7">
        <v>1</v>
      </c>
      <c r="M219" s="7">
        <v>2075</v>
      </c>
      <c r="N219" s="7">
        <v>3997</v>
      </c>
      <c r="O219" s="7">
        <v>6874</v>
      </c>
      <c r="P219" s="7">
        <v>5994</v>
      </c>
      <c r="Q219" s="7">
        <v>28</v>
      </c>
      <c r="R219" s="7">
        <v>115</v>
      </c>
      <c r="S219" s="7">
        <v>1666</v>
      </c>
      <c r="T219" s="7">
        <v>5386</v>
      </c>
      <c r="U219" s="7">
        <v>6807</v>
      </c>
      <c r="V219" s="7">
        <v>3648</v>
      </c>
      <c r="W219" s="7">
        <v>789</v>
      </c>
      <c r="X219" s="7">
        <v>505</v>
      </c>
      <c r="Y219" s="7">
        <v>52</v>
      </c>
      <c r="Z219" s="40"/>
      <c r="AA219" s="40"/>
      <c r="AB219" s="40"/>
      <c r="AC219" s="40"/>
      <c r="AD219" s="40"/>
    </row>
    <row r="220" spans="1:30" ht="15" customHeight="1" x14ac:dyDescent="0.25">
      <c r="A220" s="7" t="s">
        <v>21</v>
      </c>
      <c r="B220" s="7">
        <v>5</v>
      </c>
      <c r="C220" s="7">
        <v>13614</v>
      </c>
      <c r="D220" s="73">
        <v>9.85</v>
      </c>
      <c r="E220" s="7">
        <v>3413</v>
      </c>
      <c r="F220" s="7">
        <v>4649</v>
      </c>
      <c r="G220" s="7">
        <v>2295</v>
      </c>
      <c r="H220" s="7">
        <v>1593</v>
      </c>
      <c r="I220" s="7">
        <v>983</v>
      </c>
      <c r="J220" s="7">
        <v>590</v>
      </c>
      <c r="K220" s="7">
        <v>89</v>
      </c>
      <c r="L220" s="7">
        <v>2</v>
      </c>
      <c r="M220" s="7">
        <v>1599</v>
      </c>
      <c r="N220" s="7">
        <v>3153</v>
      </c>
      <c r="O220" s="7">
        <v>5238</v>
      </c>
      <c r="P220" s="7">
        <v>3588</v>
      </c>
      <c r="Q220" s="7">
        <v>36</v>
      </c>
      <c r="R220" s="7">
        <v>97</v>
      </c>
      <c r="S220" s="7">
        <v>1263</v>
      </c>
      <c r="T220" s="7">
        <v>3338</v>
      </c>
      <c r="U220" s="7">
        <v>4217</v>
      </c>
      <c r="V220" s="7">
        <v>3398</v>
      </c>
      <c r="W220" s="7">
        <v>860</v>
      </c>
      <c r="X220" s="7">
        <v>394</v>
      </c>
      <c r="Y220" s="7">
        <v>47</v>
      </c>
      <c r="Z220" s="40"/>
      <c r="AA220" s="40"/>
      <c r="AB220" s="40"/>
      <c r="AC220" s="40"/>
      <c r="AD220" s="40"/>
    </row>
    <row r="221" spans="1:30" ht="15" customHeight="1" x14ac:dyDescent="0.25">
      <c r="A221" s="7" t="s">
        <v>21</v>
      </c>
      <c r="B221" s="7">
        <v>6</v>
      </c>
      <c r="C221" s="7">
        <v>6537</v>
      </c>
      <c r="D221" s="73">
        <v>1.62</v>
      </c>
      <c r="E221" s="7">
        <v>997</v>
      </c>
      <c r="F221" s="7">
        <v>1788</v>
      </c>
      <c r="G221" s="7">
        <v>1299</v>
      </c>
      <c r="H221" s="7">
        <v>973</v>
      </c>
      <c r="I221" s="7">
        <v>1050</v>
      </c>
      <c r="J221" s="7">
        <v>321</v>
      </c>
      <c r="K221" s="7">
        <v>107</v>
      </c>
      <c r="L221" s="7">
        <v>2</v>
      </c>
      <c r="M221" s="7">
        <v>1435</v>
      </c>
      <c r="N221" s="7">
        <v>1939</v>
      </c>
      <c r="O221" s="7">
        <v>1866</v>
      </c>
      <c r="P221" s="7">
        <v>1292</v>
      </c>
      <c r="Q221" s="7">
        <v>5</v>
      </c>
      <c r="R221" s="7">
        <v>31</v>
      </c>
      <c r="S221" s="7">
        <v>560</v>
      </c>
      <c r="T221" s="7">
        <v>1439</v>
      </c>
      <c r="U221" s="7">
        <v>2090</v>
      </c>
      <c r="V221" s="7">
        <v>1418</v>
      </c>
      <c r="W221" s="7">
        <v>642</v>
      </c>
      <c r="X221" s="7">
        <v>349</v>
      </c>
      <c r="Y221" s="7">
        <v>8</v>
      </c>
      <c r="Z221" s="40"/>
      <c r="AA221" s="40"/>
      <c r="AB221" s="40"/>
      <c r="AC221" s="40"/>
      <c r="AD221" s="40"/>
    </row>
    <row r="222" spans="1:30" ht="15" customHeight="1" x14ac:dyDescent="0.25">
      <c r="A222" s="7" t="s">
        <v>21</v>
      </c>
      <c r="B222" s="7">
        <v>7</v>
      </c>
      <c r="C222" s="7">
        <v>11208</v>
      </c>
      <c r="D222" s="73">
        <v>1.49</v>
      </c>
      <c r="E222" s="7">
        <v>1111</v>
      </c>
      <c r="F222" s="7">
        <v>2130</v>
      </c>
      <c r="G222" s="7">
        <v>1640</v>
      </c>
      <c r="H222" s="7">
        <v>2328</v>
      </c>
      <c r="I222" s="7">
        <v>2626</v>
      </c>
      <c r="J222" s="7">
        <v>988</v>
      </c>
      <c r="K222" s="7">
        <v>367</v>
      </c>
      <c r="L222" s="7">
        <v>18</v>
      </c>
      <c r="M222" s="7">
        <v>3709</v>
      </c>
      <c r="N222" s="7">
        <v>3538</v>
      </c>
      <c r="O222" s="7">
        <v>2363</v>
      </c>
      <c r="P222" s="7">
        <v>1589</v>
      </c>
      <c r="Q222" s="7">
        <v>9</v>
      </c>
      <c r="R222" s="7">
        <v>79</v>
      </c>
      <c r="S222" s="7">
        <v>597</v>
      </c>
      <c r="T222" s="7">
        <v>2228</v>
      </c>
      <c r="U222" s="7">
        <v>2763</v>
      </c>
      <c r="V222" s="7">
        <v>3206</v>
      </c>
      <c r="W222" s="7">
        <v>1397</v>
      </c>
      <c r="X222" s="7">
        <v>915</v>
      </c>
      <c r="Y222" s="7">
        <v>23</v>
      </c>
      <c r="Z222" s="40"/>
      <c r="AA222" s="40"/>
      <c r="AB222" s="40"/>
      <c r="AC222" s="40"/>
      <c r="AD222" s="40"/>
    </row>
    <row r="223" spans="1:30" ht="15" customHeight="1" x14ac:dyDescent="0.25">
      <c r="A223" s="7" t="s">
        <v>21</v>
      </c>
      <c r="B223" s="7">
        <v>8</v>
      </c>
      <c r="C223" s="7">
        <v>8622</v>
      </c>
      <c r="D223" s="73">
        <v>1.23</v>
      </c>
      <c r="E223" s="7">
        <v>292</v>
      </c>
      <c r="F223" s="7">
        <v>688</v>
      </c>
      <c r="G223" s="7">
        <v>1450</v>
      </c>
      <c r="H223" s="7">
        <v>2351</v>
      </c>
      <c r="I223" s="7">
        <v>2525</v>
      </c>
      <c r="J223" s="7">
        <v>1119</v>
      </c>
      <c r="K223" s="7">
        <v>188</v>
      </c>
      <c r="L223" s="7">
        <v>9</v>
      </c>
      <c r="M223" s="7">
        <v>3528</v>
      </c>
      <c r="N223" s="7">
        <v>3024</v>
      </c>
      <c r="O223" s="7">
        <v>909</v>
      </c>
      <c r="P223" s="7">
        <v>1146</v>
      </c>
      <c r="Q223" s="7">
        <v>15</v>
      </c>
      <c r="R223" s="7">
        <v>87</v>
      </c>
      <c r="S223" s="7">
        <v>412</v>
      </c>
      <c r="T223" s="7">
        <v>1424</v>
      </c>
      <c r="U223" s="7">
        <v>1686</v>
      </c>
      <c r="V223" s="7">
        <v>2922</v>
      </c>
      <c r="W223" s="7">
        <v>1316</v>
      </c>
      <c r="X223" s="7">
        <v>758</v>
      </c>
      <c r="Y223" s="7">
        <v>17</v>
      </c>
      <c r="Z223" s="40"/>
      <c r="AA223" s="40"/>
      <c r="AB223" s="40"/>
      <c r="AC223" s="40"/>
      <c r="AD223" s="40"/>
    </row>
    <row r="224" spans="1:30" ht="15" customHeight="1" x14ac:dyDescent="0.25">
      <c r="A224" s="7" t="s">
        <v>21</v>
      </c>
      <c r="B224" s="7">
        <v>9</v>
      </c>
      <c r="C224" s="7">
        <v>12305</v>
      </c>
      <c r="D224" s="73">
        <v>4.57</v>
      </c>
      <c r="E224" s="7">
        <v>84</v>
      </c>
      <c r="F224" s="7">
        <v>398</v>
      </c>
      <c r="G224" s="7">
        <v>1086</v>
      </c>
      <c r="H224" s="7">
        <v>2990</v>
      </c>
      <c r="I224" s="7">
        <v>3919</v>
      </c>
      <c r="J224" s="7">
        <v>2422</v>
      </c>
      <c r="K224" s="7">
        <v>1322</v>
      </c>
      <c r="L224" s="7">
        <v>84</v>
      </c>
      <c r="M224" s="7">
        <v>6797</v>
      </c>
      <c r="N224" s="7">
        <v>3538</v>
      </c>
      <c r="O224" s="7">
        <v>805</v>
      </c>
      <c r="P224" s="7">
        <v>1158</v>
      </c>
      <c r="Q224" s="7">
        <v>7</v>
      </c>
      <c r="R224" s="7">
        <v>115</v>
      </c>
      <c r="S224" s="7">
        <v>223</v>
      </c>
      <c r="T224" s="7">
        <v>1495</v>
      </c>
      <c r="U224" s="7">
        <v>1617</v>
      </c>
      <c r="V224" s="7">
        <v>4168</v>
      </c>
      <c r="W224" s="7">
        <v>2514</v>
      </c>
      <c r="X224" s="7">
        <v>2157</v>
      </c>
      <c r="Y224" s="7">
        <v>16</v>
      </c>
      <c r="Z224" s="40"/>
      <c r="AA224" s="40"/>
      <c r="AB224" s="40"/>
      <c r="AC224" s="40"/>
      <c r="AD224" s="40"/>
    </row>
    <row r="225" spans="1:30" ht="15" customHeight="1" x14ac:dyDescent="0.25">
      <c r="A225" s="7" t="s">
        <v>21</v>
      </c>
      <c r="B225" s="7">
        <v>10</v>
      </c>
      <c r="C225" s="7">
        <v>1137</v>
      </c>
      <c r="D225" s="73">
        <v>5.52</v>
      </c>
      <c r="E225" s="7">
        <v>10</v>
      </c>
      <c r="F225" s="7">
        <v>50</v>
      </c>
      <c r="G225" s="7">
        <v>56</v>
      </c>
      <c r="H225" s="7">
        <v>388</v>
      </c>
      <c r="I225" s="7">
        <v>437</v>
      </c>
      <c r="J225" s="7">
        <v>163</v>
      </c>
      <c r="K225" s="7">
        <v>33</v>
      </c>
      <c r="L225" s="7">
        <v>0</v>
      </c>
      <c r="M225" s="7">
        <v>509</v>
      </c>
      <c r="N225" s="7">
        <v>471</v>
      </c>
      <c r="O225" s="7">
        <v>58</v>
      </c>
      <c r="P225" s="7">
        <v>99</v>
      </c>
      <c r="Q225" s="7">
        <v>0</v>
      </c>
      <c r="R225" s="7">
        <v>23</v>
      </c>
      <c r="S225" s="7">
        <v>35</v>
      </c>
      <c r="T225" s="7">
        <v>105</v>
      </c>
      <c r="U225" s="7">
        <v>188</v>
      </c>
      <c r="V225" s="7">
        <v>522</v>
      </c>
      <c r="W225" s="7">
        <v>192</v>
      </c>
      <c r="X225" s="7">
        <v>72</v>
      </c>
      <c r="Y225" s="7">
        <v>0</v>
      </c>
      <c r="Z225" s="40"/>
      <c r="AA225" s="40"/>
      <c r="AB225" s="40"/>
      <c r="AC225" s="40"/>
      <c r="AD225" s="40"/>
    </row>
    <row r="226" spans="1:30" ht="15" customHeight="1" x14ac:dyDescent="0.25">
      <c r="A226" s="7" t="s">
        <v>22</v>
      </c>
      <c r="B226" s="7">
        <v>1</v>
      </c>
      <c r="C226" s="7">
        <v>0</v>
      </c>
      <c r="D226" s="73">
        <v>0</v>
      </c>
      <c r="E226" s="7">
        <v>0</v>
      </c>
      <c r="F226" s="7">
        <v>0</v>
      </c>
      <c r="G226" s="7">
        <v>0</v>
      </c>
      <c r="H226" s="7">
        <v>0</v>
      </c>
      <c r="I226" s="7">
        <v>0</v>
      </c>
      <c r="J226" s="7">
        <v>0</v>
      </c>
      <c r="K226" s="7">
        <v>0</v>
      </c>
      <c r="L226" s="7">
        <v>0</v>
      </c>
      <c r="M226" s="7">
        <v>0</v>
      </c>
      <c r="N226" s="7">
        <v>0</v>
      </c>
      <c r="O226" s="7">
        <v>0</v>
      </c>
      <c r="P226" s="7">
        <v>0</v>
      </c>
      <c r="Q226" s="7">
        <v>0</v>
      </c>
      <c r="R226" s="7">
        <v>0</v>
      </c>
      <c r="S226" s="7">
        <v>0</v>
      </c>
      <c r="T226" s="7">
        <v>0</v>
      </c>
      <c r="U226" s="7">
        <v>0</v>
      </c>
      <c r="V226" s="7">
        <v>0</v>
      </c>
      <c r="W226" s="7">
        <v>0</v>
      </c>
      <c r="X226" s="7">
        <v>0</v>
      </c>
      <c r="Y226" s="7">
        <v>0</v>
      </c>
      <c r="Z226" s="40"/>
      <c r="AA226" s="40"/>
      <c r="AB226" s="40"/>
      <c r="AC226" s="40"/>
      <c r="AD226" s="40"/>
    </row>
    <row r="227" spans="1:30" ht="15" customHeight="1" x14ac:dyDescent="0.25">
      <c r="A227" s="7" t="s">
        <v>22</v>
      </c>
      <c r="B227" s="7">
        <v>2</v>
      </c>
      <c r="C227" s="7">
        <v>0</v>
      </c>
      <c r="D227" s="73">
        <v>0</v>
      </c>
      <c r="E227" s="7">
        <v>0</v>
      </c>
      <c r="F227" s="7">
        <v>0</v>
      </c>
      <c r="G227" s="7">
        <v>0</v>
      </c>
      <c r="H227" s="7">
        <v>0</v>
      </c>
      <c r="I227" s="7">
        <v>0</v>
      </c>
      <c r="J227" s="7">
        <v>0</v>
      </c>
      <c r="K227" s="7">
        <v>0</v>
      </c>
      <c r="L227" s="7">
        <v>0</v>
      </c>
      <c r="M227" s="7">
        <v>0</v>
      </c>
      <c r="N227" s="7">
        <v>0</v>
      </c>
      <c r="O227" s="7">
        <v>0</v>
      </c>
      <c r="P227" s="7">
        <v>0</v>
      </c>
      <c r="Q227" s="7">
        <v>0</v>
      </c>
      <c r="R227" s="7">
        <v>0</v>
      </c>
      <c r="S227" s="7">
        <v>0</v>
      </c>
      <c r="T227" s="7">
        <v>0</v>
      </c>
      <c r="U227" s="7">
        <v>0</v>
      </c>
      <c r="V227" s="7">
        <v>0</v>
      </c>
      <c r="W227" s="7">
        <v>0</v>
      </c>
      <c r="X227" s="7">
        <v>0</v>
      </c>
      <c r="Y227" s="7">
        <v>0</v>
      </c>
      <c r="Z227" s="40"/>
      <c r="AA227" s="40"/>
      <c r="AB227" s="40"/>
      <c r="AC227" s="40"/>
      <c r="AD227" s="40"/>
    </row>
    <row r="228" spans="1:30" ht="15" customHeight="1" x14ac:dyDescent="0.25">
      <c r="A228" s="7" t="s">
        <v>22</v>
      </c>
      <c r="B228" s="7">
        <v>3</v>
      </c>
      <c r="C228" s="7">
        <v>221</v>
      </c>
      <c r="D228" s="73">
        <v>5.09</v>
      </c>
      <c r="E228" s="7">
        <v>54</v>
      </c>
      <c r="F228" s="7">
        <v>84</v>
      </c>
      <c r="G228" s="7">
        <v>47</v>
      </c>
      <c r="H228" s="7">
        <v>23</v>
      </c>
      <c r="I228" s="7">
        <v>11</v>
      </c>
      <c r="J228" s="7">
        <v>2</v>
      </c>
      <c r="K228" s="7">
        <v>0</v>
      </c>
      <c r="L228" s="7">
        <v>0</v>
      </c>
      <c r="M228" s="7">
        <v>35</v>
      </c>
      <c r="N228" s="7">
        <v>61</v>
      </c>
      <c r="O228" s="7">
        <v>18</v>
      </c>
      <c r="P228" s="7">
        <v>106</v>
      </c>
      <c r="Q228" s="7">
        <v>1</v>
      </c>
      <c r="R228" s="7">
        <v>1</v>
      </c>
      <c r="S228" s="7">
        <v>94</v>
      </c>
      <c r="T228" s="7">
        <v>70</v>
      </c>
      <c r="U228" s="7">
        <v>35</v>
      </c>
      <c r="V228" s="7">
        <v>16</v>
      </c>
      <c r="W228" s="7">
        <v>4</v>
      </c>
      <c r="X228" s="7">
        <v>1</v>
      </c>
      <c r="Y228" s="7">
        <v>0</v>
      </c>
      <c r="Z228" s="40"/>
      <c r="AA228" s="40"/>
      <c r="AB228" s="40"/>
      <c r="AC228" s="40"/>
      <c r="AD228" s="40"/>
    </row>
    <row r="229" spans="1:30" ht="15" customHeight="1" x14ac:dyDescent="0.25">
      <c r="A229" s="7" t="s">
        <v>22</v>
      </c>
      <c r="B229" s="7">
        <v>4</v>
      </c>
      <c r="C229" s="7">
        <v>1944</v>
      </c>
      <c r="D229" s="73">
        <v>0.06</v>
      </c>
      <c r="E229" s="7">
        <v>934</v>
      </c>
      <c r="F229" s="7">
        <v>574</v>
      </c>
      <c r="G229" s="7">
        <v>252</v>
      </c>
      <c r="H229" s="7">
        <v>117</v>
      </c>
      <c r="I229" s="7">
        <v>53</v>
      </c>
      <c r="J229" s="7">
        <v>13</v>
      </c>
      <c r="K229" s="7">
        <v>1</v>
      </c>
      <c r="L229" s="7">
        <v>0</v>
      </c>
      <c r="M229" s="7">
        <v>1061</v>
      </c>
      <c r="N229" s="7">
        <v>331</v>
      </c>
      <c r="O229" s="7">
        <v>341</v>
      </c>
      <c r="P229" s="7">
        <v>205</v>
      </c>
      <c r="Q229" s="7">
        <v>6</v>
      </c>
      <c r="R229" s="7">
        <v>78</v>
      </c>
      <c r="S229" s="7">
        <v>398</v>
      </c>
      <c r="T229" s="7">
        <v>529</v>
      </c>
      <c r="U229" s="7">
        <v>554</v>
      </c>
      <c r="V229" s="7">
        <v>218</v>
      </c>
      <c r="W229" s="7">
        <v>86</v>
      </c>
      <c r="X229" s="7">
        <v>70</v>
      </c>
      <c r="Y229" s="7">
        <v>11</v>
      </c>
      <c r="Z229" s="40"/>
      <c r="AA229" s="40"/>
      <c r="AB229" s="40"/>
      <c r="AC229" s="40"/>
      <c r="AD229" s="40"/>
    </row>
    <row r="230" spans="1:30" ht="15" customHeight="1" x14ac:dyDescent="0.25">
      <c r="A230" s="7" t="s">
        <v>22</v>
      </c>
      <c r="B230" s="7">
        <v>5</v>
      </c>
      <c r="C230" s="7">
        <v>1939</v>
      </c>
      <c r="D230" s="73">
        <v>0.13</v>
      </c>
      <c r="E230" s="7">
        <v>583</v>
      </c>
      <c r="F230" s="7">
        <v>506</v>
      </c>
      <c r="G230" s="7">
        <v>382</v>
      </c>
      <c r="H230" s="7">
        <v>300</v>
      </c>
      <c r="I230" s="7">
        <v>143</v>
      </c>
      <c r="J230" s="7">
        <v>22</v>
      </c>
      <c r="K230" s="7">
        <v>3</v>
      </c>
      <c r="L230" s="7">
        <v>0</v>
      </c>
      <c r="M230" s="7">
        <v>1127</v>
      </c>
      <c r="N230" s="7">
        <v>466</v>
      </c>
      <c r="O230" s="7">
        <v>231</v>
      </c>
      <c r="P230" s="7">
        <v>111</v>
      </c>
      <c r="Q230" s="7">
        <v>4</v>
      </c>
      <c r="R230" s="7">
        <v>36</v>
      </c>
      <c r="S230" s="7">
        <v>263</v>
      </c>
      <c r="T230" s="7">
        <v>507</v>
      </c>
      <c r="U230" s="7">
        <v>618</v>
      </c>
      <c r="V230" s="7">
        <v>300</v>
      </c>
      <c r="W230" s="7">
        <v>134</v>
      </c>
      <c r="X230" s="7">
        <v>76</v>
      </c>
      <c r="Y230" s="7">
        <v>5</v>
      </c>
      <c r="Z230" s="40"/>
      <c r="AA230" s="40"/>
      <c r="AB230" s="40"/>
      <c r="AC230" s="40"/>
      <c r="AD230" s="40"/>
    </row>
    <row r="231" spans="1:30" ht="15" customHeight="1" x14ac:dyDescent="0.25">
      <c r="A231" s="7" t="s">
        <v>22</v>
      </c>
      <c r="B231" s="7">
        <v>6</v>
      </c>
      <c r="C231" s="7">
        <v>0</v>
      </c>
      <c r="D231" s="73">
        <v>0</v>
      </c>
      <c r="E231" s="7">
        <v>0</v>
      </c>
      <c r="F231" s="7">
        <v>0</v>
      </c>
      <c r="G231" s="7">
        <v>0</v>
      </c>
      <c r="H231" s="7">
        <v>0</v>
      </c>
      <c r="I231" s="7">
        <v>0</v>
      </c>
      <c r="J231" s="7">
        <v>0</v>
      </c>
      <c r="K231" s="7">
        <v>0</v>
      </c>
      <c r="L231" s="7">
        <v>0</v>
      </c>
      <c r="M231" s="7">
        <v>0</v>
      </c>
      <c r="N231" s="7">
        <v>0</v>
      </c>
      <c r="O231" s="7">
        <v>0</v>
      </c>
      <c r="P231" s="7">
        <v>0</v>
      </c>
      <c r="Q231" s="7">
        <v>0</v>
      </c>
      <c r="R231" s="7">
        <v>0</v>
      </c>
      <c r="S231" s="7">
        <v>0</v>
      </c>
      <c r="T231" s="7">
        <v>0</v>
      </c>
      <c r="U231" s="7">
        <v>0</v>
      </c>
      <c r="V231" s="7">
        <v>0</v>
      </c>
      <c r="W231" s="7">
        <v>0</v>
      </c>
      <c r="X231" s="7">
        <v>0</v>
      </c>
      <c r="Y231" s="7">
        <v>0</v>
      </c>
      <c r="Z231" s="40"/>
      <c r="AA231" s="40"/>
      <c r="AB231" s="40"/>
      <c r="AC231" s="40"/>
      <c r="AD231" s="40"/>
    </row>
    <row r="232" spans="1:30" ht="15" customHeight="1" x14ac:dyDescent="0.25">
      <c r="A232" s="7" t="s">
        <v>22</v>
      </c>
      <c r="B232" s="7">
        <v>7</v>
      </c>
      <c r="C232" s="7">
        <v>3532</v>
      </c>
      <c r="D232" s="73">
        <v>0.13</v>
      </c>
      <c r="E232" s="7">
        <v>607</v>
      </c>
      <c r="F232" s="7">
        <v>1015</v>
      </c>
      <c r="G232" s="7">
        <v>781</v>
      </c>
      <c r="H232" s="7">
        <v>629</v>
      </c>
      <c r="I232" s="7">
        <v>418</v>
      </c>
      <c r="J232" s="7">
        <v>74</v>
      </c>
      <c r="K232" s="7">
        <v>7</v>
      </c>
      <c r="L232" s="7">
        <v>1</v>
      </c>
      <c r="M232" s="7">
        <v>2223</v>
      </c>
      <c r="N232" s="7">
        <v>797</v>
      </c>
      <c r="O232" s="7">
        <v>338</v>
      </c>
      <c r="P232" s="7">
        <v>170</v>
      </c>
      <c r="Q232" s="7">
        <v>4</v>
      </c>
      <c r="R232" s="7">
        <v>15</v>
      </c>
      <c r="S232" s="7">
        <v>343</v>
      </c>
      <c r="T232" s="7">
        <v>934</v>
      </c>
      <c r="U232" s="7">
        <v>1220</v>
      </c>
      <c r="V232" s="7">
        <v>584</v>
      </c>
      <c r="W232" s="7">
        <v>250</v>
      </c>
      <c r="X232" s="7">
        <v>177</v>
      </c>
      <c r="Y232" s="7">
        <v>9</v>
      </c>
      <c r="Z232" s="40"/>
      <c r="AA232" s="40"/>
      <c r="AB232" s="40"/>
      <c r="AC232" s="40"/>
      <c r="AD232" s="40"/>
    </row>
    <row r="233" spans="1:30" ht="15" customHeight="1" x14ac:dyDescent="0.25">
      <c r="A233" s="7" t="s">
        <v>22</v>
      </c>
      <c r="B233" s="7">
        <v>8</v>
      </c>
      <c r="C233" s="7">
        <v>2420</v>
      </c>
      <c r="D233" s="73">
        <v>0.11</v>
      </c>
      <c r="E233" s="7">
        <v>344</v>
      </c>
      <c r="F233" s="7">
        <v>540</v>
      </c>
      <c r="G233" s="7">
        <v>604</v>
      </c>
      <c r="H233" s="7">
        <v>469</v>
      </c>
      <c r="I233" s="7">
        <v>378</v>
      </c>
      <c r="J233" s="7">
        <v>77</v>
      </c>
      <c r="K233" s="7">
        <v>6</v>
      </c>
      <c r="L233" s="7">
        <v>2</v>
      </c>
      <c r="M233" s="7">
        <v>1680</v>
      </c>
      <c r="N233" s="7">
        <v>504</v>
      </c>
      <c r="O233" s="7">
        <v>147</v>
      </c>
      <c r="P233" s="7">
        <v>86</v>
      </c>
      <c r="Q233" s="7">
        <v>3</v>
      </c>
      <c r="R233" s="7">
        <v>24</v>
      </c>
      <c r="S233" s="7">
        <v>183</v>
      </c>
      <c r="T233" s="7">
        <v>619</v>
      </c>
      <c r="U233" s="7">
        <v>826</v>
      </c>
      <c r="V233" s="7">
        <v>428</v>
      </c>
      <c r="W233" s="7">
        <v>215</v>
      </c>
      <c r="X233" s="7">
        <v>122</v>
      </c>
      <c r="Y233" s="7">
        <v>3</v>
      </c>
      <c r="Z233" s="40"/>
      <c r="AA233" s="40"/>
      <c r="AB233" s="40"/>
      <c r="AC233" s="40"/>
      <c r="AD233" s="40"/>
    </row>
    <row r="234" spans="1:30" ht="15" customHeight="1" x14ac:dyDescent="0.25">
      <c r="A234" s="7" t="s">
        <v>22</v>
      </c>
      <c r="B234" s="7">
        <v>9</v>
      </c>
      <c r="C234" s="7">
        <v>257</v>
      </c>
      <c r="D234" s="73">
        <v>0.33</v>
      </c>
      <c r="E234" s="7">
        <v>11</v>
      </c>
      <c r="F234" s="7">
        <v>10</v>
      </c>
      <c r="G234" s="7">
        <v>29</v>
      </c>
      <c r="H234" s="7">
        <v>56</v>
      </c>
      <c r="I234" s="7">
        <v>110</v>
      </c>
      <c r="J234" s="7">
        <v>39</v>
      </c>
      <c r="K234" s="7">
        <v>2</v>
      </c>
      <c r="L234" s="7">
        <v>0</v>
      </c>
      <c r="M234" s="7">
        <v>235</v>
      </c>
      <c r="N234" s="7">
        <v>14</v>
      </c>
      <c r="O234" s="7">
        <v>0</v>
      </c>
      <c r="P234" s="7">
        <v>8</v>
      </c>
      <c r="Q234" s="7">
        <v>0</v>
      </c>
      <c r="R234" s="7">
        <v>0</v>
      </c>
      <c r="S234" s="7">
        <v>10</v>
      </c>
      <c r="T234" s="7">
        <v>22</v>
      </c>
      <c r="U234" s="7">
        <v>75</v>
      </c>
      <c r="V234" s="7">
        <v>67</v>
      </c>
      <c r="W234" s="7">
        <v>58</v>
      </c>
      <c r="X234" s="7">
        <v>24</v>
      </c>
      <c r="Y234" s="7">
        <v>1</v>
      </c>
      <c r="Z234" s="40"/>
      <c r="AA234" s="40"/>
      <c r="AB234" s="40"/>
      <c r="AC234" s="40"/>
      <c r="AD234" s="40"/>
    </row>
    <row r="235" spans="1:30" ht="15" customHeight="1" x14ac:dyDescent="0.25">
      <c r="A235" s="7" t="s">
        <v>22</v>
      </c>
      <c r="B235" s="7">
        <v>10</v>
      </c>
      <c r="C235" s="7">
        <v>0</v>
      </c>
      <c r="D235" s="73">
        <v>0</v>
      </c>
      <c r="E235" s="7">
        <v>0</v>
      </c>
      <c r="F235" s="7">
        <v>0</v>
      </c>
      <c r="G235" s="7">
        <v>0</v>
      </c>
      <c r="H235" s="7">
        <v>0</v>
      </c>
      <c r="I235" s="7">
        <v>0</v>
      </c>
      <c r="J235" s="7">
        <v>0</v>
      </c>
      <c r="K235" s="7">
        <v>0</v>
      </c>
      <c r="L235" s="7">
        <v>0</v>
      </c>
      <c r="M235" s="7">
        <v>0</v>
      </c>
      <c r="N235" s="7">
        <v>0</v>
      </c>
      <c r="O235" s="7">
        <v>0</v>
      </c>
      <c r="P235" s="7">
        <v>0</v>
      </c>
      <c r="Q235" s="7">
        <v>0</v>
      </c>
      <c r="R235" s="7">
        <v>0</v>
      </c>
      <c r="S235" s="7">
        <v>0</v>
      </c>
      <c r="T235" s="7">
        <v>0</v>
      </c>
      <c r="U235" s="7">
        <v>0</v>
      </c>
      <c r="V235" s="7">
        <v>0</v>
      </c>
      <c r="W235" s="7">
        <v>0</v>
      </c>
      <c r="X235" s="7">
        <v>0</v>
      </c>
      <c r="Y235" s="7">
        <v>0</v>
      </c>
      <c r="Z235" s="40"/>
      <c r="AA235" s="40"/>
      <c r="AB235" s="40"/>
      <c r="AC235" s="40"/>
      <c r="AD235" s="40"/>
    </row>
    <row r="236" spans="1:30" ht="15" customHeight="1" x14ac:dyDescent="0.25">
      <c r="A236" s="7" t="s">
        <v>23</v>
      </c>
      <c r="B236" s="7">
        <v>1</v>
      </c>
      <c r="C236" s="7">
        <v>1037</v>
      </c>
      <c r="D236" s="73">
        <v>15.6</v>
      </c>
      <c r="E236" s="7">
        <v>433</v>
      </c>
      <c r="F236" s="7">
        <v>329</v>
      </c>
      <c r="G236" s="7">
        <v>162</v>
      </c>
      <c r="H236" s="7">
        <v>85</v>
      </c>
      <c r="I236" s="7">
        <v>25</v>
      </c>
      <c r="J236" s="7">
        <v>3</v>
      </c>
      <c r="K236" s="7">
        <v>0</v>
      </c>
      <c r="L236" s="7">
        <v>0</v>
      </c>
      <c r="M236" s="7">
        <v>33</v>
      </c>
      <c r="N236" s="7">
        <v>149</v>
      </c>
      <c r="O236" s="7">
        <v>216</v>
      </c>
      <c r="P236" s="7">
        <v>638</v>
      </c>
      <c r="Q236" s="7">
        <v>1</v>
      </c>
      <c r="R236" s="7">
        <v>1</v>
      </c>
      <c r="S236" s="7">
        <v>140</v>
      </c>
      <c r="T236" s="7">
        <v>459</v>
      </c>
      <c r="U236" s="7">
        <v>362</v>
      </c>
      <c r="V236" s="7">
        <v>66</v>
      </c>
      <c r="W236" s="7">
        <v>5</v>
      </c>
      <c r="X236" s="7">
        <v>3</v>
      </c>
      <c r="Y236" s="7">
        <v>1</v>
      </c>
      <c r="Z236" s="40"/>
      <c r="AA236" s="40"/>
      <c r="AB236" s="40"/>
      <c r="AC236" s="40"/>
      <c r="AD236" s="40"/>
    </row>
    <row r="237" spans="1:30" ht="15" customHeight="1" x14ac:dyDescent="0.25">
      <c r="A237" s="7" t="s">
        <v>23</v>
      </c>
      <c r="B237" s="7">
        <v>2</v>
      </c>
      <c r="C237" s="7">
        <v>3483</v>
      </c>
      <c r="D237" s="73">
        <v>20.79</v>
      </c>
      <c r="E237" s="7">
        <v>1412</v>
      </c>
      <c r="F237" s="7">
        <v>1330</v>
      </c>
      <c r="G237" s="7">
        <v>545</v>
      </c>
      <c r="H237" s="7">
        <v>120</v>
      </c>
      <c r="I237" s="7">
        <v>41</v>
      </c>
      <c r="J237" s="7">
        <v>28</v>
      </c>
      <c r="K237" s="7">
        <v>6</v>
      </c>
      <c r="L237" s="7">
        <v>1</v>
      </c>
      <c r="M237" s="7">
        <v>100</v>
      </c>
      <c r="N237" s="7">
        <v>154</v>
      </c>
      <c r="O237" s="7">
        <v>437</v>
      </c>
      <c r="P237" s="7">
        <v>2789</v>
      </c>
      <c r="Q237" s="7">
        <v>3</v>
      </c>
      <c r="R237" s="7">
        <v>130</v>
      </c>
      <c r="S237" s="7">
        <v>1018</v>
      </c>
      <c r="T237" s="7">
        <v>1666</v>
      </c>
      <c r="U237" s="7">
        <v>479</v>
      </c>
      <c r="V237" s="7">
        <v>125</v>
      </c>
      <c r="W237" s="7">
        <v>23</v>
      </c>
      <c r="X237" s="7">
        <v>34</v>
      </c>
      <c r="Y237" s="7">
        <v>8</v>
      </c>
      <c r="Z237" s="40"/>
      <c r="AA237" s="40"/>
      <c r="AB237" s="40"/>
      <c r="AC237" s="40"/>
      <c r="AD237" s="40"/>
    </row>
    <row r="238" spans="1:30" ht="15" customHeight="1" x14ac:dyDescent="0.25">
      <c r="A238" s="7" t="s">
        <v>23</v>
      </c>
      <c r="B238" s="7">
        <v>3</v>
      </c>
      <c r="C238" s="7">
        <v>4251</v>
      </c>
      <c r="D238" s="73">
        <v>3.88</v>
      </c>
      <c r="E238" s="7">
        <v>1217</v>
      </c>
      <c r="F238" s="7">
        <v>1704</v>
      </c>
      <c r="G238" s="7">
        <v>934</v>
      </c>
      <c r="H238" s="7">
        <v>260</v>
      </c>
      <c r="I238" s="7">
        <v>113</v>
      </c>
      <c r="J238" s="7">
        <v>18</v>
      </c>
      <c r="K238" s="7">
        <v>2</v>
      </c>
      <c r="L238" s="7">
        <v>3</v>
      </c>
      <c r="M238" s="7">
        <v>125</v>
      </c>
      <c r="N238" s="7">
        <v>565</v>
      </c>
      <c r="O238" s="7">
        <v>1005</v>
      </c>
      <c r="P238" s="7">
        <v>2548</v>
      </c>
      <c r="Q238" s="7">
        <v>8</v>
      </c>
      <c r="R238" s="7">
        <v>43</v>
      </c>
      <c r="S238" s="7">
        <v>1116</v>
      </c>
      <c r="T238" s="7">
        <v>1656</v>
      </c>
      <c r="U238" s="7">
        <v>1016</v>
      </c>
      <c r="V238" s="7">
        <v>342</v>
      </c>
      <c r="W238" s="7">
        <v>42</v>
      </c>
      <c r="X238" s="7">
        <v>28</v>
      </c>
      <c r="Y238" s="7">
        <v>8</v>
      </c>
      <c r="Z238" s="40"/>
      <c r="AA238" s="40"/>
      <c r="AB238" s="40"/>
      <c r="AC238" s="40"/>
      <c r="AD238" s="40"/>
    </row>
    <row r="239" spans="1:30" ht="15" customHeight="1" x14ac:dyDescent="0.25">
      <c r="A239" s="7" t="s">
        <v>23</v>
      </c>
      <c r="B239" s="7">
        <v>4</v>
      </c>
      <c r="C239" s="7">
        <v>5991</v>
      </c>
      <c r="D239" s="73">
        <v>1.48</v>
      </c>
      <c r="E239" s="7">
        <v>1419</v>
      </c>
      <c r="F239" s="7">
        <v>2060</v>
      </c>
      <c r="G239" s="7">
        <v>1432</v>
      </c>
      <c r="H239" s="7">
        <v>537</v>
      </c>
      <c r="I239" s="7">
        <v>240</v>
      </c>
      <c r="J239" s="7">
        <v>156</v>
      </c>
      <c r="K239" s="7">
        <v>126</v>
      </c>
      <c r="L239" s="7">
        <v>21</v>
      </c>
      <c r="M239" s="7">
        <v>553</v>
      </c>
      <c r="N239" s="7">
        <v>747</v>
      </c>
      <c r="O239" s="7">
        <v>1934</v>
      </c>
      <c r="P239" s="7">
        <v>2753</v>
      </c>
      <c r="Q239" s="7">
        <v>4</v>
      </c>
      <c r="R239" s="7">
        <v>122</v>
      </c>
      <c r="S239" s="7">
        <v>1211</v>
      </c>
      <c r="T239" s="7">
        <v>2306</v>
      </c>
      <c r="U239" s="7">
        <v>1527</v>
      </c>
      <c r="V239" s="7">
        <v>450</v>
      </c>
      <c r="W239" s="7">
        <v>167</v>
      </c>
      <c r="X239" s="7">
        <v>204</v>
      </c>
      <c r="Y239" s="7">
        <v>4</v>
      </c>
      <c r="Z239" s="40"/>
      <c r="AA239" s="40"/>
      <c r="AB239" s="40"/>
      <c r="AC239" s="40"/>
      <c r="AD239" s="40"/>
    </row>
    <row r="240" spans="1:30" ht="15" customHeight="1" x14ac:dyDescent="0.25">
      <c r="A240" s="7" t="s">
        <v>23</v>
      </c>
      <c r="B240" s="7">
        <v>5</v>
      </c>
      <c r="C240" s="7">
        <v>6140</v>
      </c>
      <c r="D240" s="73">
        <v>7.0000000000000007E-2</v>
      </c>
      <c r="E240" s="7">
        <v>978</v>
      </c>
      <c r="F240" s="7">
        <v>1360</v>
      </c>
      <c r="G240" s="7">
        <v>1138</v>
      </c>
      <c r="H240" s="7">
        <v>1054</v>
      </c>
      <c r="I240" s="7">
        <v>770</v>
      </c>
      <c r="J240" s="7">
        <v>377</v>
      </c>
      <c r="K240" s="7">
        <v>426</v>
      </c>
      <c r="L240" s="7">
        <v>37</v>
      </c>
      <c r="M240" s="7">
        <v>1561</v>
      </c>
      <c r="N240" s="7">
        <v>1662</v>
      </c>
      <c r="O240" s="7">
        <v>950</v>
      </c>
      <c r="P240" s="7">
        <v>1955</v>
      </c>
      <c r="Q240" s="7">
        <v>12</v>
      </c>
      <c r="R240" s="7">
        <v>64</v>
      </c>
      <c r="S240" s="7">
        <v>943</v>
      </c>
      <c r="T240" s="7">
        <v>1804</v>
      </c>
      <c r="U240" s="7">
        <v>1527</v>
      </c>
      <c r="V240" s="7">
        <v>813</v>
      </c>
      <c r="W240" s="7">
        <v>435</v>
      </c>
      <c r="X240" s="7">
        <v>540</v>
      </c>
      <c r="Y240" s="7">
        <v>14</v>
      </c>
      <c r="Z240" s="40"/>
      <c r="AA240" s="40"/>
      <c r="AB240" s="40"/>
      <c r="AC240" s="40"/>
      <c r="AD240" s="40"/>
    </row>
    <row r="241" spans="1:30" ht="15" customHeight="1" x14ac:dyDescent="0.25">
      <c r="A241" s="7" t="s">
        <v>23</v>
      </c>
      <c r="B241" s="7">
        <v>6</v>
      </c>
      <c r="C241" s="7">
        <v>8908</v>
      </c>
      <c r="D241" s="73">
        <v>0.05</v>
      </c>
      <c r="E241" s="7">
        <v>1116</v>
      </c>
      <c r="F241" s="7">
        <v>2118</v>
      </c>
      <c r="G241" s="7">
        <v>1851</v>
      </c>
      <c r="H241" s="7">
        <v>1224</v>
      </c>
      <c r="I241" s="7">
        <v>1198</v>
      </c>
      <c r="J241" s="7">
        <v>733</v>
      </c>
      <c r="K241" s="7">
        <v>538</v>
      </c>
      <c r="L241" s="7">
        <v>130</v>
      </c>
      <c r="M241" s="7">
        <v>3510</v>
      </c>
      <c r="N241" s="7">
        <v>1956</v>
      </c>
      <c r="O241" s="7">
        <v>1681</v>
      </c>
      <c r="P241" s="7">
        <v>1738</v>
      </c>
      <c r="Q241" s="7">
        <v>23</v>
      </c>
      <c r="R241" s="7">
        <v>50</v>
      </c>
      <c r="S241" s="7">
        <v>991</v>
      </c>
      <c r="T241" s="7">
        <v>2411</v>
      </c>
      <c r="U241" s="7">
        <v>2276</v>
      </c>
      <c r="V241" s="7">
        <v>1411</v>
      </c>
      <c r="W241" s="7">
        <v>714</v>
      </c>
      <c r="X241" s="7">
        <v>1031</v>
      </c>
      <c r="Y241" s="7">
        <v>24</v>
      </c>
      <c r="Z241" s="40"/>
      <c r="AA241" s="40"/>
      <c r="AB241" s="40"/>
      <c r="AC241" s="40"/>
      <c r="AD241" s="40"/>
    </row>
    <row r="242" spans="1:30" ht="15" customHeight="1" x14ac:dyDescent="0.25">
      <c r="A242" s="7" t="s">
        <v>23</v>
      </c>
      <c r="B242" s="7">
        <v>7</v>
      </c>
      <c r="C242" s="7">
        <v>13532</v>
      </c>
      <c r="D242" s="73">
        <v>0.1</v>
      </c>
      <c r="E242" s="7">
        <v>1333</v>
      </c>
      <c r="F242" s="7">
        <v>2770</v>
      </c>
      <c r="G242" s="7">
        <v>2122</v>
      </c>
      <c r="H242" s="7">
        <v>2265</v>
      </c>
      <c r="I242" s="7">
        <v>2141</v>
      </c>
      <c r="J242" s="7">
        <v>1555</v>
      </c>
      <c r="K242" s="7">
        <v>1155</v>
      </c>
      <c r="L242" s="7">
        <v>191</v>
      </c>
      <c r="M242" s="7">
        <v>6270</v>
      </c>
      <c r="N242" s="7">
        <v>3242</v>
      </c>
      <c r="O242" s="7">
        <v>2136</v>
      </c>
      <c r="P242" s="7">
        <v>1827</v>
      </c>
      <c r="Q242" s="7">
        <v>57</v>
      </c>
      <c r="R242" s="7">
        <v>59</v>
      </c>
      <c r="S242" s="7">
        <v>1292</v>
      </c>
      <c r="T242" s="7">
        <v>3230</v>
      </c>
      <c r="U242" s="7">
        <v>3052</v>
      </c>
      <c r="V242" s="7">
        <v>2425</v>
      </c>
      <c r="W242" s="7">
        <v>1449</v>
      </c>
      <c r="X242" s="7">
        <v>1963</v>
      </c>
      <c r="Y242" s="7">
        <v>62</v>
      </c>
      <c r="Z242" s="40"/>
      <c r="AA242" s="40"/>
      <c r="AB242" s="40"/>
      <c r="AC242" s="40"/>
      <c r="AD242" s="40"/>
    </row>
    <row r="243" spans="1:30" ht="15" customHeight="1" x14ac:dyDescent="0.25">
      <c r="A243" s="7" t="s">
        <v>23</v>
      </c>
      <c r="B243" s="7">
        <v>8</v>
      </c>
      <c r="C243" s="7">
        <v>9851</v>
      </c>
      <c r="D243" s="73">
        <v>0.13</v>
      </c>
      <c r="E243" s="7">
        <v>631</v>
      </c>
      <c r="F243" s="7">
        <v>1634</v>
      </c>
      <c r="G243" s="7">
        <v>1455</v>
      </c>
      <c r="H243" s="7">
        <v>1543</v>
      </c>
      <c r="I243" s="7">
        <v>1975</v>
      </c>
      <c r="J243" s="7">
        <v>1295</v>
      </c>
      <c r="K243" s="7">
        <v>1181</v>
      </c>
      <c r="L243" s="7">
        <v>137</v>
      </c>
      <c r="M243" s="7">
        <v>4965</v>
      </c>
      <c r="N243" s="7">
        <v>2396</v>
      </c>
      <c r="O243" s="7">
        <v>1036</v>
      </c>
      <c r="P243" s="7">
        <v>1393</v>
      </c>
      <c r="Q243" s="7">
        <v>61</v>
      </c>
      <c r="R243" s="7">
        <v>27</v>
      </c>
      <c r="S243" s="7">
        <v>713</v>
      </c>
      <c r="T243" s="7">
        <v>2061</v>
      </c>
      <c r="U243" s="7">
        <v>2370</v>
      </c>
      <c r="V243" s="7">
        <v>1695</v>
      </c>
      <c r="W243" s="7">
        <v>1291</v>
      </c>
      <c r="X243" s="7">
        <v>1631</v>
      </c>
      <c r="Y243" s="7">
        <v>63</v>
      </c>
      <c r="Z243" s="40"/>
      <c r="AA243" s="40"/>
      <c r="AB243" s="40"/>
      <c r="AC243" s="40"/>
      <c r="AD243" s="40"/>
    </row>
    <row r="244" spans="1:30" ht="15" customHeight="1" x14ac:dyDescent="0.25">
      <c r="A244" s="7" t="s">
        <v>23</v>
      </c>
      <c r="B244" s="7">
        <v>9</v>
      </c>
      <c r="C244" s="7">
        <v>10567</v>
      </c>
      <c r="D244" s="73">
        <v>0.38</v>
      </c>
      <c r="E244" s="7">
        <v>432</v>
      </c>
      <c r="F244" s="7">
        <v>1195</v>
      </c>
      <c r="G244" s="7">
        <v>1286</v>
      </c>
      <c r="H244" s="7">
        <v>1999</v>
      </c>
      <c r="I244" s="7">
        <v>2861</v>
      </c>
      <c r="J244" s="7">
        <v>1554</v>
      </c>
      <c r="K244" s="7">
        <v>1130</v>
      </c>
      <c r="L244" s="7">
        <v>110</v>
      </c>
      <c r="M244" s="7">
        <v>5450</v>
      </c>
      <c r="N244" s="7">
        <v>2333</v>
      </c>
      <c r="O244" s="7">
        <v>854</v>
      </c>
      <c r="P244" s="7">
        <v>1909</v>
      </c>
      <c r="Q244" s="7">
        <v>21</v>
      </c>
      <c r="R244" s="7">
        <v>27</v>
      </c>
      <c r="S244" s="7">
        <v>641</v>
      </c>
      <c r="T244" s="7">
        <v>2403</v>
      </c>
      <c r="U244" s="7">
        <v>2058</v>
      </c>
      <c r="V244" s="7">
        <v>2481</v>
      </c>
      <c r="W244" s="7">
        <v>1447</v>
      </c>
      <c r="X244" s="7">
        <v>1486</v>
      </c>
      <c r="Y244" s="7">
        <v>24</v>
      </c>
      <c r="Z244" s="40"/>
      <c r="AA244" s="40"/>
      <c r="AB244" s="40"/>
      <c r="AC244" s="40"/>
      <c r="AD244" s="40"/>
    </row>
    <row r="245" spans="1:30" ht="15" customHeight="1" x14ac:dyDescent="0.25">
      <c r="A245" s="7" t="s">
        <v>23</v>
      </c>
      <c r="B245" s="7">
        <v>10</v>
      </c>
      <c r="C245" s="7">
        <v>5185</v>
      </c>
      <c r="D245" s="73">
        <v>2.54</v>
      </c>
      <c r="E245" s="7">
        <v>63</v>
      </c>
      <c r="F245" s="7">
        <v>178</v>
      </c>
      <c r="G245" s="7">
        <v>391</v>
      </c>
      <c r="H245" s="7">
        <v>921</v>
      </c>
      <c r="I245" s="7">
        <v>1701</v>
      </c>
      <c r="J245" s="7">
        <v>1144</v>
      </c>
      <c r="K245" s="7">
        <v>772</v>
      </c>
      <c r="L245" s="7">
        <v>15</v>
      </c>
      <c r="M245" s="7">
        <v>3251</v>
      </c>
      <c r="N245" s="7">
        <v>1217</v>
      </c>
      <c r="O245" s="7">
        <v>348</v>
      </c>
      <c r="P245" s="7">
        <v>353</v>
      </c>
      <c r="Q245" s="7">
        <v>16</v>
      </c>
      <c r="R245" s="7">
        <v>5</v>
      </c>
      <c r="S245" s="7">
        <v>87</v>
      </c>
      <c r="T245" s="7">
        <v>803</v>
      </c>
      <c r="U245" s="7">
        <v>955</v>
      </c>
      <c r="V245" s="7">
        <v>1374</v>
      </c>
      <c r="W245" s="7">
        <v>1009</v>
      </c>
      <c r="X245" s="7">
        <v>937</v>
      </c>
      <c r="Y245" s="7">
        <v>15</v>
      </c>
      <c r="Z245" s="40"/>
      <c r="AA245" s="40"/>
      <c r="AB245" s="40"/>
      <c r="AC245" s="40"/>
      <c r="AD245" s="40"/>
    </row>
    <row r="246" spans="1:30" ht="15" customHeight="1" x14ac:dyDescent="0.25">
      <c r="A246" s="7" t="s">
        <v>24</v>
      </c>
      <c r="B246" s="7">
        <v>1</v>
      </c>
      <c r="C246" s="7">
        <v>13332</v>
      </c>
      <c r="D246" s="73">
        <v>19.61</v>
      </c>
      <c r="E246" s="7">
        <v>4955</v>
      </c>
      <c r="F246" s="7">
        <v>6467</v>
      </c>
      <c r="G246" s="7">
        <v>1361</v>
      </c>
      <c r="H246" s="7">
        <v>395</v>
      </c>
      <c r="I246" s="7">
        <v>97</v>
      </c>
      <c r="J246" s="7">
        <v>40</v>
      </c>
      <c r="K246" s="7">
        <v>13</v>
      </c>
      <c r="L246" s="7">
        <v>4</v>
      </c>
      <c r="M246" s="7">
        <v>118</v>
      </c>
      <c r="N246" s="7">
        <v>974</v>
      </c>
      <c r="O246" s="7">
        <v>1852</v>
      </c>
      <c r="P246" s="7">
        <v>10353</v>
      </c>
      <c r="Q246" s="7">
        <v>35</v>
      </c>
      <c r="R246" s="7">
        <v>106</v>
      </c>
      <c r="S246" s="7">
        <v>3053</v>
      </c>
      <c r="T246" s="7">
        <v>5804</v>
      </c>
      <c r="U246" s="7">
        <v>3263</v>
      </c>
      <c r="V246" s="7">
        <v>925</v>
      </c>
      <c r="W246" s="7">
        <v>112</v>
      </c>
      <c r="X246" s="7">
        <v>60</v>
      </c>
      <c r="Y246" s="7">
        <v>9</v>
      </c>
      <c r="Z246" s="40"/>
      <c r="AA246" s="40"/>
      <c r="AB246" s="40"/>
      <c r="AC246" s="40"/>
      <c r="AD246" s="40"/>
    </row>
    <row r="247" spans="1:30" ht="15" customHeight="1" x14ac:dyDescent="0.25">
      <c r="A247" s="7" t="s">
        <v>24</v>
      </c>
      <c r="B247" s="7">
        <v>2</v>
      </c>
      <c r="C247" s="7">
        <v>11160</v>
      </c>
      <c r="D247" s="73">
        <v>20.059999999999999</v>
      </c>
      <c r="E247" s="7">
        <v>3968</v>
      </c>
      <c r="F247" s="7">
        <v>4668</v>
      </c>
      <c r="G247" s="7">
        <v>1355</v>
      </c>
      <c r="H247" s="7">
        <v>831</v>
      </c>
      <c r="I247" s="7">
        <v>231</v>
      </c>
      <c r="J247" s="7">
        <v>82</v>
      </c>
      <c r="K247" s="7">
        <v>23</v>
      </c>
      <c r="L247" s="7">
        <v>2</v>
      </c>
      <c r="M247" s="7">
        <v>223</v>
      </c>
      <c r="N247" s="7">
        <v>789</v>
      </c>
      <c r="O247" s="7">
        <v>1566</v>
      </c>
      <c r="P247" s="7">
        <v>8575</v>
      </c>
      <c r="Q247" s="7">
        <v>7</v>
      </c>
      <c r="R247" s="7">
        <v>81</v>
      </c>
      <c r="S247" s="7">
        <v>2593</v>
      </c>
      <c r="T247" s="7">
        <v>4921</v>
      </c>
      <c r="U247" s="7">
        <v>2361</v>
      </c>
      <c r="V247" s="7">
        <v>1027</v>
      </c>
      <c r="W247" s="7">
        <v>107</v>
      </c>
      <c r="X247" s="7">
        <v>66</v>
      </c>
      <c r="Y247" s="7">
        <v>4</v>
      </c>
      <c r="Z247" s="40"/>
      <c r="AA247" s="40"/>
      <c r="AB247" s="40"/>
      <c r="AC247" s="40"/>
      <c r="AD247" s="40"/>
    </row>
    <row r="248" spans="1:30" ht="15" customHeight="1" x14ac:dyDescent="0.25">
      <c r="A248" s="7" t="s">
        <v>24</v>
      </c>
      <c r="B248" s="7">
        <v>3</v>
      </c>
      <c r="C248" s="7">
        <v>8455</v>
      </c>
      <c r="D248" s="73">
        <v>18.47</v>
      </c>
      <c r="E248" s="7">
        <v>1412</v>
      </c>
      <c r="F248" s="7">
        <v>4594</v>
      </c>
      <c r="G248" s="7">
        <v>1728</v>
      </c>
      <c r="H248" s="7">
        <v>399</v>
      </c>
      <c r="I248" s="7">
        <v>236</v>
      </c>
      <c r="J248" s="7">
        <v>78</v>
      </c>
      <c r="K248" s="7">
        <v>8</v>
      </c>
      <c r="L248" s="7">
        <v>0</v>
      </c>
      <c r="M248" s="7">
        <v>212</v>
      </c>
      <c r="N248" s="7">
        <v>1384</v>
      </c>
      <c r="O248" s="7">
        <v>3397</v>
      </c>
      <c r="P248" s="7">
        <v>3449</v>
      </c>
      <c r="Q248" s="7">
        <v>13</v>
      </c>
      <c r="R248" s="7">
        <v>35</v>
      </c>
      <c r="S248" s="7">
        <v>1003</v>
      </c>
      <c r="T248" s="7">
        <v>2365</v>
      </c>
      <c r="U248" s="7">
        <v>3363</v>
      </c>
      <c r="V248" s="7">
        <v>1562</v>
      </c>
      <c r="W248" s="7">
        <v>95</v>
      </c>
      <c r="X248" s="7">
        <v>24</v>
      </c>
      <c r="Y248" s="7">
        <v>8</v>
      </c>
      <c r="Z248" s="40"/>
      <c r="AA248" s="40"/>
      <c r="AB248" s="40"/>
      <c r="AC248" s="40"/>
      <c r="AD248" s="40"/>
    </row>
    <row r="249" spans="1:30" ht="15" customHeight="1" x14ac:dyDescent="0.25">
      <c r="A249" s="7" t="s">
        <v>24</v>
      </c>
      <c r="B249" s="7">
        <v>4</v>
      </c>
      <c r="C249" s="7">
        <v>10197</v>
      </c>
      <c r="D249" s="73">
        <v>21.57</v>
      </c>
      <c r="E249" s="7">
        <v>1518</v>
      </c>
      <c r="F249" s="7">
        <v>4749</v>
      </c>
      <c r="G249" s="7">
        <v>2393</v>
      </c>
      <c r="H249" s="7">
        <v>707</v>
      </c>
      <c r="I249" s="7">
        <v>532</v>
      </c>
      <c r="J249" s="7">
        <v>223</v>
      </c>
      <c r="K249" s="7">
        <v>73</v>
      </c>
      <c r="L249" s="7">
        <v>2</v>
      </c>
      <c r="M249" s="7">
        <v>431</v>
      </c>
      <c r="N249" s="7">
        <v>1071</v>
      </c>
      <c r="O249" s="7">
        <v>3317</v>
      </c>
      <c r="P249" s="7">
        <v>5361</v>
      </c>
      <c r="Q249" s="7">
        <v>17</v>
      </c>
      <c r="R249" s="7">
        <v>22</v>
      </c>
      <c r="S249" s="7">
        <v>1643</v>
      </c>
      <c r="T249" s="7">
        <v>3721</v>
      </c>
      <c r="U249" s="7">
        <v>2622</v>
      </c>
      <c r="V249" s="7">
        <v>1743</v>
      </c>
      <c r="W249" s="7">
        <v>314</v>
      </c>
      <c r="X249" s="7">
        <v>120</v>
      </c>
      <c r="Y249" s="7">
        <v>12</v>
      </c>
      <c r="Z249" s="40"/>
      <c r="AA249" s="40"/>
      <c r="AB249" s="40"/>
      <c r="AC249" s="40"/>
      <c r="AD249" s="40"/>
    </row>
    <row r="250" spans="1:30" ht="15" customHeight="1" x14ac:dyDescent="0.25">
      <c r="A250" s="7" t="s">
        <v>24</v>
      </c>
      <c r="B250" s="7">
        <v>5</v>
      </c>
      <c r="C250" s="7">
        <v>7173</v>
      </c>
      <c r="D250" s="73">
        <v>0.94</v>
      </c>
      <c r="E250" s="7">
        <v>717</v>
      </c>
      <c r="F250" s="7">
        <v>2204</v>
      </c>
      <c r="G250" s="7">
        <v>1995</v>
      </c>
      <c r="H250" s="7">
        <v>737</v>
      </c>
      <c r="I250" s="7">
        <v>846</v>
      </c>
      <c r="J250" s="7">
        <v>440</v>
      </c>
      <c r="K250" s="7">
        <v>211</v>
      </c>
      <c r="L250" s="7">
        <v>23</v>
      </c>
      <c r="M250" s="7">
        <v>1136</v>
      </c>
      <c r="N250" s="7">
        <v>1286</v>
      </c>
      <c r="O250" s="7">
        <v>2354</v>
      </c>
      <c r="P250" s="7">
        <v>2374</v>
      </c>
      <c r="Q250" s="7">
        <v>23</v>
      </c>
      <c r="R250" s="7">
        <v>22</v>
      </c>
      <c r="S250" s="7">
        <v>944</v>
      </c>
      <c r="T250" s="7">
        <v>1930</v>
      </c>
      <c r="U250" s="7">
        <v>1950</v>
      </c>
      <c r="V250" s="7">
        <v>1543</v>
      </c>
      <c r="W250" s="7">
        <v>541</v>
      </c>
      <c r="X250" s="7">
        <v>227</v>
      </c>
      <c r="Y250" s="7">
        <v>16</v>
      </c>
      <c r="Z250" s="40"/>
      <c r="AA250" s="40"/>
      <c r="AB250" s="40"/>
      <c r="AC250" s="40"/>
      <c r="AD250" s="40"/>
    </row>
    <row r="251" spans="1:30" ht="15" customHeight="1" x14ac:dyDescent="0.25">
      <c r="A251" s="7" t="s">
        <v>24</v>
      </c>
      <c r="B251" s="7">
        <v>6</v>
      </c>
      <c r="C251" s="7">
        <v>6284</v>
      </c>
      <c r="D251" s="73">
        <v>11.23</v>
      </c>
      <c r="E251" s="7">
        <v>319</v>
      </c>
      <c r="F251" s="7">
        <v>1552</v>
      </c>
      <c r="G251" s="7">
        <v>1830</v>
      </c>
      <c r="H251" s="7">
        <v>1074</v>
      </c>
      <c r="I251" s="7">
        <v>733</v>
      </c>
      <c r="J251" s="7">
        <v>541</v>
      </c>
      <c r="K251" s="7">
        <v>232</v>
      </c>
      <c r="L251" s="7">
        <v>3</v>
      </c>
      <c r="M251" s="7">
        <v>920</v>
      </c>
      <c r="N251" s="7">
        <v>1497</v>
      </c>
      <c r="O251" s="7">
        <v>1813</v>
      </c>
      <c r="P251" s="7">
        <v>2024</v>
      </c>
      <c r="Q251" s="7">
        <v>30</v>
      </c>
      <c r="R251" s="7">
        <v>22</v>
      </c>
      <c r="S251" s="7">
        <v>604</v>
      </c>
      <c r="T251" s="7">
        <v>1805</v>
      </c>
      <c r="U251" s="7">
        <v>1875</v>
      </c>
      <c r="V251" s="7">
        <v>1296</v>
      </c>
      <c r="W251" s="7">
        <v>437</v>
      </c>
      <c r="X251" s="7">
        <v>232</v>
      </c>
      <c r="Y251" s="7">
        <v>13</v>
      </c>
      <c r="Z251" s="40"/>
      <c r="AA251" s="40"/>
      <c r="AB251" s="40"/>
      <c r="AC251" s="40"/>
      <c r="AD251" s="40"/>
    </row>
    <row r="252" spans="1:30" ht="15" customHeight="1" x14ac:dyDescent="0.25">
      <c r="A252" s="7" t="s">
        <v>24</v>
      </c>
      <c r="B252" s="7">
        <v>7</v>
      </c>
      <c r="C252" s="7">
        <v>4918</v>
      </c>
      <c r="D252" s="73">
        <v>7.19</v>
      </c>
      <c r="E252" s="7">
        <v>296</v>
      </c>
      <c r="F252" s="7">
        <v>791</v>
      </c>
      <c r="G252" s="7">
        <v>901</v>
      </c>
      <c r="H252" s="7">
        <v>1104</v>
      </c>
      <c r="I252" s="7">
        <v>1311</v>
      </c>
      <c r="J252" s="7">
        <v>372</v>
      </c>
      <c r="K252" s="7">
        <v>140</v>
      </c>
      <c r="L252" s="7">
        <v>3</v>
      </c>
      <c r="M252" s="7">
        <v>782</v>
      </c>
      <c r="N252" s="7">
        <v>1386</v>
      </c>
      <c r="O252" s="7">
        <v>915</v>
      </c>
      <c r="P252" s="7">
        <v>1811</v>
      </c>
      <c r="Q252" s="7">
        <v>24</v>
      </c>
      <c r="R252" s="7">
        <v>26</v>
      </c>
      <c r="S252" s="7">
        <v>581</v>
      </c>
      <c r="T252" s="7">
        <v>1572</v>
      </c>
      <c r="U252" s="7">
        <v>1254</v>
      </c>
      <c r="V252" s="7">
        <v>852</v>
      </c>
      <c r="W252" s="7">
        <v>415</v>
      </c>
      <c r="X252" s="7">
        <v>209</v>
      </c>
      <c r="Y252" s="7">
        <v>9</v>
      </c>
      <c r="Z252" s="40"/>
      <c r="AA252" s="40"/>
      <c r="AB252" s="40"/>
      <c r="AC252" s="40"/>
      <c r="AD252" s="40"/>
    </row>
    <row r="253" spans="1:30" ht="15" customHeight="1" x14ac:dyDescent="0.25">
      <c r="A253" s="7" t="s">
        <v>24</v>
      </c>
      <c r="B253" s="7">
        <v>8</v>
      </c>
      <c r="C253" s="7">
        <v>6536</v>
      </c>
      <c r="D253" s="73">
        <v>0.78</v>
      </c>
      <c r="E253" s="7">
        <v>47</v>
      </c>
      <c r="F253" s="7">
        <v>554</v>
      </c>
      <c r="G253" s="7">
        <v>812</v>
      </c>
      <c r="H253" s="7">
        <v>1825</v>
      </c>
      <c r="I253" s="7">
        <v>1744</v>
      </c>
      <c r="J253" s="7">
        <v>1083</v>
      </c>
      <c r="K253" s="7">
        <v>444</v>
      </c>
      <c r="L253" s="7">
        <v>27</v>
      </c>
      <c r="M253" s="7">
        <v>2024</v>
      </c>
      <c r="N253" s="7">
        <v>2320</v>
      </c>
      <c r="O253" s="7">
        <v>1516</v>
      </c>
      <c r="P253" s="7">
        <v>627</v>
      </c>
      <c r="Q253" s="7">
        <v>49</v>
      </c>
      <c r="R253" s="7">
        <v>10</v>
      </c>
      <c r="S253" s="7">
        <v>303</v>
      </c>
      <c r="T253" s="7">
        <v>1429</v>
      </c>
      <c r="U253" s="7">
        <v>1976</v>
      </c>
      <c r="V253" s="7">
        <v>1648</v>
      </c>
      <c r="W253" s="7">
        <v>811</v>
      </c>
      <c r="X253" s="7">
        <v>317</v>
      </c>
      <c r="Y253" s="7">
        <v>42</v>
      </c>
      <c r="Z253" s="40"/>
      <c r="AA253" s="40"/>
      <c r="AB253" s="40"/>
      <c r="AC253" s="40"/>
      <c r="AD253" s="40"/>
    </row>
    <row r="254" spans="1:30" ht="15" customHeight="1" x14ac:dyDescent="0.25">
      <c r="A254" s="7" t="s">
        <v>24</v>
      </c>
      <c r="B254" s="7">
        <v>9</v>
      </c>
      <c r="C254" s="7">
        <v>8769</v>
      </c>
      <c r="D254" s="73">
        <v>1.39</v>
      </c>
      <c r="E254" s="7">
        <v>64</v>
      </c>
      <c r="F254" s="7">
        <v>329</v>
      </c>
      <c r="G254" s="7">
        <v>778</v>
      </c>
      <c r="H254" s="7">
        <v>2464</v>
      </c>
      <c r="I254" s="7">
        <v>2612</v>
      </c>
      <c r="J254" s="7">
        <v>1428</v>
      </c>
      <c r="K254" s="7">
        <v>1035</v>
      </c>
      <c r="L254" s="7">
        <v>59</v>
      </c>
      <c r="M254" s="7">
        <v>3275</v>
      </c>
      <c r="N254" s="7">
        <v>2920</v>
      </c>
      <c r="O254" s="7">
        <v>1409</v>
      </c>
      <c r="P254" s="7">
        <v>1130</v>
      </c>
      <c r="Q254" s="7">
        <v>35</v>
      </c>
      <c r="R254" s="7">
        <v>3</v>
      </c>
      <c r="S254" s="7">
        <v>326</v>
      </c>
      <c r="T254" s="7">
        <v>1664</v>
      </c>
      <c r="U254" s="7">
        <v>1949</v>
      </c>
      <c r="V254" s="7">
        <v>2790</v>
      </c>
      <c r="W254" s="7">
        <v>1194</v>
      </c>
      <c r="X254" s="7">
        <v>809</v>
      </c>
      <c r="Y254" s="7">
        <v>34</v>
      </c>
      <c r="Z254" s="40"/>
      <c r="AA254" s="40"/>
      <c r="AB254" s="40"/>
      <c r="AC254" s="40"/>
      <c r="AD254" s="40"/>
    </row>
    <row r="255" spans="1:30" ht="15" customHeight="1" x14ac:dyDescent="0.25">
      <c r="A255" s="7" t="s">
        <v>24</v>
      </c>
      <c r="B255" s="7">
        <v>10</v>
      </c>
      <c r="C255" s="7">
        <v>5939</v>
      </c>
      <c r="D255" s="73">
        <v>12.29</v>
      </c>
      <c r="E255" s="7">
        <v>45</v>
      </c>
      <c r="F255" s="7">
        <v>72</v>
      </c>
      <c r="G255" s="7">
        <v>315</v>
      </c>
      <c r="H255" s="7">
        <v>1318</v>
      </c>
      <c r="I255" s="7">
        <v>1708</v>
      </c>
      <c r="J255" s="7">
        <v>1292</v>
      </c>
      <c r="K255" s="7">
        <v>1109</v>
      </c>
      <c r="L255" s="7">
        <v>80</v>
      </c>
      <c r="M255" s="7">
        <v>2646</v>
      </c>
      <c r="N255" s="7">
        <v>2212</v>
      </c>
      <c r="O255" s="7">
        <v>381</v>
      </c>
      <c r="P255" s="7">
        <v>665</v>
      </c>
      <c r="Q255" s="7">
        <v>35</v>
      </c>
      <c r="R255" s="7">
        <v>8</v>
      </c>
      <c r="S255" s="7">
        <v>151</v>
      </c>
      <c r="T255" s="7">
        <v>775</v>
      </c>
      <c r="U255" s="7">
        <v>1131</v>
      </c>
      <c r="V255" s="7">
        <v>2054</v>
      </c>
      <c r="W255" s="7">
        <v>935</v>
      </c>
      <c r="X255" s="7">
        <v>855</v>
      </c>
      <c r="Y255" s="7">
        <v>30</v>
      </c>
      <c r="Z255" s="40"/>
      <c r="AA255" s="40"/>
      <c r="AB255" s="40"/>
      <c r="AC255" s="40"/>
      <c r="AD255" s="40"/>
    </row>
    <row r="256" spans="1:30" ht="15" customHeight="1" x14ac:dyDescent="0.25">
      <c r="A256" s="7" t="s">
        <v>25</v>
      </c>
      <c r="B256" s="7">
        <v>1</v>
      </c>
      <c r="C256" s="7">
        <v>1244</v>
      </c>
      <c r="D256" s="73">
        <v>12.62</v>
      </c>
      <c r="E256" s="7">
        <v>1118</v>
      </c>
      <c r="F256" s="7">
        <v>98</v>
      </c>
      <c r="G256" s="7">
        <v>5</v>
      </c>
      <c r="H256" s="7">
        <v>21</v>
      </c>
      <c r="I256" s="7">
        <v>2</v>
      </c>
      <c r="J256" s="7">
        <v>0</v>
      </c>
      <c r="K256" s="7">
        <v>0</v>
      </c>
      <c r="L256" s="7">
        <v>0</v>
      </c>
      <c r="M256" s="7">
        <v>10</v>
      </c>
      <c r="N256" s="7">
        <v>293</v>
      </c>
      <c r="O256" s="7">
        <v>380</v>
      </c>
      <c r="P256" s="7">
        <v>561</v>
      </c>
      <c r="Q256" s="7">
        <v>0</v>
      </c>
      <c r="R256" s="7">
        <v>0</v>
      </c>
      <c r="S256" s="7">
        <v>164</v>
      </c>
      <c r="T256" s="7">
        <v>620</v>
      </c>
      <c r="U256" s="7">
        <v>406</v>
      </c>
      <c r="V256" s="7">
        <v>49</v>
      </c>
      <c r="W256" s="7">
        <v>4</v>
      </c>
      <c r="X256" s="7">
        <v>1</v>
      </c>
      <c r="Y256" s="7">
        <v>0</v>
      </c>
      <c r="Z256" s="40"/>
      <c r="AA256" s="40"/>
      <c r="AB256" s="40"/>
      <c r="AC256" s="40"/>
      <c r="AD256" s="40"/>
    </row>
    <row r="257" spans="1:30" ht="15" customHeight="1" x14ac:dyDescent="0.25">
      <c r="A257" s="7" t="s">
        <v>25</v>
      </c>
      <c r="B257" s="7">
        <v>2</v>
      </c>
      <c r="C257" s="7">
        <v>2712</v>
      </c>
      <c r="D257" s="73">
        <v>15.23</v>
      </c>
      <c r="E257" s="7">
        <v>2035</v>
      </c>
      <c r="F257" s="7">
        <v>449</v>
      </c>
      <c r="G257" s="7">
        <v>125</v>
      </c>
      <c r="H257" s="7">
        <v>57</v>
      </c>
      <c r="I257" s="7">
        <v>27</v>
      </c>
      <c r="J257" s="7">
        <v>7</v>
      </c>
      <c r="K257" s="7">
        <v>10</v>
      </c>
      <c r="L257" s="7">
        <v>2</v>
      </c>
      <c r="M257" s="7">
        <v>68</v>
      </c>
      <c r="N257" s="7">
        <v>450</v>
      </c>
      <c r="O257" s="7">
        <v>731</v>
      </c>
      <c r="P257" s="7">
        <v>1460</v>
      </c>
      <c r="Q257" s="7">
        <v>3</v>
      </c>
      <c r="R257" s="7">
        <v>29</v>
      </c>
      <c r="S257" s="7">
        <v>705</v>
      </c>
      <c r="T257" s="7">
        <v>1057</v>
      </c>
      <c r="U257" s="7">
        <v>717</v>
      </c>
      <c r="V257" s="7">
        <v>146</v>
      </c>
      <c r="W257" s="7">
        <v>28</v>
      </c>
      <c r="X257" s="7">
        <v>27</v>
      </c>
      <c r="Y257" s="7">
        <v>3</v>
      </c>
      <c r="Z257" s="40"/>
      <c r="AA257" s="40"/>
      <c r="AB257" s="40"/>
      <c r="AC257" s="40"/>
      <c r="AD257" s="40"/>
    </row>
    <row r="258" spans="1:30" ht="15" customHeight="1" x14ac:dyDescent="0.25">
      <c r="A258" s="7" t="s">
        <v>25</v>
      </c>
      <c r="B258" s="7">
        <v>3</v>
      </c>
      <c r="C258" s="7">
        <v>2630</v>
      </c>
      <c r="D258" s="73">
        <v>21.4</v>
      </c>
      <c r="E258" s="7">
        <v>1422</v>
      </c>
      <c r="F258" s="7">
        <v>703</v>
      </c>
      <c r="G258" s="7">
        <v>204</v>
      </c>
      <c r="H258" s="7">
        <v>211</v>
      </c>
      <c r="I258" s="7">
        <v>70</v>
      </c>
      <c r="J258" s="7">
        <v>14</v>
      </c>
      <c r="K258" s="7">
        <v>6</v>
      </c>
      <c r="L258" s="7">
        <v>0</v>
      </c>
      <c r="M258" s="7">
        <v>81</v>
      </c>
      <c r="N258" s="7">
        <v>252</v>
      </c>
      <c r="O258" s="7">
        <v>357</v>
      </c>
      <c r="P258" s="7">
        <v>1925</v>
      </c>
      <c r="Q258" s="7">
        <v>15</v>
      </c>
      <c r="R258" s="7">
        <v>80</v>
      </c>
      <c r="S258" s="7">
        <v>760</v>
      </c>
      <c r="T258" s="7">
        <v>948</v>
      </c>
      <c r="U258" s="7">
        <v>491</v>
      </c>
      <c r="V258" s="7">
        <v>219</v>
      </c>
      <c r="W258" s="7">
        <v>73</v>
      </c>
      <c r="X258" s="7">
        <v>44</v>
      </c>
      <c r="Y258" s="7">
        <v>15</v>
      </c>
      <c r="Z258" s="40"/>
      <c r="AA258" s="40"/>
      <c r="AB258" s="40"/>
      <c r="AC258" s="40"/>
      <c r="AD258" s="40"/>
    </row>
    <row r="259" spans="1:30" ht="15" customHeight="1" x14ac:dyDescent="0.25">
      <c r="A259" s="7" t="s">
        <v>25</v>
      </c>
      <c r="B259" s="7">
        <v>4</v>
      </c>
      <c r="C259" s="7">
        <v>7291</v>
      </c>
      <c r="D259" s="73">
        <v>0.36</v>
      </c>
      <c r="E259" s="7">
        <v>3587</v>
      </c>
      <c r="F259" s="7">
        <v>2080</v>
      </c>
      <c r="G259" s="7">
        <v>619</v>
      </c>
      <c r="H259" s="7">
        <v>306</v>
      </c>
      <c r="I259" s="7">
        <v>364</v>
      </c>
      <c r="J259" s="7">
        <v>216</v>
      </c>
      <c r="K259" s="7">
        <v>114</v>
      </c>
      <c r="L259" s="7">
        <v>5</v>
      </c>
      <c r="M259" s="7">
        <v>756</v>
      </c>
      <c r="N259" s="7">
        <v>857</v>
      </c>
      <c r="O259" s="7">
        <v>1790</v>
      </c>
      <c r="P259" s="7">
        <v>3853</v>
      </c>
      <c r="Q259" s="7">
        <v>35</v>
      </c>
      <c r="R259" s="7">
        <v>144</v>
      </c>
      <c r="S259" s="7">
        <v>1476</v>
      </c>
      <c r="T259" s="7">
        <v>2600</v>
      </c>
      <c r="U259" s="7">
        <v>1858</v>
      </c>
      <c r="V259" s="7">
        <v>679</v>
      </c>
      <c r="W259" s="7">
        <v>297</v>
      </c>
      <c r="X259" s="7">
        <v>204</v>
      </c>
      <c r="Y259" s="7">
        <v>33</v>
      </c>
      <c r="Z259" s="40"/>
      <c r="AA259" s="40"/>
      <c r="AB259" s="40"/>
      <c r="AC259" s="40"/>
      <c r="AD259" s="40"/>
    </row>
    <row r="260" spans="1:30" ht="15" customHeight="1" x14ac:dyDescent="0.25">
      <c r="A260" s="7" t="s">
        <v>25</v>
      </c>
      <c r="B260" s="7">
        <v>5</v>
      </c>
      <c r="C260" s="7">
        <v>9371</v>
      </c>
      <c r="D260" s="73">
        <v>0.1</v>
      </c>
      <c r="E260" s="7">
        <v>3049</v>
      </c>
      <c r="F260" s="7">
        <v>2904</v>
      </c>
      <c r="G260" s="7">
        <v>1153</v>
      </c>
      <c r="H260" s="7">
        <v>773</v>
      </c>
      <c r="I260" s="7">
        <v>774</v>
      </c>
      <c r="J260" s="7">
        <v>424</v>
      </c>
      <c r="K260" s="7">
        <v>268</v>
      </c>
      <c r="L260" s="7">
        <v>26</v>
      </c>
      <c r="M260" s="7">
        <v>1725</v>
      </c>
      <c r="N260" s="7">
        <v>1990</v>
      </c>
      <c r="O260" s="7">
        <v>2725</v>
      </c>
      <c r="P260" s="7">
        <v>2811</v>
      </c>
      <c r="Q260" s="7">
        <v>120</v>
      </c>
      <c r="R260" s="7">
        <v>90</v>
      </c>
      <c r="S260" s="7">
        <v>1394</v>
      </c>
      <c r="T260" s="7">
        <v>2927</v>
      </c>
      <c r="U260" s="7">
        <v>2695</v>
      </c>
      <c r="V260" s="7">
        <v>1172</v>
      </c>
      <c r="W260" s="7">
        <v>519</v>
      </c>
      <c r="X260" s="7">
        <v>465</v>
      </c>
      <c r="Y260" s="7">
        <v>109</v>
      </c>
      <c r="Z260" s="40"/>
      <c r="AA260" s="40"/>
      <c r="AB260" s="40"/>
      <c r="AC260" s="40"/>
      <c r="AD260" s="40"/>
    </row>
    <row r="261" spans="1:30" ht="15" customHeight="1" x14ac:dyDescent="0.25">
      <c r="A261" s="7" t="s">
        <v>25</v>
      </c>
      <c r="B261" s="7">
        <v>6</v>
      </c>
      <c r="C261" s="7">
        <v>11274</v>
      </c>
      <c r="D261" s="73">
        <v>0.06</v>
      </c>
      <c r="E261" s="7">
        <v>2249</v>
      </c>
      <c r="F261" s="7">
        <v>2349</v>
      </c>
      <c r="G261" s="7">
        <v>1718</v>
      </c>
      <c r="H261" s="7">
        <v>1507</v>
      </c>
      <c r="I261" s="7">
        <v>1495</v>
      </c>
      <c r="J261" s="7">
        <v>956</v>
      </c>
      <c r="K261" s="7">
        <v>873</v>
      </c>
      <c r="L261" s="7">
        <v>127</v>
      </c>
      <c r="M261" s="7">
        <v>4077</v>
      </c>
      <c r="N261" s="7">
        <v>2703</v>
      </c>
      <c r="O261" s="7">
        <v>2298</v>
      </c>
      <c r="P261" s="7">
        <v>2039</v>
      </c>
      <c r="Q261" s="7">
        <v>157</v>
      </c>
      <c r="R261" s="7">
        <v>89</v>
      </c>
      <c r="S261" s="7">
        <v>1193</v>
      </c>
      <c r="T261" s="7">
        <v>3015</v>
      </c>
      <c r="U261" s="7">
        <v>3130</v>
      </c>
      <c r="V261" s="7">
        <v>1784</v>
      </c>
      <c r="W261" s="7">
        <v>930</v>
      </c>
      <c r="X261" s="7">
        <v>984</v>
      </c>
      <c r="Y261" s="7">
        <v>149</v>
      </c>
      <c r="Z261" s="40"/>
      <c r="AA261" s="40"/>
      <c r="AB261" s="40"/>
      <c r="AC261" s="40"/>
      <c r="AD261" s="40"/>
    </row>
    <row r="262" spans="1:30" ht="15" customHeight="1" x14ac:dyDescent="0.25">
      <c r="A262" s="7" t="s">
        <v>25</v>
      </c>
      <c r="B262" s="7">
        <v>7</v>
      </c>
      <c r="C262" s="7">
        <v>10964</v>
      </c>
      <c r="D262" s="73">
        <v>0.09</v>
      </c>
      <c r="E262" s="7">
        <v>1671</v>
      </c>
      <c r="F262" s="7">
        <v>2306</v>
      </c>
      <c r="G262" s="7">
        <v>1612</v>
      </c>
      <c r="H262" s="7">
        <v>1298</v>
      </c>
      <c r="I262" s="7">
        <v>1477</v>
      </c>
      <c r="J262" s="7">
        <v>1239</v>
      </c>
      <c r="K262" s="7">
        <v>1224</v>
      </c>
      <c r="L262" s="7">
        <v>137</v>
      </c>
      <c r="M262" s="7">
        <v>4735</v>
      </c>
      <c r="N262" s="7">
        <v>2368</v>
      </c>
      <c r="O262" s="7">
        <v>2407</v>
      </c>
      <c r="P262" s="7">
        <v>1290</v>
      </c>
      <c r="Q262" s="7">
        <v>164</v>
      </c>
      <c r="R262" s="7">
        <v>46</v>
      </c>
      <c r="S262" s="7">
        <v>817</v>
      </c>
      <c r="T262" s="7">
        <v>2784</v>
      </c>
      <c r="U262" s="7">
        <v>3095</v>
      </c>
      <c r="V262" s="7">
        <v>1857</v>
      </c>
      <c r="W262" s="7">
        <v>996</v>
      </c>
      <c r="X262" s="7">
        <v>1206</v>
      </c>
      <c r="Y262" s="7">
        <v>163</v>
      </c>
      <c r="Z262" s="40"/>
      <c r="AA262" s="40"/>
      <c r="AB262" s="40"/>
      <c r="AC262" s="40"/>
      <c r="AD262" s="40"/>
    </row>
    <row r="263" spans="1:30" ht="15" customHeight="1" x14ac:dyDescent="0.25">
      <c r="A263" s="7" t="s">
        <v>25</v>
      </c>
      <c r="B263" s="7">
        <v>8</v>
      </c>
      <c r="C263" s="7">
        <v>6732</v>
      </c>
      <c r="D263" s="73">
        <v>0.16</v>
      </c>
      <c r="E263" s="7">
        <v>1175</v>
      </c>
      <c r="F263" s="7">
        <v>1293</v>
      </c>
      <c r="G263" s="7">
        <v>777</v>
      </c>
      <c r="H263" s="7">
        <v>960</v>
      </c>
      <c r="I263" s="7">
        <v>967</v>
      </c>
      <c r="J263" s="7">
        <v>782</v>
      </c>
      <c r="K263" s="7">
        <v>689</v>
      </c>
      <c r="L263" s="7">
        <v>89</v>
      </c>
      <c r="M263" s="7">
        <v>2412</v>
      </c>
      <c r="N263" s="7">
        <v>1936</v>
      </c>
      <c r="O263" s="7">
        <v>974</v>
      </c>
      <c r="P263" s="7">
        <v>1344</v>
      </c>
      <c r="Q263" s="7">
        <v>66</v>
      </c>
      <c r="R263" s="7">
        <v>31</v>
      </c>
      <c r="S263" s="7">
        <v>733</v>
      </c>
      <c r="T263" s="7">
        <v>1670</v>
      </c>
      <c r="U263" s="7">
        <v>1835</v>
      </c>
      <c r="V263" s="7">
        <v>1128</v>
      </c>
      <c r="W263" s="7">
        <v>598</v>
      </c>
      <c r="X263" s="7">
        <v>674</v>
      </c>
      <c r="Y263" s="7">
        <v>63</v>
      </c>
      <c r="Z263" s="40"/>
      <c r="AA263" s="40"/>
      <c r="AB263" s="40"/>
      <c r="AC263" s="40"/>
      <c r="AD263" s="40"/>
    </row>
    <row r="264" spans="1:30" ht="15" customHeight="1" x14ac:dyDescent="0.25">
      <c r="A264" s="7" t="s">
        <v>25</v>
      </c>
      <c r="B264" s="7">
        <v>9</v>
      </c>
      <c r="C264" s="7">
        <v>2425</v>
      </c>
      <c r="D264" s="73">
        <v>0.5</v>
      </c>
      <c r="E264" s="7">
        <v>234</v>
      </c>
      <c r="F264" s="7">
        <v>308</v>
      </c>
      <c r="G264" s="7">
        <v>253</v>
      </c>
      <c r="H264" s="7">
        <v>373</v>
      </c>
      <c r="I264" s="7">
        <v>542</v>
      </c>
      <c r="J264" s="7">
        <v>313</v>
      </c>
      <c r="K264" s="7">
        <v>395</v>
      </c>
      <c r="L264" s="7">
        <v>7</v>
      </c>
      <c r="M264" s="7">
        <v>1051</v>
      </c>
      <c r="N264" s="7">
        <v>481</v>
      </c>
      <c r="O264" s="7">
        <v>400</v>
      </c>
      <c r="P264" s="7">
        <v>481</v>
      </c>
      <c r="Q264" s="7">
        <v>12</v>
      </c>
      <c r="R264" s="7">
        <v>1</v>
      </c>
      <c r="S264" s="7">
        <v>255</v>
      </c>
      <c r="T264" s="7">
        <v>519</v>
      </c>
      <c r="U264" s="7">
        <v>595</v>
      </c>
      <c r="V264" s="7">
        <v>479</v>
      </c>
      <c r="W264" s="7">
        <v>263</v>
      </c>
      <c r="X264" s="7">
        <v>301</v>
      </c>
      <c r="Y264" s="7">
        <v>12</v>
      </c>
      <c r="Z264" s="40"/>
      <c r="AA264" s="40"/>
      <c r="AB264" s="40"/>
      <c r="AC264" s="40"/>
      <c r="AD264" s="40"/>
    </row>
    <row r="265" spans="1:30" ht="15" customHeight="1" x14ac:dyDescent="0.25">
      <c r="A265" s="7" t="s">
        <v>25</v>
      </c>
      <c r="B265" s="7">
        <v>10</v>
      </c>
      <c r="C265" s="7">
        <v>1693</v>
      </c>
      <c r="D265" s="73">
        <v>7.77</v>
      </c>
      <c r="E265" s="7">
        <v>145</v>
      </c>
      <c r="F265" s="7">
        <v>158</v>
      </c>
      <c r="G265" s="7">
        <v>124</v>
      </c>
      <c r="H265" s="7">
        <v>118</v>
      </c>
      <c r="I265" s="7">
        <v>347</v>
      </c>
      <c r="J265" s="7">
        <v>430</v>
      </c>
      <c r="K265" s="7">
        <v>345</v>
      </c>
      <c r="L265" s="7">
        <v>26</v>
      </c>
      <c r="M265" s="7">
        <v>834</v>
      </c>
      <c r="N265" s="7">
        <v>271</v>
      </c>
      <c r="O265" s="7">
        <v>232</v>
      </c>
      <c r="P265" s="7">
        <v>324</v>
      </c>
      <c r="Q265" s="7">
        <v>32</v>
      </c>
      <c r="R265" s="7">
        <v>7</v>
      </c>
      <c r="S265" s="7">
        <v>92</v>
      </c>
      <c r="T265" s="7">
        <v>323</v>
      </c>
      <c r="U265" s="7">
        <v>262</v>
      </c>
      <c r="V265" s="7">
        <v>407</v>
      </c>
      <c r="W265" s="7">
        <v>297</v>
      </c>
      <c r="X265" s="7">
        <v>273</v>
      </c>
      <c r="Y265" s="7">
        <v>32</v>
      </c>
      <c r="Z265" s="40"/>
      <c r="AA265" s="40"/>
      <c r="AB265" s="40"/>
      <c r="AC265" s="40"/>
      <c r="AD265" s="40"/>
    </row>
    <row r="266" spans="1:30" ht="15" customHeight="1" x14ac:dyDescent="0.25">
      <c r="A266" s="7" t="s">
        <v>26</v>
      </c>
      <c r="B266" s="7">
        <v>1</v>
      </c>
      <c r="C266" s="7">
        <v>0</v>
      </c>
      <c r="D266" s="73">
        <v>0</v>
      </c>
      <c r="E266" s="7">
        <v>0</v>
      </c>
      <c r="F266" s="7">
        <v>0</v>
      </c>
      <c r="G266" s="7">
        <v>0</v>
      </c>
      <c r="H266" s="7">
        <v>0</v>
      </c>
      <c r="I266" s="7">
        <v>0</v>
      </c>
      <c r="J266" s="7">
        <v>0</v>
      </c>
      <c r="K266" s="7">
        <v>0</v>
      </c>
      <c r="L266" s="7">
        <v>0</v>
      </c>
      <c r="M266" s="7">
        <v>0</v>
      </c>
      <c r="N266" s="7">
        <v>0</v>
      </c>
      <c r="O266" s="7">
        <v>0</v>
      </c>
      <c r="P266" s="7">
        <v>0</v>
      </c>
      <c r="Q266" s="7">
        <v>0</v>
      </c>
      <c r="R266" s="7">
        <v>0</v>
      </c>
      <c r="S266" s="7">
        <v>0</v>
      </c>
      <c r="T266" s="7">
        <v>0</v>
      </c>
      <c r="U266" s="7">
        <v>0</v>
      </c>
      <c r="V266" s="7">
        <v>0</v>
      </c>
      <c r="W266" s="7">
        <v>0</v>
      </c>
      <c r="X266" s="7">
        <v>0</v>
      </c>
      <c r="Y266" s="7">
        <v>0</v>
      </c>
      <c r="Z266" s="40"/>
      <c r="AA266" s="40"/>
      <c r="AB266" s="40"/>
      <c r="AC266" s="40"/>
      <c r="AD266" s="40"/>
    </row>
    <row r="267" spans="1:30" ht="15" customHeight="1" x14ac:dyDescent="0.25">
      <c r="A267" s="7" t="s">
        <v>26</v>
      </c>
      <c r="B267" s="7">
        <v>2</v>
      </c>
      <c r="C267" s="7">
        <v>0</v>
      </c>
      <c r="D267" s="73">
        <v>0</v>
      </c>
      <c r="E267" s="7">
        <v>0</v>
      </c>
      <c r="F267" s="7">
        <v>0</v>
      </c>
      <c r="G267" s="7">
        <v>0</v>
      </c>
      <c r="H267" s="7">
        <v>0</v>
      </c>
      <c r="I267" s="7">
        <v>0</v>
      </c>
      <c r="J267" s="7">
        <v>0</v>
      </c>
      <c r="K267" s="7">
        <v>0</v>
      </c>
      <c r="L267" s="7">
        <v>0</v>
      </c>
      <c r="M267" s="7">
        <v>0</v>
      </c>
      <c r="N267" s="7">
        <v>0</v>
      </c>
      <c r="O267" s="7">
        <v>0</v>
      </c>
      <c r="P267" s="7">
        <v>0</v>
      </c>
      <c r="Q267" s="7">
        <v>0</v>
      </c>
      <c r="R267" s="7">
        <v>0</v>
      </c>
      <c r="S267" s="7">
        <v>0</v>
      </c>
      <c r="T267" s="7">
        <v>0</v>
      </c>
      <c r="U267" s="7">
        <v>0</v>
      </c>
      <c r="V267" s="7">
        <v>0</v>
      </c>
      <c r="W267" s="7">
        <v>0</v>
      </c>
      <c r="X267" s="7">
        <v>0</v>
      </c>
      <c r="Y267" s="7">
        <v>0</v>
      </c>
      <c r="Z267" s="40"/>
      <c r="AA267" s="40"/>
      <c r="AB267" s="40"/>
      <c r="AC267" s="40"/>
      <c r="AD267" s="40"/>
    </row>
    <row r="268" spans="1:30" ht="15" customHeight="1" x14ac:dyDescent="0.25">
      <c r="A268" s="7" t="s">
        <v>26</v>
      </c>
      <c r="B268" s="7">
        <v>3</v>
      </c>
      <c r="C268" s="7">
        <v>422</v>
      </c>
      <c r="D268" s="73">
        <v>2.1</v>
      </c>
      <c r="E268" s="7">
        <v>42</v>
      </c>
      <c r="F268" s="7">
        <v>86</v>
      </c>
      <c r="G268" s="7">
        <v>225</v>
      </c>
      <c r="H268" s="7">
        <v>50</v>
      </c>
      <c r="I268" s="7">
        <v>16</v>
      </c>
      <c r="J268" s="7">
        <v>3</v>
      </c>
      <c r="K268" s="7">
        <v>0</v>
      </c>
      <c r="L268" s="7">
        <v>0</v>
      </c>
      <c r="M268" s="7">
        <v>88</v>
      </c>
      <c r="N268" s="7">
        <v>221</v>
      </c>
      <c r="O268" s="7">
        <v>11</v>
      </c>
      <c r="P268" s="7">
        <v>102</v>
      </c>
      <c r="Q268" s="7">
        <v>0</v>
      </c>
      <c r="R268" s="7">
        <v>0</v>
      </c>
      <c r="S268" s="7">
        <v>0</v>
      </c>
      <c r="T268" s="7">
        <v>0</v>
      </c>
      <c r="U268" s="7">
        <v>0</v>
      </c>
      <c r="V268" s="7">
        <v>0</v>
      </c>
      <c r="W268" s="7">
        <v>0</v>
      </c>
      <c r="X268" s="7">
        <v>0</v>
      </c>
      <c r="Y268" s="7">
        <v>422</v>
      </c>
      <c r="Z268" s="40"/>
      <c r="AA268" s="40"/>
      <c r="AB268" s="40"/>
      <c r="AC268" s="40"/>
      <c r="AD268" s="40"/>
    </row>
    <row r="269" spans="1:30" ht="15" customHeight="1" x14ac:dyDescent="0.25">
      <c r="A269" s="7" t="s">
        <v>26</v>
      </c>
      <c r="B269" s="7">
        <v>4</v>
      </c>
      <c r="C269" s="7">
        <v>281</v>
      </c>
      <c r="D269" s="73">
        <v>3.01</v>
      </c>
      <c r="E269" s="7">
        <v>0</v>
      </c>
      <c r="F269" s="7">
        <v>16</v>
      </c>
      <c r="G269" s="7">
        <v>191</v>
      </c>
      <c r="H269" s="7">
        <v>18</v>
      </c>
      <c r="I269" s="7">
        <v>37</v>
      </c>
      <c r="J269" s="7">
        <v>14</v>
      </c>
      <c r="K269" s="7">
        <v>5</v>
      </c>
      <c r="L269" s="7">
        <v>0</v>
      </c>
      <c r="M269" s="7">
        <v>74</v>
      </c>
      <c r="N269" s="7">
        <v>20</v>
      </c>
      <c r="O269" s="7">
        <v>187</v>
      </c>
      <c r="P269" s="7">
        <v>0</v>
      </c>
      <c r="Q269" s="7">
        <v>0</v>
      </c>
      <c r="R269" s="7">
        <v>0</v>
      </c>
      <c r="S269" s="7">
        <v>0</v>
      </c>
      <c r="T269" s="7">
        <v>0</v>
      </c>
      <c r="U269" s="7">
        <v>0</v>
      </c>
      <c r="V269" s="7">
        <v>0</v>
      </c>
      <c r="W269" s="7">
        <v>0</v>
      </c>
      <c r="X269" s="7">
        <v>0</v>
      </c>
      <c r="Y269" s="7">
        <v>281</v>
      </c>
      <c r="Z269" s="40"/>
      <c r="AA269" s="40"/>
      <c r="AB269" s="40"/>
      <c r="AC269" s="40"/>
      <c r="AD269" s="40"/>
    </row>
    <row r="270" spans="1:30" ht="15" customHeight="1" x14ac:dyDescent="0.25">
      <c r="A270" s="7" t="s">
        <v>26</v>
      </c>
      <c r="B270" s="7">
        <v>5</v>
      </c>
      <c r="C270" s="7">
        <v>1168</v>
      </c>
      <c r="D270" s="73">
        <v>0.04</v>
      </c>
      <c r="E270" s="7">
        <v>562</v>
      </c>
      <c r="F270" s="7">
        <v>203</v>
      </c>
      <c r="G270" s="7">
        <v>231</v>
      </c>
      <c r="H270" s="7">
        <v>130</v>
      </c>
      <c r="I270" s="7">
        <v>38</v>
      </c>
      <c r="J270" s="7">
        <v>2</v>
      </c>
      <c r="K270" s="7">
        <v>2</v>
      </c>
      <c r="L270" s="7">
        <v>0</v>
      </c>
      <c r="M270" s="7">
        <v>545</v>
      </c>
      <c r="N270" s="7">
        <v>420</v>
      </c>
      <c r="O270" s="7">
        <v>78</v>
      </c>
      <c r="P270" s="7">
        <v>125</v>
      </c>
      <c r="Q270" s="7">
        <v>0</v>
      </c>
      <c r="R270" s="7">
        <v>0</v>
      </c>
      <c r="S270" s="7">
        <v>0</v>
      </c>
      <c r="T270" s="7">
        <v>1</v>
      </c>
      <c r="U270" s="7">
        <v>2</v>
      </c>
      <c r="V270" s="7">
        <v>3</v>
      </c>
      <c r="W270" s="7">
        <v>0</v>
      </c>
      <c r="X270" s="7">
        <v>2</v>
      </c>
      <c r="Y270" s="7">
        <v>1160</v>
      </c>
      <c r="Z270" s="40"/>
      <c r="AA270" s="40"/>
      <c r="AB270" s="40"/>
      <c r="AC270" s="40"/>
      <c r="AD270" s="40"/>
    </row>
    <row r="271" spans="1:30" ht="15" customHeight="1" x14ac:dyDescent="0.25">
      <c r="A271" s="7" t="s">
        <v>26</v>
      </c>
      <c r="B271" s="7">
        <v>6</v>
      </c>
      <c r="C271" s="7">
        <v>3206</v>
      </c>
      <c r="D271" s="73">
        <v>0.05</v>
      </c>
      <c r="E271" s="7">
        <v>1419</v>
      </c>
      <c r="F271" s="7">
        <v>585</v>
      </c>
      <c r="G271" s="7">
        <v>591</v>
      </c>
      <c r="H271" s="7">
        <v>377</v>
      </c>
      <c r="I271" s="7">
        <v>197</v>
      </c>
      <c r="J271" s="7">
        <v>28</v>
      </c>
      <c r="K271" s="7">
        <v>8</v>
      </c>
      <c r="L271" s="7">
        <v>1</v>
      </c>
      <c r="M271" s="7">
        <v>1931</v>
      </c>
      <c r="N271" s="7">
        <v>707</v>
      </c>
      <c r="O271" s="7">
        <v>186</v>
      </c>
      <c r="P271" s="7">
        <v>382</v>
      </c>
      <c r="Q271" s="7">
        <v>0</v>
      </c>
      <c r="R271" s="7">
        <v>0</v>
      </c>
      <c r="S271" s="7">
        <v>1</v>
      </c>
      <c r="T271" s="7">
        <v>0</v>
      </c>
      <c r="U271" s="7">
        <v>3</v>
      </c>
      <c r="V271" s="7">
        <v>3</v>
      </c>
      <c r="W271" s="7">
        <v>5</v>
      </c>
      <c r="X271" s="7">
        <v>3</v>
      </c>
      <c r="Y271" s="7">
        <v>3191</v>
      </c>
      <c r="Z271" s="40"/>
      <c r="AA271" s="40"/>
      <c r="AB271" s="40"/>
      <c r="AC271" s="40"/>
      <c r="AD271" s="40"/>
    </row>
    <row r="272" spans="1:30" ht="15" customHeight="1" x14ac:dyDescent="0.25">
      <c r="A272" s="7" t="s">
        <v>26</v>
      </c>
      <c r="B272" s="7">
        <v>7</v>
      </c>
      <c r="C272" s="7">
        <v>3825</v>
      </c>
      <c r="D272" s="73">
        <v>0.1</v>
      </c>
      <c r="E272" s="7">
        <v>602</v>
      </c>
      <c r="F272" s="7">
        <v>609</v>
      </c>
      <c r="G272" s="7">
        <v>1148</v>
      </c>
      <c r="H272" s="7">
        <v>783</v>
      </c>
      <c r="I272" s="7">
        <v>538</v>
      </c>
      <c r="J272" s="7">
        <v>106</v>
      </c>
      <c r="K272" s="7">
        <v>39</v>
      </c>
      <c r="L272" s="7">
        <v>0</v>
      </c>
      <c r="M272" s="7">
        <v>2229</v>
      </c>
      <c r="N272" s="7">
        <v>1028</v>
      </c>
      <c r="O272" s="7">
        <v>333</v>
      </c>
      <c r="P272" s="7">
        <v>235</v>
      </c>
      <c r="Q272" s="7">
        <v>0</v>
      </c>
      <c r="R272" s="7">
        <v>0</v>
      </c>
      <c r="S272" s="7">
        <v>0</v>
      </c>
      <c r="T272" s="7">
        <v>2</v>
      </c>
      <c r="U272" s="7">
        <v>2</v>
      </c>
      <c r="V272" s="7">
        <v>1</v>
      </c>
      <c r="W272" s="7">
        <v>13</v>
      </c>
      <c r="X272" s="7">
        <v>5</v>
      </c>
      <c r="Y272" s="7">
        <v>3802</v>
      </c>
      <c r="Z272" s="40"/>
      <c r="AA272" s="40"/>
      <c r="AB272" s="40"/>
      <c r="AC272" s="40"/>
      <c r="AD272" s="40"/>
    </row>
    <row r="273" spans="1:30" ht="15" customHeight="1" x14ac:dyDescent="0.25">
      <c r="A273" s="7" t="s">
        <v>26</v>
      </c>
      <c r="B273" s="7">
        <v>8</v>
      </c>
      <c r="C273" s="7">
        <v>1774</v>
      </c>
      <c r="D273" s="73">
        <v>0.09</v>
      </c>
      <c r="E273" s="7">
        <v>439</v>
      </c>
      <c r="F273" s="7">
        <v>295</v>
      </c>
      <c r="G273" s="7">
        <v>245</v>
      </c>
      <c r="H273" s="7">
        <v>344</v>
      </c>
      <c r="I273" s="7">
        <v>379</v>
      </c>
      <c r="J273" s="7">
        <v>69</v>
      </c>
      <c r="K273" s="7">
        <v>3</v>
      </c>
      <c r="L273" s="7">
        <v>0</v>
      </c>
      <c r="M273" s="7">
        <v>1288</v>
      </c>
      <c r="N273" s="7">
        <v>432</v>
      </c>
      <c r="O273" s="7">
        <v>14</v>
      </c>
      <c r="P273" s="7">
        <v>40</v>
      </c>
      <c r="Q273" s="7">
        <v>0</v>
      </c>
      <c r="R273" s="7">
        <v>1</v>
      </c>
      <c r="S273" s="7">
        <v>0</v>
      </c>
      <c r="T273" s="7">
        <v>0</v>
      </c>
      <c r="U273" s="7">
        <v>0</v>
      </c>
      <c r="V273" s="7">
        <v>6</v>
      </c>
      <c r="W273" s="7">
        <v>7</v>
      </c>
      <c r="X273" s="7">
        <v>1</v>
      </c>
      <c r="Y273" s="7">
        <v>1759</v>
      </c>
      <c r="Z273" s="40"/>
      <c r="AA273" s="40"/>
      <c r="AB273" s="40"/>
      <c r="AC273" s="40"/>
      <c r="AD273" s="40"/>
    </row>
    <row r="274" spans="1:30" ht="15" customHeight="1" x14ac:dyDescent="0.25">
      <c r="A274" s="7" t="s">
        <v>26</v>
      </c>
      <c r="B274" s="7">
        <v>9</v>
      </c>
      <c r="C274" s="7">
        <v>0</v>
      </c>
      <c r="D274" s="73">
        <v>0</v>
      </c>
      <c r="E274" s="7">
        <v>0</v>
      </c>
      <c r="F274" s="7">
        <v>0</v>
      </c>
      <c r="G274" s="7">
        <v>0</v>
      </c>
      <c r="H274" s="7">
        <v>0</v>
      </c>
      <c r="I274" s="7">
        <v>0</v>
      </c>
      <c r="J274" s="7">
        <v>0</v>
      </c>
      <c r="K274" s="7">
        <v>0</v>
      </c>
      <c r="L274" s="7">
        <v>0</v>
      </c>
      <c r="M274" s="7">
        <v>0</v>
      </c>
      <c r="N274" s="7">
        <v>0</v>
      </c>
      <c r="O274" s="7">
        <v>0</v>
      </c>
      <c r="P274" s="7">
        <v>0</v>
      </c>
      <c r="Q274" s="7">
        <v>0</v>
      </c>
      <c r="R274" s="7">
        <v>0</v>
      </c>
      <c r="S274" s="7">
        <v>0</v>
      </c>
      <c r="T274" s="7">
        <v>0</v>
      </c>
      <c r="U274" s="7">
        <v>0</v>
      </c>
      <c r="V274" s="7">
        <v>0</v>
      </c>
      <c r="W274" s="7">
        <v>0</v>
      </c>
      <c r="X274" s="7">
        <v>0</v>
      </c>
      <c r="Y274" s="7">
        <v>0</v>
      </c>
      <c r="Z274" s="40"/>
      <c r="AA274" s="40"/>
      <c r="AB274" s="40"/>
      <c r="AC274" s="40"/>
      <c r="AD274" s="40"/>
    </row>
    <row r="275" spans="1:30" ht="15" customHeight="1" x14ac:dyDescent="0.25">
      <c r="A275" s="7" t="s">
        <v>26</v>
      </c>
      <c r="B275" s="7">
        <v>10</v>
      </c>
      <c r="C275" s="7">
        <v>0</v>
      </c>
      <c r="D275" s="73">
        <v>0</v>
      </c>
      <c r="E275" s="7">
        <v>0</v>
      </c>
      <c r="F275" s="7">
        <v>0</v>
      </c>
      <c r="G275" s="7">
        <v>0</v>
      </c>
      <c r="H275" s="7">
        <v>0</v>
      </c>
      <c r="I275" s="7">
        <v>0</v>
      </c>
      <c r="J275" s="7">
        <v>0</v>
      </c>
      <c r="K275" s="7">
        <v>0</v>
      </c>
      <c r="L275" s="7">
        <v>0</v>
      </c>
      <c r="M275" s="7">
        <v>0</v>
      </c>
      <c r="N275" s="7">
        <v>0</v>
      </c>
      <c r="O275" s="7">
        <v>0</v>
      </c>
      <c r="P275" s="7">
        <v>0</v>
      </c>
      <c r="Q275" s="7">
        <v>0</v>
      </c>
      <c r="R275" s="7">
        <v>0</v>
      </c>
      <c r="S275" s="7">
        <v>0</v>
      </c>
      <c r="T275" s="7">
        <v>0</v>
      </c>
      <c r="U275" s="7">
        <v>0</v>
      </c>
      <c r="V275" s="7">
        <v>0</v>
      </c>
      <c r="W275" s="7">
        <v>0</v>
      </c>
      <c r="X275" s="7">
        <v>0</v>
      </c>
      <c r="Y275" s="7">
        <v>0</v>
      </c>
      <c r="Z275" s="40"/>
      <c r="AA275" s="40"/>
      <c r="AB275" s="40"/>
      <c r="AC275" s="40"/>
      <c r="AD275" s="40"/>
    </row>
    <row r="276" spans="1:30" ht="15" customHeight="1" x14ac:dyDescent="0.25">
      <c r="A276" s="7" t="s">
        <v>27</v>
      </c>
      <c r="B276" s="7">
        <v>1</v>
      </c>
      <c r="C276" s="7">
        <v>5670</v>
      </c>
      <c r="D276" s="73">
        <v>23.02</v>
      </c>
      <c r="E276" s="7">
        <v>2120</v>
      </c>
      <c r="F276" s="7">
        <v>2479</v>
      </c>
      <c r="G276" s="7">
        <v>731</v>
      </c>
      <c r="H276" s="7">
        <v>244</v>
      </c>
      <c r="I276" s="7">
        <v>89</v>
      </c>
      <c r="J276" s="7">
        <v>3</v>
      </c>
      <c r="K276" s="7">
        <v>2</v>
      </c>
      <c r="L276" s="7">
        <v>2</v>
      </c>
      <c r="M276" s="7">
        <v>46</v>
      </c>
      <c r="N276" s="7">
        <v>747</v>
      </c>
      <c r="O276" s="7">
        <v>1228</v>
      </c>
      <c r="P276" s="7">
        <v>3647</v>
      </c>
      <c r="Q276" s="7">
        <v>2</v>
      </c>
      <c r="R276" s="7">
        <v>18</v>
      </c>
      <c r="S276" s="7">
        <v>1075</v>
      </c>
      <c r="T276" s="7">
        <v>2282</v>
      </c>
      <c r="U276" s="7">
        <v>1583</v>
      </c>
      <c r="V276" s="7">
        <v>675</v>
      </c>
      <c r="W276" s="7">
        <v>26</v>
      </c>
      <c r="X276" s="7">
        <v>10</v>
      </c>
      <c r="Y276" s="7">
        <v>1</v>
      </c>
      <c r="Z276" s="40"/>
      <c r="AA276" s="40"/>
      <c r="AB276" s="40"/>
      <c r="AC276" s="40"/>
      <c r="AD276" s="40"/>
    </row>
    <row r="277" spans="1:30" ht="15" customHeight="1" x14ac:dyDescent="0.25">
      <c r="A277" s="7" t="s">
        <v>27</v>
      </c>
      <c r="B277" s="7">
        <v>2</v>
      </c>
      <c r="C277" s="7">
        <v>4863</v>
      </c>
      <c r="D277" s="73">
        <v>20.12</v>
      </c>
      <c r="E277" s="7">
        <v>1019</v>
      </c>
      <c r="F277" s="7">
        <v>1824</v>
      </c>
      <c r="G277" s="7">
        <v>1256</v>
      </c>
      <c r="H277" s="7">
        <v>423</v>
      </c>
      <c r="I277" s="7">
        <v>285</v>
      </c>
      <c r="J277" s="7">
        <v>44</v>
      </c>
      <c r="K277" s="7">
        <v>12</v>
      </c>
      <c r="L277" s="7">
        <v>0</v>
      </c>
      <c r="M277" s="7">
        <v>151</v>
      </c>
      <c r="N277" s="7">
        <v>927</v>
      </c>
      <c r="O277" s="7">
        <v>1448</v>
      </c>
      <c r="P277" s="7">
        <v>2322</v>
      </c>
      <c r="Q277" s="7">
        <v>15</v>
      </c>
      <c r="R277" s="7">
        <v>19</v>
      </c>
      <c r="S277" s="7">
        <v>1096</v>
      </c>
      <c r="T277" s="7">
        <v>1531</v>
      </c>
      <c r="U277" s="7">
        <v>1309</v>
      </c>
      <c r="V277" s="7">
        <v>688</v>
      </c>
      <c r="W277" s="7">
        <v>133</v>
      </c>
      <c r="X277" s="7">
        <v>74</v>
      </c>
      <c r="Y277" s="7">
        <v>13</v>
      </c>
      <c r="Z277" s="40"/>
      <c r="AA277" s="40"/>
      <c r="AB277" s="40"/>
      <c r="AC277" s="40"/>
      <c r="AD277" s="40"/>
    </row>
    <row r="278" spans="1:30" ht="15" customHeight="1" x14ac:dyDescent="0.25">
      <c r="A278" s="7" t="s">
        <v>27</v>
      </c>
      <c r="B278" s="7">
        <v>3</v>
      </c>
      <c r="C278" s="7">
        <v>3953</v>
      </c>
      <c r="D278" s="73">
        <v>0.41</v>
      </c>
      <c r="E278" s="7">
        <v>981</v>
      </c>
      <c r="F278" s="7">
        <v>1327</v>
      </c>
      <c r="G278" s="7">
        <v>751</v>
      </c>
      <c r="H278" s="7">
        <v>452</v>
      </c>
      <c r="I278" s="7">
        <v>348</v>
      </c>
      <c r="J278" s="7">
        <v>86</v>
      </c>
      <c r="K278" s="7">
        <v>6</v>
      </c>
      <c r="L278" s="7">
        <v>2</v>
      </c>
      <c r="M278" s="7">
        <v>461</v>
      </c>
      <c r="N278" s="7">
        <v>802</v>
      </c>
      <c r="O278" s="7">
        <v>1259</v>
      </c>
      <c r="P278" s="7">
        <v>1423</v>
      </c>
      <c r="Q278" s="7">
        <v>8</v>
      </c>
      <c r="R278" s="7">
        <v>3</v>
      </c>
      <c r="S278" s="7">
        <v>493</v>
      </c>
      <c r="T278" s="7">
        <v>1099</v>
      </c>
      <c r="U278" s="7">
        <v>1474</v>
      </c>
      <c r="V278" s="7">
        <v>588</v>
      </c>
      <c r="W278" s="7">
        <v>163</v>
      </c>
      <c r="X278" s="7">
        <v>124</v>
      </c>
      <c r="Y278" s="7">
        <v>9</v>
      </c>
      <c r="Z278" s="40"/>
      <c r="AA278" s="40"/>
      <c r="AB278" s="40"/>
      <c r="AC278" s="40"/>
      <c r="AD278" s="40"/>
    </row>
    <row r="279" spans="1:30" ht="15" customHeight="1" x14ac:dyDescent="0.25">
      <c r="A279" s="7" t="s">
        <v>27</v>
      </c>
      <c r="B279" s="7">
        <v>4</v>
      </c>
      <c r="C279" s="7">
        <v>9327</v>
      </c>
      <c r="D279" s="73">
        <v>0.3</v>
      </c>
      <c r="E279" s="7">
        <v>1691</v>
      </c>
      <c r="F279" s="7">
        <v>3145</v>
      </c>
      <c r="G279" s="7">
        <v>1395</v>
      </c>
      <c r="H279" s="7">
        <v>1380</v>
      </c>
      <c r="I279" s="7">
        <v>1042</v>
      </c>
      <c r="J279" s="7">
        <v>460</v>
      </c>
      <c r="K279" s="7">
        <v>190</v>
      </c>
      <c r="L279" s="7">
        <v>24</v>
      </c>
      <c r="M279" s="7">
        <v>1485</v>
      </c>
      <c r="N279" s="7">
        <v>1851</v>
      </c>
      <c r="O279" s="7">
        <v>2491</v>
      </c>
      <c r="P279" s="7">
        <v>3487</v>
      </c>
      <c r="Q279" s="7">
        <v>13</v>
      </c>
      <c r="R279" s="7">
        <v>17</v>
      </c>
      <c r="S279" s="7">
        <v>1334</v>
      </c>
      <c r="T279" s="7">
        <v>2829</v>
      </c>
      <c r="U279" s="7">
        <v>2861</v>
      </c>
      <c r="V279" s="7">
        <v>1306</v>
      </c>
      <c r="W279" s="7">
        <v>472</v>
      </c>
      <c r="X279" s="7">
        <v>488</v>
      </c>
      <c r="Y279" s="7">
        <v>20</v>
      </c>
      <c r="Z279" s="40"/>
      <c r="AA279" s="40"/>
      <c r="AB279" s="40"/>
      <c r="AC279" s="40"/>
      <c r="AD279" s="40"/>
    </row>
    <row r="280" spans="1:30" ht="15" customHeight="1" x14ac:dyDescent="0.25">
      <c r="A280" s="7" t="s">
        <v>27</v>
      </c>
      <c r="B280" s="7">
        <v>5</v>
      </c>
      <c r="C280" s="7">
        <v>9026</v>
      </c>
      <c r="D280" s="73">
        <v>0.2</v>
      </c>
      <c r="E280" s="7">
        <v>1150</v>
      </c>
      <c r="F280" s="7">
        <v>2247</v>
      </c>
      <c r="G280" s="7">
        <v>2280</v>
      </c>
      <c r="H280" s="7">
        <v>1247</v>
      </c>
      <c r="I280" s="7">
        <v>1355</v>
      </c>
      <c r="J280" s="7">
        <v>583</v>
      </c>
      <c r="K280" s="7">
        <v>146</v>
      </c>
      <c r="L280" s="7">
        <v>18</v>
      </c>
      <c r="M280" s="7">
        <v>2090</v>
      </c>
      <c r="N280" s="7">
        <v>2399</v>
      </c>
      <c r="O280" s="7">
        <v>3120</v>
      </c>
      <c r="P280" s="7">
        <v>1378</v>
      </c>
      <c r="Q280" s="7">
        <v>39</v>
      </c>
      <c r="R280" s="7">
        <v>29</v>
      </c>
      <c r="S280" s="7">
        <v>779</v>
      </c>
      <c r="T280" s="7">
        <v>2083</v>
      </c>
      <c r="U280" s="7">
        <v>3078</v>
      </c>
      <c r="V280" s="7">
        <v>1739</v>
      </c>
      <c r="W280" s="7">
        <v>616</v>
      </c>
      <c r="X280" s="7">
        <v>657</v>
      </c>
      <c r="Y280" s="7">
        <v>45</v>
      </c>
      <c r="Z280" s="40"/>
      <c r="AA280" s="40"/>
      <c r="AB280" s="40"/>
      <c r="AC280" s="40"/>
      <c r="AD280" s="40"/>
    </row>
    <row r="281" spans="1:30" ht="15" customHeight="1" x14ac:dyDescent="0.25">
      <c r="A281" s="7" t="s">
        <v>27</v>
      </c>
      <c r="B281" s="7">
        <v>6</v>
      </c>
      <c r="C281" s="7">
        <v>2701</v>
      </c>
      <c r="D281" s="73">
        <v>0.12</v>
      </c>
      <c r="E281" s="7">
        <v>176</v>
      </c>
      <c r="F281" s="7">
        <v>524</v>
      </c>
      <c r="G281" s="7">
        <v>677</v>
      </c>
      <c r="H281" s="7">
        <v>546</v>
      </c>
      <c r="I281" s="7">
        <v>493</v>
      </c>
      <c r="J281" s="7">
        <v>161</v>
      </c>
      <c r="K281" s="7">
        <v>105</v>
      </c>
      <c r="L281" s="7">
        <v>19</v>
      </c>
      <c r="M281" s="7">
        <v>738</v>
      </c>
      <c r="N281" s="7">
        <v>839</v>
      </c>
      <c r="O281" s="7">
        <v>866</v>
      </c>
      <c r="P281" s="7">
        <v>251</v>
      </c>
      <c r="Q281" s="7">
        <v>7</v>
      </c>
      <c r="R281" s="7">
        <v>13</v>
      </c>
      <c r="S281" s="7">
        <v>144</v>
      </c>
      <c r="T281" s="7">
        <v>727</v>
      </c>
      <c r="U281" s="7">
        <v>855</v>
      </c>
      <c r="V281" s="7">
        <v>518</v>
      </c>
      <c r="W281" s="7">
        <v>231</v>
      </c>
      <c r="X281" s="7">
        <v>209</v>
      </c>
      <c r="Y281" s="7">
        <v>4</v>
      </c>
      <c r="Z281" s="40"/>
      <c r="AA281" s="40"/>
      <c r="AB281" s="40"/>
      <c r="AC281" s="40"/>
      <c r="AD281" s="40"/>
    </row>
    <row r="282" spans="1:30" ht="15" customHeight="1" x14ac:dyDescent="0.25">
      <c r="A282" s="7" t="s">
        <v>27</v>
      </c>
      <c r="B282" s="7">
        <v>7</v>
      </c>
      <c r="C282" s="7">
        <v>4023</v>
      </c>
      <c r="D282" s="73">
        <v>0.41</v>
      </c>
      <c r="E282" s="7">
        <v>73</v>
      </c>
      <c r="F282" s="7">
        <v>637</v>
      </c>
      <c r="G282" s="7">
        <v>521</v>
      </c>
      <c r="H282" s="7">
        <v>869</v>
      </c>
      <c r="I282" s="7">
        <v>1269</v>
      </c>
      <c r="J282" s="7">
        <v>419</v>
      </c>
      <c r="K282" s="7">
        <v>211</v>
      </c>
      <c r="L282" s="7">
        <v>24</v>
      </c>
      <c r="M282" s="7">
        <v>1179</v>
      </c>
      <c r="N282" s="7">
        <v>1275</v>
      </c>
      <c r="O282" s="7">
        <v>788</v>
      </c>
      <c r="P282" s="7">
        <v>772</v>
      </c>
      <c r="Q282" s="7">
        <v>9</v>
      </c>
      <c r="R282" s="7">
        <v>7</v>
      </c>
      <c r="S282" s="7">
        <v>263</v>
      </c>
      <c r="T282" s="7">
        <v>1021</v>
      </c>
      <c r="U282" s="7">
        <v>1147</v>
      </c>
      <c r="V282" s="7">
        <v>800</v>
      </c>
      <c r="W282" s="7">
        <v>376</v>
      </c>
      <c r="X282" s="7">
        <v>401</v>
      </c>
      <c r="Y282" s="7">
        <v>8</v>
      </c>
      <c r="Z282" s="40"/>
      <c r="AA282" s="40"/>
      <c r="AB282" s="40"/>
      <c r="AC282" s="40"/>
      <c r="AD282" s="40"/>
    </row>
    <row r="283" spans="1:30" ht="15" customHeight="1" x14ac:dyDescent="0.25">
      <c r="A283" s="7" t="s">
        <v>27</v>
      </c>
      <c r="B283" s="7">
        <v>8</v>
      </c>
      <c r="C283" s="7">
        <v>3462</v>
      </c>
      <c r="D283" s="73">
        <v>3.13</v>
      </c>
      <c r="E283" s="7">
        <v>101</v>
      </c>
      <c r="F283" s="7">
        <v>253</v>
      </c>
      <c r="G283" s="7">
        <v>400</v>
      </c>
      <c r="H283" s="7">
        <v>933</v>
      </c>
      <c r="I283" s="7">
        <v>1073</v>
      </c>
      <c r="J283" s="7">
        <v>389</v>
      </c>
      <c r="K283" s="7">
        <v>308</v>
      </c>
      <c r="L283" s="7">
        <v>5</v>
      </c>
      <c r="M283" s="7">
        <v>1410</v>
      </c>
      <c r="N283" s="7">
        <v>1037</v>
      </c>
      <c r="O283" s="7">
        <v>465</v>
      </c>
      <c r="P283" s="7">
        <v>545</v>
      </c>
      <c r="Q283" s="7">
        <v>5</v>
      </c>
      <c r="R283" s="7">
        <v>1</v>
      </c>
      <c r="S283" s="7">
        <v>271</v>
      </c>
      <c r="T283" s="7">
        <v>739</v>
      </c>
      <c r="U283" s="7">
        <v>940</v>
      </c>
      <c r="V283" s="7">
        <v>784</v>
      </c>
      <c r="W283" s="7">
        <v>366</v>
      </c>
      <c r="X283" s="7">
        <v>358</v>
      </c>
      <c r="Y283" s="7">
        <v>3</v>
      </c>
      <c r="Z283" s="40"/>
      <c r="AA283" s="40"/>
      <c r="AB283" s="40"/>
      <c r="AC283" s="40"/>
      <c r="AD283" s="40"/>
    </row>
    <row r="284" spans="1:30" ht="15" customHeight="1" x14ac:dyDescent="0.25">
      <c r="A284" s="7" t="s">
        <v>27</v>
      </c>
      <c r="B284" s="7">
        <v>9</v>
      </c>
      <c r="C284" s="7">
        <v>6988</v>
      </c>
      <c r="D284" s="73">
        <v>5.94</v>
      </c>
      <c r="E284" s="7">
        <v>16</v>
      </c>
      <c r="F284" s="7">
        <v>164</v>
      </c>
      <c r="G284" s="7">
        <v>565</v>
      </c>
      <c r="H284" s="7">
        <v>1528</v>
      </c>
      <c r="I284" s="7">
        <v>2185</v>
      </c>
      <c r="J284" s="7">
        <v>1526</v>
      </c>
      <c r="K284" s="7">
        <v>925</v>
      </c>
      <c r="L284" s="7">
        <v>79</v>
      </c>
      <c r="M284" s="7">
        <v>3458</v>
      </c>
      <c r="N284" s="7">
        <v>2382</v>
      </c>
      <c r="O284" s="7">
        <v>510</v>
      </c>
      <c r="P284" s="7">
        <v>636</v>
      </c>
      <c r="Q284" s="7">
        <v>2</v>
      </c>
      <c r="R284" s="7">
        <v>10</v>
      </c>
      <c r="S284" s="7">
        <v>235</v>
      </c>
      <c r="T284" s="7">
        <v>757</v>
      </c>
      <c r="U284" s="7">
        <v>1515</v>
      </c>
      <c r="V284" s="7">
        <v>2298</v>
      </c>
      <c r="W284" s="7">
        <v>1197</v>
      </c>
      <c r="X284" s="7">
        <v>974</v>
      </c>
      <c r="Y284" s="7">
        <v>2</v>
      </c>
      <c r="Z284" s="40"/>
      <c r="AA284" s="40"/>
      <c r="AB284" s="40"/>
      <c r="AC284" s="40"/>
      <c r="AD284" s="40"/>
    </row>
    <row r="285" spans="1:30" ht="15" customHeight="1" x14ac:dyDescent="0.25">
      <c r="A285" s="7" t="s">
        <v>27</v>
      </c>
      <c r="B285" s="7">
        <v>10</v>
      </c>
      <c r="C285" s="7">
        <v>3819</v>
      </c>
      <c r="D285" s="73">
        <v>6.29</v>
      </c>
      <c r="E285" s="7">
        <v>6</v>
      </c>
      <c r="F285" s="7">
        <v>3</v>
      </c>
      <c r="G285" s="7">
        <v>63</v>
      </c>
      <c r="H285" s="7">
        <v>502</v>
      </c>
      <c r="I285" s="7">
        <v>1251</v>
      </c>
      <c r="J285" s="7">
        <v>919</v>
      </c>
      <c r="K285" s="7">
        <v>985</v>
      </c>
      <c r="L285" s="7">
        <v>90</v>
      </c>
      <c r="M285" s="7">
        <v>2436</v>
      </c>
      <c r="N285" s="7">
        <v>949</v>
      </c>
      <c r="O285" s="7">
        <v>136</v>
      </c>
      <c r="P285" s="7">
        <v>295</v>
      </c>
      <c r="Q285" s="7">
        <v>3</v>
      </c>
      <c r="R285" s="7">
        <v>5</v>
      </c>
      <c r="S285" s="7">
        <v>65</v>
      </c>
      <c r="T285" s="7">
        <v>297</v>
      </c>
      <c r="U285" s="7">
        <v>650</v>
      </c>
      <c r="V285" s="7">
        <v>1055</v>
      </c>
      <c r="W285" s="7">
        <v>890</v>
      </c>
      <c r="X285" s="7">
        <v>854</v>
      </c>
      <c r="Y285" s="7">
        <v>3</v>
      </c>
      <c r="Z285" s="40"/>
      <c r="AA285" s="40"/>
      <c r="AB285" s="40"/>
      <c r="AC285" s="40"/>
      <c r="AD285" s="40"/>
    </row>
    <row r="286" spans="1:30" ht="15" customHeight="1" x14ac:dyDescent="0.25">
      <c r="A286" s="7" t="s">
        <v>28</v>
      </c>
      <c r="B286" s="7">
        <v>1</v>
      </c>
      <c r="C286" s="7">
        <v>16486</v>
      </c>
      <c r="D286" s="73">
        <v>9.9600000000000009</v>
      </c>
      <c r="E286" s="7">
        <v>9797</v>
      </c>
      <c r="F286" s="7">
        <v>4279</v>
      </c>
      <c r="G286" s="7">
        <v>1716</v>
      </c>
      <c r="H286" s="7">
        <v>439</v>
      </c>
      <c r="I286" s="7">
        <v>202</v>
      </c>
      <c r="J286" s="7">
        <v>44</v>
      </c>
      <c r="K286" s="7">
        <v>9</v>
      </c>
      <c r="L286" s="7">
        <v>0</v>
      </c>
      <c r="M286" s="7">
        <v>259</v>
      </c>
      <c r="N286" s="7">
        <v>2636</v>
      </c>
      <c r="O286" s="7">
        <v>3890</v>
      </c>
      <c r="P286" s="7">
        <v>9681</v>
      </c>
      <c r="Q286" s="7">
        <v>20</v>
      </c>
      <c r="R286" s="7">
        <v>24</v>
      </c>
      <c r="S286" s="7">
        <v>2295</v>
      </c>
      <c r="T286" s="7">
        <v>7538</v>
      </c>
      <c r="U286" s="7">
        <v>4553</v>
      </c>
      <c r="V286" s="7">
        <v>1859</v>
      </c>
      <c r="W286" s="7">
        <v>118</v>
      </c>
      <c r="X286" s="7">
        <v>79</v>
      </c>
      <c r="Y286" s="7">
        <v>20</v>
      </c>
      <c r="Z286" s="40"/>
      <c r="AA286" s="40"/>
      <c r="AB286" s="40"/>
      <c r="AC286" s="40"/>
      <c r="AD286" s="40"/>
    </row>
    <row r="287" spans="1:30" ht="15" customHeight="1" x14ac:dyDescent="0.25">
      <c r="A287" s="7" t="s">
        <v>28</v>
      </c>
      <c r="B287" s="7">
        <v>2</v>
      </c>
      <c r="C287" s="7">
        <v>15594</v>
      </c>
      <c r="D287" s="73">
        <v>6.25</v>
      </c>
      <c r="E287" s="7">
        <v>7480</v>
      </c>
      <c r="F287" s="7">
        <v>4389</v>
      </c>
      <c r="G287" s="7">
        <v>2059</v>
      </c>
      <c r="H287" s="7">
        <v>1035</v>
      </c>
      <c r="I287" s="7">
        <v>418</v>
      </c>
      <c r="J287" s="7">
        <v>161</v>
      </c>
      <c r="K287" s="7">
        <v>50</v>
      </c>
      <c r="L287" s="7">
        <v>2</v>
      </c>
      <c r="M287" s="7">
        <v>623</v>
      </c>
      <c r="N287" s="7">
        <v>2757</v>
      </c>
      <c r="O287" s="7">
        <v>5996</v>
      </c>
      <c r="P287" s="7">
        <v>6200</v>
      </c>
      <c r="Q287" s="7">
        <v>18</v>
      </c>
      <c r="R287" s="7">
        <v>39</v>
      </c>
      <c r="S287" s="7">
        <v>1777</v>
      </c>
      <c r="T287" s="7">
        <v>5498</v>
      </c>
      <c r="U287" s="7">
        <v>5402</v>
      </c>
      <c r="V287" s="7">
        <v>2417</v>
      </c>
      <c r="W287" s="7">
        <v>296</v>
      </c>
      <c r="X287" s="7">
        <v>149</v>
      </c>
      <c r="Y287" s="7">
        <v>16</v>
      </c>
      <c r="Z287" s="40"/>
      <c r="AA287" s="40"/>
      <c r="AB287" s="40"/>
      <c r="AC287" s="40"/>
      <c r="AD287" s="40"/>
    </row>
    <row r="288" spans="1:30" ht="15" customHeight="1" x14ac:dyDescent="0.25">
      <c r="A288" s="7" t="s">
        <v>28</v>
      </c>
      <c r="B288" s="7">
        <v>3</v>
      </c>
      <c r="C288" s="7">
        <v>21319</v>
      </c>
      <c r="D288" s="73">
        <v>0.89</v>
      </c>
      <c r="E288" s="7">
        <v>8600</v>
      </c>
      <c r="F288" s="7">
        <v>5977</v>
      </c>
      <c r="G288" s="7">
        <v>3161</v>
      </c>
      <c r="H288" s="7">
        <v>1825</v>
      </c>
      <c r="I288" s="7">
        <v>1048</v>
      </c>
      <c r="J288" s="7">
        <v>534</v>
      </c>
      <c r="K288" s="7">
        <v>165</v>
      </c>
      <c r="L288" s="7">
        <v>9</v>
      </c>
      <c r="M288" s="7">
        <v>1888</v>
      </c>
      <c r="N288" s="7">
        <v>3919</v>
      </c>
      <c r="O288" s="7">
        <v>8024</v>
      </c>
      <c r="P288" s="7">
        <v>7410</v>
      </c>
      <c r="Q288" s="7">
        <v>78</v>
      </c>
      <c r="R288" s="7">
        <v>74</v>
      </c>
      <c r="S288" s="7">
        <v>3069</v>
      </c>
      <c r="T288" s="7">
        <v>6741</v>
      </c>
      <c r="U288" s="7">
        <v>6557</v>
      </c>
      <c r="V288" s="7">
        <v>3304</v>
      </c>
      <c r="W288" s="7">
        <v>975</v>
      </c>
      <c r="X288" s="7">
        <v>522</v>
      </c>
      <c r="Y288" s="7">
        <v>77</v>
      </c>
      <c r="Z288" s="40"/>
      <c r="AA288" s="40"/>
      <c r="AB288" s="40"/>
      <c r="AC288" s="40"/>
      <c r="AD288" s="40"/>
    </row>
    <row r="289" spans="1:30" ht="15" customHeight="1" x14ac:dyDescent="0.25">
      <c r="A289" s="7" t="s">
        <v>28</v>
      </c>
      <c r="B289" s="7">
        <v>4</v>
      </c>
      <c r="C289" s="7">
        <v>16366</v>
      </c>
      <c r="D289" s="73">
        <v>1.4</v>
      </c>
      <c r="E289" s="7">
        <v>4948</v>
      </c>
      <c r="F289" s="7">
        <v>4363</v>
      </c>
      <c r="G289" s="7">
        <v>3391</v>
      </c>
      <c r="H289" s="7">
        <v>1892</v>
      </c>
      <c r="I289" s="7">
        <v>1108</v>
      </c>
      <c r="J289" s="7">
        <v>374</v>
      </c>
      <c r="K289" s="7">
        <v>279</v>
      </c>
      <c r="L289" s="7">
        <v>11</v>
      </c>
      <c r="M289" s="7">
        <v>1871</v>
      </c>
      <c r="N289" s="7">
        <v>2626</v>
      </c>
      <c r="O289" s="7">
        <v>6844</v>
      </c>
      <c r="P289" s="7">
        <v>4845</v>
      </c>
      <c r="Q289" s="7">
        <v>180</v>
      </c>
      <c r="R289" s="7">
        <v>74</v>
      </c>
      <c r="S289" s="7">
        <v>2008</v>
      </c>
      <c r="T289" s="7">
        <v>4020</v>
      </c>
      <c r="U289" s="7">
        <v>4888</v>
      </c>
      <c r="V289" s="7">
        <v>4071</v>
      </c>
      <c r="W289" s="7">
        <v>666</v>
      </c>
      <c r="X289" s="7">
        <v>462</v>
      </c>
      <c r="Y289" s="7">
        <v>177</v>
      </c>
      <c r="Z289" s="40"/>
      <c r="AA289" s="40"/>
      <c r="AB289" s="40"/>
      <c r="AC289" s="40"/>
      <c r="AD289" s="40"/>
    </row>
    <row r="290" spans="1:30" ht="15" customHeight="1" x14ac:dyDescent="0.25">
      <c r="A290" s="7" t="s">
        <v>28</v>
      </c>
      <c r="B290" s="7">
        <v>5</v>
      </c>
      <c r="C290" s="7">
        <v>14932</v>
      </c>
      <c r="D290" s="73">
        <v>0.36</v>
      </c>
      <c r="E290" s="7">
        <v>2085</v>
      </c>
      <c r="F290" s="7">
        <v>3956</v>
      </c>
      <c r="G290" s="7">
        <v>3985</v>
      </c>
      <c r="H290" s="7">
        <v>2307</v>
      </c>
      <c r="I290" s="7">
        <v>1548</v>
      </c>
      <c r="J290" s="7">
        <v>757</v>
      </c>
      <c r="K290" s="7">
        <v>276</v>
      </c>
      <c r="L290" s="7">
        <v>18</v>
      </c>
      <c r="M290" s="7">
        <v>2304</v>
      </c>
      <c r="N290" s="7">
        <v>2421</v>
      </c>
      <c r="O290" s="7">
        <v>5534</v>
      </c>
      <c r="P290" s="7">
        <v>4634</v>
      </c>
      <c r="Q290" s="7">
        <v>39</v>
      </c>
      <c r="R290" s="7">
        <v>63</v>
      </c>
      <c r="S290" s="7">
        <v>1816</v>
      </c>
      <c r="T290" s="7">
        <v>3572</v>
      </c>
      <c r="U290" s="7">
        <v>4009</v>
      </c>
      <c r="V290" s="7">
        <v>3681</v>
      </c>
      <c r="W290" s="7">
        <v>1159</v>
      </c>
      <c r="X290" s="7">
        <v>596</v>
      </c>
      <c r="Y290" s="7">
        <v>36</v>
      </c>
      <c r="Z290" s="40"/>
      <c r="AA290" s="40"/>
      <c r="AB290" s="40"/>
      <c r="AC290" s="40"/>
      <c r="AD290" s="40"/>
    </row>
    <row r="291" spans="1:30" ht="15" customHeight="1" x14ac:dyDescent="0.25">
      <c r="A291" s="7" t="s">
        <v>28</v>
      </c>
      <c r="B291" s="7">
        <v>6</v>
      </c>
      <c r="C291" s="7">
        <v>14428</v>
      </c>
      <c r="D291" s="73">
        <v>0.44</v>
      </c>
      <c r="E291" s="7">
        <v>1531</v>
      </c>
      <c r="F291" s="7">
        <v>2760</v>
      </c>
      <c r="G291" s="7">
        <v>4036</v>
      </c>
      <c r="H291" s="7">
        <v>2352</v>
      </c>
      <c r="I291" s="7">
        <v>2034</v>
      </c>
      <c r="J291" s="7">
        <v>1177</v>
      </c>
      <c r="K291" s="7">
        <v>511</v>
      </c>
      <c r="L291" s="7">
        <v>27</v>
      </c>
      <c r="M291" s="7">
        <v>2912</v>
      </c>
      <c r="N291" s="7">
        <v>2714</v>
      </c>
      <c r="O291" s="7">
        <v>4155</v>
      </c>
      <c r="P291" s="7">
        <v>4570</v>
      </c>
      <c r="Q291" s="7">
        <v>77</v>
      </c>
      <c r="R291" s="7">
        <v>93</v>
      </c>
      <c r="S291" s="7">
        <v>1390</v>
      </c>
      <c r="T291" s="7">
        <v>2697</v>
      </c>
      <c r="U291" s="7">
        <v>4723</v>
      </c>
      <c r="V291" s="7">
        <v>3235</v>
      </c>
      <c r="W291" s="7">
        <v>1267</v>
      </c>
      <c r="X291" s="7">
        <v>946</v>
      </c>
      <c r="Y291" s="7">
        <v>77</v>
      </c>
      <c r="Z291" s="40"/>
      <c r="AA291" s="40"/>
      <c r="AB291" s="40"/>
      <c r="AC291" s="40"/>
      <c r="AD291" s="40"/>
    </row>
    <row r="292" spans="1:30" ht="15" customHeight="1" x14ac:dyDescent="0.25">
      <c r="A292" s="7" t="s">
        <v>28</v>
      </c>
      <c r="B292" s="7">
        <v>7</v>
      </c>
      <c r="C292" s="7">
        <v>10462</v>
      </c>
      <c r="D292" s="73">
        <v>0.27</v>
      </c>
      <c r="E292" s="7">
        <v>1132</v>
      </c>
      <c r="F292" s="7">
        <v>1942</v>
      </c>
      <c r="G292" s="7">
        <v>2150</v>
      </c>
      <c r="H292" s="7">
        <v>2114</v>
      </c>
      <c r="I292" s="7">
        <v>1815</v>
      </c>
      <c r="J292" s="7">
        <v>819</v>
      </c>
      <c r="K292" s="7">
        <v>475</v>
      </c>
      <c r="L292" s="7">
        <v>15</v>
      </c>
      <c r="M292" s="7">
        <v>3271</v>
      </c>
      <c r="N292" s="7">
        <v>2164</v>
      </c>
      <c r="O292" s="7">
        <v>2951</v>
      </c>
      <c r="P292" s="7">
        <v>2035</v>
      </c>
      <c r="Q292" s="7">
        <v>41</v>
      </c>
      <c r="R292" s="7">
        <v>81</v>
      </c>
      <c r="S292" s="7">
        <v>982</v>
      </c>
      <c r="T292" s="7">
        <v>2166</v>
      </c>
      <c r="U292" s="7">
        <v>2432</v>
      </c>
      <c r="V292" s="7">
        <v>2708</v>
      </c>
      <c r="W292" s="7">
        <v>1130</v>
      </c>
      <c r="X292" s="7">
        <v>916</v>
      </c>
      <c r="Y292" s="7">
        <v>47</v>
      </c>
      <c r="Z292" s="40"/>
      <c r="AA292" s="40"/>
      <c r="AB292" s="40"/>
      <c r="AC292" s="40"/>
      <c r="AD292" s="40"/>
    </row>
    <row r="293" spans="1:30" ht="15" customHeight="1" x14ac:dyDescent="0.25">
      <c r="A293" s="7" t="s">
        <v>28</v>
      </c>
      <c r="B293" s="7">
        <v>8</v>
      </c>
      <c r="C293" s="7">
        <v>13056</v>
      </c>
      <c r="D293" s="73">
        <v>0.79</v>
      </c>
      <c r="E293" s="7">
        <v>850</v>
      </c>
      <c r="F293" s="7">
        <v>939</v>
      </c>
      <c r="G293" s="7">
        <v>1893</v>
      </c>
      <c r="H293" s="7">
        <v>2639</v>
      </c>
      <c r="I293" s="7">
        <v>3537</v>
      </c>
      <c r="J293" s="7">
        <v>2057</v>
      </c>
      <c r="K293" s="7">
        <v>1091</v>
      </c>
      <c r="L293" s="7">
        <v>50</v>
      </c>
      <c r="M293" s="7">
        <v>5558</v>
      </c>
      <c r="N293" s="7">
        <v>3793</v>
      </c>
      <c r="O293" s="7">
        <v>1590</v>
      </c>
      <c r="P293" s="7">
        <v>2077</v>
      </c>
      <c r="Q293" s="7">
        <v>38</v>
      </c>
      <c r="R293" s="7">
        <v>82</v>
      </c>
      <c r="S293" s="7">
        <v>649</v>
      </c>
      <c r="T293" s="7">
        <v>2065</v>
      </c>
      <c r="U293" s="7">
        <v>2620</v>
      </c>
      <c r="V293" s="7">
        <v>3719</v>
      </c>
      <c r="W293" s="7">
        <v>2047</v>
      </c>
      <c r="X293" s="7">
        <v>1826</v>
      </c>
      <c r="Y293" s="7">
        <v>48</v>
      </c>
      <c r="Z293" s="40"/>
      <c r="AA293" s="40"/>
      <c r="AB293" s="40"/>
      <c r="AC293" s="40"/>
      <c r="AD293" s="40"/>
    </row>
    <row r="294" spans="1:30" ht="15" customHeight="1" x14ac:dyDescent="0.25">
      <c r="A294" s="7" t="s">
        <v>28</v>
      </c>
      <c r="B294" s="7">
        <v>9</v>
      </c>
      <c r="C294" s="7">
        <v>13951</v>
      </c>
      <c r="D294" s="73">
        <v>2.15</v>
      </c>
      <c r="E294" s="7">
        <v>237</v>
      </c>
      <c r="F294" s="7">
        <v>919</v>
      </c>
      <c r="G294" s="7">
        <v>1545</v>
      </c>
      <c r="H294" s="7">
        <v>2784</v>
      </c>
      <c r="I294" s="7">
        <v>4011</v>
      </c>
      <c r="J294" s="7">
        <v>2630</v>
      </c>
      <c r="K294" s="7">
        <v>1606</v>
      </c>
      <c r="L294" s="7">
        <v>219</v>
      </c>
      <c r="M294" s="7">
        <v>6531</v>
      </c>
      <c r="N294" s="7">
        <v>3803</v>
      </c>
      <c r="O294" s="7">
        <v>1338</v>
      </c>
      <c r="P294" s="7">
        <v>2256</v>
      </c>
      <c r="Q294" s="7">
        <v>23</v>
      </c>
      <c r="R294" s="7">
        <v>149</v>
      </c>
      <c r="S294" s="7">
        <v>615</v>
      </c>
      <c r="T294" s="7">
        <v>1794</v>
      </c>
      <c r="U294" s="7">
        <v>2128</v>
      </c>
      <c r="V294" s="7">
        <v>4813</v>
      </c>
      <c r="W294" s="7">
        <v>2417</v>
      </c>
      <c r="X294" s="7">
        <v>2006</v>
      </c>
      <c r="Y294" s="7">
        <v>29</v>
      </c>
      <c r="Z294" s="40"/>
      <c r="AA294" s="40"/>
      <c r="AB294" s="40"/>
      <c r="AC294" s="40"/>
      <c r="AD294" s="40"/>
    </row>
    <row r="295" spans="1:30" ht="15" customHeight="1" x14ac:dyDescent="0.25">
      <c r="A295" s="7" t="s">
        <v>28</v>
      </c>
      <c r="B295" s="7">
        <v>10</v>
      </c>
      <c r="C295" s="7">
        <v>7181</v>
      </c>
      <c r="D295" s="73">
        <v>12.14</v>
      </c>
      <c r="E295" s="7">
        <v>43</v>
      </c>
      <c r="F295" s="7">
        <v>195</v>
      </c>
      <c r="G295" s="7">
        <v>599</v>
      </c>
      <c r="H295" s="7">
        <v>1581</v>
      </c>
      <c r="I295" s="7">
        <v>2162</v>
      </c>
      <c r="J295" s="7">
        <v>1597</v>
      </c>
      <c r="K295" s="7">
        <v>953</v>
      </c>
      <c r="L295" s="7">
        <v>51</v>
      </c>
      <c r="M295" s="7">
        <v>3391</v>
      </c>
      <c r="N295" s="7">
        <v>2435</v>
      </c>
      <c r="O295" s="7">
        <v>585</v>
      </c>
      <c r="P295" s="7">
        <v>765</v>
      </c>
      <c r="Q295" s="7">
        <v>5</v>
      </c>
      <c r="R295" s="7">
        <v>48</v>
      </c>
      <c r="S295" s="7">
        <v>150</v>
      </c>
      <c r="T295" s="7">
        <v>697</v>
      </c>
      <c r="U295" s="7">
        <v>883</v>
      </c>
      <c r="V295" s="7">
        <v>2658</v>
      </c>
      <c r="W295" s="7">
        <v>1368</v>
      </c>
      <c r="X295" s="7">
        <v>1372</v>
      </c>
      <c r="Y295" s="7">
        <v>5</v>
      </c>
      <c r="Z295" s="40"/>
      <c r="AA295" s="40"/>
      <c r="AB295" s="40"/>
      <c r="AC295" s="40"/>
      <c r="AD295" s="40"/>
    </row>
    <row r="296" spans="1:30" ht="15" customHeight="1" x14ac:dyDescent="0.25">
      <c r="A296" s="7" t="s">
        <v>29</v>
      </c>
      <c r="B296" s="7">
        <v>1</v>
      </c>
      <c r="C296" s="7">
        <v>2417</v>
      </c>
      <c r="D296" s="73">
        <v>20.04</v>
      </c>
      <c r="E296" s="7">
        <v>1554</v>
      </c>
      <c r="F296" s="7">
        <v>579</v>
      </c>
      <c r="G296" s="7">
        <v>99</v>
      </c>
      <c r="H296" s="7">
        <v>141</v>
      </c>
      <c r="I296" s="7">
        <v>36</v>
      </c>
      <c r="J296" s="7">
        <v>4</v>
      </c>
      <c r="K296" s="7">
        <v>4</v>
      </c>
      <c r="L296" s="7">
        <v>0</v>
      </c>
      <c r="M296" s="7">
        <v>19</v>
      </c>
      <c r="N296" s="7">
        <v>360</v>
      </c>
      <c r="O296" s="7">
        <v>596</v>
      </c>
      <c r="P296" s="7">
        <v>1442</v>
      </c>
      <c r="Q296" s="7">
        <v>0</v>
      </c>
      <c r="R296" s="7">
        <v>21</v>
      </c>
      <c r="S296" s="7">
        <v>418</v>
      </c>
      <c r="T296" s="7">
        <v>861</v>
      </c>
      <c r="U296" s="7">
        <v>920</v>
      </c>
      <c r="V296" s="7">
        <v>173</v>
      </c>
      <c r="W296" s="7">
        <v>17</v>
      </c>
      <c r="X296" s="7">
        <v>6</v>
      </c>
      <c r="Y296" s="7">
        <v>1</v>
      </c>
      <c r="Z296" s="40"/>
      <c r="AA296" s="40"/>
      <c r="AB296" s="40"/>
      <c r="AC296" s="40"/>
      <c r="AD296" s="40"/>
    </row>
    <row r="297" spans="1:30" ht="15" customHeight="1" x14ac:dyDescent="0.25">
      <c r="A297" s="7" t="s">
        <v>29</v>
      </c>
      <c r="B297" s="7">
        <v>2</v>
      </c>
      <c r="C297" s="7">
        <v>2602</v>
      </c>
      <c r="D297" s="73">
        <v>10.99</v>
      </c>
      <c r="E297" s="7">
        <v>1502</v>
      </c>
      <c r="F297" s="7">
        <v>791</v>
      </c>
      <c r="G297" s="7">
        <v>180</v>
      </c>
      <c r="H297" s="7">
        <v>81</v>
      </c>
      <c r="I297" s="7">
        <v>31</v>
      </c>
      <c r="J297" s="7">
        <v>13</v>
      </c>
      <c r="K297" s="7">
        <v>4</v>
      </c>
      <c r="L297" s="7">
        <v>0</v>
      </c>
      <c r="M297" s="7">
        <v>45</v>
      </c>
      <c r="N297" s="7">
        <v>710</v>
      </c>
      <c r="O297" s="7">
        <v>1042</v>
      </c>
      <c r="P297" s="7">
        <v>778</v>
      </c>
      <c r="Q297" s="7">
        <v>27</v>
      </c>
      <c r="R297" s="7">
        <v>14</v>
      </c>
      <c r="S297" s="7">
        <v>276</v>
      </c>
      <c r="T297" s="7">
        <v>894</v>
      </c>
      <c r="U297" s="7">
        <v>1115</v>
      </c>
      <c r="V297" s="7">
        <v>248</v>
      </c>
      <c r="W297" s="7">
        <v>15</v>
      </c>
      <c r="X297" s="7">
        <v>13</v>
      </c>
      <c r="Y297" s="7">
        <v>27</v>
      </c>
      <c r="Z297" s="40"/>
      <c r="AA297" s="40"/>
      <c r="AB297" s="40"/>
      <c r="AC297" s="40"/>
      <c r="AD297" s="40"/>
    </row>
    <row r="298" spans="1:30" ht="15" customHeight="1" x14ac:dyDescent="0.25">
      <c r="A298" s="7" t="s">
        <v>29</v>
      </c>
      <c r="B298" s="7">
        <v>3</v>
      </c>
      <c r="C298" s="7">
        <v>2635</v>
      </c>
      <c r="D298" s="73">
        <v>5.66</v>
      </c>
      <c r="E298" s="7">
        <v>906</v>
      </c>
      <c r="F298" s="7">
        <v>918</v>
      </c>
      <c r="G298" s="7">
        <v>299</v>
      </c>
      <c r="H298" s="7">
        <v>275</v>
      </c>
      <c r="I298" s="7">
        <v>167</v>
      </c>
      <c r="J298" s="7">
        <v>56</v>
      </c>
      <c r="K298" s="7">
        <v>14</v>
      </c>
      <c r="L298" s="7">
        <v>0</v>
      </c>
      <c r="M298" s="7">
        <v>223</v>
      </c>
      <c r="N298" s="7">
        <v>764</v>
      </c>
      <c r="O298" s="7">
        <v>1015</v>
      </c>
      <c r="P298" s="7">
        <v>596</v>
      </c>
      <c r="Q298" s="7">
        <v>37</v>
      </c>
      <c r="R298" s="7">
        <v>14</v>
      </c>
      <c r="S298" s="7">
        <v>324</v>
      </c>
      <c r="T298" s="7">
        <v>1027</v>
      </c>
      <c r="U298" s="7">
        <v>945</v>
      </c>
      <c r="V298" s="7">
        <v>212</v>
      </c>
      <c r="W298" s="7">
        <v>53</v>
      </c>
      <c r="X298" s="7">
        <v>22</v>
      </c>
      <c r="Y298" s="7">
        <v>38</v>
      </c>
      <c r="Z298" s="40"/>
      <c r="AA298" s="40"/>
      <c r="AB298" s="40"/>
      <c r="AC298" s="40"/>
      <c r="AD298" s="40"/>
    </row>
    <row r="299" spans="1:30" ht="15" customHeight="1" x14ac:dyDescent="0.25">
      <c r="A299" s="7" t="s">
        <v>29</v>
      </c>
      <c r="B299" s="7">
        <v>4</v>
      </c>
      <c r="C299" s="7">
        <v>3330</v>
      </c>
      <c r="D299" s="73">
        <v>0.13</v>
      </c>
      <c r="E299" s="7">
        <v>533</v>
      </c>
      <c r="F299" s="7">
        <v>1942</v>
      </c>
      <c r="G299" s="7">
        <v>418</v>
      </c>
      <c r="H299" s="7">
        <v>183</v>
      </c>
      <c r="I299" s="7">
        <v>165</v>
      </c>
      <c r="J299" s="7">
        <v>62</v>
      </c>
      <c r="K299" s="7">
        <v>25</v>
      </c>
      <c r="L299" s="7">
        <v>2</v>
      </c>
      <c r="M299" s="7">
        <v>190</v>
      </c>
      <c r="N299" s="7">
        <v>749</v>
      </c>
      <c r="O299" s="7">
        <v>1375</v>
      </c>
      <c r="P299" s="7">
        <v>1014</v>
      </c>
      <c r="Q299" s="7">
        <v>2</v>
      </c>
      <c r="R299" s="7">
        <v>47</v>
      </c>
      <c r="S299" s="7">
        <v>471</v>
      </c>
      <c r="T299" s="7">
        <v>1468</v>
      </c>
      <c r="U299" s="7">
        <v>1055</v>
      </c>
      <c r="V299" s="7">
        <v>176</v>
      </c>
      <c r="W299" s="7">
        <v>66</v>
      </c>
      <c r="X299" s="7">
        <v>42</v>
      </c>
      <c r="Y299" s="7">
        <v>5</v>
      </c>
      <c r="Z299" s="40"/>
      <c r="AA299" s="40"/>
      <c r="AB299" s="40"/>
      <c r="AC299" s="40"/>
      <c r="AD299" s="40"/>
    </row>
    <row r="300" spans="1:30" ht="15" customHeight="1" x14ac:dyDescent="0.25">
      <c r="A300" s="7" t="s">
        <v>29</v>
      </c>
      <c r="B300" s="7">
        <v>5</v>
      </c>
      <c r="C300" s="7">
        <v>2271</v>
      </c>
      <c r="D300" s="73">
        <v>0.09</v>
      </c>
      <c r="E300" s="7">
        <v>210</v>
      </c>
      <c r="F300" s="7">
        <v>986</v>
      </c>
      <c r="G300" s="7">
        <v>351</v>
      </c>
      <c r="H300" s="7">
        <v>233</v>
      </c>
      <c r="I300" s="7">
        <v>194</v>
      </c>
      <c r="J300" s="7">
        <v>164</v>
      </c>
      <c r="K300" s="7">
        <v>123</v>
      </c>
      <c r="L300" s="7">
        <v>10</v>
      </c>
      <c r="M300" s="7">
        <v>462</v>
      </c>
      <c r="N300" s="7">
        <v>476</v>
      </c>
      <c r="O300" s="7">
        <v>645</v>
      </c>
      <c r="P300" s="7">
        <v>686</v>
      </c>
      <c r="Q300" s="7">
        <v>2</v>
      </c>
      <c r="R300" s="7">
        <v>30</v>
      </c>
      <c r="S300" s="7">
        <v>298</v>
      </c>
      <c r="T300" s="7">
        <v>829</v>
      </c>
      <c r="U300" s="7">
        <v>674</v>
      </c>
      <c r="V300" s="7">
        <v>211</v>
      </c>
      <c r="W300" s="7">
        <v>116</v>
      </c>
      <c r="X300" s="7">
        <v>109</v>
      </c>
      <c r="Y300" s="7">
        <v>4</v>
      </c>
      <c r="Z300" s="40"/>
      <c r="AA300" s="40"/>
      <c r="AB300" s="40"/>
      <c r="AC300" s="40"/>
      <c r="AD300" s="40"/>
    </row>
    <row r="301" spans="1:30" ht="15" customHeight="1" x14ac:dyDescent="0.25">
      <c r="A301" s="7" t="s">
        <v>29</v>
      </c>
      <c r="B301" s="7">
        <v>6</v>
      </c>
      <c r="C301" s="7">
        <v>3741</v>
      </c>
      <c r="D301" s="73">
        <v>0.1</v>
      </c>
      <c r="E301" s="7">
        <v>389</v>
      </c>
      <c r="F301" s="7">
        <v>1071</v>
      </c>
      <c r="G301" s="7">
        <v>479</v>
      </c>
      <c r="H301" s="7">
        <v>490</v>
      </c>
      <c r="I301" s="7">
        <v>606</v>
      </c>
      <c r="J301" s="7">
        <v>385</v>
      </c>
      <c r="K301" s="7">
        <v>301</v>
      </c>
      <c r="L301" s="7">
        <v>20</v>
      </c>
      <c r="M301" s="7">
        <v>1076</v>
      </c>
      <c r="N301" s="7">
        <v>1176</v>
      </c>
      <c r="O301" s="7">
        <v>684</v>
      </c>
      <c r="P301" s="7">
        <v>770</v>
      </c>
      <c r="Q301" s="7">
        <v>35</v>
      </c>
      <c r="R301" s="7">
        <v>20</v>
      </c>
      <c r="S301" s="7">
        <v>401</v>
      </c>
      <c r="T301" s="7">
        <v>1245</v>
      </c>
      <c r="U301" s="7">
        <v>1043</v>
      </c>
      <c r="V301" s="7">
        <v>476</v>
      </c>
      <c r="W301" s="7">
        <v>275</v>
      </c>
      <c r="X301" s="7">
        <v>244</v>
      </c>
      <c r="Y301" s="7">
        <v>37</v>
      </c>
      <c r="Z301" s="40"/>
      <c r="AA301" s="40"/>
      <c r="AB301" s="40"/>
      <c r="AC301" s="40"/>
      <c r="AD301" s="40"/>
    </row>
    <row r="302" spans="1:30" ht="15" customHeight="1" x14ac:dyDescent="0.25">
      <c r="A302" s="7" t="s">
        <v>29</v>
      </c>
      <c r="B302" s="7">
        <v>7</v>
      </c>
      <c r="C302" s="7">
        <v>5715</v>
      </c>
      <c r="D302" s="73">
        <v>0.08</v>
      </c>
      <c r="E302" s="7">
        <v>269</v>
      </c>
      <c r="F302" s="7">
        <v>1010</v>
      </c>
      <c r="G302" s="7">
        <v>885</v>
      </c>
      <c r="H302" s="7">
        <v>836</v>
      </c>
      <c r="I302" s="7">
        <v>813</v>
      </c>
      <c r="J302" s="7">
        <v>923</v>
      </c>
      <c r="K302" s="7">
        <v>783</v>
      </c>
      <c r="L302" s="7">
        <v>196</v>
      </c>
      <c r="M302" s="7">
        <v>2080</v>
      </c>
      <c r="N302" s="7">
        <v>1288</v>
      </c>
      <c r="O302" s="7">
        <v>838</v>
      </c>
      <c r="P302" s="7">
        <v>1478</v>
      </c>
      <c r="Q302" s="7">
        <v>31</v>
      </c>
      <c r="R302" s="7">
        <v>88</v>
      </c>
      <c r="S302" s="7">
        <v>615</v>
      </c>
      <c r="T302" s="7">
        <v>1548</v>
      </c>
      <c r="U302" s="7">
        <v>1314</v>
      </c>
      <c r="V302" s="7">
        <v>879</v>
      </c>
      <c r="W302" s="7">
        <v>597</v>
      </c>
      <c r="X302" s="7">
        <v>622</v>
      </c>
      <c r="Y302" s="7">
        <v>52</v>
      </c>
      <c r="Z302" s="40"/>
      <c r="AA302" s="40"/>
      <c r="AB302" s="40"/>
      <c r="AC302" s="40"/>
      <c r="AD302" s="40"/>
    </row>
    <row r="303" spans="1:30" ht="15" customHeight="1" x14ac:dyDescent="0.25">
      <c r="A303" s="7" t="s">
        <v>29</v>
      </c>
      <c r="B303" s="7">
        <v>8</v>
      </c>
      <c r="C303" s="7">
        <v>6058</v>
      </c>
      <c r="D303" s="73">
        <v>0.22</v>
      </c>
      <c r="E303" s="7">
        <v>219</v>
      </c>
      <c r="F303" s="7">
        <v>698</v>
      </c>
      <c r="G303" s="7">
        <v>900</v>
      </c>
      <c r="H303" s="7">
        <v>1048</v>
      </c>
      <c r="I303" s="7">
        <v>1205</v>
      </c>
      <c r="J303" s="7">
        <v>1046</v>
      </c>
      <c r="K303" s="7">
        <v>825</v>
      </c>
      <c r="L303" s="7">
        <v>117</v>
      </c>
      <c r="M303" s="7">
        <v>2385</v>
      </c>
      <c r="N303" s="7">
        <v>1302</v>
      </c>
      <c r="O303" s="7">
        <v>818</v>
      </c>
      <c r="P303" s="7">
        <v>1453</v>
      </c>
      <c r="Q303" s="7">
        <v>100</v>
      </c>
      <c r="R303" s="7">
        <v>34</v>
      </c>
      <c r="S303" s="7">
        <v>464</v>
      </c>
      <c r="T303" s="7">
        <v>1657</v>
      </c>
      <c r="U303" s="7">
        <v>1597</v>
      </c>
      <c r="V303" s="7">
        <v>959</v>
      </c>
      <c r="W303" s="7">
        <v>688</v>
      </c>
      <c r="X303" s="7">
        <v>555</v>
      </c>
      <c r="Y303" s="7">
        <v>104</v>
      </c>
      <c r="Z303" s="40"/>
      <c r="AA303" s="40"/>
      <c r="AB303" s="40"/>
      <c r="AC303" s="40"/>
      <c r="AD303" s="40"/>
    </row>
    <row r="304" spans="1:30" ht="15" customHeight="1" x14ac:dyDescent="0.25">
      <c r="A304" s="7" t="s">
        <v>29</v>
      </c>
      <c r="B304" s="7">
        <v>9</v>
      </c>
      <c r="C304" s="7">
        <v>4647</v>
      </c>
      <c r="D304" s="73">
        <v>0.19</v>
      </c>
      <c r="E304" s="7">
        <v>142</v>
      </c>
      <c r="F304" s="7">
        <v>452</v>
      </c>
      <c r="G304" s="7">
        <v>495</v>
      </c>
      <c r="H304" s="7">
        <v>629</v>
      </c>
      <c r="I304" s="7">
        <v>1244</v>
      </c>
      <c r="J304" s="7">
        <v>795</v>
      </c>
      <c r="K304" s="7">
        <v>820</v>
      </c>
      <c r="L304" s="7">
        <v>70</v>
      </c>
      <c r="M304" s="7">
        <v>1912</v>
      </c>
      <c r="N304" s="7">
        <v>929</v>
      </c>
      <c r="O304" s="7">
        <v>398</v>
      </c>
      <c r="P304" s="7">
        <v>1396</v>
      </c>
      <c r="Q304" s="7">
        <v>12</v>
      </c>
      <c r="R304" s="7">
        <v>40</v>
      </c>
      <c r="S304" s="7">
        <v>332</v>
      </c>
      <c r="T304" s="7">
        <v>1188</v>
      </c>
      <c r="U304" s="7">
        <v>1195</v>
      </c>
      <c r="V304" s="7">
        <v>736</v>
      </c>
      <c r="W304" s="7">
        <v>592</v>
      </c>
      <c r="X304" s="7">
        <v>551</v>
      </c>
      <c r="Y304" s="7">
        <v>13</v>
      </c>
      <c r="Z304" s="40"/>
      <c r="AA304" s="40"/>
      <c r="AB304" s="40"/>
      <c r="AC304" s="40"/>
      <c r="AD304" s="40"/>
    </row>
    <row r="305" spans="1:30" ht="15" customHeight="1" x14ac:dyDescent="0.25">
      <c r="A305" s="7" t="s">
        <v>29</v>
      </c>
      <c r="B305" s="7">
        <v>10</v>
      </c>
      <c r="C305" s="7">
        <v>5908</v>
      </c>
      <c r="D305" s="73">
        <v>3.48</v>
      </c>
      <c r="E305" s="7">
        <v>32</v>
      </c>
      <c r="F305" s="7">
        <v>85</v>
      </c>
      <c r="G305" s="7">
        <v>233</v>
      </c>
      <c r="H305" s="7">
        <v>465</v>
      </c>
      <c r="I305" s="7">
        <v>1584</v>
      </c>
      <c r="J305" s="7">
        <v>1519</v>
      </c>
      <c r="K305" s="7">
        <v>1752</v>
      </c>
      <c r="L305" s="7">
        <v>238</v>
      </c>
      <c r="M305" s="7">
        <v>3501</v>
      </c>
      <c r="N305" s="7">
        <v>1129</v>
      </c>
      <c r="O305" s="7">
        <v>197</v>
      </c>
      <c r="P305" s="7">
        <v>1066</v>
      </c>
      <c r="Q305" s="7">
        <v>15</v>
      </c>
      <c r="R305" s="7">
        <v>7</v>
      </c>
      <c r="S305" s="7">
        <v>204</v>
      </c>
      <c r="T305" s="7">
        <v>743</v>
      </c>
      <c r="U305" s="7">
        <v>1361</v>
      </c>
      <c r="V305" s="7">
        <v>1229</v>
      </c>
      <c r="W305" s="7">
        <v>1105</v>
      </c>
      <c r="X305" s="7">
        <v>1231</v>
      </c>
      <c r="Y305" s="7">
        <v>28</v>
      </c>
      <c r="Z305" s="40"/>
      <c r="AA305" s="40"/>
      <c r="AB305" s="40"/>
      <c r="AC305" s="40"/>
      <c r="AD305" s="40"/>
    </row>
    <row r="306" spans="1:30" ht="15" customHeight="1" x14ac:dyDescent="0.25">
      <c r="A306" s="7" t="s">
        <v>30</v>
      </c>
      <c r="B306" s="7">
        <v>1</v>
      </c>
      <c r="C306" s="7">
        <v>8212</v>
      </c>
      <c r="D306" s="73">
        <v>24.55</v>
      </c>
      <c r="E306" s="7">
        <v>2244</v>
      </c>
      <c r="F306" s="7">
        <v>4016</v>
      </c>
      <c r="G306" s="7">
        <v>1492</v>
      </c>
      <c r="H306" s="7">
        <v>390</v>
      </c>
      <c r="I306" s="7">
        <v>57</v>
      </c>
      <c r="J306" s="7">
        <v>9</v>
      </c>
      <c r="K306" s="7">
        <v>4</v>
      </c>
      <c r="L306" s="7">
        <v>0</v>
      </c>
      <c r="M306" s="7">
        <v>54</v>
      </c>
      <c r="N306" s="7">
        <v>996</v>
      </c>
      <c r="O306" s="7">
        <v>1721</v>
      </c>
      <c r="P306" s="7">
        <v>5426</v>
      </c>
      <c r="Q306" s="7">
        <v>15</v>
      </c>
      <c r="R306" s="7">
        <v>20</v>
      </c>
      <c r="S306" s="7">
        <v>1257</v>
      </c>
      <c r="T306" s="7">
        <v>3788</v>
      </c>
      <c r="U306" s="7">
        <v>2387</v>
      </c>
      <c r="V306" s="7">
        <v>485</v>
      </c>
      <c r="W306" s="7">
        <v>50</v>
      </c>
      <c r="X306" s="7">
        <v>23</v>
      </c>
      <c r="Y306" s="7">
        <v>202</v>
      </c>
      <c r="Z306" s="40"/>
      <c r="AA306" s="40"/>
      <c r="AB306" s="40"/>
      <c r="AC306" s="40"/>
      <c r="AD306" s="40"/>
    </row>
    <row r="307" spans="1:30" ht="15" customHeight="1" x14ac:dyDescent="0.25">
      <c r="A307" s="7" t="s">
        <v>30</v>
      </c>
      <c r="B307" s="7">
        <v>2</v>
      </c>
      <c r="C307" s="7">
        <v>10834</v>
      </c>
      <c r="D307" s="73">
        <v>4.88</v>
      </c>
      <c r="E307" s="7">
        <v>2790</v>
      </c>
      <c r="F307" s="7">
        <v>4777</v>
      </c>
      <c r="G307" s="7">
        <v>1890</v>
      </c>
      <c r="H307" s="7">
        <v>896</v>
      </c>
      <c r="I307" s="7">
        <v>324</v>
      </c>
      <c r="J307" s="7">
        <v>124</v>
      </c>
      <c r="K307" s="7">
        <v>31</v>
      </c>
      <c r="L307" s="7">
        <v>2</v>
      </c>
      <c r="M307" s="7">
        <v>312</v>
      </c>
      <c r="N307" s="7">
        <v>1168</v>
      </c>
      <c r="O307" s="7">
        <v>2651</v>
      </c>
      <c r="P307" s="7">
        <v>6669</v>
      </c>
      <c r="Q307" s="7">
        <v>34</v>
      </c>
      <c r="R307" s="7">
        <v>71</v>
      </c>
      <c r="S307" s="7">
        <v>1863</v>
      </c>
      <c r="T307" s="7">
        <v>4711</v>
      </c>
      <c r="U307" s="7">
        <v>2688</v>
      </c>
      <c r="V307" s="7">
        <v>817</v>
      </c>
      <c r="W307" s="7">
        <v>285</v>
      </c>
      <c r="X307" s="7">
        <v>90</v>
      </c>
      <c r="Y307" s="7">
        <v>309</v>
      </c>
      <c r="Z307" s="40"/>
      <c r="AA307" s="40"/>
      <c r="AB307" s="40"/>
      <c r="AC307" s="40"/>
      <c r="AD307" s="40"/>
    </row>
    <row r="308" spans="1:30" ht="15" customHeight="1" x14ac:dyDescent="0.25">
      <c r="A308" s="7" t="s">
        <v>30</v>
      </c>
      <c r="B308" s="7">
        <v>3</v>
      </c>
      <c r="C308" s="7">
        <v>7199</v>
      </c>
      <c r="D308" s="73">
        <v>3.72</v>
      </c>
      <c r="E308" s="7">
        <v>1454</v>
      </c>
      <c r="F308" s="7">
        <v>3306</v>
      </c>
      <c r="G308" s="7">
        <v>1292</v>
      </c>
      <c r="H308" s="7">
        <v>586</v>
      </c>
      <c r="I308" s="7">
        <v>298</v>
      </c>
      <c r="J308" s="7">
        <v>215</v>
      </c>
      <c r="K308" s="7">
        <v>48</v>
      </c>
      <c r="L308" s="7">
        <v>0</v>
      </c>
      <c r="M308" s="7">
        <v>351</v>
      </c>
      <c r="N308" s="7">
        <v>1532</v>
      </c>
      <c r="O308" s="7">
        <v>1127</v>
      </c>
      <c r="P308" s="7">
        <v>4178</v>
      </c>
      <c r="Q308" s="7">
        <v>11</v>
      </c>
      <c r="R308" s="7">
        <v>1</v>
      </c>
      <c r="S308" s="7">
        <v>1018</v>
      </c>
      <c r="T308" s="7">
        <v>2280</v>
      </c>
      <c r="U308" s="7">
        <v>2985</v>
      </c>
      <c r="V308" s="7">
        <v>545</v>
      </c>
      <c r="W308" s="7">
        <v>176</v>
      </c>
      <c r="X308" s="7">
        <v>45</v>
      </c>
      <c r="Y308" s="7">
        <v>149</v>
      </c>
      <c r="Z308" s="40"/>
      <c r="AA308" s="40"/>
      <c r="AB308" s="40"/>
      <c r="AC308" s="40"/>
      <c r="AD308" s="40"/>
    </row>
    <row r="309" spans="1:30" ht="15" customHeight="1" x14ac:dyDescent="0.25">
      <c r="A309" s="7" t="s">
        <v>30</v>
      </c>
      <c r="B309" s="7">
        <v>4</v>
      </c>
      <c r="C309" s="7">
        <v>5034</v>
      </c>
      <c r="D309" s="73">
        <v>9.92</v>
      </c>
      <c r="E309" s="7">
        <v>802</v>
      </c>
      <c r="F309" s="7">
        <v>1835</v>
      </c>
      <c r="G309" s="7">
        <v>1013</v>
      </c>
      <c r="H309" s="7">
        <v>668</v>
      </c>
      <c r="I309" s="7">
        <v>457</v>
      </c>
      <c r="J309" s="7">
        <v>163</v>
      </c>
      <c r="K309" s="7">
        <v>74</v>
      </c>
      <c r="L309" s="7">
        <v>22</v>
      </c>
      <c r="M309" s="7">
        <v>437</v>
      </c>
      <c r="N309" s="7">
        <v>881</v>
      </c>
      <c r="O309" s="7">
        <v>1057</v>
      </c>
      <c r="P309" s="7">
        <v>2645</v>
      </c>
      <c r="Q309" s="7">
        <v>14</v>
      </c>
      <c r="R309" s="7">
        <v>0</v>
      </c>
      <c r="S309" s="7">
        <v>757</v>
      </c>
      <c r="T309" s="7">
        <v>2099</v>
      </c>
      <c r="U309" s="7">
        <v>1357</v>
      </c>
      <c r="V309" s="7">
        <v>399</v>
      </c>
      <c r="W309" s="7">
        <v>160</v>
      </c>
      <c r="X309" s="7">
        <v>116</v>
      </c>
      <c r="Y309" s="7">
        <v>146</v>
      </c>
      <c r="Z309" s="40"/>
      <c r="AA309" s="40"/>
      <c r="AB309" s="40"/>
      <c r="AC309" s="40"/>
      <c r="AD309" s="40"/>
    </row>
    <row r="310" spans="1:30" ht="15" customHeight="1" x14ac:dyDescent="0.25">
      <c r="A310" s="7" t="s">
        <v>30</v>
      </c>
      <c r="B310" s="7">
        <v>5</v>
      </c>
      <c r="C310" s="7">
        <v>4906</v>
      </c>
      <c r="D310" s="73">
        <v>1.06</v>
      </c>
      <c r="E310" s="7">
        <v>425</v>
      </c>
      <c r="F310" s="7">
        <v>1522</v>
      </c>
      <c r="G310" s="7">
        <v>875</v>
      </c>
      <c r="H310" s="7">
        <v>826</v>
      </c>
      <c r="I310" s="7">
        <v>835</v>
      </c>
      <c r="J310" s="7">
        <v>315</v>
      </c>
      <c r="K310" s="7">
        <v>102</v>
      </c>
      <c r="L310" s="7">
        <v>6</v>
      </c>
      <c r="M310" s="7">
        <v>741</v>
      </c>
      <c r="N310" s="7">
        <v>1288</v>
      </c>
      <c r="O310" s="7">
        <v>1164</v>
      </c>
      <c r="P310" s="7">
        <v>1693</v>
      </c>
      <c r="Q310" s="7">
        <v>20</v>
      </c>
      <c r="R310" s="7">
        <v>8</v>
      </c>
      <c r="S310" s="7">
        <v>513</v>
      </c>
      <c r="T310" s="7">
        <v>1423</v>
      </c>
      <c r="U310" s="7">
        <v>1501</v>
      </c>
      <c r="V310" s="7">
        <v>872</v>
      </c>
      <c r="W310" s="7">
        <v>341</v>
      </c>
      <c r="X310" s="7">
        <v>92</v>
      </c>
      <c r="Y310" s="7">
        <v>156</v>
      </c>
      <c r="Z310" s="40"/>
      <c r="AA310" s="40"/>
      <c r="AB310" s="40"/>
      <c r="AC310" s="40"/>
      <c r="AD310" s="40"/>
    </row>
    <row r="311" spans="1:30" ht="15" customHeight="1" x14ac:dyDescent="0.25">
      <c r="A311" s="7" t="s">
        <v>30</v>
      </c>
      <c r="B311" s="7">
        <v>6</v>
      </c>
      <c r="C311" s="7">
        <v>2097</v>
      </c>
      <c r="D311" s="73">
        <v>10.16</v>
      </c>
      <c r="E311" s="7">
        <v>249</v>
      </c>
      <c r="F311" s="7">
        <v>770</v>
      </c>
      <c r="G311" s="7">
        <v>250</v>
      </c>
      <c r="H311" s="7">
        <v>413</v>
      </c>
      <c r="I311" s="7">
        <v>235</v>
      </c>
      <c r="J311" s="7">
        <v>122</v>
      </c>
      <c r="K311" s="7">
        <v>58</v>
      </c>
      <c r="L311" s="7">
        <v>0</v>
      </c>
      <c r="M311" s="7">
        <v>221</v>
      </c>
      <c r="N311" s="7">
        <v>289</v>
      </c>
      <c r="O311" s="7">
        <v>180</v>
      </c>
      <c r="P311" s="7">
        <v>1389</v>
      </c>
      <c r="Q311" s="7">
        <v>18</v>
      </c>
      <c r="R311" s="7">
        <v>1</v>
      </c>
      <c r="S311" s="7">
        <v>301</v>
      </c>
      <c r="T311" s="7">
        <v>918</v>
      </c>
      <c r="U311" s="7">
        <v>480</v>
      </c>
      <c r="V311" s="7">
        <v>213</v>
      </c>
      <c r="W311" s="7">
        <v>93</v>
      </c>
      <c r="X311" s="7">
        <v>39</v>
      </c>
      <c r="Y311" s="7">
        <v>52</v>
      </c>
      <c r="Z311" s="40"/>
      <c r="AA311" s="40"/>
      <c r="AB311" s="40"/>
      <c r="AC311" s="40"/>
      <c r="AD311" s="40"/>
    </row>
    <row r="312" spans="1:30" ht="15" customHeight="1" x14ac:dyDescent="0.25">
      <c r="A312" s="7" t="s">
        <v>30</v>
      </c>
      <c r="B312" s="7">
        <v>7</v>
      </c>
      <c r="C312" s="7">
        <v>2479</v>
      </c>
      <c r="D312" s="73">
        <v>1.05</v>
      </c>
      <c r="E312" s="7">
        <v>104</v>
      </c>
      <c r="F312" s="7">
        <v>443</v>
      </c>
      <c r="G312" s="7">
        <v>233</v>
      </c>
      <c r="H312" s="7">
        <v>754</v>
      </c>
      <c r="I312" s="7">
        <v>745</v>
      </c>
      <c r="J312" s="7">
        <v>140</v>
      </c>
      <c r="K312" s="7">
        <v>60</v>
      </c>
      <c r="L312" s="7">
        <v>0</v>
      </c>
      <c r="M312" s="7">
        <v>439</v>
      </c>
      <c r="N312" s="7">
        <v>839</v>
      </c>
      <c r="O312" s="7">
        <v>501</v>
      </c>
      <c r="P312" s="7">
        <v>699</v>
      </c>
      <c r="Q312" s="7">
        <v>1</v>
      </c>
      <c r="R312" s="7">
        <v>1</v>
      </c>
      <c r="S312" s="7">
        <v>220</v>
      </c>
      <c r="T312" s="7">
        <v>650</v>
      </c>
      <c r="U312" s="7">
        <v>575</v>
      </c>
      <c r="V312" s="7">
        <v>733</v>
      </c>
      <c r="W312" s="7">
        <v>126</v>
      </c>
      <c r="X312" s="7">
        <v>84</v>
      </c>
      <c r="Y312" s="7">
        <v>90</v>
      </c>
      <c r="Z312" s="40"/>
      <c r="AA312" s="40"/>
      <c r="AB312" s="40"/>
      <c r="AC312" s="40"/>
      <c r="AD312" s="40"/>
    </row>
    <row r="313" spans="1:30" ht="15" customHeight="1" x14ac:dyDescent="0.25">
      <c r="A313" s="7" t="s">
        <v>30</v>
      </c>
      <c r="B313" s="7">
        <v>8</v>
      </c>
      <c r="C313" s="7">
        <v>1837</v>
      </c>
      <c r="D313" s="73">
        <v>0.72</v>
      </c>
      <c r="E313" s="7">
        <v>36</v>
      </c>
      <c r="F313" s="7">
        <v>371</v>
      </c>
      <c r="G313" s="7">
        <v>228</v>
      </c>
      <c r="H313" s="7">
        <v>539</v>
      </c>
      <c r="I313" s="7">
        <v>389</v>
      </c>
      <c r="J313" s="7">
        <v>157</v>
      </c>
      <c r="K313" s="7">
        <v>106</v>
      </c>
      <c r="L313" s="7">
        <v>11</v>
      </c>
      <c r="M313" s="7">
        <v>449</v>
      </c>
      <c r="N313" s="7">
        <v>666</v>
      </c>
      <c r="O313" s="7">
        <v>281</v>
      </c>
      <c r="P313" s="7">
        <v>421</v>
      </c>
      <c r="Q313" s="7">
        <v>20</v>
      </c>
      <c r="R313" s="7">
        <v>6</v>
      </c>
      <c r="S313" s="7">
        <v>111</v>
      </c>
      <c r="T313" s="7">
        <v>582</v>
      </c>
      <c r="U313" s="7">
        <v>332</v>
      </c>
      <c r="V313" s="7">
        <v>504</v>
      </c>
      <c r="W313" s="7">
        <v>117</v>
      </c>
      <c r="X313" s="7">
        <v>96</v>
      </c>
      <c r="Y313" s="7">
        <v>89</v>
      </c>
      <c r="Z313" s="40"/>
      <c r="AA313" s="40"/>
      <c r="AB313" s="40"/>
      <c r="AC313" s="40"/>
      <c r="AD313" s="40"/>
    </row>
    <row r="314" spans="1:30" ht="15" customHeight="1" x14ac:dyDescent="0.25">
      <c r="A314" s="7" t="s">
        <v>30</v>
      </c>
      <c r="B314" s="7">
        <v>9</v>
      </c>
      <c r="C314" s="7">
        <v>1003</v>
      </c>
      <c r="D314" s="73">
        <v>1.02</v>
      </c>
      <c r="E314" s="7">
        <v>12</v>
      </c>
      <c r="F314" s="7">
        <v>48</v>
      </c>
      <c r="G314" s="7">
        <v>65</v>
      </c>
      <c r="H314" s="7">
        <v>274</v>
      </c>
      <c r="I314" s="7">
        <v>512</v>
      </c>
      <c r="J314" s="7">
        <v>63</v>
      </c>
      <c r="K314" s="7">
        <v>26</v>
      </c>
      <c r="L314" s="7">
        <v>3</v>
      </c>
      <c r="M314" s="7">
        <v>384</v>
      </c>
      <c r="N314" s="7">
        <v>412</v>
      </c>
      <c r="O314" s="7">
        <v>91</v>
      </c>
      <c r="P314" s="7">
        <v>112</v>
      </c>
      <c r="Q314" s="7">
        <v>4</v>
      </c>
      <c r="R314" s="7">
        <v>4</v>
      </c>
      <c r="S314" s="7">
        <v>23</v>
      </c>
      <c r="T314" s="7">
        <v>132</v>
      </c>
      <c r="U314" s="7">
        <v>287</v>
      </c>
      <c r="V314" s="7">
        <v>374</v>
      </c>
      <c r="W314" s="7">
        <v>135</v>
      </c>
      <c r="X314" s="7">
        <v>36</v>
      </c>
      <c r="Y314" s="7">
        <v>12</v>
      </c>
      <c r="Z314" s="40"/>
      <c r="AA314" s="40"/>
      <c r="AB314" s="40"/>
      <c r="AC314" s="40"/>
      <c r="AD314" s="40"/>
    </row>
    <row r="315" spans="1:30" ht="15" customHeight="1" x14ac:dyDescent="0.25">
      <c r="A315" s="7" t="s">
        <v>30</v>
      </c>
      <c r="B315" s="7">
        <v>10</v>
      </c>
      <c r="C315" s="7">
        <v>814</v>
      </c>
      <c r="D315" s="73">
        <v>5.01</v>
      </c>
      <c r="E315" s="7">
        <v>2</v>
      </c>
      <c r="F315" s="7">
        <v>10</v>
      </c>
      <c r="G315" s="7">
        <v>6</v>
      </c>
      <c r="H315" s="7">
        <v>222</v>
      </c>
      <c r="I315" s="7">
        <v>278</v>
      </c>
      <c r="J315" s="7">
        <v>227</v>
      </c>
      <c r="K315" s="7">
        <v>69</v>
      </c>
      <c r="L315" s="7">
        <v>0</v>
      </c>
      <c r="M315" s="7">
        <v>338</v>
      </c>
      <c r="N315" s="7">
        <v>286</v>
      </c>
      <c r="O315" s="7">
        <v>156</v>
      </c>
      <c r="P315" s="7">
        <v>31</v>
      </c>
      <c r="Q315" s="7">
        <v>3</v>
      </c>
      <c r="R315" s="7">
        <v>0</v>
      </c>
      <c r="S315" s="7">
        <v>5</v>
      </c>
      <c r="T315" s="7">
        <v>133</v>
      </c>
      <c r="U315" s="7">
        <v>263</v>
      </c>
      <c r="V315" s="7">
        <v>188</v>
      </c>
      <c r="W315" s="7">
        <v>146</v>
      </c>
      <c r="X315" s="7">
        <v>65</v>
      </c>
      <c r="Y315" s="7">
        <v>14</v>
      </c>
      <c r="Z315" s="40"/>
      <c r="AA315" s="40"/>
      <c r="AB315" s="40"/>
      <c r="AC315" s="40"/>
      <c r="AD315" s="40"/>
    </row>
    <row r="316" spans="1:30" ht="15" customHeight="1" x14ac:dyDescent="0.25">
      <c r="A316" s="7" t="s">
        <v>31</v>
      </c>
      <c r="B316" s="7">
        <v>1</v>
      </c>
      <c r="C316" s="7">
        <v>4366</v>
      </c>
      <c r="D316" s="73">
        <v>19.09</v>
      </c>
      <c r="E316" s="7">
        <v>2653</v>
      </c>
      <c r="F316" s="7">
        <v>1258</v>
      </c>
      <c r="G316" s="7">
        <v>272</v>
      </c>
      <c r="H316" s="7">
        <v>68</v>
      </c>
      <c r="I316" s="7">
        <v>96</v>
      </c>
      <c r="J316" s="7">
        <v>16</v>
      </c>
      <c r="K316" s="7">
        <v>3</v>
      </c>
      <c r="L316" s="7">
        <v>0</v>
      </c>
      <c r="M316" s="7">
        <v>148</v>
      </c>
      <c r="N316" s="7">
        <v>521</v>
      </c>
      <c r="O316" s="7">
        <v>1446</v>
      </c>
      <c r="P316" s="7">
        <v>2249</v>
      </c>
      <c r="Q316" s="7">
        <v>2</v>
      </c>
      <c r="R316" s="7">
        <v>0</v>
      </c>
      <c r="S316" s="7">
        <v>434</v>
      </c>
      <c r="T316" s="7">
        <v>1884</v>
      </c>
      <c r="U316" s="7">
        <v>1100</v>
      </c>
      <c r="V316" s="7">
        <v>741</v>
      </c>
      <c r="W316" s="7">
        <v>190</v>
      </c>
      <c r="X316" s="7">
        <v>16</v>
      </c>
      <c r="Y316" s="7">
        <v>1</v>
      </c>
      <c r="Z316" s="40"/>
      <c r="AA316" s="40"/>
      <c r="AB316" s="40"/>
      <c r="AC316" s="40"/>
      <c r="AD316" s="40"/>
    </row>
    <row r="317" spans="1:30" ht="15" customHeight="1" x14ac:dyDescent="0.25">
      <c r="A317" s="7" t="s">
        <v>31</v>
      </c>
      <c r="B317" s="7">
        <v>2</v>
      </c>
      <c r="C317" s="7">
        <v>8215</v>
      </c>
      <c r="D317" s="73">
        <v>19.62</v>
      </c>
      <c r="E317" s="7">
        <v>4118</v>
      </c>
      <c r="F317" s="7">
        <v>3340</v>
      </c>
      <c r="G317" s="7">
        <v>543</v>
      </c>
      <c r="H317" s="7">
        <v>118</v>
      </c>
      <c r="I317" s="7">
        <v>63</v>
      </c>
      <c r="J317" s="7">
        <v>24</v>
      </c>
      <c r="K317" s="7">
        <v>7</v>
      </c>
      <c r="L317" s="7">
        <v>2</v>
      </c>
      <c r="M317" s="7">
        <v>173</v>
      </c>
      <c r="N317" s="7">
        <v>1633</v>
      </c>
      <c r="O317" s="7">
        <v>3809</v>
      </c>
      <c r="P317" s="7">
        <v>2599</v>
      </c>
      <c r="Q317" s="7">
        <v>1</v>
      </c>
      <c r="R317" s="7">
        <v>1</v>
      </c>
      <c r="S317" s="7">
        <v>731</v>
      </c>
      <c r="T317" s="7">
        <v>2482</v>
      </c>
      <c r="U317" s="7">
        <v>2047</v>
      </c>
      <c r="V317" s="7">
        <v>2612</v>
      </c>
      <c r="W317" s="7">
        <v>211</v>
      </c>
      <c r="X317" s="7">
        <v>130</v>
      </c>
      <c r="Y317" s="7">
        <v>1</v>
      </c>
      <c r="Z317" s="40"/>
      <c r="AA317" s="40"/>
      <c r="AB317" s="40"/>
      <c r="AC317" s="40"/>
      <c r="AD317" s="40"/>
    </row>
    <row r="318" spans="1:30" ht="15" customHeight="1" x14ac:dyDescent="0.25">
      <c r="A318" s="7" t="s">
        <v>31</v>
      </c>
      <c r="B318" s="7">
        <v>3</v>
      </c>
      <c r="C318" s="7">
        <v>13374</v>
      </c>
      <c r="D318" s="73">
        <v>4.3499999999999996</v>
      </c>
      <c r="E318" s="7">
        <v>4602</v>
      </c>
      <c r="F318" s="7">
        <v>6239</v>
      </c>
      <c r="G318" s="7">
        <v>1281</v>
      </c>
      <c r="H318" s="7">
        <v>542</v>
      </c>
      <c r="I318" s="7">
        <v>452</v>
      </c>
      <c r="J318" s="7">
        <v>205</v>
      </c>
      <c r="K318" s="7">
        <v>49</v>
      </c>
      <c r="L318" s="7">
        <v>4</v>
      </c>
      <c r="M318" s="7">
        <v>950</v>
      </c>
      <c r="N318" s="7">
        <v>2770</v>
      </c>
      <c r="O318" s="7">
        <v>5896</v>
      </c>
      <c r="P318" s="7">
        <v>3744</v>
      </c>
      <c r="Q318" s="7">
        <v>14</v>
      </c>
      <c r="R318" s="7">
        <v>35</v>
      </c>
      <c r="S318" s="7">
        <v>1474</v>
      </c>
      <c r="T318" s="7">
        <v>3211</v>
      </c>
      <c r="U318" s="7">
        <v>3930</v>
      </c>
      <c r="V318" s="7">
        <v>3962</v>
      </c>
      <c r="W318" s="7">
        <v>535</v>
      </c>
      <c r="X318" s="7">
        <v>214</v>
      </c>
      <c r="Y318" s="7">
        <v>13</v>
      </c>
      <c r="Z318" s="40"/>
      <c r="AA318" s="40"/>
      <c r="AB318" s="40"/>
      <c r="AC318" s="40"/>
      <c r="AD318" s="40"/>
    </row>
    <row r="319" spans="1:30" ht="15" customHeight="1" x14ac:dyDescent="0.25">
      <c r="A319" s="7" t="s">
        <v>31</v>
      </c>
      <c r="B319" s="7">
        <v>4</v>
      </c>
      <c r="C319" s="7">
        <v>9576</v>
      </c>
      <c r="D319" s="73">
        <v>3.71</v>
      </c>
      <c r="E319" s="7">
        <v>2759</v>
      </c>
      <c r="F319" s="7">
        <v>4486</v>
      </c>
      <c r="G319" s="7">
        <v>949</v>
      </c>
      <c r="H319" s="7">
        <v>679</v>
      </c>
      <c r="I319" s="7">
        <v>526</v>
      </c>
      <c r="J319" s="7">
        <v>123</v>
      </c>
      <c r="K319" s="7">
        <v>52</v>
      </c>
      <c r="L319" s="7">
        <v>2</v>
      </c>
      <c r="M319" s="7">
        <v>896</v>
      </c>
      <c r="N319" s="7">
        <v>2012</v>
      </c>
      <c r="O319" s="7">
        <v>4082</v>
      </c>
      <c r="P319" s="7">
        <v>2582</v>
      </c>
      <c r="Q319" s="7">
        <v>4</v>
      </c>
      <c r="R319" s="7">
        <v>21</v>
      </c>
      <c r="S319" s="7">
        <v>865</v>
      </c>
      <c r="T319" s="7">
        <v>2297</v>
      </c>
      <c r="U319" s="7">
        <v>3150</v>
      </c>
      <c r="V319" s="7">
        <v>2552</v>
      </c>
      <c r="W319" s="7">
        <v>449</v>
      </c>
      <c r="X319" s="7">
        <v>198</v>
      </c>
      <c r="Y319" s="7">
        <v>44</v>
      </c>
      <c r="Z319" s="40"/>
      <c r="AA319" s="40"/>
      <c r="AB319" s="40"/>
      <c r="AC319" s="40"/>
      <c r="AD319" s="40"/>
    </row>
    <row r="320" spans="1:30" ht="15" customHeight="1" x14ac:dyDescent="0.25">
      <c r="A320" s="7" t="s">
        <v>31</v>
      </c>
      <c r="B320" s="7">
        <v>5</v>
      </c>
      <c r="C320" s="7">
        <v>5672</v>
      </c>
      <c r="D320" s="73">
        <v>2.11</v>
      </c>
      <c r="E320" s="7">
        <v>1298</v>
      </c>
      <c r="F320" s="7">
        <v>2423</v>
      </c>
      <c r="G320" s="7">
        <v>737</v>
      </c>
      <c r="H320" s="7">
        <v>291</v>
      </c>
      <c r="I320" s="7">
        <v>460</v>
      </c>
      <c r="J320" s="7">
        <v>325</v>
      </c>
      <c r="K320" s="7">
        <v>127</v>
      </c>
      <c r="L320" s="7">
        <v>11</v>
      </c>
      <c r="M320" s="7">
        <v>1048</v>
      </c>
      <c r="N320" s="7">
        <v>1124</v>
      </c>
      <c r="O320" s="7">
        <v>2511</v>
      </c>
      <c r="P320" s="7">
        <v>981</v>
      </c>
      <c r="Q320" s="7">
        <v>8</v>
      </c>
      <c r="R320" s="7">
        <v>44</v>
      </c>
      <c r="S320" s="7">
        <v>526</v>
      </c>
      <c r="T320" s="7">
        <v>1395</v>
      </c>
      <c r="U320" s="7">
        <v>1624</v>
      </c>
      <c r="V320" s="7">
        <v>1359</v>
      </c>
      <c r="W320" s="7">
        <v>435</v>
      </c>
      <c r="X320" s="7">
        <v>281</v>
      </c>
      <c r="Y320" s="7">
        <v>8</v>
      </c>
      <c r="Z320" s="40"/>
      <c r="AA320" s="40"/>
      <c r="AB320" s="40"/>
      <c r="AC320" s="40"/>
      <c r="AD320" s="40"/>
    </row>
    <row r="321" spans="1:30" ht="15" customHeight="1" x14ac:dyDescent="0.25">
      <c r="A321" s="7" t="s">
        <v>31</v>
      </c>
      <c r="B321" s="7">
        <v>6</v>
      </c>
      <c r="C321" s="7">
        <v>9353</v>
      </c>
      <c r="D321" s="73">
        <v>1.1399999999999999</v>
      </c>
      <c r="E321" s="7">
        <v>1378</v>
      </c>
      <c r="F321" s="7">
        <v>3516</v>
      </c>
      <c r="G321" s="7">
        <v>1478</v>
      </c>
      <c r="H321" s="7">
        <v>1142</v>
      </c>
      <c r="I321" s="7">
        <v>1193</v>
      </c>
      <c r="J321" s="7">
        <v>521</v>
      </c>
      <c r="K321" s="7">
        <v>120</v>
      </c>
      <c r="L321" s="7">
        <v>5</v>
      </c>
      <c r="M321" s="7">
        <v>2357</v>
      </c>
      <c r="N321" s="7">
        <v>1977</v>
      </c>
      <c r="O321" s="7">
        <v>3734</v>
      </c>
      <c r="P321" s="7">
        <v>1283</v>
      </c>
      <c r="Q321" s="7">
        <v>2</v>
      </c>
      <c r="R321" s="7">
        <v>18</v>
      </c>
      <c r="S321" s="7">
        <v>603</v>
      </c>
      <c r="T321" s="7">
        <v>2047</v>
      </c>
      <c r="U321" s="7">
        <v>2234</v>
      </c>
      <c r="V321" s="7">
        <v>3089</v>
      </c>
      <c r="W321" s="7">
        <v>902</v>
      </c>
      <c r="X321" s="7">
        <v>433</v>
      </c>
      <c r="Y321" s="7">
        <v>27</v>
      </c>
      <c r="Z321" s="40"/>
      <c r="AA321" s="40"/>
      <c r="AB321" s="40"/>
      <c r="AC321" s="40"/>
      <c r="AD321" s="40"/>
    </row>
    <row r="322" spans="1:30" ht="15" customHeight="1" x14ac:dyDescent="0.25">
      <c r="A322" s="7" t="s">
        <v>31</v>
      </c>
      <c r="B322" s="7">
        <v>7</v>
      </c>
      <c r="C322" s="7">
        <v>5320</v>
      </c>
      <c r="D322" s="73">
        <v>0.81</v>
      </c>
      <c r="E322" s="7">
        <v>344</v>
      </c>
      <c r="F322" s="7">
        <v>1405</v>
      </c>
      <c r="G322" s="7">
        <v>1064</v>
      </c>
      <c r="H322" s="7">
        <v>969</v>
      </c>
      <c r="I322" s="7">
        <v>1017</v>
      </c>
      <c r="J322" s="7">
        <v>276</v>
      </c>
      <c r="K322" s="7">
        <v>203</v>
      </c>
      <c r="L322" s="7">
        <v>42</v>
      </c>
      <c r="M322" s="7">
        <v>1709</v>
      </c>
      <c r="N322" s="7">
        <v>1540</v>
      </c>
      <c r="O322" s="7">
        <v>1608</v>
      </c>
      <c r="P322" s="7">
        <v>456</v>
      </c>
      <c r="Q322" s="7">
        <v>7</v>
      </c>
      <c r="R322" s="7">
        <v>11</v>
      </c>
      <c r="S322" s="7">
        <v>317</v>
      </c>
      <c r="T322" s="7">
        <v>900</v>
      </c>
      <c r="U322" s="7">
        <v>1381</v>
      </c>
      <c r="V322" s="7">
        <v>1735</v>
      </c>
      <c r="W322" s="7">
        <v>625</v>
      </c>
      <c r="X322" s="7">
        <v>343</v>
      </c>
      <c r="Y322" s="7">
        <v>8</v>
      </c>
      <c r="Z322" s="40"/>
      <c r="AA322" s="40"/>
      <c r="AB322" s="40"/>
      <c r="AC322" s="40"/>
      <c r="AD322" s="40"/>
    </row>
    <row r="323" spans="1:30" ht="15" customHeight="1" x14ac:dyDescent="0.25">
      <c r="A323" s="7" t="s">
        <v>31</v>
      </c>
      <c r="B323" s="7">
        <v>8</v>
      </c>
      <c r="C323" s="7">
        <v>6585</v>
      </c>
      <c r="D323" s="73">
        <v>1.18</v>
      </c>
      <c r="E323" s="7">
        <v>529</v>
      </c>
      <c r="F323" s="7">
        <v>1089</v>
      </c>
      <c r="G323" s="7">
        <v>1466</v>
      </c>
      <c r="H323" s="7">
        <v>1115</v>
      </c>
      <c r="I323" s="7">
        <v>1386</v>
      </c>
      <c r="J323" s="7">
        <v>707</v>
      </c>
      <c r="K323" s="7">
        <v>270</v>
      </c>
      <c r="L323" s="7">
        <v>23</v>
      </c>
      <c r="M323" s="7">
        <v>2500</v>
      </c>
      <c r="N323" s="7">
        <v>1552</v>
      </c>
      <c r="O323" s="7">
        <v>1168</v>
      </c>
      <c r="P323" s="7">
        <v>1362</v>
      </c>
      <c r="Q323" s="7">
        <v>3</v>
      </c>
      <c r="R323" s="7">
        <v>57</v>
      </c>
      <c r="S323" s="7">
        <v>491</v>
      </c>
      <c r="T323" s="7">
        <v>1363</v>
      </c>
      <c r="U323" s="7">
        <v>1540</v>
      </c>
      <c r="V323" s="7">
        <v>1699</v>
      </c>
      <c r="W323" s="7">
        <v>848</v>
      </c>
      <c r="X323" s="7">
        <v>581</v>
      </c>
      <c r="Y323" s="7">
        <v>6</v>
      </c>
      <c r="Z323" s="40"/>
      <c r="AA323" s="40"/>
      <c r="AB323" s="40"/>
      <c r="AC323" s="40"/>
      <c r="AD323" s="40"/>
    </row>
    <row r="324" spans="1:30" ht="15" customHeight="1" x14ac:dyDescent="0.25">
      <c r="A324" s="7" t="s">
        <v>31</v>
      </c>
      <c r="B324" s="7">
        <v>9</v>
      </c>
      <c r="C324" s="7">
        <v>5853</v>
      </c>
      <c r="D324" s="73">
        <v>0.47</v>
      </c>
      <c r="E324" s="7">
        <v>69</v>
      </c>
      <c r="F324" s="7">
        <v>198</v>
      </c>
      <c r="G324" s="7">
        <v>866</v>
      </c>
      <c r="H324" s="7">
        <v>1301</v>
      </c>
      <c r="I324" s="7">
        <v>1824</v>
      </c>
      <c r="J324" s="7">
        <v>1020</v>
      </c>
      <c r="K324" s="7">
        <v>526</v>
      </c>
      <c r="L324" s="7">
        <v>49</v>
      </c>
      <c r="M324" s="7">
        <v>3421</v>
      </c>
      <c r="N324" s="7">
        <v>1146</v>
      </c>
      <c r="O324" s="7">
        <v>568</v>
      </c>
      <c r="P324" s="7">
        <v>715</v>
      </c>
      <c r="Q324" s="7">
        <v>3</v>
      </c>
      <c r="R324" s="7">
        <v>0</v>
      </c>
      <c r="S324" s="7">
        <v>174</v>
      </c>
      <c r="T324" s="7">
        <v>817</v>
      </c>
      <c r="U324" s="7">
        <v>945</v>
      </c>
      <c r="V324" s="7">
        <v>1799</v>
      </c>
      <c r="W324" s="7">
        <v>1148</v>
      </c>
      <c r="X324" s="7">
        <v>965</v>
      </c>
      <c r="Y324" s="7">
        <v>5</v>
      </c>
      <c r="Z324" s="40"/>
      <c r="AA324" s="40"/>
      <c r="AB324" s="40"/>
      <c r="AC324" s="40"/>
      <c r="AD324" s="40"/>
    </row>
    <row r="325" spans="1:30" ht="15" customHeight="1" x14ac:dyDescent="0.25">
      <c r="A325" s="7" t="s">
        <v>31</v>
      </c>
      <c r="B325" s="7">
        <v>10</v>
      </c>
      <c r="C325" s="7">
        <v>6961</v>
      </c>
      <c r="D325" s="73">
        <v>6.55</v>
      </c>
      <c r="E325" s="7">
        <v>81</v>
      </c>
      <c r="F325" s="7">
        <v>393</v>
      </c>
      <c r="G325" s="7">
        <v>647</v>
      </c>
      <c r="H325" s="7">
        <v>1184</v>
      </c>
      <c r="I325" s="7">
        <v>1826</v>
      </c>
      <c r="J325" s="7">
        <v>1789</v>
      </c>
      <c r="K325" s="7">
        <v>1014</v>
      </c>
      <c r="L325" s="7">
        <v>27</v>
      </c>
      <c r="M325" s="7">
        <v>4184</v>
      </c>
      <c r="N325" s="7">
        <v>1426</v>
      </c>
      <c r="O325" s="7">
        <v>644</v>
      </c>
      <c r="P325" s="7">
        <v>703</v>
      </c>
      <c r="Q325" s="7">
        <v>4</v>
      </c>
      <c r="R325" s="7">
        <v>42</v>
      </c>
      <c r="S325" s="7">
        <v>346</v>
      </c>
      <c r="T325" s="7">
        <v>738</v>
      </c>
      <c r="U325" s="7">
        <v>936</v>
      </c>
      <c r="V325" s="7">
        <v>2100</v>
      </c>
      <c r="W325" s="7">
        <v>1467</v>
      </c>
      <c r="X325" s="7">
        <v>1328</v>
      </c>
      <c r="Y325" s="7">
        <v>4</v>
      </c>
      <c r="Z325" s="40"/>
      <c r="AA325" s="40"/>
      <c r="AB325" s="40"/>
      <c r="AC325" s="40"/>
      <c r="AD325" s="40"/>
    </row>
    <row r="326" spans="1:30" ht="12.75" customHeight="1" x14ac:dyDescent="0.25">
      <c r="A326" s="33"/>
      <c r="B326" s="33"/>
      <c r="C326" s="33"/>
      <c r="D326" s="40"/>
      <c r="E326" s="37"/>
      <c r="F326" s="40"/>
      <c r="G326" s="40"/>
      <c r="H326" s="40"/>
      <c r="I326" s="40"/>
      <c r="J326" s="40"/>
      <c r="K326" s="40"/>
      <c r="L326" s="40"/>
      <c r="M326" s="40"/>
      <c r="N326" s="40"/>
      <c r="O326" s="40"/>
      <c r="P326" s="40"/>
      <c r="Q326" s="40"/>
      <c r="R326" s="40"/>
      <c r="S326" s="40"/>
      <c r="T326" s="40"/>
      <c r="U326" s="40"/>
      <c r="V326" s="40"/>
      <c r="W326" s="40"/>
      <c r="X326" s="40"/>
      <c r="Y326" s="40"/>
      <c r="Z326" s="40"/>
      <c r="AA326" s="40"/>
      <c r="AB326" s="40"/>
      <c r="AC326" s="40"/>
      <c r="AD326" s="40"/>
    </row>
  </sheetData>
  <hyperlinks>
    <hyperlink ref="A3" location="'Table of contents'!A1" display="Back to contents"/>
  </hyperlinks>
  <pageMargins left="0.7" right="0.7" top="0.75" bottom="0.75" header="0.3" footer="0.3"/>
  <pageSetup paperSize="9"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A38596474</value>
    </field>
    <field name="Objective-Title">
      <value order="0">NRS - Household estimates 2021 - dwellings-simd-21-tab2</value>
    </field>
    <field name="Objective-Description">
      <value order="0"/>
    </field>
    <field name="Objective-CreationStamp">
      <value order="0">2022-06-15T14:15:05Z</value>
    </field>
    <field name="Objective-IsApproved">
      <value order="0">false</value>
    </field>
    <field name="Objective-IsPublished">
      <value order="0">false</value>
    </field>
    <field name="Objective-DatePublished">
      <value order="0"/>
    </field>
    <field name="Objective-ModificationStamp">
      <value order="0">2022-06-16T12:45:59Z</value>
    </field>
    <field name="Objective-Owner">
      <value order="0">Sechi, Stefania S (U442575)</value>
    </field>
    <field name="Objective-Path">
      <value order="0">Objective Global Folder:SG File Plan:People, communities and living:Population and migration:Demography:Research and analysis: Demography:National Records of Scotland (NRS): Household Statistics: Household estimates 2021: Pre-publication: 2021-2026</value>
    </field>
    <field name="Objective-Parent">
      <value order="0">National Records of Scotland (NRS): Household Statistics: Household estimates 2021: Pre-publication: 2021-2026</value>
    </field>
    <field name="Objective-State">
      <value order="0">Being Drafted</value>
    </field>
    <field name="Objective-VersionId">
      <value order="0">vA57174451</value>
    </field>
    <field name="Objective-Version">
      <value order="0">0.3</value>
    </field>
    <field name="Objective-VersionNumber">
      <value order="0">3</value>
    </field>
    <field name="Objective-VersionComment">
      <value order="0"/>
    </field>
    <field name="Objective-FileNumber">
      <value order="0">STAT/305</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Cover Sheet</vt:lpstr>
      <vt:lpstr>Table of contents</vt:lpstr>
      <vt:lpstr>Notes</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dcterms:created xsi:type="dcterms:W3CDTF">2019-06-20T09:45:59Z</dcterms:created>
  <dcterms:modified xsi:type="dcterms:W3CDTF">2022-06-20T18:54:47Z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A38596474</vt:lpwstr>
  </property>
  <property fmtid="{D5CDD505-2E9C-101B-9397-08002B2CF9AE}" pid="4" name="Objective-Title">
    <vt:lpwstr>NRS - Household estimates 2021 - dwellings-simd-21-tab2</vt:lpwstr>
  </property>
  <property fmtid="{D5CDD505-2E9C-101B-9397-08002B2CF9AE}" pid="5" name="Objective-Description">
    <vt:lpwstr/>
  </property>
  <property fmtid="{D5CDD505-2E9C-101B-9397-08002B2CF9AE}" pid="6" name="Objective-CreationStamp">
    <vt:filetime>2022-06-15T14:15:05Z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2022-06-16T12:45:59Z</vt:filetime>
  </property>
  <property fmtid="{D5CDD505-2E9C-101B-9397-08002B2CF9AE}" pid="11" name="Objective-Owner">
    <vt:lpwstr>Sechi, Stefania S (U442575)</vt:lpwstr>
  </property>
  <property fmtid="{D5CDD505-2E9C-101B-9397-08002B2CF9AE}" pid="12" name="Objective-Path">
    <vt:lpwstr>Objective Global Folder:SG File Plan:People, communities and living:Population and migration:Demography:Research and analysis: Demography:National Records of Scotland (NRS): Household Statistics: Household estimates 2021: Pre-publication: 2021-2026</vt:lpwstr>
  </property>
  <property fmtid="{D5CDD505-2E9C-101B-9397-08002B2CF9AE}" pid="13" name="Objective-Parent">
    <vt:lpwstr>National Records of Scotland (NRS): Household Statistics: Household estimates 2021: Pre-publication: 2021-2026</vt:lpwstr>
  </property>
  <property fmtid="{D5CDD505-2E9C-101B-9397-08002B2CF9AE}" pid="14" name="Objective-State">
    <vt:lpwstr>Being Drafted</vt:lpwstr>
  </property>
  <property fmtid="{D5CDD505-2E9C-101B-9397-08002B2CF9AE}" pid="15" name="Objective-VersionId">
    <vt:lpwstr>vA57174451</vt:lpwstr>
  </property>
  <property fmtid="{D5CDD505-2E9C-101B-9397-08002B2CF9AE}" pid="16" name="Objective-Version">
    <vt:lpwstr>0.3</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STAT/305</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