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urrent work\Publications\1. To process\Avoidable Mortality Publication\"/>
    </mc:Choice>
  </mc:AlternateContent>
  <bookViews>
    <workbookView xWindow="0" yWindow="0" windowWidth="15345" windowHeight="4020"/>
  </bookViews>
  <sheets>
    <sheet name="Contents" sheetId="5" r:id="rId1"/>
    <sheet name="Table 1" sheetId="1" r:id="rId2"/>
    <sheet name="Table 5" sheetId="4" r:id="rId3"/>
  </sheets>
  <definedNames>
    <definedName name="IDX" localSheetId="1">'Table 1'!#REF!</definedName>
    <definedName name="_xlnm.Print_Area" localSheetId="1">'Table 1'!$A$1:$Z$77</definedName>
    <definedName name="_xlnm.Print_Area" localSheetId="2">'Table 5'!$A$1:$L$112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8" i="4"/>
  <c r="L75" i="1" l="1"/>
  <c r="G75" i="1"/>
  <c r="L74" i="1"/>
  <c r="G74" i="1"/>
  <c r="L73" i="1"/>
  <c r="G73" i="1"/>
  <c r="L72" i="1"/>
  <c r="G72" i="1"/>
  <c r="L71" i="1"/>
  <c r="G71" i="1"/>
  <c r="L70" i="1"/>
  <c r="G70" i="1"/>
  <c r="L69" i="1"/>
  <c r="G69" i="1"/>
  <c r="L68" i="1"/>
  <c r="G68" i="1"/>
  <c r="L67" i="1"/>
  <c r="G67" i="1"/>
  <c r="L66" i="1"/>
  <c r="G66" i="1"/>
  <c r="L65" i="1"/>
  <c r="G65" i="1"/>
  <c r="L64" i="1"/>
  <c r="G64" i="1"/>
  <c r="L63" i="1"/>
  <c r="G63" i="1"/>
  <c r="L62" i="1"/>
  <c r="G62" i="1"/>
  <c r="L61" i="1"/>
  <c r="G61" i="1"/>
  <c r="L60" i="1"/>
  <c r="G60" i="1"/>
  <c r="L59" i="1"/>
  <c r="G59" i="1"/>
  <c r="L58" i="1"/>
  <c r="G58" i="1"/>
  <c r="L57" i="1"/>
  <c r="G57" i="1"/>
  <c r="G56" i="1"/>
  <c r="G55" i="1"/>
  <c r="G54" i="1"/>
  <c r="L53" i="1"/>
  <c r="G53" i="1"/>
  <c r="L52" i="1"/>
  <c r="G52" i="1"/>
  <c r="L51" i="1"/>
  <c r="G51" i="1"/>
  <c r="L50" i="1"/>
  <c r="G50" i="1"/>
  <c r="L49" i="1"/>
  <c r="G49" i="1"/>
  <c r="L48" i="1"/>
  <c r="G48" i="1"/>
  <c r="L47" i="1"/>
  <c r="G47" i="1"/>
  <c r="L46" i="1"/>
  <c r="G46" i="1"/>
  <c r="L45" i="1"/>
  <c r="G45" i="1"/>
  <c r="L44" i="1"/>
  <c r="G44" i="1"/>
  <c r="L43" i="1"/>
  <c r="G43" i="1"/>
  <c r="L42" i="1"/>
  <c r="G42" i="1"/>
  <c r="L41" i="1"/>
  <c r="G41" i="1"/>
  <c r="L40" i="1"/>
  <c r="G40" i="1"/>
  <c r="L39" i="1"/>
  <c r="G39" i="1"/>
  <c r="L38" i="1"/>
  <c r="G38" i="1"/>
  <c r="L37" i="1"/>
  <c r="G37" i="1"/>
  <c r="L36" i="1"/>
  <c r="G36" i="1"/>
  <c r="L35" i="1"/>
  <c r="G35" i="1"/>
  <c r="G34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</calcChain>
</file>

<file path=xl/sharedStrings.xml><?xml version="1.0" encoding="utf-8"?>
<sst xmlns="http://schemas.openxmlformats.org/spreadsheetml/2006/main" count="124" uniqueCount="70">
  <si>
    <r>
      <t>Table 1: Age-standardised death rates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 xml:space="preserve"> by sex, whether they are classified as 'avoidable' and (if so) whether they are counted as 'preventable' or 'treatable' Scotland</t>
    </r>
    <r>
      <rPr>
        <b/>
        <vertAlign val="superscript"/>
        <sz val="12"/>
        <color rgb="FF000000"/>
        <rFont val="Arial"/>
        <family val="2"/>
      </rPr>
      <t>2</t>
    </r>
    <r>
      <rPr>
        <b/>
        <sz val="12"/>
        <color rgb="FF000000"/>
        <rFont val="Arial"/>
        <family val="2"/>
      </rPr>
      <t>, 2001 to 2019</t>
    </r>
  </si>
  <si>
    <t>back to contents</t>
  </si>
  <si>
    <t>Of deaths classified as 'Avoidable':</t>
  </si>
  <si>
    <t xml:space="preserve">All deaths </t>
  </si>
  <si>
    <t>Deaths classified as 'Avoidable'</t>
  </si>
  <si>
    <t xml:space="preserve">Deaths classified as 'Preventable' </t>
  </si>
  <si>
    <t>Deaths classified as 'Treatable'</t>
  </si>
  <si>
    <r>
      <t>Age standardised death rate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per 100,000</t>
    </r>
  </si>
  <si>
    <t xml:space="preserve">Number of deaths </t>
  </si>
  <si>
    <t>% of all deaths</t>
  </si>
  <si>
    <t>95% Condience</t>
  </si>
  <si>
    <t>Lower</t>
  </si>
  <si>
    <t>Upper</t>
  </si>
  <si>
    <t>All</t>
  </si>
  <si>
    <t>Male</t>
  </si>
  <si>
    <t>Female</t>
  </si>
  <si>
    <t>© Crown Copyright 2020</t>
  </si>
  <si>
    <t>1) Death rates (per 100,000 population) for Scotland: age-standardised using the 2013 European Standard Population.</t>
  </si>
  <si>
    <t>2) Where deaths are classified as both preventable and treatable, 50% is allocated to the preventable category and 50% to the treatable category. Hence why some figures are reported in 0.5s</t>
  </si>
  <si>
    <t>https://www.nrscotland.gov.uk/statistics-and-data/statistics/statistics-by-theme/vital-events/deaths/deaths-background-information/fluctuations-in-and-possible-unreliability-of-death-statistics</t>
  </si>
  <si>
    <t>3) These indicate the range of values that might be expected due to 'random' year-to-year fluctuations in the numbers of deaths: more information about this is available at :</t>
  </si>
  <si>
    <t>https://www.nrscotland.gov.uk/statistics-and-data/statistics/statistics-by-theme/vital-events/deaths/age-standardised-death-rates-calculated-using-the-esp</t>
  </si>
  <si>
    <t>2) Age-standardised using the 2013 European Standard Population, and therefore not directly comparable to so-called 'crude' death rates.  For more details on how they are calculated refer to:</t>
  </si>
  <si>
    <t xml:space="preserve">1) The mortality rates shown are the average of the rates over the 3 year period from 2017 to 2019. </t>
  </si>
  <si>
    <t>Footnotes</t>
  </si>
  <si>
    <t>West Lothian</t>
  </si>
  <si>
    <t>West Dunbartonshire</t>
  </si>
  <si>
    <t>Stirling</t>
  </si>
  <si>
    <t>South Lanarkshire</t>
  </si>
  <si>
    <t>South Ayrshire</t>
  </si>
  <si>
    <t>Shetland Islands</t>
  </si>
  <si>
    <t>Scottish Borders</t>
  </si>
  <si>
    <t>Renfrewshire</t>
  </si>
  <si>
    <t>Perth and Kinross</t>
  </si>
  <si>
    <t>Orkney Islands</t>
  </si>
  <si>
    <t>North Lanarkshire</t>
  </si>
  <si>
    <t>North Ayrshire</t>
  </si>
  <si>
    <t>Na h-Eileanan Siar</t>
  </si>
  <si>
    <t>Moray</t>
  </si>
  <si>
    <t>Midlothian</t>
  </si>
  <si>
    <t>Inverclyde</t>
  </si>
  <si>
    <t>Highland</t>
  </si>
  <si>
    <t>Glasgow City</t>
  </si>
  <si>
    <t>Fife</t>
  </si>
  <si>
    <t>Falkirk</t>
  </si>
  <si>
    <t>East Renfrewshire</t>
  </si>
  <si>
    <t>East Lothian</t>
  </si>
  <si>
    <t>East Dunbartonshire</t>
  </si>
  <si>
    <t>East Ayrshire</t>
  </si>
  <si>
    <t>Dundee City</t>
  </si>
  <si>
    <t>Dumfries and Galloway</t>
  </si>
  <si>
    <t>Clackmannanshire</t>
  </si>
  <si>
    <t>City of Edinburgh</t>
  </si>
  <si>
    <t>Argyll and Bute</t>
  </si>
  <si>
    <t>Angus</t>
  </si>
  <si>
    <t>Aberdeenshire</t>
  </si>
  <si>
    <t>Aberdeen City</t>
  </si>
  <si>
    <t>All areas</t>
  </si>
  <si>
    <r>
      <t>95% Condience</t>
    </r>
    <r>
      <rPr>
        <b/>
        <vertAlign val="superscript"/>
        <sz val="10"/>
        <color theme="1"/>
        <rFont val="Arial"/>
        <family val="2"/>
      </rPr>
      <t>3</t>
    </r>
  </si>
  <si>
    <r>
      <t>Age standardised death rate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per 100,000</t>
    </r>
  </si>
  <si>
    <t>Avoidable deaths: 2017-2019</t>
  </si>
  <si>
    <r>
      <t>Table 5: Age standardised mortality rate by sex and council area, 2017 to 2019</t>
    </r>
    <r>
      <rPr>
        <b/>
        <vertAlign val="superscript"/>
        <sz val="12"/>
        <color rgb="FF000000"/>
        <rFont val="Arial"/>
        <family val="2"/>
      </rPr>
      <t>1</t>
    </r>
  </si>
  <si>
    <t>CI</t>
  </si>
  <si>
    <t>Contents</t>
  </si>
  <si>
    <t>Table 1</t>
  </si>
  <si>
    <t>© Crown Copyright</t>
  </si>
  <si>
    <t>Avoidable Mortality in Scotland 2019</t>
  </si>
  <si>
    <t>Age-standardised death rates1 by sex, whether they are classified as 'avoidable' and (if so) whether they are counted as 'preventable' or 'treatable' Scotland2, 2001 to 2019</t>
  </si>
  <si>
    <t>Age standardised mortality rate by sex and council area, 2017 to 20191</t>
  </si>
  <si>
    <t>Table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</si>
</sst>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;;;"/>
    <numFmt numFmtId="165" formatCode="0.0"/>
    <numFmt numFmtId="166" formatCode="#,##0.0"/>
    <numFmt numFmtId="167" formatCode="#####0.0"/>
    <numFmt numFmtId="168" formatCode="_-* #,##0_-;\-* #,##0_-;_-* &quot;-&quot;??_-;_-@_-"/>
  </numFmts>
  <fonts count="1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b/>
      <vertAlign val="superscript"/>
      <sz val="12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u/>
      <sz val="10"/>
      <color indexed="12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" fillId="0" borderId="0"/>
    <xf numFmtId="0" fontId="11" fillId="0" borderId="0"/>
    <xf numFmtId="0" fontId="15" fillId="0" borderId="0" applyNumberFormat="0" applyFill="0" applyBorder="0" applyAlignment="0" applyProtection="0"/>
  </cellStyleXfs>
  <cellXfs count="88">
    <xf numFmtId="0" fontId="0" fillId="0" borderId="0" xfId="0"/>
    <xf numFmtId="3" fontId="5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/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5" fillId="0" borderId="0" xfId="0" quotePrefix="1" applyFont="1" applyFill="1" applyBorder="1" applyAlignment="1">
      <alignment vertical="top" wrapText="1"/>
    </xf>
    <xf numFmtId="0" fontId="5" fillId="0" borderId="0" xfId="0" quotePrefix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right" vertical="top"/>
    </xf>
    <xf numFmtId="165" fontId="5" fillId="0" borderId="0" xfId="0" applyNumberFormat="1" applyFont="1" applyFill="1" applyBorder="1" applyAlignment="1">
      <alignment horizontal="center" vertical="top" wrapText="1"/>
    </xf>
    <xf numFmtId="3" fontId="11" fillId="0" borderId="0" xfId="4" applyNumberFormat="1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 vertical="top"/>
    </xf>
    <xf numFmtId="3" fontId="5" fillId="0" borderId="0" xfId="0" applyNumberFormat="1" applyFont="1" applyFill="1" applyAlignment="1">
      <alignment horizontal="center" vertical="top" wrapText="1"/>
    </xf>
    <xf numFmtId="9" fontId="5" fillId="0" borderId="0" xfId="2" applyNumberFormat="1" applyFont="1" applyFill="1" applyBorder="1" applyAlignment="1">
      <alignment horizontal="center" vertical="top"/>
    </xf>
    <xf numFmtId="166" fontId="5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165" fontId="11" fillId="0" borderId="0" xfId="0" applyNumberFormat="1" applyFont="1" applyFill="1" applyBorder="1" applyAlignment="1">
      <alignment horizontal="center" vertical="top"/>
    </xf>
    <xf numFmtId="167" fontId="0" fillId="0" borderId="0" xfId="0" applyNumberFormat="1" applyFont="1" applyFill="1" applyBorder="1" applyAlignment="1">
      <alignment horizontal="center"/>
    </xf>
    <xf numFmtId="168" fontId="5" fillId="0" borderId="0" xfId="1" applyNumberFormat="1" applyFont="1" applyFill="1" applyBorder="1" applyAlignment="1">
      <alignment horizontal="right" vertical="top"/>
    </xf>
    <xf numFmtId="9" fontId="5" fillId="0" borderId="0" xfId="2" applyNumberFormat="1" applyFont="1" applyFill="1" applyBorder="1" applyAlignment="1">
      <alignment horizontal="right" vertical="top"/>
    </xf>
    <xf numFmtId="168" fontId="5" fillId="0" borderId="0" xfId="0" applyNumberFormat="1" applyFont="1" applyFill="1" applyBorder="1" applyAlignment="1"/>
    <xf numFmtId="9" fontId="5" fillId="0" borderId="0" xfId="2" applyFont="1" applyFill="1" applyBorder="1" applyAlignment="1"/>
    <xf numFmtId="0" fontId="5" fillId="0" borderId="0" xfId="0" applyFont="1" applyFill="1" applyBorder="1" applyAlignment="1">
      <alignment horizontal="left"/>
    </xf>
    <xf numFmtId="0" fontId="0" fillId="0" borderId="0" xfId="0" applyFont="1" applyFill="1"/>
    <xf numFmtId="0" fontId="0" fillId="0" borderId="0" xfId="0" applyFont="1" applyFill="1" applyBorder="1"/>
    <xf numFmtId="3" fontId="8" fillId="0" borderId="1" xfId="0" applyNumberFormat="1" applyFont="1" applyFill="1" applyBorder="1" applyAlignment="1">
      <alignment horizontal="center" vertical="top"/>
    </xf>
    <xf numFmtId="3" fontId="8" fillId="0" borderId="1" xfId="0" applyNumberFormat="1" applyFont="1" applyFill="1" applyBorder="1" applyAlignment="1">
      <alignment vertical="top"/>
    </xf>
    <xf numFmtId="3" fontId="5" fillId="0" borderId="1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9" fontId="0" fillId="0" borderId="0" xfId="2" applyFont="1" applyFill="1" applyBorder="1"/>
    <xf numFmtId="165" fontId="0" fillId="0" borderId="0" xfId="2" applyNumberFormat="1" applyFont="1" applyFill="1" applyBorder="1"/>
    <xf numFmtId="0" fontId="5" fillId="0" borderId="0" xfId="0" applyFont="1" applyFill="1" applyBorder="1" applyAlignment="1">
      <alignment horizontal="left" vertical="top"/>
    </xf>
    <xf numFmtId="0" fontId="11" fillId="0" borderId="1" xfId="0" applyFont="1" applyFill="1" applyBorder="1"/>
    <xf numFmtId="0" fontId="11" fillId="0" borderId="0" xfId="0" applyFont="1" applyFill="1" applyBorder="1"/>
    <xf numFmtId="0" fontId="0" fillId="0" borderId="0" xfId="0" applyFont="1" applyFill="1" applyAlignment="1">
      <alignment horizontal="left" wrapText="1"/>
    </xf>
    <xf numFmtId="0" fontId="6" fillId="0" borderId="0" xfId="3" applyFont="1" applyFill="1" applyAlignment="1">
      <alignment horizontal="left" wrapText="1"/>
    </xf>
    <xf numFmtId="0" fontId="6" fillId="0" borderId="0" xfId="3" applyFont="1" applyFill="1"/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14" fillId="0" borderId="0" xfId="0" applyFont="1" applyFill="1"/>
    <xf numFmtId="0" fontId="3" fillId="0" borderId="0" xfId="0" applyFont="1" applyFill="1" applyBorder="1" applyAlignment="1">
      <alignment vertical="top" wrapText="1"/>
    </xf>
    <xf numFmtId="0" fontId="14" fillId="0" borderId="0" xfId="0" applyFont="1" applyFill="1" applyBorder="1"/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7" fillId="0" borderId="0" xfId="3" applyFont="1" applyFill="1" applyBorder="1" applyAlignment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1" fillId="0" borderId="0" xfId="5"/>
    <xf numFmtId="0" fontId="2" fillId="0" borderId="0" xfId="5" applyFont="1"/>
    <xf numFmtId="0" fontId="9" fillId="0" borderId="0" xfId="5" applyFont="1"/>
    <xf numFmtId="0" fontId="17" fillId="0" borderId="0" xfId="5" applyFont="1"/>
    <xf numFmtId="0" fontId="16" fillId="0" borderId="0" xfId="7" applyFont="1"/>
    <xf numFmtId="0" fontId="13" fillId="0" borderId="0" xfId="5" applyFont="1"/>
    <xf numFmtId="0" fontId="17" fillId="0" borderId="0" xfId="5" applyFont="1"/>
    <xf numFmtId="0" fontId="6" fillId="0" borderId="0" xfId="3" applyFill="1" applyBorder="1" applyAlignment="1">
      <alignment horizontal="right" wrapText="1"/>
    </xf>
    <xf numFmtId="0" fontId="0" fillId="0" borderId="0" xfId="5" applyFont="1"/>
  </cellXfs>
  <cellStyles count="8">
    <cellStyle name="Comma" xfId="1" builtinId="3"/>
    <cellStyle name="Hyperlink" xfId="3" builtinId="8"/>
    <cellStyle name="Hyperlink 2" xfId="7"/>
    <cellStyle name="Normal" xfId="0" builtinId="0"/>
    <cellStyle name="Normal 2" xfId="6"/>
    <cellStyle name="Normal 3" xfId="5"/>
    <cellStyle name="Normal_1855YY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nrscotland.gov.uk/statistics-and-data/statistics/statistics-by-theme/vital-events/deaths/deaths-background-information/fluctuations-in-and-possible-unreliability-of-death-statistics" TargetMode="External"/><Relationship Id="rId1" Type="http://schemas.openxmlformats.org/officeDocument/2006/relationships/hyperlink" Target="https://www.nrscotland.gov.uk/statistics-and-data/statistics/statistics-by-theme/vital-events/deaths/age-standardised-death-rates-calculated-using-the-e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showGridLines="0" tabSelected="1" workbookViewId="0">
      <selection sqref="A1:E1"/>
    </sheetView>
  </sheetViews>
  <sheetFormatPr defaultRowHeight="12.75" x14ac:dyDescent="0.2"/>
  <sheetData>
    <row r="1" spans="1:8" ht="18" customHeight="1" x14ac:dyDescent="0.25">
      <c r="A1" s="85" t="s">
        <v>66</v>
      </c>
      <c r="B1" s="85"/>
      <c r="C1" s="85"/>
      <c r="D1" s="85"/>
      <c r="E1" s="85"/>
      <c r="F1" s="82"/>
      <c r="G1" s="82"/>
      <c r="H1" s="82"/>
    </row>
    <row r="2" spans="1:8" ht="15" customHeight="1" x14ac:dyDescent="0.2"/>
    <row r="3" spans="1:8" ht="15" x14ac:dyDescent="0.25">
      <c r="A3" s="81" t="s">
        <v>63</v>
      </c>
      <c r="B3" s="80"/>
      <c r="C3" s="80"/>
      <c r="D3" s="79"/>
      <c r="E3" s="79"/>
      <c r="F3" s="79"/>
      <c r="G3" s="79"/>
      <c r="H3" s="79"/>
    </row>
    <row r="4" spans="1:8" ht="15" x14ac:dyDescent="0.25">
      <c r="A4" s="80"/>
      <c r="B4" s="80"/>
      <c r="C4" s="80"/>
      <c r="D4" s="79"/>
      <c r="E4" s="79"/>
      <c r="F4" s="79"/>
      <c r="G4" s="79"/>
      <c r="H4" s="79"/>
    </row>
    <row r="5" spans="1:8" ht="15" x14ac:dyDescent="0.25">
      <c r="A5" s="80" t="s">
        <v>64</v>
      </c>
      <c r="B5" s="83" t="s">
        <v>67</v>
      </c>
      <c r="C5" s="80"/>
      <c r="D5" s="79"/>
      <c r="E5" s="79"/>
      <c r="F5" s="79"/>
      <c r="G5" s="79"/>
      <c r="H5" s="79"/>
    </row>
    <row r="6" spans="1:8" ht="15" x14ac:dyDescent="0.25">
      <c r="A6" s="87" t="s">
        <v>69</v>
      </c>
      <c r="B6" s="83" t="s">
        <v>68</v>
      </c>
      <c r="C6" s="80"/>
      <c r="D6" s="79"/>
      <c r="E6" s="79"/>
      <c r="F6" s="79"/>
      <c r="G6" s="79"/>
      <c r="H6" s="79"/>
    </row>
    <row r="7" spans="1:8" ht="15" x14ac:dyDescent="0.25">
      <c r="A7" s="80"/>
      <c r="B7" s="80"/>
      <c r="C7" s="80"/>
      <c r="D7" s="79"/>
      <c r="E7" s="79"/>
      <c r="F7" s="79"/>
      <c r="G7" s="79"/>
      <c r="H7" s="79"/>
    </row>
    <row r="8" spans="1:8" ht="15" x14ac:dyDescent="0.25">
      <c r="A8" s="84" t="s">
        <v>65</v>
      </c>
      <c r="B8" s="84"/>
      <c r="C8" s="79"/>
      <c r="D8" s="79"/>
      <c r="E8" s="79"/>
      <c r="F8" s="79"/>
      <c r="G8" s="79"/>
      <c r="H8" s="79"/>
    </row>
  </sheetData>
  <mergeCells count="2">
    <mergeCell ref="A8:B8"/>
    <mergeCell ref="A1:E1"/>
  </mergeCells>
  <hyperlinks>
    <hyperlink ref="B5" location="'Table 1'!A1" display="Deaths before, during and after winter 2019/20"/>
    <hyperlink ref="B6" location="'Table 2'!A1" display="'Deaths (excluding COVID-19 deaths) before, during and after winter 2019/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4"/>
  <sheetViews>
    <sheetView showGridLines="0" zoomScaleNormal="100" workbookViewId="0">
      <selection sqref="A1:L2"/>
    </sheetView>
  </sheetViews>
  <sheetFormatPr defaultColWidth="9.28515625" defaultRowHeight="12.75" x14ac:dyDescent="0.2"/>
  <cols>
    <col min="1" max="1" width="7" style="6" customWidth="1"/>
    <col min="2" max="2" width="8.7109375" style="6" customWidth="1"/>
    <col min="3" max="3" width="17.28515625" style="6" customWidth="1"/>
    <col min="4" max="5" width="8.28515625" style="6" customWidth="1"/>
    <col min="6" max="7" width="10.42578125" style="10" customWidth="1"/>
    <col min="8" max="8" width="20.42578125" style="10" customWidth="1"/>
    <col min="9" max="10" width="10.42578125" style="10" customWidth="1"/>
    <col min="11" max="11" width="13.85546875" style="10" customWidth="1"/>
    <col min="12" max="12" width="10.42578125" style="10" customWidth="1"/>
    <col min="13" max="13" width="4.5703125" style="10" customWidth="1"/>
    <col min="14" max="14" width="18.42578125" style="10" customWidth="1"/>
    <col min="15" max="16" width="9.7109375" style="10" customWidth="1"/>
    <col min="17" max="17" width="16" style="10" customWidth="1"/>
    <col min="18" max="18" width="17.28515625" style="10" customWidth="1"/>
    <col min="19" max="19" width="10.28515625" style="10" customWidth="1"/>
    <col min="20" max="20" width="8.5703125" style="5" customWidth="1"/>
    <col min="21" max="21" width="16" style="5" customWidth="1"/>
    <col min="22" max="22" width="9.28515625" style="5"/>
    <col min="23" max="23" width="4.42578125" style="5" customWidth="1"/>
    <col min="24" max="25" width="9.28515625" style="5"/>
    <col min="26" max="26" width="1.5703125" style="5" customWidth="1"/>
    <col min="27" max="27" width="36.42578125" style="5" customWidth="1"/>
    <col min="28" max="16384" width="9.28515625" style="5"/>
  </cols>
  <sheetData>
    <row r="1" spans="1:25" ht="18" customHeight="1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2"/>
      <c r="N1" s="74" t="s">
        <v>1</v>
      </c>
      <c r="O1" s="74"/>
      <c r="P1" s="74"/>
      <c r="Q1" s="72"/>
      <c r="R1" s="72"/>
      <c r="S1" s="72"/>
      <c r="T1" s="72"/>
      <c r="U1" s="72"/>
    </row>
    <row r="2" spans="1:25" ht="18" customHeight="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2"/>
      <c r="N2" s="72"/>
      <c r="O2" s="72"/>
      <c r="P2" s="72"/>
      <c r="Q2" s="72"/>
      <c r="R2" s="72"/>
      <c r="S2" s="72"/>
      <c r="T2" s="72"/>
      <c r="U2" s="72"/>
    </row>
    <row r="3" spans="1:25" ht="15" customHeight="1" x14ac:dyDescent="0.2"/>
    <row r="4" spans="1:25" ht="13.5" thickBot="1" x14ac:dyDescent="0.25">
      <c r="C4" s="7"/>
      <c r="D4" s="7"/>
      <c r="E4" s="7"/>
      <c r="F4" s="8"/>
      <c r="G4" s="8"/>
      <c r="H4" s="8"/>
      <c r="I4" s="8"/>
      <c r="J4" s="8"/>
      <c r="K4" s="9"/>
      <c r="L4" s="9"/>
      <c r="N4" s="11" t="s">
        <v>2</v>
      </c>
      <c r="O4" s="11"/>
      <c r="P4" s="11"/>
      <c r="Q4" s="11"/>
      <c r="R4" s="11"/>
      <c r="S4" s="11"/>
      <c r="T4" s="11"/>
      <c r="U4" s="11"/>
      <c r="W4" s="10"/>
      <c r="X4" s="10"/>
      <c r="Y4" s="10"/>
    </row>
    <row r="5" spans="1:25" ht="12.75" customHeight="1" x14ac:dyDescent="0.2">
      <c r="A5" s="12"/>
      <c r="B5" s="12"/>
      <c r="C5" s="12"/>
      <c r="D5" s="12"/>
      <c r="E5" s="12"/>
      <c r="F5" s="13"/>
      <c r="G5" s="13"/>
      <c r="H5" s="13"/>
      <c r="I5" s="13"/>
      <c r="J5" s="13"/>
      <c r="M5" s="14"/>
      <c r="N5" s="14"/>
      <c r="O5" s="14"/>
      <c r="P5" s="14"/>
      <c r="Q5" s="14"/>
      <c r="R5" s="14"/>
      <c r="S5" s="14"/>
    </row>
    <row r="6" spans="1:25" ht="12.75" customHeight="1" x14ac:dyDescent="0.2">
      <c r="C6" s="15" t="s">
        <v>3</v>
      </c>
      <c r="D6" s="15"/>
      <c r="E6" s="15"/>
      <c r="F6" s="15"/>
      <c r="G6" s="16"/>
      <c r="H6" s="17" t="s">
        <v>4</v>
      </c>
      <c r="I6" s="17"/>
      <c r="J6" s="17"/>
      <c r="K6" s="17"/>
      <c r="L6" s="17"/>
      <c r="M6" s="14"/>
      <c r="N6" s="18" t="s">
        <v>5</v>
      </c>
      <c r="O6" s="18"/>
      <c r="P6" s="18"/>
      <c r="Q6" s="18"/>
      <c r="R6" s="18" t="s">
        <v>6</v>
      </c>
      <c r="S6" s="18"/>
      <c r="T6" s="18"/>
      <c r="U6" s="18"/>
      <c r="V6" s="19"/>
      <c r="X6" s="20"/>
      <c r="Y6" s="20"/>
    </row>
    <row r="7" spans="1:25" x14ac:dyDescent="0.2">
      <c r="C7" s="21"/>
      <c r="D7" s="21"/>
      <c r="E7" s="21"/>
      <c r="F7" s="21"/>
      <c r="G7" s="5"/>
      <c r="H7" s="22"/>
      <c r="I7" s="22"/>
      <c r="J7" s="22"/>
      <c r="K7" s="22"/>
      <c r="L7" s="23"/>
      <c r="M7" s="14"/>
      <c r="N7" s="23"/>
      <c r="O7" s="23"/>
      <c r="P7" s="23"/>
      <c r="Q7" s="23"/>
      <c r="R7" s="23"/>
      <c r="S7" s="23"/>
      <c r="U7" s="19"/>
      <c r="V7" s="19"/>
      <c r="X7" s="20"/>
      <c r="Y7" s="20"/>
    </row>
    <row r="8" spans="1:25" ht="13.15" customHeight="1" x14ac:dyDescent="0.2">
      <c r="A8" s="5"/>
      <c r="B8" s="12"/>
      <c r="C8" s="24" t="s">
        <v>7</v>
      </c>
      <c r="D8" s="25"/>
      <c r="E8" s="25"/>
      <c r="F8" s="26" t="s">
        <v>8</v>
      </c>
      <c r="G8" s="14"/>
      <c r="H8" s="24" t="s">
        <v>7</v>
      </c>
      <c r="I8" s="25"/>
      <c r="J8" s="25"/>
      <c r="K8" s="26" t="s">
        <v>8</v>
      </c>
      <c r="L8" s="27" t="s">
        <v>9</v>
      </c>
      <c r="M8" s="14"/>
      <c r="N8" s="24" t="s">
        <v>7</v>
      </c>
      <c r="O8" s="25"/>
      <c r="P8" s="25"/>
      <c r="Q8" s="26" t="s">
        <v>8</v>
      </c>
      <c r="R8" s="24" t="s">
        <v>7</v>
      </c>
      <c r="S8" s="25"/>
      <c r="T8" s="25"/>
      <c r="U8" s="26" t="s">
        <v>8</v>
      </c>
      <c r="V8" s="19"/>
      <c r="X8" s="20"/>
      <c r="Y8" s="20"/>
    </row>
    <row r="9" spans="1:25" ht="12.4" customHeight="1" x14ac:dyDescent="0.2">
      <c r="A9" s="5"/>
      <c r="B9" s="12"/>
      <c r="C9" s="28"/>
      <c r="D9" s="28" t="s">
        <v>10</v>
      </c>
      <c r="E9" s="28"/>
      <c r="F9" s="29"/>
      <c r="G9" s="14"/>
      <c r="H9" s="28"/>
      <c r="I9" s="28" t="s">
        <v>10</v>
      </c>
      <c r="J9" s="28"/>
      <c r="K9" s="29"/>
      <c r="L9" s="30"/>
      <c r="M9" s="14"/>
      <c r="N9" s="28"/>
      <c r="O9" s="28" t="s">
        <v>10</v>
      </c>
      <c r="P9" s="28"/>
      <c r="Q9" s="29"/>
      <c r="R9" s="28"/>
      <c r="S9" s="28" t="s">
        <v>10</v>
      </c>
      <c r="T9" s="28"/>
      <c r="U9" s="29"/>
      <c r="V9" s="19"/>
      <c r="X9" s="20"/>
      <c r="Y9" s="20"/>
    </row>
    <row r="10" spans="1:25" ht="13.15" customHeight="1" x14ac:dyDescent="0.2">
      <c r="A10" s="5"/>
      <c r="B10" s="12"/>
      <c r="C10" s="28"/>
      <c r="D10" s="28"/>
      <c r="E10" s="28"/>
      <c r="F10" s="29"/>
      <c r="G10" s="14"/>
      <c r="H10" s="28"/>
      <c r="I10" s="28"/>
      <c r="J10" s="28"/>
      <c r="K10" s="29"/>
      <c r="L10" s="30"/>
      <c r="M10" s="14"/>
      <c r="N10" s="28"/>
      <c r="O10" s="28"/>
      <c r="P10" s="28"/>
      <c r="Q10" s="29"/>
      <c r="R10" s="28"/>
      <c r="S10" s="28"/>
      <c r="T10" s="28"/>
      <c r="U10" s="29"/>
    </row>
    <row r="11" spans="1:25" ht="12.4" customHeight="1" thickBot="1" x14ac:dyDescent="0.25">
      <c r="A11" s="5"/>
      <c r="B11" s="12"/>
      <c r="C11" s="31"/>
      <c r="D11" s="32" t="s">
        <v>11</v>
      </c>
      <c r="E11" s="32" t="s">
        <v>12</v>
      </c>
      <c r="F11" s="33"/>
      <c r="G11" s="34"/>
      <c r="H11" s="31"/>
      <c r="I11" s="32" t="s">
        <v>11</v>
      </c>
      <c r="J11" s="32" t="s">
        <v>12</v>
      </c>
      <c r="K11" s="33"/>
      <c r="L11" s="35"/>
      <c r="M11" s="14"/>
      <c r="N11" s="31"/>
      <c r="O11" s="32" t="s">
        <v>11</v>
      </c>
      <c r="P11" s="32" t="s">
        <v>12</v>
      </c>
      <c r="Q11" s="33"/>
      <c r="R11" s="31"/>
      <c r="S11" s="32" t="s">
        <v>11</v>
      </c>
      <c r="T11" s="32" t="s">
        <v>12</v>
      </c>
      <c r="U11" s="33"/>
    </row>
    <row r="12" spans="1:25" ht="12.4" customHeight="1" x14ac:dyDescent="0.2">
      <c r="A12" s="5"/>
      <c r="B12" s="12"/>
      <c r="C12" s="12"/>
      <c r="D12" s="12"/>
      <c r="E12" s="12"/>
      <c r="F12" s="34"/>
      <c r="G12" s="34"/>
      <c r="H12" s="34"/>
      <c r="I12" s="34"/>
      <c r="J12" s="34"/>
      <c r="K12" s="3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5" ht="12.4" customHeight="1" x14ac:dyDescent="0.2">
      <c r="A13" s="5" t="s">
        <v>13</v>
      </c>
      <c r="B13" s="12"/>
      <c r="C13" s="12"/>
      <c r="D13" s="12"/>
      <c r="E13" s="12"/>
      <c r="F13" s="14"/>
      <c r="G13" s="14"/>
      <c r="H13" s="14"/>
      <c r="I13" s="14"/>
      <c r="J13" s="14"/>
      <c r="K13" s="14"/>
      <c r="L13" s="14"/>
      <c r="M13" s="36"/>
      <c r="N13" s="14"/>
      <c r="O13" s="14"/>
      <c r="P13" s="14"/>
      <c r="Q13" s="14"/>
      <c r="R13" s="14"/>
      <c r="S13" s="14"/>
      <c r="T13" s="14"/>
      <c r="U13" s="14"/>
    </row>
    <row r="14" spans="1:25" x14ac:dyDescent="0.2">
      <c r="A14" s="5"/>
      <c r="B14" s="12">
        <v>2001</v>
      </c>
      <c r="C14" s="37">
        <v>1414.6</v>
      </c>
      <c r="D14" s="37">
        <v>1403.5</v>
      </c>
      <c r="E14" s="37">
        <v>1425.7</v>
      </c>
      <c r="F14" s="38">
        <v>57382</v>
      </c>
      <c r="G14" s="39">
        <f>E14-D14</f>
        <v>22.200000000000045</v>
      </c>
      <c r="H14" s="3">
        <v>459.7</v>
      </c>
      <c r="I14" s="3">
        <v>453.4</v>
      </c>
      <c r="J14" s="3">
        <v>465.9</v>
      </c>
      <c r="K14" s="40">
        <v>18742</v>
      </c>
      <c r="L14" s="41">
        <f t="shared" ref="L14:L32" si="0">K14/F14</f>
        <v>0.32661810323794921</v>
      </c>
      <c r="M14" s="39">
        <f>J14-I14</f>
        <v>12.5</v>
      </c>
      <c r="N14" s="3">
        <v>287</v>
      </c>
      <c r="O14" s="3">
        <v>282</v>
      </c>
      <c r="P14" s="3">
        <v>291.89999999999998</v>
      </c>
      <c r="Q14" s="42">
        <v>11771.5</v>
      </c>
      <c r="R14" s="3">
        <v>172.7</v>
      </c>
      <c r="S14" s="3">
        <v>168.8</v>
      </c>
      <c r="T14" s="3">
        <v>176.5</v>
      </c>
      <c r="U14" s="42">
        <v>6970.5</v>
      </c>
    </row>
    <row r="15" spans="1:25" x14ac:dyDescent="0.2">
      <c r="A15" s="5"/>
      <c r="B15" s="12">
        <v>2002</v>
      </c>
      <c r="C15" s="37">
        <v>1421.6</v>
      </c>
      <c r="D15" s="37">
        <v>1410.5</v>
      </c>
      <c r="E15" s="37">
        <v>1432.7</v>
      </c>
      <c r="F15" s="38">
        <v>58103</v>
      </c>
      <c r="G15" s="39">
        <f t="shared" ref="G15:G75" si="1">E15-D15</f>
        <v>22.200000000000045</v>
      </c>
      <c r="H15" s="3">
        <v>453.6</v>
      </c>
      <c r="I15" s="3">
        <v>447.4</v>
      </c>
      <c r="J15" s="3">
        <v>459.8</v>
      </c>
      <c r="K15" s="40">
        <v>18663</v>
      </c>
      <c r="L15" s="41">
        <f t="shared" si="0"/>
        <v>0.3212054455019534</v>
      </c>
      <c r="M15" s="39">
        <f t="shared" ref="M15:M32" si="2">J15-I15</f>
        <v>12.400000000000034</v>
      </c>
      <c r="N15" s="3">
        <v>286.39999999999998</v>
      </c>
      <c r="O15" s="3">
        <v>281.5</v>
      </c>
      <c r="P15" s="3">
        <v>291.3</v>
      </c>
      <c r="Q15" s="42">
        <v>11847</v>
      </c>
      <c r="R15" s="3">
        <v>167.2</v>
      </c>
      <c r="S15" s="3">
        <v>163.4</v>
      </c>
      <c r="T15" s="3">
        <v>171</v>
      </c>
      <c r="U15" s="42">
        <v>6816</v>
      </c>
    </row>
    <row r="16" spans="1:25" x14ac:dyDescent="0.2">
      <c r="A16" s="5"/>
      <c r="B16" s="12">
        <v>2003</v>
      </c>
      <c r="C16" s="37">
        <v>1429.4</v>
      </c>
      <c r="D16" s="37">
        <v>1418.4</v>
      </c>
      <c r="E16" s="37">
        <v>1440.5</v>
      </c>
      <c r="F16" s="38">
        <v>58472</v>
      </c>
      <c r="G16" s="39">
        <f t="shared" si="1"/>
        <v>22.099999999999909</v>
      </c>
      <c r="H16" s="3">
        <v>441.2</v>
      </c>
      <c r="I16" s="3">
        <v>435.1</v>
      </c>
      <c r="J16" s="3">
        <v>447.3</v>
      </c>
      <c r="K16" s="40">
        <v>18314</v>
      </c>
      <c r="L16" s="41">
        <f t="shared" si="0"/>
        <v>0.31320974141469421</v>
      </c>
      <c r="M16" s="39">
        <f t="shared" si="2"/>
        <v>12.199999999999989</v>
      </c>
      <c r="N16" s="3">
        <v>275.60000000000002</v>
      </c>
      <c r="O16" s="3">
        <v>270.8</v>
      </c>
      <c r="P16" s="3">
        <v>280.39999999999998</v>
      </c>
      <c r="Q16" s="42">
        <v>11498.5</v>
      </c>
      <c r="R16" s="3">
        <v>165.6</v>
      </c>
      <c r="S16" s="3">
        <v>161.80000000000001</v>
      </c>
      <c r="T16" s="3">
        <v>169.3</v>
      </c>
      <c r="U16" s="42">
        <v>6815.5</v>
      </c>
    </row>
    <row r="17" spans="1:25" x14ac:dyDescent="0.2">
      <c r="A17" s="5"/>
      <c r="B17" s="12">
        <v>2004</v>
      </c>
      <c r="C17" s="37">
        <v>1359.3</v>
      </c>
      <c r="D17" s="37">
        <v>1348.5</v>
      </c>
      <c r="E17" s="37">
        <v>1370.2</v>
      </c>
      <c r="F17" s="38">
        <v>56187</v>
      </c>
      <c r="G17" s="39">
        <f t="shared" si="1"/>
        <v>21.700000000000045</v>
      </c>
      <c r="H17" s="3">
        <v>416.4</v>
      </c>
      <c r="I17" s="3">
        <v>410.5</v>
      </c>
      <c r="J17" s="3">
        <v>422.3</v>
      </c>
      <c r="K17" s="40">
        <v>17471</v>
      </c>
      <c r="L17" s="41">
        <f t="shared" si="0"/>
        <v>0.31094381262569631</v>
      </c>
      <c r="M17" s="39">
        <f t="shared" si="2"/>
        <v>11.800000000000011</v>
      </c>
      <c r="N17" s="3">
        <v>264.8</v>
      </c>
      <c r="O17" s="3">
        <v>260.10000000000002</v>
      </c>
      <c r="P17" s="3">
        <v>269.5</v>
      </c>
      <c r="Q17" s="42">
        <v>11172.5</v>
      </c>
      <c r="R17" s="3">
        <v>151.6</v>
      </c>
      <c r="S17" s="3">
        <v>148</v>
      </c>
      <c r="T17" s="3">
        <v>155.19999999999999</v>
      </c>
      <c r="U17" s="42">
        <v>6298.5</v>
      </c>
    </row>
    <row r="18" spans="1:25" x14ac:dyDescent="0.2">
      <c r="A18" s="5"/>
      <c r="B18" s="12">
        <v>2005</v>
      </c>
      <c r="C18" s="37">
        <v>1329.3</v>
      </c>
      <c r="D18" s="37">
        <v>1318.7</v>
      </c>
      <c r="E18" s="37">
        <v>1339.9</v>
      </c>
      <c r="F18" s="38">
        <v>55747</v>
      </c>
      <c r="G18" s="39">
        <f t="shared" si="1"/>
        <v>21.200000000000045</v>
      </c>
      <c r="H18" s="3">
        <v>405.4</v>
      </c>
      <c r="I18" s="3">
        <v>399.7</v>
      </c>
      <c r="J18" s="3">
        <v>411.2</v>
      </c>
      <c r="K18" s="40">
        <v>17178</v>
      </c>
      <c r="L18" s="41">
        <f t="shared" si="0"/>
        <v>0.30814214217805441</v>
      </c>
      <c r="M18" s="39">
        <f t="shared" si="2"/>
        <v>11.5</v>
      </c>
      <c r="N18" s="3">
        <v>256.60000000000002</v>
      </c>
      <c r="O18" s="3">
        <v>252</v>
      </c>
      <c r="P18" s="3">
        <v>261.2</v>
      </c>
      <c r="Q18" s="42">
        <v>10913.5</v>
      </c>
      <c r="R18" s="3">
        <v>148.80000000000001</v>
      </c>
      <c r="S18" s="3">
        <v>145.30000000000001</v>
      </c>
      <c r="T18" s="3">
        <v>152.30000000000001</v>
      </c>
      <c r="U18" s="42">
        <v>6264.5</v>
      </c>
    </row>
    <row r="19" spans="1:25" x14ac:dyDescent="0.2">
      <c r="A19" s="5"/>
      <c r="B19" s="12">
        <v>2006</v>
      </c>
      <c r="C19" s="37">
        <v>1293.4000000000001</v>
      </c>
      <c r="D19" s="37">
        <v>1283</v>
      </c>
      <c r="E19" s="37">
        <v>1303.8</v>
      </c>
      <c r="F19" s="38">
        <v>55093</v>
      </c>
      <c r="G19" s="39">
        <f t="shared" si="1"/>
        <v>20.799999999999955</v>
      </c>
      <c r="H19" s="3">
        <v>397.3</v>
      </c>
      <c r="I19" s="3">
        <v>391.6</v>
      </c>
      <c r="J19" s="3">
        <v>403</v>
      </c>
      <c r="K19" s="40">
        <v>17006</v>
      </c>
      <c r="L19" s="41">
        <f t="shared" si="0"/>
        <v>0.30867805347321803</v>
      </c>
      <c r="M19" s="39">
        <f t="shared" si="2"/>
        <v>11.399999999999977</v>
      </c>
      <c r="N19" s="3">
        <v>255.7</v>
      </c>
      <c r="O19" s="3">
        <v>251.1</v>
      </c>
      <c r="P19" s="3">
        <v>260.2</v>
      </c>
      <c r="Q19" s="42">
        <v>10992</v>
      </c>
      <c r="R19" s="3">
        <v>141.6</v>
      </c>
      <c r="S19" s="3">
        <v>138.19999999999999</v>
      </c>
      <c r="T19" s="3">
        <v>145.1</v>
      </c>
      <c r="U19" s="42">
        <v>6014</v>
      </c>
    </row>
    <row r="20" spans="1:25" x14ac:dyDescent="0.2">
      <c r="A20" s="5"/>
      <c r="B20" s="12">
        <v>2007</v>
      </c>
      <c r="C20" s="37">
        <v>1302.5</v>
      </c>
      <c r="D20" s="37">
        <v>1292.0999999999999</v>
      </c>
      <c r="E20" s="37">
        <v>1312.9</v>
      </c>
      <c r="F20" s="38">
        <v>55986</v>
      </c>
      <c r="G20" s="39">
        <f t="shared" si="1"/>
        <v>20.800000000000182</v>
      </c>
      <c r="H20" s="3">
        <v>386.4</v>
      </c>
      <c r="I20" s="3">
        <v>380.8</v>
      </c>
      <c r="J20" s="3">
        <v>392</v>
      </c>
      <c r="K20" s="40">
        <v>16745</v>
      </c>
      <c r="L20" s="41">
        <f t="shared" si="0"/>
        <v>0.29909263030043226</v>
      </c>
      <c r="M20" s="39">
        <f t="shared" si="2"/>
        <v>11.199999999999989</v>
      </c>
      <c r="N20" s="3">
        <v>246.6</v>
      </c>
      <c r="O20" s="3">
        <v>242.1</v>
      </c>
      <c r="P20" s="3">
        <v>251</v>
      </c>
      <c r="Q20" s="42">
        <v>10727.5</v>
      </c>
      <c r="R20" s="3">
        <v>139.80000000000001</v>
      </c>
      <c r="S20" s="3">
        <v>136.4</v>
      </c>
      <c r="T20" s="3">
        <v>143.19999999999999</v>
      </c>
      <c r="U20" s="42">
        <v>6017.5</v>
      </c>
    </row>
    <row r="21" spans="1:25" x14ac:dyDescent="0.2">
      <c r="A21" s="5"/>
      <c r="B21" s="12">
        <v>2008</v>
      </c>
      <c r="C21" s="37">
        <v>1282.7</v>
      </c>
      <c r="D21" s="37">
        <v>1272.4000000000001</v>
      </c>
      <c r="E21" s="37">
        <v>1292.9000000000001</v>
      </c>
      <c r="F21" s="38">
        <v>55700</v>
      </c>
      <c r="G21" s="39">
        <f t="shared" si="1"/>
        <v>20.5</v>
      </c>
      <c r="H21" s="3">
        <v>374.9</v>
      </c>
      <c r="I21" s="3">
        <v>369.4</v>
      </c>
      <c r="J21" s="3">
        <v>380.3</v>
      </c>
      <c r="K21" s="40">
        <v>16493</v>
      </c>
      <c r="L21" s="41">
        <f t="shared" si="0"/>
        <v>0.29610412926391383</v>
      </c>
      <c r="M21" s="39">
        <f t="shared" si="2"/>
        <v>10.900000000000034</v>
      </c>
      <c r="N21" s="3">
        <v>240.9</v>
      </c>
      <c r="O21" s="3">
        <v>236.5</v>
      </c>
      <c r="P21" s="3">
        <v>245.2</v>
      </c>
      <c r="Q21" s="42">
        <v>10635</v>
      </c>
      <c r="R21" s="3">
        <v>134</v>
      </c>
      <c r="S21" s="3">
        <v>130.69999999999999</v>
      </c>
      <c r="T21" s="3">
        <v>137.30000000000001</v>
      </c>
      <c r="U21" s="42">
        <v>5858</v>
      </c>
    </row>
    <row r="22" spans="1:25" x14ac:dyDescent="0.2">
      <c r="A22" s="12"/>
      <c r="B22" s="12">
        <v>2009</v>
      </c>
      <c r="C22" s="37">
        <v>1222.5</v>
      </c>
      <c r="D22" s="37">
        <v>1212.5999999999999</v>
      </c>
      <c r="E22" s="37">
        <v>1232.5</v>
      </c>
      <c r="F22" s="38">
        <v>53856</v>
      </c>
      <c r="G22" s="39">
        <f t="shared" si="1"/>
        <v>19.900000000000091</v>
      </c>
      <c r="H22" s="3">
        <v>355</v>
      </c>
      <c r="I22" s="3">
        <v>349.7</v>
      </c>
      <c r="J22" s="3">
        <v>360.2</v>
      </c>
      <c r="K22" s="40">
        <v>15835</v>
      </c>
      <c r="L22" s="41">
        <f t="shared" si="0"/>
        <v>0.29402480689245397</v>
      </c>
      <c r="M22" s="39">
        <f t="shared" si="2"/>
        <v>10.5</v>
      </c>
      <c r="N22" s="3">
        <v>232.1</v>
      </c>
      <c r="O22" s="3">
        <v>227.9</v>
      </c>
      <c r="P22" s="3">
        <v>236.4</v>
      </c>
      <c r="Q22" s="42">
        <v>10387.5</v>
      </c>
      <c r="R22" s="3">
        <v>122.9</v>
      </c>
      <c r="S22" s="3">
        <v>119.7</v>
      </c>
      <c r="T22" s="3">
        <v>126</v>
      </c>
      <c r="U22" s="42">
        <v>5447.5</v>
      </c>
      <c r="V22" s="14"/>
      <c r="X22" s="14"/>
      <c r="Y22" s="14"/>
    </row>
    <row r="23" spans="1:25" x14ac:dyDescent="0.2">
      <c r="A23" s="12"/>
      <c r="B23" s="12">
        <v>2010</v>
      </c>
      <c r="C23" s="37">
        <v>1198.2</v>
      </c>
      <c r="D23" s="37">
        <v>1188.5</v>
      </c>
      <c r="E23" s="37">
        <v>1207.9000000000001</v>
      </c>
      <c r="F23" s="38">
        <v>53967</v>
      </c>
      <c r="G23" s="39">
        <f t="shared" si="1"/>
        <v>19.400000000000091</v>
      </c>
      <c r="H23" s="3">
        <v>345.4</v>
      </c>
      <c r="I23" s="3">
        <v>340.2</v>
      </c>
      <c r="J23" s="3">
        <v>350.6</v>
      </c>
      <c r="K23" s="40">
        <v>15539</v>
      </c>
      <c r="L23" s="41">
        <f t="shared" si="0"/>
        <v>0.28793521967128061</v>
      </c>
      <c r="M23" s="39">
        <f t="shared" si="2"/>
        <v>10.400000000000034</v>
      </c>
      <c r="N23" s="3">
        <v>225.5</v>
      </c>
      <c r="O23" s="3">
        <v>221.3</v>
      </c>
      <c r="P23" s="3">
        <v>229.7</v>
      </c>
      <c r="Q23" s="42">
        <v>10172.5</v>
      </c>
      <c r="R23" s="3">
        <v>120</v>
      </c>
      <c r="S23" s="3">
        <v>116.9</v>
      </c>
      <c r="T23" s="3">
        <v>123</v>
      </c>
      <c r="U23" s="42">
        <v>5366.5</v>
      </c>
      <c r="V23" s="10"/>
      <c r="X23" s="14"/>
      <c r="Y23" s="10"/>
    </row>
    <row r="24" spans="1:25" x14ac:dyDescent="0.2">
      <c r="A24" s="12"/>
      <c r="B24" s="12">
        <v>2011</v>
      </c>
      <c r="C24" s="37">
        <v>1164.2</v>
      </c>
      <c r="D24" s="37">
        <v>1154.7</v>
      </c>
      <c r="E24" s="37">
        <v>1173.7</v>
      </c>
      <c r="F24" s="38">
        <v>53661</v>
      </c>
      <c r="G24" s="39">
        <f t="shared" si="1"/>
        <v>19</v>
      </c>
      <c r="H24" s="3">
        <v>336.2</v>
      </c>
      <c r="I24" s="3">
        <v>331.1</v>
      </c>
      <c r="J24" s="3">
        <v>341.3</v>
      </c>
      <c r="K24" s="40">
        <v>15255</v>
      </c>
      <c r="L24" s="41">
        <f t="shared" si="0"/>
        <v>0.28428467602169172</v>
      </c>
      <c r="M24" s="39">
        <f t="shared" si="2"/>
        <v>10.199999999999989</v>
      </c>
      <c r="N24" s="3">
        <v>221.4</v>
      </c>
      <c r="O24" s="3">
        <v>217.2</v>
      </c>
      <c r="P24" s="3">
        <v>225.5</v>
      </c>
      <c r="Q24" s="42">
        <v>10048</v>
      </c>
      <c r="R24" s="3">
        <v>114.9</v>
      </c>
      <c r="S24" s="3">
        <v>111.9</v>
      </c>
      <c r="T24" s="3">
        <v>117.9</v>
      </c>
      <c r="U24" s="42">
        <v>5207</v>
      </c>
      <c r="V24" s="14"/>
      <c r="Y24" s="14"/>
    </row>
    <row r="25" spans="1:25" x14ac:dyDescent="0.2">
      <c r="A25" s="12"/>
      <c r="B25" s="12">
        <v>2012</v>
      </c>
      <c r="C25" s="37">
        <v>1173.4000000000001</v>
      </c>
      <c r="D25" s="37">
        <v>1164</v>
      </c>
      <c r="E25" s="37">
        <v>1182.8</v>
      </c>
      <c r="F25" s="38">
        <v>54937</v>
      </c>
      <c r="G25" s="39">
        <f t="shared" si="1"/>
        <v>18.799999999999955</v>
      </c>
      <c r="H25" s="3">
        <v>324.5</v>
      </c>
      <c r="I25" s="3">
        <v>319.5</v>
      </c>
      <c r="J25" s="3">
        <v>329.4</v>
      </c>
      <c r="K25" s="40">
        <v>14932</v>
      </c>
      <c r="L25" s="41">
        <f t="shared" si="0"/>
        <v>0.27180224620929427</v>
      </c>
      <c r="M25" s="39">
        <f t="shared" si="2"/>
        <v>9.8999999999999773</v>
      </c>
      <c r="N25" s="3">
        <v>213.6</v>
      </c>
      <c r="O25" s="3">
        <v>209.6</v>
      </c>
      <c r="P25" s="3">
        <v>217.7</v>
      </c>
      <c r="Q25" s="42">
        <v>9847</v>
      </c>
      <c r="R25" s="3">
        <v>110.8</v>
      </c>
      <c r="S25" s="3">
        <v>107.9</v>
      </c>
      <c r="T25" s="3">
        <v>113.7</v>
      </c>
      <c r="U25" s="42">
        <v>5085</v>
      </c>
      <c r="V25" s="14"/>
      <c r="Y25" s="14"/>
    </row>
    <row r="26" spans="1:25" x14ac:dyDescent="0.2">
      <c r="A26" s="12"/>
      <c r="B26" s="6">
        <v>2013</v>
      </c>
      <c r="C26" s="37">
        <v>1152.3</v>
      </c>
      <c r="D26" s="37">
        <v>1143</v>
      </c>
      <c r="E26" s="37">
        <v>1161.5</v>
      </c>
      <c r="F26" s="38">
        <v>54700</v>
      </c>
      <c r="G26" s="39">
        <f t="shared" si="1"/>
        <v>18.5</v>
      </c>
      <c r="H26" s="3">
        <v>317.8</v>
      </c>
      <c r="I26" s="3">
        <v>312.89999999999998</v>
      </c>
      <c r="J26" s="3">
        <v>322.60000000000002</v>
      </c>
      <c r="K26" s="40">
        <v>14800</v>
      </c>
      <c r="L26" s="41">
        <f t="shared" si="0"/>
        <v>0.27056672760511885</v>
      </c>
      <c r="M26" s="39">
        <f t="shared" si="2"/>
        <v>9.7000000000000455</v>
      </c>
      <c r="N26" s="3">
        <v>210.6</v>
      </c>
      <c r="O26" s="3">
        <v>206.6</v>
      </c>
      <c r="P26" s="3">
        <v>214.5</v>
      </c>
      <c r="Q26" s="42">
        <v>9816.5</v>
      </c>
      <c r="R26" s="3">
        <v>107.2</v>
      </c>
      <c r="S26" s="3">
        <v>104.4</v>
      </c>
      <c r="T26" s="3">
        <v>110</v>
      </c>
      <c r="U26" s="42">
        <v>4983.5</v>
      </c>
    </row>
    <row r="27" spans="1:25" x14ac:dyDescent="0.2">
      <c r="A27" s="12"/>
      <c r="B27" s="12">
        <v>2014</v>
      </c>
      <c r="C27" s="37">
        <v>1116.9000000000001</v>
      </c>
      <c r="D27" s="37">
        <v>1107.9000000000001</v>
      </c>
      <c r="E27" s="37">
        <v>1125.9000000000001</v>
      </c>
      <c r="F27" s="38">
        <v>54239</v>
      </c>
      <c r="G27" s="39">
        <f t="shared" si="1"/>
        <v>18</v>
      </c>
      <c r="H27" s="3">
        <v>303.8</v>
      </c>
      <c r="I27" s="3">
        <v>299.10000000000002</v>
      </c>
      <c r="J27" s="3">
        <v>308.60000000000002</v>
      </c>
      <c r="K27" s="40">
        <v>14351</v>
      </c>
      <c r="L27" s="41">
        <f t="shared" si="0"/>
        <v>0.26458821143457661</v>
      </c>
      <c r="M27" s="39">
        <f t="shared" si="2"/>
        <v>9.5</v>
      </c>
      <c r="N27" s="3">
        <v>203.6</v>
      </c>
      <c r="O27" s="3">
        <v>199.7</v>
      </c>
      <c r="P27" s="3">
        <v>207.5</v>
      </c>
      <c r="Q27" s="42">
        <v>9624.5</v>
      </c>
      <c r="R27" s="3">
        <v>100.2</v>
      </c>
      <c r="S27" s="3">
        <v>97.5</v>
      </c>
      <c r="T27" s="3">
        <v>103</v>
      </c>
      <c r="U27" s="42">
        <v>4726.5</v>
      </c>
      <c r="V27" s="43"/>
      <c r="W27" s="43"/>
      <c r="X27" s="43"/>
      <c r="Y27" s="43"/>
    </row>
    <row r="28" spans="1:25" x14ac:dyDescent="0.2">
      <c r="A28" s="12"/>
      <c r="B28" s="12">
        <v>2015</v>
      </c>
      <c r="C28" s="37">
        <v>1177.3</v>
      </c>
      <c r="D28" s="37">
        <v>1168.0999999999999</v>
      </c>
      <c r="E28" s="37">
        <v>1186.5</v>
      </c>
      <c r="F28" s="38">
        <v>57579</v>
      </c>
      <c r="G28" s="39">
        <f t="shared" si="1"/>
        <v>18.400000000000091</v>
      </c>
      <c r="H28" s="3">
        <v>313.60000000000002</v>
      </c>
      <c r="I28" s="3">
        <v>308.8</v>
      </c>
      <c r="J28" s="3">
        <v>318.39999999999998</v>
      </c>
      <c r="K28" s="40">
        <v>14957</v>
      </c>
      <c r="L28" s="41">
        <f t="shared" si="0"/>
        <v>0.25976484482189688</v>
      </c>
      <c r="M28" s="39">
        <f t="shared" si="2"/>
        <v>9.5999999999999659</v>
      </c>
      <c r="N28" s="3">
        <v>208.9</v>
      </c>
      <c r="O28" s="3">
        <v>205</v>
      </c>
      <c r="P28" s="3">
        <v>212.9</v>
      </c>
      <c r="Q28" s="42">
        <v>9979</v>
      </c>
      <c r="R28" s="3">
        <v>104.6</v>
      </c>
      <c r="S28" s="3">
        <v>101.8</v>
      </c>
      <c r="T28" s="3">
        <v>107.4</v>
      </c>
      <c r="U28" s="42">
        <v>4978</v>
      </c>
      <c r="V28" s="43"/>
      <c r="W28" s="43"/>
      <c r="X28" s="43"/>
      <c r="Y28" s="43"/>
    </row>
    <row r="29" spans="1:25" x14ac:dyDescent="0.2">
      <c r="A29" s="12"/>
      <c r="B29" s="12">
        <v>2016</v>
      </c>
      <c r="C29" s="37">
        <v>1136.4000000000001</v>
      </c>
      <c r="D29" s="37">
        <v>1127.5</v>
      </c>
      <c r="E29" s="37">
        <v>1145.4000000000001</v>
      </c>
      <c r="F29" s="38">
        <v>56728</v>
      </c>
      <c r="G29" s="39">
        <f t="shared" si="1"/>
        <v>17.900000000000091</v>
      </c>
      <c r="H29" s="3">
        <v>317.2</v>
      </c>
      <c r="I29" s="3">
        <v>312.39999999999998</v>
      </c>
      <c r="J29" s="3">
        <v>322</v>
      </c>
      <c r="K29" s="40">
        <v>15391</v>
      </c>
      <c r="L29" s="41">
        <f t="shared" si="0"/>
        <v>0.27131222676632349</v>
      </c>
      <c r="M29" s="39">
        <f t="shared" si="2"/>
        <v>9.6000000000000227</v>
      </c>
      <c r="N29" s="3">
        <v>212.8</v>
      </c>
      <c r="O29" s="3">
        <v>208.9</v>
      </c>
      <c r="P29" s="3">
        <v>216.7</v>
      </c>
      <c r="Q29" s="42">
        <v>10331</v>
      </c>
      <c r="R29" s="3">
        <v>104.4</v>
      </c>
      <c r="S29" s="3">
        <v>101.7</v>
      </c>
      <c r="T29" s="3">
        <v>107.2</v>
      </c>
      <c r="U29" s="42">
        <v>5060</v>
      </c>
      <c r="V29" s="43"/>
      <c r="W29" s="43"/>
      <c r="X29" s="43"/>
      <c r="Y29" s="43"/>
    </row>
    <row r="30" spans="1:25" x14ac:dyDescent="0.2">
      <c r="A30" s="12"/>
      <c r="B30" s="12">
        <v>2017</v>
      </c>
      <c r="C30" s="37">
        <v>1142.9000000000001</v>
      </c>
      <c r="D30" s="37">
        <v>1134</v>
      </c>
      <c r="E30" s="37">
        <v>1151.8</v>
      </c>
      <c r="F30" s="38">
        <v>57883</v>
      </c>
      <c r="G30" s="39">
        <f t="shared" si="1"/>
        <v>17.799999999999955</v>
      </c>
      <c r="H30" s="3">
        <v>306.5</v>
      </c>
      <c r="I30" s="3">
        <v>301.8</v>
      </c>
      <c r="J30" s="3">
        <v>311.10000000000002</v>
      </c>
      <c r="K30" s="40">
        <v>15134</v>
      </c>
      <c r="L30" s="41">
        <f t="shared" si="0"/>
        <v>0.26145845930584111</v>
      </c>
      <c r="M30" s="39">
        <f t="shared" si="2"/>
        <v>9.3000000000000114</v>
      </c>
      <c r="N30" s="3">
        <v>207</v>
      </c>
      <c r="O30" s="3">
        <v>203.1</v>
      </c>
      <c r="P30" s="3">
        <v>210.8</v>
      </c>
      <c r="Q30" s="42">
        <v>10214.5</v>
      </c>
      <c r="R30" s="3">
        <v>99.5</v>
      </c>
      <c r="S30" s="3">
        <v>96.9</v>
      </c>
      <c r="T30" s="3">
        <v>102.2</v>
      </c>
      <c r="U30" s="42">
        <v>4919.5</v>
      </c>
      <c r="V30" s="43"/>
      <c r="W30" s="43"/>
      <c r="X30" s="43"/>
      <c r="Y30" s="43"/>
    </row>
    <row r="31" spans="1:25" x14ac:dyDescent="0.2">
      <c r="A31" s="12"/>
      <c r="B31" s="12">
        <v>2018</v>
      </c>
      <c r="C31" s="44">
        <v>1139.5</v>
      </c>
      <c r="D31" s="44">
        <v>1130.7</v>
      </c>
      <c r="E31" s="44">
        <v>1148.4000000000001</v>
      </c>
      <c r="F31" s="38">
        <v>58503</v>
      </c>
      <c r="G31" s="39">
        <f t="shared" si="1"/>
        <v>17.700000000000045</v>
      </c>
      <c r="H31" s="3">
        <v>309.89999999999998</v>
      </c>
      <c r="I31" s="3">
        <v>305.3</v>
      </c>
      <c r="J31" s="3">
        <v>314.60000000000002</v>
      </c>
      <c r="K31" s="40">
        <v>15479</v>
      </c>
      <c r="L31" s="41">
        <f t="shared" si="0"/>
        <v>0.26458472215100082</v>
      </c>
      <c r="M31" s="39">
        <f t="shared" si="2"/>
        <v>9.3000000000000114</v>
      </c>
      <c r="N31" s="3">
        <v>210</v>
      </c>
      <c r="O31" s="3">
        <v>206.2</v>
      </c>
      <c r="P31" s="3">
        <v>213.9</v>
      </c>
      <c r="Q31" s="42">
        <v>10477.5</v>
      </c>
      <c r="R31" s="3">
        <v>99.9</v>
      </c>
      <c r="S31" s="3">
        <v>97.2</v>
      </c>
      <c r="T31" s="3">
        <v>102.5</v>
      </c>
      <c r="U31" s="42">
        <v>5001.5</v>
      </c>
      <c r="V31" s="43"/>
      <c r="W31" s="43"/>
      <c r="X31" s="43"/>
      <c r="Y31" s="43"/>
    </row>
    <row r="32" spans="1:25" x14ac:dyDescent="0.2">
      <c r="A32" s="12"/>
      <c r="B32" s="12">
        <v>2019</v>
      </c>
      <c r="C32" s="45">
        <v>1107.5999999999999</v>
      </c>
      <c r="D32" s="45">
        <v>1098.9000000000001</v>
      </c>
      <c r="E32" s="45">
        <v>1116.2</v>
      </c>
      <c r="F32" s="38">
        <v>58108</v>
      </c>
      <c r="G32" s="39">
        <f t="shared" si="1"/>
        <v>17.299999999999955</v>
      </c>
      <c r="H32" s="3">
        <v>307.8</v>
      </c>
      <c r="I32" s="3">
        <v>303.2</v>
      </c>
      <c r="J32" s="3">
        <v>312.39999999999998</v>
      </c>
      <c r="K32" s="40">
        <v>15519</v>
      </c>
      <c r="L32" s="41">
        <f t="shared" si="0"/>
        <v>0.26707165966820401</v>
      </c>
      <c r="M32" s="39">
        <f t="shared" si="2"/>
        <v>9.1999999999999886</v>
      </c>
      <c r="N32" s="3">
        <v>210.7</v>
      </c>
      <c r="O32" s="3">
        <v>206.8</v>
      </c>
      <c r="P32" s="3">
        <v>214.5</v>
      </c>
      <c r="Q32" s="42">
        <v>10603.5</v>
      </c>
      <c r="R32" s="3">
        <v>97.1</v>
      </c>
      <c r="S32" s="3">
        <v>94.5</v>
      </c>
      <c r="T32" s="3">
        <v>99.7</v>
      </c>
      <c r="U32" s="42">
        <v>4915.5</v>
      </c>
      <c r="V32" s="43"/>
      <c r="W32" s="43"/>
      <c r="X32" s="43"/>
      <c r="Y32" s="43"/>
    </row>
    <row r="33" spans="1:25" x14ac:dyDescent="0.2">
      <c r="A33" s="12"/>
      <c r="B33" s="12"/>
      <c r="C33" s="12"/>
      <c r="D33" s="12"/>
      <c r="E33" s="12"/>
      <c r="F33" s="46"/>
      <c r="G33" s="39">
        <f t="shared" si="1"/>
        <v>0</v>
      </c>
      <c r="H33" s="46"/>
      <c r="I33" s="46"/>
      <c r="J33" s="46"/>
      <c r="K33" s="46"/>
      <c r="L33" s="47"/>
      <c r="M33" s="14"/>
      <c r="N33" s="14"/>
      <c r="O33" s="14"/>
      <c r="P33" s="14"/>
      <c r="Q33" s="14"/>
      <c r="R33" s="46"/>
      <c r="S33" s="46"/>
      <c r="U33" s="48"/>
      <c r="V33" s="49"/>
      <c r="X33" s="48"/>
      <c r="Y33" s="49"/>
    </row>
    <row r="34" spans="1:25" x14ac:dyDescent="0.2">
      <c r="A34" s="12" t="s">
        <v>14</v>
      </c>
      <c r="B34" s="12"/>
      <c r="C34" s="12"/>
      <c r="D34" s="12"/>
      <c r="E34" s="12"/>
      <c r="F34" s="46"/>
      <c r="G34" s="39">
        <f t="shared" si="1"/>
        <v>0</v>
      </c>
      <c r="H34" s="46"/>
      <c r="I34" s="46"/>
      <c r="J34" s="46"/>
      <c r="K34" s="46"/>
      <c r="L34" s="47"/>
      <c r="M34" s="14"/>
      <c r="N34" s="14"/>
      <c r="O34" s="14"/>
      <c r="P34" s="14"/>
      <c r="Q34" s="14"/>
      <c r="R34" s="46"/>
      <c r="S34" s="46"/>
      <c r="U34" s="48"/>
      <c r="V34" s="49"/>
      <c r="X34" s="48"/>
      <c r="Y34" s="49"/>
    </row>
    <row r="35" spans="1:25" x14ac:dyDescent="0.2">
      <c r="A35" s="12"/>
      <c r="B35" s="12">
        <v>2001</v>
      </c>
      <c r="C35" s="37">
        <v>1734.6</v>
      </c>
      <c r="D35" s="37">
        <v>1713.8</v>
      </c>
      <c r="E35" s="37">
        <v>1755.4</v>
      </c>
      <c r="F35" s="38">
        <v>27324</v>
      </c>
      <c r="G35" s="39">
        <f t="shared" si="1"/>
        <v>41.600000000000136</v>
      </c>
      <c r="H35" s="3">
        <v>602</v>
      </c>
      <c r="I35" s="3">
        <v>591.5</v>
      </c>
      <c r="J35" s="3">
        <v>612.5</v>
      </c>
      <c r="K35" s="3">
        <v>11472</v>
      </c>
      <c r="L35" s="41">
        <f t="shared" ref="L35:L53" si="3">K35/F35</f>
        <v>0.41985068072024595</v>
      </c>
      <c r="M35" s="14"/>
      <c r="N35" s="3">
        <v>398.7</v>
      </c>
      <c r="O35" s="3">
        <v>390.2</v>
      </c>
      <c r="P35" s="3">
        <v>407.3</v>
      </c>
      <c r="Q35" s="3">
        <v>7684</v>
      </c>
      <c r="R35" s="3">
        <v>203.3</v>
      </c>
      <c r="S35" s="3">
        <v>197.1</v>
      </c>
      <c r="T35" s="3">
        <v>209.5</v>
      </c>
      <c r="U35" s="3">
        <v>3788</v>
      </c>
      <c r="V35" s="49"/>
      <c r="X35" s="48"/>
      <c r="Y35" s="49"/>
    </row>
    <row r="36" spans="1:25" x14ac:dyDescent="0.2">
      <c r="A36" s="12"/>
      <c r="B36" s="12">
        <v>2002</v>
      </c>
      <c r="C36" s="37">
        <v>1740</v>
      </c>
      <c r="D36" s="37">
        <v>1719.3</v>
      </c>
      <c r="E36" s="37">
        <v>1760.7</v>
      </c>
      <c r="F36" s="38">
        <v>27743</v>
      </c>
      <c r="G36" s="39">
        <f t="shared" si="1"/>
        <v>41.400000000000091</v>
      </c>
      <c r="H36" s="3">
        <v>595.1</v>
      </c>
      <c r="I36" s="3">
        <v>584.70000000000005</v>
      </c>
      <c r="J36" s="3">
        <v>605.4</v>
      </c>
      <c r="K36" s="3">
        <v>11477</v>
      </c>
      <c r="L36" s="41">
        <f t="shared" si="3"/>
        <v>0.41368993980463542</v>
      </c>
      <c r="M36" s="14"/>
      <c r="N36" s="3">
        <v>397.8</v>
      </c>
      <c r="O36" s="3">
        <v>389.3</v>
      </c>
      <c r="P36" s="3">
        <v>406.3</v>
      </c>
      <c r="Q36" s="3">
        <v>7743</v>
      </c>
      <c r="R36" s="3">
        <v>197.3</v>
      </c>
      <c r="S36" s="3">
        <v>191.2</v>
      </c>
      <c r="T36" s="3">
        <v>203.3</v>
      </c>
      <c r="U36" s="3">
        <v>3734</v>
      </c>
      <c r="V36" s="49"/>
      <c r="X36" s="48"/>
      <c r="Y36" s="49"/>
    </row>
    <row r="37" spans="1:25" x14ac:dyDescent="0.2">
      <c r="A37" s="12"/>
      <c r="B37" s="12">
        <v>2003</v>
      </c>
      <c r="C37" s="37">
        <v>1753.1</v>
      </c>
      <c r="D37" s="37">
        <v>1732.4</v>
      </c>
      <c r="E37" s="37">
        <v>1773.7</v>
      </c>
      <c r="F37" s="38">
        <v>27832</v>
      </c>
      <c r="G37" s="39">
        <f t="shared" si="1"/>
        <v>41.299999999999955</v>
      </c>
      <c r="H37" s="3">
        <v>574.29999999999995</v>
      </c>
      <c r="I37" s="3">
        <v>564.1</v>
      </c>
      <c r="J37" s="3">
        <v>584.4</v>
      </c>
      <c r="K37" s="3">
        <v>11186</v>
      </c>
      <c r="L37" s="41">
        <f t="shared" si="3"/>
        <v>0.40191146881287726</v>
      </c>
      <c r="M37" s="14"/>
      <c r="N37" s="3">
        <v>380.7</v>
      </c>
      <c r="O37" s="3">
        <v>372.5</v>
      </c>
      <c r="P37" s="3">
        <v>389</v>
      </c>
      <c r="Q37" s="3">
        <v>7486.5</v>
      </c>
      <c r="R37" s="3">
        <v>193.5</v>
      </c>
      <c r="S37" s="3">
        <v>187.6</v>
      </c>
      <c r="T37" s="3">
        <v>199.5</v>
      </c>
      <c r="U37" s="3">
        <v>3699.5</v>
      </c>
      <c r="V37" s="49"/>
      <c r="X37" s="48"/>
      <c r="Y37" s="49"/>
    </row>
    <row r="38" spans="1:25" x14ac:dyDescent="0.2">
      <c r="A38" s="12"/>
      <c r="B38" s="12">
        <v>2004</v>
      </c>
      <c r="C38" s="37">
        <v>1649</v>
      </c>
      <c r="D38" s="37">
        <v>1629</v>
      </c>
      <c r="E38" s="37">
        <v>1669</v>
      </c>
      <c r="F38" s="38">
        <v>26775</v>
      </c>
      <c r="G38" s="39">
        <f t="shared" si="1"/>
        <v>40</v>
      </c>
      <c r="H38" s="3">
        <v>540.20000000000005</v>
      </c>
      <c r="I38" s="3">
        <v>530.4</v>
      </c>
      <c r="J38" s="3">
        <v>550</v>
      </c>
      <c r="K38" s="3">
        <v>10672</v>
      </c>
      <c r="L38" s="41">
        <f t="shared" si="3"/>
        <v>0.39858076563958916</v>
      </c>
      <c r="M38" s="14"/>
      <c r="N38" s="3">
        <v>364.4</v>
      </c>
      <c r="O38" s="3">
        <v>356.4</v>
      </c>
      <c r="P38" s="3">
        <v>372.4</v>
      </c>
      <c r="Q38" s="3">
        <v>7267</v>
      </c>
      <c r="R38" s="3">
        <v>175.8</v>
      </c>
      <c r="S38" s="3">
        <v>170.2</v>
      </c>
      <c r="T38" s="3">
        <v>181.5</v>
      </c>
      <c r="U38" s="3">
        <v>3405</v>
      </c>
      <c r="V38" s="49"/>
      <c r="X38" s="48"/>
      <c r="Y38" s="49"/>
    </row>
    <row r="39" spans="1:25" x14ac:dyDescent="0.2">
      <c r="A39" s="12"/>
      <c r="B39" s="12">
        <v>2005</v>
      </c>
      <c r="C39" s="37">
        <v>1600.5</v>
      </c>
      <c r="D39" s="37">
        <v>1581</v>
      </c>
      <c r="E39" s="37">
        <v>1619.9</v>
      </c>
      <c r="F39" s="38">
        <v>26522</v>
      </c>
      <c r="G39" s="39">
        <f t="shared" si="1"/>
        <v>38.900000000000091</v>
      </c>
      <c r="H39" s="3">
        <v>519.5</v>
      </c>
      <c r="I39" s="3">
        <v>509.9</v>
      </c>
      <c r="J39" s="3">
        <v>529</v>
      </c>
      <c r="K39" s="3">
        <v>10393</v>
      </c>
      <c r="L39" s="41">
        <f t="shared" si="3"/>
        <v>0.39186335872106176</v>
      </c>
      <c r="M39" s="14"/>
      <c r="N39" s="3">
        <v>346.6</v>
      </c>
      <c r="O39" s="3">
        <v>338.8</v>
      </c>
      <c r="P39" s="3">
        <v>354.4</v>
      </c>
      <c r="Q39" s="3">
        <v>6984.5</v>
      </c>
      <c r="R39" s="3">
        <v>172.9</v>
      </c>
      <c r="S39" s="3">
        <v>167.3</v>
      </c>
      <c r="T39" s="3">
        <v>178.4</v>
      </c>
      <c r="U39" s="3">
        <v>3408.5</v>
      </c>
      <c r="V39" s="49"/>
      <c r="X39" s="48"/>
      <c r="Y39" s="49"/>
    </row>
    <row r="40" spans="1:25" x14ac:dyDescent="0.2">
      <c r="A40" s="12"/>
      <c r="B40" s="12">
        <v>2006</v>
      </c>
      <c r="C40" s="37">
        <v>1549.4</v>
      </c>
      <c r="D40" s="37">
        <v>1530.5</v>
      </c>
      <c r="E40" s="37">
        <v>1568.3</v>
      </c>
      <c r="F40" s="38">
        <v>26251</v>
      </c>
      <c r="G40" s="39">
        <f t="shared" si="1"/>
        <v>37.799999999999955</v>
      </c>
      <c r="H40" s="3">
        <v>508.1</v>
      </c>
      <c r="I40" s="3">
        <v>498.7</v>
      </c>
      <c r="J40" s="3">
        <v>517.4</v>
      </c>
      <c r="K40" s="3">
        <v>10338</v>
      </c>
      <c r="L40" s="41">
        <f t="shared" si="3"/>
        <v>0.39381356900689496</v>
      </c>
      <c r="M40" s="14"/>
      <c r="N40" s="3">
        <v>346.1</v>
      </c>
      <c r="O40" s="3">
        <v>338.4</v>
      </c>
      <c r="P40" s="3">
        <v>353.9</v>
      </c>
      <c r="Q40" s="3">
        <v>7092.5</v>
      </c>
      <c r="R40" s="3">
        <v>162</v>
      </c>
      <c r="S40" s="3">
        <v>156.6</v>
      </c>
      <c r="T40" s="3">
        <v>167.3</v>
      </c>
      <c r="U40" s="3">
        <v>3245.5</v>
      </c>
      <c r="V40" s="49"/>
      <c r="X40" s="48"/>
      <c r="Y40" s="49"/>
    </row>
    <row r="41" spans="1:25" x14ac:dyDescent="0.2">
      <c r="A41" s="12"/>
      <c r="B41" s="12">
        <v>2007</v>
      </c>
      <c r="C41" s="37">
        <v>1568.1</v>
      </c>
      <c r="D41" s="37">
        <v>1549.2</v>
      </c>
      <c r="E41" s="37">
        <v>1587</v>
      </c>
      <c r="F41" s="38">
        <v>26895</v>
      </c>
      <c r="G41" s="39">
        <f t="shared" si="1"/>
        <v>37.799999999999955</v>
      </c>
      <c r="H41" s="3">
        <v>494.2</v>
      </c>
      <c r="I41" s="3">
        <v>485.1</v>
      </c>
      <c r="J41" s="3">
        <v>503.4</v>
      </c>
      <c r="K41" s="3">
        <v>10201</v>
      </c>
      <c r="L41" s="41">
        <f t="shared" si="3"/>
        <v>0.37928983082357315</v>
      </c>
      <c r="M41" s="14"/>
      <c r="N41" s="3">
        <v>336.3</v>
      </c>
      <c r="O41" s="3">
        <v>328.8</v>
      </c>
      <c r="P41" s="3">
        <v>343.9</v>
      </c>
      <c r="Q41" s="3">
        <v>6993</v>
      </c>
      <c r="R41" s="3">
        <v>157.9</v>
      </c>
      <c r="S41" s="3">
        <v>152.69999999999999</v>
      </c>
      <c r="T41" s="3">
        <v>163.19999999999999</v>
      </c>
      <c r="U41" s="3">
        <v>3208</v>
      </c>
      <c r="V41" s="49"/>
      <c r="X41" s="48"/>
      <c r="Y41" s="49"/>
    </row>
    <row r="42" spans="1:25" x14ac:dyDescent="0.2">
      <c r="A42" s="12"/>
      <c r="B42" s="12">
        <v>2008</v>
      </c>
      <c r="C42" s="37">
        <v>1519.1</v>
      </c>
      <c r="D42" s="37">
        <v>1500.6</v>
      </c>
      <c r="E42" s="37">
        <v>1537.7</v>
      </c>
      <c r="F42" s="38">
        <v>26504</v>
      </c>
      <c r="G42" s="39">
        <f t="shared" si="1"/>
        <v>37.100000000000136</v>
      </c>
      <c r="H42" s="3">
        <v>478.4</v>
      </c>
      <c r="I42" s="3">
        <v>469.5</v>
      </c>
      <c r="J42" s="3">
        <v>487.3</v>
      </c>
      <c r="K42" s="3">
        <v>10036</v>
      </c>
      <c r="L42" s="41">
        <f t="shared" si="3"/>
        <v>0.37865982493208572</v>
      </c>
      <c r="M42" s="14"/>
      <c r="N42" s="3">
        <v>324.89999999999998</v>
      </c>
      <c r="O42" s="3">
        <v>317.60000000000002</v>
      </c>
      <c r="P42" s="3">
        <v>332.3</v>
      </c>
      <c r="Q42" s="3">
        <v>6863</v>
      </c>
      <c r="R42" s="3">
        <v>153.4</v>
      </c>
      <c r="S42" s="3">
        <v>148.30000000000001</v>
      </c>
      <c r="T42" s="3">
        <v>158.6</v>
      </c>
      <c r="U42" s="3">
        <v>3173</v>
      </c>
      <c r="V42" s="49"/>
      <c r="X42" s="48"/>
      <c r="Y42" s="49"/>
    </row>
    <row r="43" spans="1:25" x14ac:dyDescent="0.2">
      <c r="A43" s="12"/>
      <c r="B43" s="12">
        <v>2009</v>
      </c>
      <c r="C43" s="37">
        <v>1447.1</v>
      </c>
      <c r="D43" s="37">
        <v>1429.1</v>
      </c>
      <c r="E43" s="37">
        <v>1465</v>
      </c>
      <c r="F43" s="38">
        <v>25828</v>
      </c>
      <c r="G43" s="39">
        <f t="shared" si="1"/>
        <v>35.900000000000091</v>
      </c>
      <c r="H43" s="3">
        <v>447.7</v>
      </c>
      <c r="I43" s="3">
        <v>439.1</v>
      </c>
      <c r="J43" s="3">
        <v>456.3</v>
      </c>
      <c r="K43" s="3">
        <v>9548</v>
      </c>
      <c r="L43" s="41">
        <f t="shared" si="3"/>
        <v>0.36967632027257241</v>
      </c>
      <c r="M43" s="14"/>
      <c r="N43" s="3">
        <v>308.2</v>
      </c>
      <c r="O43" s="3">
        <v>301.10000000000002</v>
      </c>
      <c r="P43" s="3">
        <v>315.3</v>
      </c>
      <c r="Q43" s="3">
        <v>6614</v>
      </c>
      <c r="R43" s="3">
        <v>139.5</v>
      </c>
      <c r="S43" s="3">
        <v>134.69999999999999</v>
      </c>
      <c r="T43" s="3">
        <v>144.4</v>
      </c>
      <c r="U43" s="3">
        <v>2934</v>
      </c>
      <c r="V43" s="49"/>
      <c r="X43" s="48"/>
      <c r="Y43" s="49"/>
    </row>
    <row r="44" spans="1:25" x14ac:dyDescent="0.2">
      <c r="A44" s="12"/>
      <c r="B44" s="12">
        <v>2010</v>
      </c>
      <c r="C44" s="37">
        <v>1422.7</v>
      </c>
      <c r="D44" s="37">
        <v>1405.3</v>
      </c>
      <c r="E44" s="37">
        <v>1440</v>
      </c>
      <c r="F44" s="38">
        <v>25963</v>
      </c>
      <c r="G44" s="39">
        <f t="shared" si="1"/>
        <v>34.700000000000045</v>
      </c>
      <c r="H44" s="3">
        <v>433.5</v>
      </c>
      <c r="I44" s="3">
        <v>425.1</v>
      </c>
      <c r="J44" s="3">
        <v>441.9</v>
      </c>
      <c r="K44" s="3">
        <v>9335</v>
      </c>
      <c r="L44" s="41">
        <f t="shared" si="3"/>
        <v>0.35955012902977312</v>
      </c>
      <c r="M44" s="14"/>
      <c r="N44" s="3">
        <v>298.10000000000002</v>
      </c>
      <c r="O44" s="3">
        <v>291.10000000000002</v>
      </c>
      <c r="P44" s="3">
        <v>305</v>
      </c>
      <c r="Q44" s="3">
        <v>6460</v>
      </c>
      <c r="R44" s="3">
        <v>135.4</v>
      </c>
      <c r="S44" s="3">
        <v>130.69999999999999</v>
      </c>
      <c r="T44" s="3">
        <v>140.19999999999999</v>
      </c>
      <c r="U44" s="3">
        <v>2875</v>
      </c>
      <c r="V44" s="49"/>
      <c r="X44" s="48"/>
      <c r="Y44" s="49"/>
    </row>
    <row r="45" spans="1:25" x14ac:dyDescent="0.2">
      <c r="A45" s="12"/>
      <c r="B45" s="12">
        <v>2011</v>
      </c>
      <c r="C45" s="37">
        <v>1377.7</v>
      </c>
      <c r="D45" s="37">
        <v>1361</v>
      </c>
      <c r="E45" s="37">
        <v>1394.3</v>
      </c>
      <c r="F45" s="38">
        <v>25913</v>
      </c>
      <c r="G45" s="39">
        <f t="shared" si="1"/>
        <v>33.299999999999955</v>
      </c>
      <c r="H45" s="3">
        <v>422.6</v>
      </c>
      <c r="I45" s="3">
        <v>414.3</v>
      </c>
      <c r="J45" s="3">
        <v>430.8</v>
      </c>
      <c r="K45" s="3">
        <v>9170</v>
      </c>
      <c r="L45" s="41">
        <f t="shared" si="3"/>
        <v>0.35387643267857832</v>
      </c>
      <c r="M45" s="14"/>
      <c r="N45" s="3">
        <v>293.7</v>
      </c>
      <c r="O45" s="3">
        <v>286.8</v>
      </c>
      <c r="P45" s="3">
        <v>300.60000000000002</v>
      </c>
      <c r="Q45" s="3">
        <v>6389.5</v>
      </c>
      <c r="R45" s="3">
        <v>128.80000000000001</v>
      </c>
      <c r="S45" s="3">
        <v>124.2</v>
      </c>
      <c r="T45" s="3">
        <v>133.4</v>
      </c>
      <c r="U45" s="3">
        <v>2780.5</v>
      </c>
      <c r="V45" s="49"/>
      <c r="X45" s="48"/>
      <c r="Y45" s="49"/>
    </row>
    <row r="46" spans="1:25" x14ac:dyDescent="0.2">
      <c r="A46" s="12"/>
      <c r="B46" s="12">
        <v>2012</v>
      </c>
      <c r="C46" s="37">
        <v>1356.1</v>
      </c>
      <c r="D46" s="37">
        <v>1339.8</v>
      </c>
      <c r="E46" s="37">
        <v>1372.4</v>
      </c>
      <c r="F46" s="38">
        <v>26015</v>
      </c>
      <c r="G46" s="39">
        <f t="shared" si="1"/>
        <v>32.600000000000136</v>
      </c>
      <c r="H46" s="3">
        <v>400.9</v>
      </c>
      <c r="I46" s="3">
        <v>393</v>
      </c>
      <c r="J46" s="3">
        <v>408.9</v>
      </c>
      <c r="K46" s="3">
        <v>8860</v>
      </c>
      <c r="L46" s="41">
        <f t="shared" si="3"/>
        <v>0.34057274649240821</v>
      </c>
      <c r="M46" s="14"/>
      <c r="N46" s="3">
        <v>279.60000000000002</v>
      </c>
      <c r="O46" s="3">
        <v>272.89999999999998</v>
      </c>
      <c r="P46" s="3">
        <v>286.2</v>
      </c>
      <c r="Q46" s="3">
        <v>6203.5</v>
      </c>
      <c r="R46" s="3">
        <v>121.4</v>
      </c>
      <c r="S46" s="3">
        <v>117</v>
      </c>
      <c r="T46" s="3">
        <v>125.8</v>
      </c>
      <c r="U46" s="3">
        <v>2656.5</v>
      </c>
      <c r="V46" s="49"/>
      <c r="X46" s="48"/>
      <c r="Y46" s="49"/>
    </row>
    <row r="47" spans="1:25" x14ac:dyDescent="0.2">
      <c r="A47" s="12"/>
      <c r="B47" s="6">
        <v>2013</v>
      </c>
      <c r="C47" s="37">
        <v>1346.1</v>
      </c>
      <c r="D47" s="37">
        <v>1330.1</v>
      </c>
      <c r="E47" s="37">
        <v>1362.1</v>
      </c>
      <c r="F47" s="38">
        <v>26325</v>
      </c>
      <c r="G47" s="39">
        <f t="shared" si="1"/>
        <v>32</v>
      </c>
      <c r="H47" s="3">
        <v>396.7</v>
      </c>
      <c r="I47" s="3">
        <v>388.9</v>
      </c>
      <c r="J47" s="3">
        <v>404.6</v>
      </c>
      <c r="K47" s="3">
        <v>8879</v>
      </c>
      <c r="L47" s="41">
        <f t="shared" si="3"/>
        <v>0.33728395061728395</v>
      </c>
      <c r="N47" s="3">
        <v>276.2</v>
      </c>
      <c r="O47" s="3">
        <v>269.7</v>
      </c>
      <c r="P47" s="3">
        <v>282.8</v>
      </c>
      <c r="Q47" s="3">
        <v>6199.5</v>
      </c>
      <c r="R47" s="3">
        <v>120.5</v>
      </c>
      <c r="S47" s="3">
        <v>116.1</v>
      </c>
      <c r="T47" s="3">
        <v>124.9</v>
      </c>
      <c r="U47" s="3">
        <v>2679.5</v>
      </c>
      <c r="V47" s="49"/>
      <c r="X47" s="48"/>
      <c r="Y47" s="49"/>
    </row>
    <row r="48" spans="1:25" x14ac:dyDescent="0.2">
      <c r="B48" s="12">
        <v>2014</v>
      </c>
      <c r="C48" s="37">
        <v>1309.5</v>
      </c>
      <c r="D48" s="37">
        <v>1293.9000000000001</v>
      </c>
      <c r="E48" s="37">
        <v>1325</v>
      </c>
      <c r="F48" s="38">
        <v>26289</v>
      </c>
      <c r="G48" s="39">
        <f t="shared" si="1"/>
        <v>31.099999999999909</v>
      </c>
      <c r="H48" s="3">
        <v>376.3</v>
      </c>
      <c r="I48" s="3">
        <v>368.7</v>
      </c>
      <c r="J48" s="3">
        <v>383.9</v>
      </c>
      <c r="K48" s="3">
        <v>8532</v>
      </c>
      <c r="L48" s="41">
        <f t="shared" si="3"/>
        <v>0.32454638822321125</v>
      </c>
      <c r="M48" s="14"/>
      <c r="N48" s="3">
        <v>266.8</v>
      </c>
      <c r="O48" s="3">
        <v>260.39999999999998</v>
      </c>
      <c r="P48" s="3">
        <v>273.3</v>
      </c>
      <c r="Q48" s="3">
        <v>6066</v>
      </c>
      <c r="R48" s="3">
        <v>109.5</v>
      </c>
      <c r="S48" s="3">
        <v>105.3</v>
      </c>
      <c r="T48" s="3">
        <v>113.6</v>
      </c>
      <c r="U48" s="3">
        <v>2466</v>
      </c>
      <c r="V48" s="49"/>
      <c r="X48" s="48"/>
      <c r="Y48" s="49"/>
    </row>
    <row r="49" spans="1:25" x14ac:dyDescent="0.2">
      <c r="A49" s="12"/>
      <c r="B49" s="12">
        <v>2015</v>
      </c>
      <c r="C49" s="37">
        <v>1372.3</v>
      </c>
      <c r="D49" s="37">
        <v>1356.6</v>
      </c>
      <c r="E49" s="37">
        <v>1388.1</v>
      </c>
      <c r="F49" s="38">
        <v>27905</v>
      </c>
      <c r="G49" s="39">
        <f t="shared" si="1"/>
        <v>31.5</v>
      </c>
      <c r="H49" s="3">
        <v>390.9</v>
      </c>
      <c r="I49" s="3">
        <v>383.1</v>
      </c>
      <c r="J49" s="3">
        <v>398.6</v>
      </c>
      <c r="K49" s="3">
        <v>8963</v>
      </c>
      <c r="L49" s="41">
        <f t="shared" si="3"/>
        <v>0.32119691811503315</v>
      </c>
      <c r="M49" s="14"/>
      <c r="N49" s="3">
        <v>274.10000000000002</v>
      </c>
      <c r="O49" s="3">
        <v>267.7</v>
      </c>
      <c r="P49" s="3">
        <v>280.60000000000002</v>
      </c>
      <c r="Q49" s="3">
        <v>6308.5</v>
      </c>
      <c r="R49" s="3">
        <v>116.7</v>
      </c>
      <c r="S49" s="3">
        <v>112.5</v>
      </c>
      <c r="T49" s="3">
        <v>121</v>
      </c>
      <c r="U49" s="3">
        <v>2654.5</v>
      </c>
      <c r="V49" s="49"/>
      <c r="X49" s="48"/>
      <c r="Y49" s="49"/>
    </row>
    <row r="50" spans="1:25" x14ac:dyDescent="0.2">
      <c r="A50" s="12"/>
      <c r="B50" s="12">
        <v>2016</v>
      </c>
      <c r="C50" s="37">
        <v>1326.5</v>
      </c>
      <c r="D50" s="37">
        <v>1311.2</v>
      </c>
      <c r="E50" s="37">
        <v>1341.7</v>
      </c>
      <c r="F50" s="38">
        <v>27760</v>
      </c>
      <c r="G50" s="39">
        <f t="shared" si="1"/>
        <v>30.5</v>
      </c>
      <c r="H50" s="3">
        <v>394.8</v>
      </c>
      <c r="I50" s="3">
        <v>387.1</v>
      </c>
      <c r="J50" s="3">
        <v>402.5</v>
      </c>
      <c r="K50" s="3">
        <v>9243</v>
      </c>
      <c r="L50" s="41">
        <f t="shared" si="3"/>
        <v>0.33296109510086458</v>
      </c>
      <c r="M50" s="14"/>
      <c r="N50" s="3">
        <v>280.89999999999998</v>
      </c>
      <c r="O50" s="3">
        <v>274.39999999999998</v>
      </c>
      <c r="P50" s="3">
        <v>287.39999999999998</v>
      </c>
      <c r="Q50" s="3">
        <v>6583.5</v>
      </c>
      <c r="R50" s="3">
        <v>113.9</v>
      </c>
      <c r="S50" s="3">
        <v>109.8</v>
      </c>
      <c r="T50" s="3">
        <v>118</v>
      </c>
      <c r="U50" s="3">
        <v>2659.5</v>
      </c>
      <c r="V50" s="49"/>
      <c r="X50" s="48"/>
      <c r="Y50" s="49"/>
    </row>
    <row r="51" spans="1:25" x14ac:dyDescent="0.2">
      <c r="A51" s="12"/>
      <c r="B51" s="12">
        <v>2017</v>
      </c>
      <c r="C51" s="37">
        <v>1329</v>
      </c>
      <c r="D51" s="37">
        <v>1313.9</v>
      </c>
      <c r="E51" s="37">
        <v>1344</v>
      </c>
      <c r="F51" s="38">
        <v>28250</v>
      </c>
      <c r="G51" s="39">
        <f t="shared" si="1"/>
        <v>30.099999999999909</v>
      </c>
      <c r="H51" s="3">
        <v>379.4</v>
      </c>
      <c r="I51" s="3">
        <v>371.9</v>
      </c>
      <c r="J51" s="3">
        <v>386.8</v>
      </c>
      <c r="K51" s="3">
        <v>9044</v>
      </c>
      <c r="L51" s="41">
        <f t="shared" si="3"/>
        <v>0.32014159292035399</v>
      </c>
      <c r="M51" s="14"/>
      <c r="N51" s="3">
        <v>270.5</v>
      </c>
      <c r="O51" s="3">
        <v>264.2</v>
      </c>
      <c r="P51" s="3">
        <v>276.8</v>
      </c>
      <c r="Q51" s="3">
        <v>6449.5</v>
      </c>
      <c r="R51" s="3">
        <v>108.9</v>
      </c>
      <c r="S51" s="3">
        <v>104.9</v>
      </c>
      <c r="T51" s="3">
        <v>112.9</v>
      </c>
      <c r="U51" s="3">
        <v>2594.5</v>
      </c>
      <c r="V51" s="49"/>
      <c r="X51" s="48"/>
      <c r="Y51" s="49"/>
    </row>
    <row r="52" spans="1:25" x14ac:dyDescent="0.2">
      <c r="A52" s="12"/>
      <c r="B52" s="12">
        <v>2018</v>
      </c>
      <c r="C52" s="44">
        <v>1318.4</v>
      </c>
      <c r="D52" s="44">
        <v>1303.5</v>
      </c>
      <c r="E52" s="44">
        <v>1333.3</v>
      </c>
      <c r="F52" s="38">
        <v>28642</v>
      </c>
      <c r="G52" s="39">
        <f t="shared" si="1"/>
        <v>29.799999999999955</v>
      </c>
      <c r="H52" s="3">
        <v>381.3</v>
      </c>
      <c r="I52" s="3">
        <v>373.9</v>
      </c>
      <c r="J52" s="3">
        <v>388.7</v>
      </c>
      <c r="K52" s="3">
        <v>9197</v>
      </c>
      <c r="L52" s="41">
        <f t="shared" si="3"/>
        <v>0.32110187836044968</v>
      </c>
      <c r="M52" s="14"/>
      <c r="N52" s="3">
        <v>273.2</v>
      </c>
      <c r="O52" s="3">
        <v>266.89999999999998</v>
      </c>
      <c r="P52" s="3">
        <v>279.5</v>
      </c>
      <c r="Q52" s="3">
        <v>6583</v>
      </c>
      <c r="R52" s="3">
        <v>108.1</v>
      </c>
      <c r="S52" s="3">
        <v>104.1</v>
      </c>
      <c r="T52" s="3">
        <v>112</v>
      </c>
      <c r="U52" s="3">
        <v>2614</v>
      </c>
      <c r="V52" s="49"/>
      <c r="X52" s="48"/>
      <c r="Y52" s="49"/>
    </row>
    <row r="53" spans="1:25" x14ac:dyDescent="0.2">
      <c r="A53" s="12"/>
      <c r="B53" s="12">
        <v>2019</v>
      </c>
      <c r="C53" s="45">
        <v>1275</v>
      </c>
      <c r="D53" s="45">
        <v>1260.5999999999999</v>
      </c>
      <c r="E53" s="45">
        <v>1289.5</v>
      </c>
      <c r="F53" s="38">
        <v>28489</v>
      </c>
      <c r="G53" s="39">
        <f t="shared" si="1"/>
        <v>28.900000000000091</v>
      </c>
      <c r="H53" s="3">
        <v>379.6</v>
      </c>
      <c r="I53" s="3">
        <v>372.2</v>
      </c>
      <c r="J53" s="3">
        <v>387</v>
      </c>
      <c r="K53" s="3">
        <v>9233</v>
      </c>
      <c r="L53" s="41">
        <f t="shared" si="3"/>
        <v>0.32408999964898733</v>
      </c>
      <c r="M53" s="14"/>
      <c r="N53" s="3">
        <v>273.10000000000002</v>
      </c>
      <c r="O53" s="3">
        <v>266.8</v>
      </c>
      <c r="P53" s="3">
        <v>279.3</v>
      </c>
      <c r="Q53" s="3">
        <v>6630.5</v>
      </c>
      <c r="R53" s="3">
        <v>106.5</v>
      </c>
      <c r="S53" s="3">
        <v>102.6</v>
      </c>
      <c r="T53" s="3">
        <v>110.5</v>
      </c>
      <c r="U53" s="3">
        <v>2602.5</v>
      </c>
      <c r="V53" s="49"/>
      <c r="X53" s="48"/>
      <c r="Y53" s="49"/>
    </row>
    <row r="54" spans="1:25" x14ac:dyDescent="0.2">
      <c r="A54" s="12"/>
      <c r="B54" s="12"/>
      <c r="C54" s="12"/>
      <c r="D54" s="12"/>
      <c r="E54" s="12"/>
      <c r="F54" s="46"/>
      <c r="G54" s="39">
        <f t="shared" si="1"/>
        <v>0</v>
      </c>
      <c r="H54" s="46"/>
      <c r="I54" s="46"/>
      <c r="J54" s="46"/>
      <c r="K54" s="46"/>
      <c r="L54" s="41"/>
      <c r="M54" s="14"/>
      <c r="N54" s="14"/>
      <c r="O54" s="14"/>
      <c r="P54" s="14"/>
      <c r="Q54" s="14"/>
      <c r="R54" s="46"/>
      <c r="S54" s="46"/>
      <c r="U54" s="48"/>
      <c r="V54" s="49"/>
      <c r="X54" s="48"/>
      <c r="Y54" s="49"/>
    </row>
    <row r="55" spans="1:25" x14ac:dyDescent="0.2">
      <c r="A55" s="12" t="s">
        <v>15</v>
      </c>
      <c r="B55" s="12"/>
      <c r="C55" s="12"/>
      <c r="D55" s="12"/>
      <c r="E55" s="12"/>
      <c r="F55" s="46"/>
      <c r="G55" s="39">
        <f t="shared" si="1"/>
        <v>0</v>
      </c>
      <c r="H55" s="46"/>
      <c r="I55" s="46"/>
      <c r="J55" s="46"/>
      <c r="K55" s="46"/>
      <c r="L55" s="41"/>
      <c r="M55" s="14"/>
      <c r="N55" s="14"/>
      <c r="O55" s="14"/>
      <c r="P55" s="14"/>
      <c r="Q55" s="14"/>
      <c r="R55" s="46"/>
      <c r="S55" s="46"/>
      <c r="U55" s="48"/>
      <c r="V55" s="49"/>
      <c r="X55" s="48"/>
      <c r="Y55" s="49"/>
    </row>
    <row r="56" spans="1:25" x14ac:dyDescent="0.2">
      <c r="A56" s="12"/>
      <c r="B56" s="12"/>
      <c r="C56" s="12"/>
      <c r="D56" s="12"/>
      <c r="E56" s="12"/>
      <c r="F56" s="46"/>
      <c r="G56" s="39">
        <f t="shared" si="1"/>
        <v>0</v>
      </c>
      <c r="H56" s="46"/>
      <c r="I56" s="46"/>
      <c r="J56" s="46"/>
      <c r="K56" s="46"/>
      <c r="L56" s="41"/>
      <c r="M56" s="14"/>
      <c r="N56" s="14"/>
      <c r="O56" s="14"/>
      <c r="P56" s="14"/>
      <c r="Q56" s="14"/>
      <c r="R56" s="46"/>
      <c r="S56" s="46"/>
      <c r="U56" s="48"/>
      <c r="V56" s="49"/>
      <c r="X56" s="48"/>
      <c r="Y56" s="49"/>
    </row>
    <row r="57" spans="1:25" x14ac:dyDescent="0.2">
      <c r="A57" s="12"/>
      <c r="B57" s="12">
        <v>2001</v>
      </c>
      <c r="C57" s="37">
        <v>1195.0999999999999</v>
      </c>
      <c r="D57" s="37">
        <v>1182.2</v>
      </c>
      <c r="E57" s="37">
        <v>1208</v>
      </c>
      <c r="F57" s="38">
        <v>30058</v>
      </c>
      <c r="G57" s="39">
        <f t="shared" si="1"/>
        <v>25.799999999999955</v>
      </c>
      <c r="H57" s="3">
        <v>335.2</v>
      </c>
      <c r="I57" s="3">
        <v>327.9</v>
      </c>
      <c r="J57" s="3">
        <v>342.6</v>
      </c>
      <c r="K57" s="3">
        <v>7270</v>
      </c>
      <c r="L57" s="41">
        <f t="shared" ref="L57:L75" si="4">K57/F57</f>
        <v>0.24186572626255906</v>
      </c>
      <c r="M57" s="14"/>
      <c r="N57" s="3">
        <v>188.3</v>
      </c>
      <c r="O57" s="3">
        <v>182.8</v>
      </c>
      <c r="P57" s="3">
        <v>193.8</v>
      </c>
      <c r="Q57" s="3">
        <v>4087.5</v>
      </c>
      <c r="R57" s="3">
        <v>146.9</v>
      </c>
      <c r="S57" s="3">
        <v>142.1</v>
      </c>
      <c r="T57" s="3">
        <v>151.80000000000001</v>
      </c>
      <c r="U57" s="3">
        <v>3182.5</v>
      </c>
      <c r="V57" s="49"/>
      <c r="X57" s="48"/>
      <c r="Y57" s="49"/>
    </row>
    <row r="58" spans="1:25" x14ac:dyDescent="0.2">
      <c r="A58" s="12"/>
      <c r="B58" s="12">
        <v>2002</v>
      </c>
      <c r="C58" s="37">
        <v>1201.2</v>
      </c>
      <c r="D58" s="37">
        <v>1188.3</v>
      </c>
      <c r="E58" s="37">
        <v>1214.2</v>
      </c>
      <c r="F58" s="38">
        <v>30360</v>
      </c>
      <c r="G58" s="39">
        <f t="shared" si="1"/>
        <v>25.900000000000091</v>
      </c>
      <c r="H58" s="3">
        <v>329.2</v>
      </c>
      <c r="I58" s="3">
        <v>321.89999999999998</v>
      </c>
      <c r="J58" s="3">
        <v>336.4</v>
      </c>
      <c r="K58" s="3">
        <v>7186</v>
      </c>
      <c r="L58" s="41">
        <f t="shared" si="4"/>
        <v>0.23669301712779975</v>
      </c>
      <c r="M58" s="14"/>
      <c r="N58" s="3">
        <v>187.8</v>
      </c>
      <c r="O58" s="3">
        <v>182.3</v>
      </c>
      <c r="P58" s="3">
        <v>193.3</v>
      </c>
      <c r="Q58" s="3">
        <v>4104</v>
      </c>
      <c r="R58" s="3">
        <v>141.4</v>
      </c>
      <c r="S58" s="3">
        <v>136.6</v>
      </c>
      <c r="T58" s="3">
        <v>146.1</v>
      </c>
      <c r="U58" s="3">
        <v>3082</v>
      </c>
      <c r="V58" s="49"/>
      <c r="X58" s="48"/>
      <c r="Y58" s="49"/>
    </row>
    <row r="59" spans="1:25" x14ac:dyDescent="0.2">
      <c r="A59" s="12"/>
      <c r="B59" s="12">
        <v>2003</v>
      </c>
      <c r="C59" s="37">
        <v>1213.7</v>
      </c>
      <c r="D59" s="37">
        <v>1200.7</v>
      </c>
      <c r="E59" s="37">
        <v>1226.5999999999999</v>
      </c>
      <c r="F59" s="38">
        <v>30640</v>
      </c>
      <c r="G59" s="39">
        <f t="shared" si="1"/>
        <v>25.899999999999864</v>
      </c>
      <c r="H59" s="3">
        <v>324</v>
      </c>
      <c r="I59" s="3">
        <v>316.89999999999998</v>
      </c>
      <c r="J59" s="3">
        <v>331.2</v>
      </c>
      <c r="K59" s="3">
        <v>7128</v>
      </c>
      <c r="L59" s="41">
        <f t="shared" si="4"/>
        <v>0.23263707571801567</v>
      </c>
      <c r="M59" s="14"/>
      <c r="N59" s="3">
        <v>182.2</v>
      </c>
      <c r="O59" s="3">
        <v>176.9</v>
      </c>
      <c r="P59" s="3">
        <v>187.6</v>
      </c>
      <c r="Q59" s="3">
        <v>4012</v>
      </c>
      <c r="R59" s="3">
        <v>141.80000000000001</v>
      </c>
      <c r="S59" s="3">
        <v>137.1</v>
      </c>
      <c r="T59" s="3">
        <v>146.5</v>
      </c>
      <c r="U59" s="3">
        <v>3116</v>
      </c>
      <c r="V59" s="49"/>
      <c r="X59" s="48"/>
      <c r="Y59" s="49"/>
    </row>
    <row r="60" spans="1:25" x14ac:dyDescent="0.2">
      <c r="A60" s="12"/>
      <c r="B60" s="12">
        <v>2004</v>
      </c>
      <c r="C60" s="37">
        <v>1158.5999999999999</v>
      </c>
      <c r="D60" s="37">
        <v>1145.9000000000001</v>
      </c>
      <c r="E60" s="37">
        <v>1171.2</v>
      </c>
      <c r="F60" s="38">
        <v>29412</v>
      </c>
      <c r="G60" s="39">
        <f t="shared" si="1"/>
        <v>25.299999999999955</v>
      </c>
      <c r="H60" s="3">
        <v>306.60000000000002</v>
      </c>
      <c r="I60" s="3">
        <v>299.60000000000002</v>
      </c>
      <c r="J60" s="3">
        <v>313.5</v>
      </c>
      <c r="K60" s="3">
        <v>6799</v>
      </c>
      <c r="L60" s="41">
        <f t="shared" si="4"/>
        <v>0.2311641506867945</v>
      </c>
      <c r="M60" s="14"/>
      <c r="N60" s="3">
        <v>175.9</v>
      </c>
      <c r="O60" s="3">
        <v>170.6</v>
      </c>
      <c r="P60" s="3">
        <v>181.1</v>
      </c>
      <c r="Q60" s="3">
        <v>3905.5</v>
      </c>
      <c r="R60" s="3">
        <v>130.69999999999999</v>
      </c>
      <c r="S60" s="3">
        <v>126.2</v>
      </c>
      <c r="T60" s="3">
        <v>135.19999999999999</v>
      </c>
      <c r="U60" s="3">
        <v>2893.5</v>
      </c>
      <c r="V60" s="49"/>
      <c r="X60" s="48"/>
      <c r="Y60" s="49"/>
    </row>
    <row r="61" spans="1:25" x14ac:dyDescent="0.2">
      <c r="A61" s="12"/>
      <c r="B61" s="12">
        <v>2005</v>
      </c>
      <c r="C61" s="37">
        <v>1139</v>
      </c>
      <c r="D61" s="37">
        <v>1126.5</v>
      </c>
      <c r="E61" s="37">
        <v>1151.5</v>
      </c>
      <c r="F61" s="38">
        <v>29225</v>
      </c>
      <c r="G61" s="39">
        <f t="shared" si="1"/>
        <v>25</v>
      </c>
      <c r="H61" s="3">
        <v>303.89999999999998</v>
      </c>
      <c r="I61" s="3">
        <v>297</v>
      </c>
      <c r="J61" s="3">
        <v>310.8</v>
      </c>
      <c r="K61" s="3">
        <v>6785</v>
      </c>
      <c r="L61" s="41">
        <f t="shared" si="4"/>
        <v>0.23216424294268606</v>
      </c>
      <c r="M61" s="14"/>
      <c r="N61" s="3">
        <v>176</v>
      </c>
      <c r="O61" s="3">
        <v>170.7</v>
      </c>
      <c r="P61" s="3">
        <v>181.2</v>
      </c>
      <c r="Q61" s="3">
        <v>3929</v>
      </c>
      <c r="R61" s="3">
        <v>127.9</v>
      </c>
      <c r="S61" s="3">
        <v>123.5</v>
      </c>
      <c r="T61" s="3">
        <v>132.4</v>
      </c>
      <c r="U61" s="3">
        <v>2856</v>
      </c>
      <c r="V61" s="49"/>
      <c r="X61" s="48"/>
      <c r="Y61" s="49"/>
    </row>
    <row r="62" spans="1:25" x14ac:dyDescent="0.2">
      <c r="A62" s="12"/>
      <c r="B62" s="12">
        <v>2006</v>
      </c>
      <c r="C62" s="37">
        <v>1112</v>
      </c>
      <c r="D62" s="37">
        <v>1099.7</v>
      </c>
      <c r="E62" s="37">
        <v>1124.3</v>
      </c>
      <c r="F62" s="38">
        <v>28842</v>
      </c>
      <c r="G62" s="39">
        <f t="shared" si="1"/>
        <v>24.599999999999909</v>
      </c>
      <c r="H62" s="3">
        <v>297.3</v>
      </c>
      <c r="I62" s="3">
        <v>290.5</v>
      </c>
      <c r="J62" s="3">
        <v>304.10000000000002</v>
      </c>
      <c r="K62" s="3">
        <v>6668</v>
      </c>
      <c r="L62" s="41">
        <f t="shared" si="4"/>
        <v>0.23119062478330213</v>
      </c>
      <c r="M62" s="14"/>
      <c r="N62" s="3">
        <v>173.8</v>
      </c>
      <c r="O62" s="3">
        <v>168.6</v>
      </c>
      <c r="P62" s="3">
        <v>179</v>
      </c>
      <c r="Q62" s="3">
        <v>3899.5</v>
      </c>
      <c r="R62" s="3">
        <v>123.5</v>
      </c>
      <c r="S62" s="3">
        <v>119.1</v>
      </c>
      <c r="T62" s="3">
        <v>127.9</v>
      </c>
      <c r="U62" s="3">
        <v>2768.5</v>
      </c>
      <c r="V62" s="49"/>
      <c r="X62" s="48"/>
      <c r="Y62" s="49"/>
    </row>
    <row r="63" spans="1:25" x14ac:dyDescent="0.2">
      <c r="A63" s="12"/>
      <c r="B63" s="12">
        <v>2007</v>
      </c>
      <c r="C63" s="37">
        <v>1114.7</v>
      </c>
      <c r="D63" s="37">
        <v>1102.4000000000001</v>
      </c>
      <c r="E63" s="37">
        <v>1126.9000000000001</v>
      </c>
      <c r="F63" s="38">
        <v>29091</v>
      </c>
      <c r="G63" s="39">
        <f t="shared" si="1"/>
        <v>24.5</v>
      </c>
      <c r="H63" s="3">
        <v>288.8</v>
      </c>
      <c r="I63" s="3">
        <v>282.10000000000002</v>
      </c>
      <c r="J63" s="3">
        <v>295.39999999999998</v>
      </c>
      <c r="K63" s="3">
        <v>6544</v>
      </c>
      <c r="L63" s="41">
        <f t="shared" si="4"/>
        <v>0.22494929703344677</v>
      </c>
      <c r="M63" s="14"/>
      <c r="N63" s="3">
        <v>164.9</v>
      </c>
      <c r="O63" s="3">
        <v>159.80000000000001</v>
      </c>
      <c r="P63" s="3">
        <v>169.9</v>
      </c>
      <c r="Q63" s="3">
        <v>3734.5</v>
      </c>
      <c r="R63" s="3">
        <v>123.9</v>
      </c>
      <c r="S63" s="3">
        <v>119.5</v>
      </c>
      <c r="T63" s="3">
        <v>128.19999999999999</v>
      </c>
      <c r="U63" s="3">
        <v>2809.5</v>
      </c>
      <c r="V63" s="49"/>
      <c r="X63" s="48"/>
      <c r="Y63" s="49"/>
    </row>
    <row r="64" spans="1:25" x14ac:dyDescent="0.2">
      <c r="A64" s="12"/>
      <c r="B64" s="12">
        <v>2008</v>
      </c>
      <c r="C64" s="37">
        <v>1111.7</v>
      </c>
      <c r="D64" s="37">
        <v>1099.5</v>
      </c>
      <c r="E64" s="37">
        <v>1123.9000000000001</v>
      </c>
      <c r="F64" s="38">
        <v>29196</v>
      </c>
      <c r="G64" s="39">
        <f t="shared" si="1"/>
        <v>24.400000000000091</v>
      </c>
      <c r="H64" s="3">
        <v>280.89999999999998</v>
      </c>
      <c r="I64" s="3">
        <v>274.3</v>
      </c>
      <c r="J64" s="3">
        <v>287.39999999999998</v>
      </c>
      <c r="K64" s="3">
        <v>6457</v>
      </c>
      <c r="L64" s="41">
        <f t="shared" si="4"/>
        <v>0.22116043293601864</v>
      </c>
      <c r="M64" s="14"/>
      <c r="N64" s="3">
        <v>164.1</v>
      </c>
      <c r="O64" s="3">
        <v>159.1</v>
      </c>
      <c r="P64" s="3">
        <v>169.1</v>
      </c>
      <c r="Q64" s="3">
        <v>3772</v>
      </c>
      <c r="R64" s="3">
        <v>116.8</v>
      </c>
      <c r="S64" s="3">
        <v>112.6</v>
      </c>
      <c r="T64" s="3">
        <v>121</v>
      </c>
      <c r="U64" s="3">
        <v>2685</v>
      </c>
      <c r="V64" s="49"/>
      <c r="X64" s="48"/>
      <c r="Y64" s="49"/>
    </row>
    <row r="65" spans="1:25" x14ac:dyDescent="0.2">
      <c r="A65" s="12"/>
      <c r="B65" s="12">
        <v>2009</v>
      </c>
      <c r="C65" s="37">
        <v>1058.7</v>
      </c>
      <c r="D65" s="37">
        <v>1046.8</v>
      </c>
      <c r="E65" s="37">
        <v>1070.5999999999999</v>
      </c>
      <c r="F65" s="38">
        <v>28028</v>
      </c>
      <c r="G65" s="39">
        <f t="shared" si="1"/>
        <v>23.799999999999955</v>
      </c>
      <c r="H65" s="3">
        <v>270.3</v>
      </c>
      <c r="I65" s="3">
        <v>263.89999999999998</v>
      </c>
      <c r="J65" s="3">
        <v>276.7</v>
      </c>
      <c r="K65" s="3">
        <v>6287</v>
      </c>
      <c r="L65" s="41">
        <f t="shared" si="4"/>
        <v>0.22431140288283147</v>
      </c>
      <c r="M65" s="14"/>
      <c r="N65" s="3">
        <v>162.30000000000001</v>
      </c>
      <c r="O65" s="3">
        <v>157.4</v>
      </c>
      <c r="P65" s="3">
        <v>167.3</v>
      </c>
      <c r="Q65" s="3">
        <v>3773.5</v>
      </c>
      <c r="R65" s="3">
        <v>108</v>
      </c>
      <c r="S65" s="3">
        <v>103.9</v>
      </c>
      <c r="T65" s="3">
        <v>112</v>
      </c>
      <c r="U65" s="3">
        <v>2513.5</v>
      </c>
      <c r="V65" s="49"/>
      <c r="X65" s="48"/>
      <c r="Y65" s="49"/>
    </row>
    <row r="66" spans="1:25" x14ac:dyDescent="0.2">
      <c r="A66" s="12"/>
      <c r="B66" s="12">
        <v>2010</v>
      </c>
      <c r="C66" s="37">
        <v>1036</v>
      </c>
      <c r="D66" s="37">
        <v>1024.3</v>
      </c>
      <c r="E66" s="37">
        <v>1047.5999999999999</v>
      </c>
      <c r="F66" s="38">
        <v>28004</v>
      </c>
      <c r="G66" s="39">
        <f t="shared" si="1"/>
        <v>23.299999999999955</v>
      </c>
      <c r="H66" s="3">
        <v>264.8</v>
      </c>
      <c r="I66" s="3">
        <v>258.5</v>
      </c>
      <c r="J66" s="3">
        <v>271</v>
      </c>
      <c r="K66" s="3">
        <v>6204</v>
      </c>
      <c r="L66" s="41">
        <f t="shared" si="4"/>
        <v>0.22153978003142408</v>
      </c>
      <c r="M66" s="14"/>
      <c r="N66" s="3">
        <v>158.6</v>
      </c>
      <c r="O66" s="3">
        <v>153.69999999999999</v>
      </c>
      <c r="P66" s="3">
        <v>163.5</v>
      </c>
      <c r="Q66" s="3">
        <v>3712.5</v>
      </c>
      <c r="R66" s="3">
        <v>106.2</v>
      </c>
      <c r="S66" s="3">
        <v>102.2</v>
      </c>
      <c r="T66" s="3">
        <v>110.1</v>
      </c>
      <c r="U66" s="3">
        <v>2491.5</v>
      </c>
      <c r="V66" s="49"/>
      <c r="X66" s="48"/>
      <c r="Y66" s="49"/>
    </row>
    <row r="67" spans="1:25" x14ac:dyDescent="0.2">
      <c r="A67" s="12"/>
      <c r="B67" s="12">
        <v>2011</v>
      </c>
      <c r="C67" s="37">
        <v>1006.5</v>
      </c>
      <c r="D67" s="37">
        <v>995.1</v>
      </c>
      <c r="E67" s="37">
        <v>1017.9</v>
      </c>
      <c r="F67" s="38">
        <v>27748</v>
      </c>
      <c r="G67" s="39">
        <f t="shared" si="1"/>
        <v>22.799999999999955</v>
      </c>
      <c r="H67" s="3">
        <v>257.3</v>
      </c>
      <c r="I67" s="3">
        <v>251.2</v>
      </c>
      <c r="J67" s="3">
        <v>263.5</v>
      </c>
      <c r="K67" s="3">
        <v>6085</v>
      </c>
      <c r="L67" s="41">
        <f t="shared" si="4"/>
        <v>0.21929508433040218</v>
      </c>
      <c r="M67" s="14"/>
      <c r="N67" s="3">
        <v>155</v>
      </c>
      <c r="O67" s="3">
        <v>150.19999999999999</v>
      </c>
      <c r="P67" s="3">
        <v>159.80000000000001</v>
      </c>
      <c r="Q67" s="3">
        <v>3658.5</v>
      </c>
      <c r="R67" s="3">
        <v>102.4</v>
      </c>
      <c r="S67" s="3">
        <v>98.5</v>
      </c>
      <c r="T67" s="3">
        <v>106.2</v>
      </c>
      <c r="U67" s="3">
        <v>2426.5</v>
      </c>
      <c r="V67" s="49"/>
      <c r="X67" s="48"/>
      <c r="Y67" s="49"/>
    </row>
    <row r="68" spans="1:25" x14ac:dyDescent="0.2">
      <c r="A68" s="12"/>
      <c r="B68" s="12">
        <v>2012</v>
      </c>
      <c r="C68" s="37">
        <v>1033.2</v>
      </c>
      <c r="D68" s="37">
        <v>1021.8</v>
      </c>
      <c r="E68" s="37">
        <v>1044.7</v>
      </c>
      <c r="F68" s="38">
        <v>28922</v>
      </c>
      <c r="G68" s="39">
        <f t="shared" si="1"/>
        <v>22.900000000000091</v>
      </c>
      <c r="H68" s="3">
        <v>253.9</v>
      </c>
      <c r="I68" s="3">
        <v>247.8</v>
      </c>
      <c r="J68" s="3">
        <v>260</v>
      </c>
      <c r="K68" s="3">
        <v>6072</v>
      </c>
      <c r="L68" s="41">
        <f t="shared" si="4"/>
        <v>0.20994398727612198</v>
      </c>
      <c r="M68" s="14"/>
      <c r="N68" s="3">
        <v>152.6</v>
      </c>
      <c r="O68" s="3">
        <v>147.80000000000001</v>
      </c>
      <c r="P68" s="3">
        <v>157.30000000000001</v>
      </c>
      <c r="Q68" s="3">
        <v>3643.5</v>
      </c>
      <c r="R68" s="3">
        <v>101.3</v>
      </c>
      <c r="S68" s="3">
        <v>97.5</v>
      </c>
      <c r="T68" s="3">
        <v>105.2</v>
      </c>
      <c r="U68" s="3">
        <v>2428.5</v>
      </c>
      <c r="V68" s="49"/>
      <c r="X68" s="48"/>
      <c r="Y68" s="49"/>
    </row>
    <row r="69" spans="1:25" x14ac:dyDescent="0.2">
      <c r="A69" s="12"/>
      <c r="B69" s="12">
        <v>2013</v>
      </c>
      <c r="C69" s="37">
        <v>1005.6</v>
      </c>
      <c r="D69" s="37">
        <v>994.4</v>
      </c>
      <c r="E69" s="37">
        <v>1016.9</v>
      </c>
      <c r="F69" s="38">
        <v>28375</v>
      </c>
      <c r="G69" s="39">
        <f t="shared" si="1"/>
        <v>22.5</v>
      </c>
      <c r="H69" s="3">
        <v>244.8</v>
      </c>
      <c r="I69" s="3">
        <v>238.9</v>
      </c>
      <c r="J69" s="3">
        <v>250.7</v>
      </c>
      <c r="K69" s="3">
        <v>5921</v>
      </c>
      <c r="L69" s="41">
        <f t="shared" si="4"/>
        <v>0.20866960352422909</v>
      </c>
      <c r="M69" s="14"/>
      <c r="N69" s="3">
        <v>149.69999999999999</v>
      </c>
      <c r="O69" s="3">
        <v>145</v>
      </c>
      <c r="P69" s="3">
        <v>154.30000000000001</v>
      </c>
      <c r="Q69" s="3">
        <v>3617</v>
      </c>
      <c r="R69" s="3">
        <v>95.1</v>
      </c>
      <c r="S69" s="3">
        <v>91.4</v>
      </c>
      <c r="T69" s="3">
        <v>98.8</v>
      </c>
      <c r="U69" s="3">
        <v>2304</v>
      </c>
      <c r="V69" s="49"/>
      <c r="X69" s="48"/>
      <c r="Y69" s="49"/>
    </row>
    <row r="70" spans="1:25" x14ac:dyDescent="0.2">
      <c r="A70" s="5"/>
      <c r="B70" s="12">
        <v>2014</v>
      </c>
      <c r="C70" s="37">
        <v>970.9</v>
      </c>
      <c r="D70" s="37">
        <v>959.9</v>
      </c>
      <c r="E70" s="37">
        <v>981.8</v>
      </c>
      <c r="F70" s="38">
        <v>27950</v>
      </c>
      <c r="G70" s="39">
        <f t="shared" si="1"/>
        <v>21.899999999999977</v>
      </c>
      <c r="H70" s="3">
        <v>237</v>
      </c>
      <c r="I70" s="3">
        <v>231.2</v>
      </c>
      <c r="J70" s="3">
        <v>242.8</v>
      </c>
      <c r="K70" s="3">
        <v>5819</v>
      </c>
      <c r="L70" s="41">
        <f t="shared" si="4"/>
        <v>0.20819320214669051</v>
      </c>
      <c r="M70" s="14"/>
      <c r="N70" s="3">
        <v>145.1</v>
      </c>
      <c r="O70" s="3">
        <v>140.5</v>
      </c>
      <c r="P70" s="3">
        <v>149.6</v>
      </c>
      <c r="Q70" s="3">
        <v>3558.5</v>
      </c>
      <c r="R70" s="3">
        <v>91.9</v>
      </c>
      <c r="S70" s="3">
        <v>88.3</v>
      </c>
      <c r="T70" s="3">
        <v>95.6</v>
      </c>
      <c r="U70" s="3">
        <v>2260.5</v>
      </c>
      <c r="V70" s="49"/>
      <c r="X70" s="48"/>
      <c r="Y70" s="49"/>
    </row>
    <row r="71" spans="1:25" x14ac:dyDescent="0.2">
      <c r="A71" s="12"/>
      <c r="B71" s="12">
        <v>2015</v>
      </c>
      <c r="C71" s="37">
        <v>1025.5</v>
      </c>
      <c r="D71" s="37">
        <v>1014.4</v>
      </c>
      <c r="E71" s="37">
        <v>1036.7</v>
      </c>
      <c r="F71" s="38">
        <v>29674</v>
      </c>
      <c r="G71" s="39">
        <f t="shared" si="1"/>
        <v>22.300000000000068</v>
      </c>
      <c r="H71" s="3">
        <v>242</v>
      </c>
      <c r="I71" s="3">
        <v>236.2</v>
      </c>
      <c r="J71" s="3">
        <v>247.9</v>
      </c>
      <c r="K71" s="3">
        <v>5994</v>
      </c>
      <c r="L71" s="41">
        <f t="shared" si="4"/>
        <v>0.20199501246882792</v>
      </c>
      <c r="M71" s="14"/>
      <c r="N71" s="3">
        <v>148.4</v>
      </c>
      <c r="O71" s="3">
        <v>143.80000000000001</v>
      </c>
      <c r="P71" s="3">
        <v>153</v>
      </c>
      <c r="Q71" s="3">
        <v>3670.5</v>
      </c>
      <c r="R71" s="3">
        <v>93.6</v>
      </c>
      <c r="S71" s="3">
        <v>90</v>
      </c>
      <c r="T71" s="3">
        <v>97.3</v>
      </c>
      <c r="U71" s="3">
        <v>2323.5</v>
      </c>
      <c r="V71" s="49"/>
      <c r="X71" s="48"/>
      <c r="Y71" s="49"/>
    </row>
    <row r="72" spans="1:25" x14ac:dyDescent="0.2">
      <c r="B72" s="6">
        <v>2016</v>
      </c>
      <c r="C72" s="37">
        <v>988.5</v>
      </c>
      <c r="D72" s="37">
        <v>977.5</v>
      </c>
      <c r="E72" s="37">
        <v>999.4</v>
      </c>
      <c r="F72" s="38">
        <v>28968</v>
      </c>
      <c r="G72" s="39">
        <f t="shared" si="1"/>
        <v>21.899999999999977</v>
      </c>
      <c r="H72" s="3">
        <v>245</v>
      </c>
      <c r="I72" s="3">
        <v>239.1</v>
      </c>
      <c r="J72" s="3">
        <v>250.8</v>
      </c>
      <c r="K72" s="3">
        <v>6148</v>
      </c>
      <c r="L72" s="41">
        <f t="shared" si="4"/>
        <v>0.21223418945042805</v>
      </c>
      <c r="N72" s="3">
        <v>149.19999999999999</v>
      </c>
      <c r="O72" s="3">
        <v>144.69999999999999</v>
      </c>
      <c r="P72" s="3">
        <v>153.80000000000001</v>
      </c>
      <c r="Q72" s="3">
        <v>3747.5</v>
      </c>
      <c r="R72" s="3">
        <v>95.7</v>
      </c>
      <c r="S72" s="3">
        <v>92</v>
      </c>
      <c r="T72" s="3">
        <v>99.4</v>
      </c>
      <c r="U72" s="3">
        <v>2400.5</v>
      </c>
      <c r="V72" s="49"/>
      <c r="X72" s="48"/>
      <c r="Y72" s="49"/>
    </row>
    <row r="73" spans="1:25" x14ac:dyDescent="0.2">
      <c r="B73" s="6">
        <v>2017</v>
      </c>
      <c r="C73" s="37">
        <v>997.4</v>
      </c>
      <c r="D73" s="37">
        <v>986.5</v>
      </c>
      <c r="E73" s="37">
        <v>1008.3</v>
      </c>
      <c r="F73" s="38">
        <v>29633</v>
      </c>
      <c r="G73" s="39">
        <f t="shared" si="1"/>
        <v>21.799999999999955</v>
      </c>
      <c r="H73" s="3">
        <v>238.3</v>
      </c>
      <c r="I73" s="3">
        <v>232.6</v>
      </c>
      <c r="J73" s="3">
        <v>244</v>
      </c>
      <c r="K73" s="3">
        <v>6090</v>
      </c>
      <c r="L73" s="41">
        <f t="shared" si="4"/>
        <v>0.20551412276853509</v>
      </c>
      <c r="N73" s="3">
        <v>147.4</v>
      </c>
      <c r="O73" s="3">
        <v>143</v>
      </c>
      <c r="P73" s="3">
        <v>151.9</v>
      </c>
      <c r="Q73" s="3">
        <v>3765</v>
      </c>
      <c r="R73" s="3">
        <v>90.8</v>
      </c>
      <c r="S73" s="3">
        <v>87.3</v>
      </c>
      <c r="T73" s="3">
        <v>94.3</v>
      </c>
      <c r="U73" s="3">
        <v>2325</v>
      </c>
      <c r="V73" s="49"/>
      <c r="X73" s="48"/>
      <c r="Y73" s="49"/>
    </row>
    <row r="74" spans="1:25" x14ac:dyDescent="0.2">
      <c r="B74" s="6">
        <v>2018</v>
      </c>
      <c r="C74" s="44">
        <v>997.4</v>
      </c>
      <c r="D74" s="44">
        <v>986.5</v>
      </c>
      <c r="E74" s="44">
        <v>1008.2</v>
      </c>
      <c r="F74" s="38">
        <v>29861</v>
      </c>
      <c r="G74" s="39">
        <f t="shared" si="1"/>
        <v>21.700000000000045</v>
      </c>
      <c r="H74" s="3">
        <v>242.9</v>
      </c>
      <c r="I74" s="3">
        <v>237.2</v>
      </c>
      <c r="J74" s="3">
        <v>248.7</v>
      </c>
      <c r="K74" s="3">
        <v>6282</v>
      </c>
      <c r="L74" s="41">
        <f t="shared" si="4"/>
        <v>0.21037473627808848</v>
      </c>
      <c r="N74" s="3">
        <v>150.69999999999999</v>
      </c>
      <c r="O74" s="3">
        <v>146.1</v>
      </c>
      <c r="P74" s="3">
        <v>155.19999999999999</v>
      </c>
      <c r="Q74" s="3">
        <v>3894.5</v>
      </c>
      <c r="R74" s="3">
        <v>92.3</v>
      </c>
      <c r="S74" s="3">
        <v>88.8</v>
      </c>
      <c r="T74" s="3">
        <v>95.8</v>
      </c>
      <c r="U74" s="3">
        <v>2387.5</v>
      </c>
      <c r="V74" s="49"/>
      <c r="X74" s="48"/>
      <c r="Y74" s="49"/>
    </row>
    <row r="75" spans="1:25" x14ac:dyDescent="0.2">
      <c r="B75" s="6">
        <v>2019</v>
      </c>
      <c r="C75" s="45">
        <v>971.2</v>
      </c>
      <c r="D75" s="45">
        <v>960.6</v>
      </c>
      <c r="E75" s="45">
        <v>981.8</v>
      </c>
      <c r="F75" s="38">
        <v>29619</v>
      </c>
      <c r="G75" s="39">
        <f t="shared" si="1"/>
        <v>21.199999999999932</v>
      </c>
      <c r="H75" s="3">
        <v>240.4</v>
      </c>
      <c r="I75" s="3">
        <v>234.7</v>
      </c>
      <c r="J75" s="3">
        <v>246</v>
      </c>
      <c r="K75" s="3">
        <v>6286</v>
      </c>
      <c r="L75" s="41">
        <f t="shared" si="4"/>
        <v>0.2122286370235322</v>
      </c>
      <c r="N75" s="3">
        <v>152.1</v>
      </c>
      <c r="O75" s="3">
        <v>147.6</v>
      </c>
      <c r="P75" s="3">
        <v>156.6</v>
      </c>
      <c r="Q75" s="3">
        <v>3973</v>
      </c>
      <c r="R75" s="3">
        <v>88.3</v>
      </c>
      <c r="S75" s="3">
        <v>84.9</v>
      </c>
      <c r="T75" s="3">
        <v>91.7</v>
      </c>
      <c r="U75" s="3">
        <v>2313</v>
      </c>
      <c r="V75" s="49"/>
      <c r="X75" s="48"/>
      <c r="Y75" s="49"/>
    </row>
    <row r="76" spans="1:25" ht="13.5" thickBot="1" x14ac:dyDescent="0.25">
      <c r="A76" s="7"/>
      <c r="B76" s="7"/>
      <c r="C76" s="7"/>
      <c r="D76" s="7"/>
      <c r="E76" s="7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</row>
    <row r="78" spans="1:25" x14ac:dyDescent="0.2">
      <c r="A78" s="77" t="s">
        <v>17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</row>
    <row r="79" spans="1:25" x14ac:dyDescent="0.2">
      <c r="A79" s="77" t="s">
        <v>18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</row>
    <row r="80" spans="1:25" x14ac:dyDescent="0.2">
      <c r="A80" s="75"/>
      <c r="B80" s="75"/>
      <c r="C80" s="75"/>
      <c r="D80" s="75"/>
      <c r="E80" s="75"/>
      <c r="F80" s="76"/>
    </row>
    <row r="81" spans="1:6" x14ac:dyDescent="0.2">
      <c r="A81" s="77" t="s">
        <v>16</v>
      </c>
      <c r="B81" s="77"/>
      <c r="C81" s="77"/>
      <c r="D81" s="75"/>
      <c r="E81" s="75"/>
      <c r="F81" s="75"/>
    </row>
    <row r="82" spans="1:6" x14ac:dyDescent="0.2">
      <c r="A82" s="75"/>
      <c r="B82" s="75"/>
      <c r="C82" s="75"/>
      <c r="D82" s="75"/>
      <c r="E82" s="75"/>
      <c r="F82" s="76"/>
    </row>
    <row r="83" spans="1:6" x14ac:dyDescent="0.2">
      <c r="A83" s="75"/>
      <c r="B83" s="75"/>
      <c r="C83" s="75"/>
      <c r="D83" s="75"/>
      <c r="E83" s="75"/>
      <c r="F83" s="76"/>
    </row>
    <row r="84" spans="1:6" x14ac:dyDescent="0.2">
      <c r="A84" s="75"/>
      <c r="B84" s="75"/>
      <c r="C84" s="75"/>
      <c r="D84" s="75"/>
      <c r="E84" s="75"/>
      <c r="F84" s="76"/>
    </row>
  </sheetData>
  <mergeCells count="23">
    <mergeCell ref="A1:L2"/>
    <mergeCell ref="A78:L78"/>
    <mergeCell ref="A79:L79"/>
    <mergeCell ref="A81:C81"/>
    <mergeCell ref="H8:H11"/>
    <mergeCell ref="K8:K11"/>
    <mergeCell ref="L8:L11"/>
    <mergeCell ref="N8:N11"/>
    <mergeCell ref="D9:E10"/>
    <mergeCell ref="I9:J10"/>
    <mergeCell ref="N4:U4"/>
    <mergeCell ref="C6:F6"/>
    <mergeCell ref="H6:L6"/>
    <mergeCell ref="N6:Q6"/>
    <mergeCell ref="R6:U6"/>
    <mergeCell ref="X6:Y9"/>
    <mergeCell ref="C8:C11"/>
    <mergeCell ref="F8:F11"/>
    <mergeCell ref="U8:U11"/>
    <mergeCell ref="O9:P10"/>
    <mergeCell ref="S9:T10"/>
    <mergeCell ref="Q8:Q11"/>
    <mergeCell ref="R8:R11"/>
  </mergeCells>
  <hyperlinks>
    <hyperlink ref="N1" location="Contents!A1" display="back to contents"/>
  </hyperlinks>
  <pageMargins left="0.23622047244094491" right="0.23622047244094491" top="0.74803149606299213" bottom="0.74803149606299213" header="0.31496062992125984" footer="0.31496062992125984"/>
  <pageSetup paperSize="9" scale="97" fitToHeight="0" orientation="landscape" r:id="rId1"/>
  <headerFooter>
    <oddFooter>&amp;L&amp;F      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9"/>
  <sheetViews>
    <sheetView showGridLines="0" zoomScaleNormal="100" workbookViewId="0">
      <selection sqref="A1:F1"/>
    </sheetView>
  </sheetViews>
  <sheetFormatPr defaultColWidth="9.28515625" defaultRowHeight="12.75" x14ac:dyDescent="0.2"/>
  <cols>
    <col min="1" max="1" width="5.28515625" style="51" customWidth="1"/>
    <col min="2" max="2" width="25.7109375" style="51" customWidth="1"/>
    <col min="3" max="3" width="18.85546875" style="51" customWidth="1"/>
    <col min="4" max="4" width="12.7109375" style="51" customWidth="1"/>
    <col min="5" max="5" width="13.7109375" style="51" customWidth="1"/>
    <col min="6" max="6" width="11.28515625" style="51" customWidth="1"/>
    <col min="7" max="7" width="7.7109375" style="51" customWidth="1"/>
    <col min="8" max="8" width="2.28515625" style="51" customWidth="1"/>
    <col min="9" max="9" width="5.7109375" style="51" customWidth="1"/>
    <col min="10" max="12" width="10.28515625" style="51" customWidth="1"/>
    <col min="13" max="13" width="39.28515625" style="51" customWidth="1"/>
    <col min="14" max="16384" width="9.28515625" style="51"/>
  </cols>
  <sheetData>
    <row r="1" spans="1:21" ht="18" customHeight="1" x14ac:dyDescent="0.25">
      <c r="A1" s="67" t="s">
        <v>61</v>
      </c>
      <c r="B1" s="67"/>
      <c r="C1" s="67"/>
      <c r="D1" s="67"/>
      <c r="E1" s="67"/>
      <c r="F1" s="67"/>
      <c r="G1" s="78"/>
      <c r="H1" s="86" t="s">
        <v>1</v>
      </c>
      <c r="I1" s="86"/>
      <c r="J1" s="86"/>
      <c r="K1" s="68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1" ht="15" customHeight="1" x14ac:dyDescent="0.2">
      <c r="A2" s="70"/>
      <c r="B2" s="70"/>
      <c r="C2" s="70"/>
      <c r="D2" s="70"/>
      <c r="E2" s="70"/>
      <c r="F2" s="70"/>
      <c r="G2" s="70"/>
      <c r="H2" s="70"/>
      <c r="I2" s="71"/>
      <c r="J2" s="71"/>
      <c r="K2" s="71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1" ht="13.5" thickBot="1" x14ac:dyDescent="0.25">
      <c r="A3" s="12"/>
      <c r="B3" s="12"/>
      <c r="C3" s="53" t="s">
        <v>60</v>
      </c>
      <c r="D3" s="53"/>
      <c r="E3" s="53"/>
      <c r="F3" s="53"/>
      <c r="G3" s="54"/>
      <c r="H3" s="55"/>
      <c r="I3" s="56"/>
      <c r="J3" s="56"/>
      <c r="K3" s="56"/>
    </row>
    <row r="4" spans="1:21" ht="12.4" customHeight="1" x14ac:dyDescent="0.2">
      <c r="A4" s="12"/>
      <c r="B4" s="12"/>
      <c r="C4" s="24" t="s">
        <v>59</v>
      </c>
      <c r="D4" s="25"/>
      <c r="E4" s="25"/>
      <c r="F4" s="26" t="s">
        <v>8</v>
      </c>
      <c r="G4" s="57"/>
      <c r="H4" s="57"/>
      <c r="I4" s="57"/>
      <c r="J4" s="57"/>
      <c r="K4" s="57"/>
    </row>
    <row r="5" spans="1:21" ht="12.4" customHeight="1" x14ac:dyDescent="0.2">
      <c r="A5" s="12"/>
      <c r="B5" s="12"/>
      <c r="C5" s="28"/>
      <c r="D5" s="28" t="s">
        <v>58</v>
      </c>
      <c r="E5" s="28"/>
      <c r="F5" s="29"/>
      <c r="G5" s="14"/>
      <c r="H5" s="14"/>
      <c r="I5" s="57"/>
      <c r="J5" s="57" t="s">
        <v>62</v>
      </c>
      <c r="K5" s="57"/>
    </row>
    <row r="6" spans="1:21" ht="12.4" customHeight="1" x14ac:dyDescent="0.2">
      <c r="A6" s="12"/>
      <c r="B6" s="12"/>
      <c r="C6" s="28"/>
      <c r="D6" s="28"/>
      <c r="E6" s="28"/>
      <c r="F6" s="29"/>
      <c r="G6" s="34"/>
      <c r="H6" s="34"/>
      <c r="I6" s="57"/>
      <c r="J6" s="57"/>
      <c r="K6" s="57"/>
    </row>
    <row r="7" spans="1:21" ht="13.15" customHeight="1" thickBot="1" x14ac:dyDescent="0.25">
      <c r="A7" s="12" t="s">
        <v>13</v>
      </c>
      <c r="B7" s="12"/>
      <c r="C7" s="31"/>
      <c r="D7" s="32" t="s">
        <v>11</v>
      </c>
      <c r="E7" s="32" t="s">
        <v>12</v>
      </c>
      <c r="F7" s="33"/>
      <c r="G7" s="58"/>
      <c r="H7" s="58"/>
      <c r="I7" s="57"/>
      <c r="J7" s="57"/>
      <c r="K7" s="57"/>
    </row>
    <row r="8" spans="1:21" x14ac:dyDescent="0.2">
      <c r="A8" s="12"/>
      <c r="B8" s="12" t="s">
        <v>45</v>
      </c>
      <c r="C8" s="3">
        <v>198.4</v>
      </c>
      <c r="D8" s="3">
        <v>182.1</v>
      </c>
      <c r="E8" s="3">
        <v>214.6</v>
      </c>
      <c r="F8" s="3">
        <v>519</v>
      </c>
      <c r="G8" s="1"/>
      <c r="H8" s="1"/>
      <c r="I8" s="59"/>
      <c r="J8" s="60">
        <f>C8-D8</f>
        <v>16.300000000000011</v>
      </c>
      <c r="K8" s="59"/>
    </row>
    <row r="9" spans="1:21" x14ac:dyDescent="0.2">
      <c r="A9" s="12"/>
      <c r="B9" s="12" t="s">
        <v>47</v>
      </c>
      <c r="C9" s="3">
        <v>207.9</v>
      </c>
      <c r="D9" s="3">
        <v>192.7</v>
      </c>
      <c r="E9" s="3">
        <v>223</v>
      </c>
      <c r="F9" s="3">
        <v>663</v>
      </c>
      <c r="G9" s="1"/>
      <c r="H9" s="1"/>
      <c r="I9" s="59"/>
      <c r="J9" s="60">
        <f t="shared" ref="J9:J39" si="0">C9-D9</f>
        <v>15.200000000000017</v>
      </c>
      <c r="K9" s="59"/>
    </row>
    <row r="10" spans="1:21" x14ac:dyDescent="0.2">
      <c r="A10" s="12"/>
      <c r="B10" s="12" t="s">
        <v>30</v>
      </c>
      <c r="C10" s="3">
        <v>213.7</v>
      </c>
      <c r="D10" s="3">
        <v>180.3</v>
      </c>
      <c r="E10" s="3">
        <v>247.1</v>
      </c>
      <c r="F10" s="3">
        <v>143</v>
      </c>
      <c r="G10" s="1"/>
      <c r="H10" s="1"/>
      <c r="I10" s="59"/>
      <c r="J10" s="60">
        <f t="shared" si="0"/>
        <v>33.399999999999977</v>
      </c>
      <c r="K10" s="59"/>
    </row>
    <row r="11" spans="1:21" x14ac:dyDescent="0.2">
      <c r="A11" s="12"/>
      <c r="B11" s="12" t="s">
        <v>55</v>
      </c>
      <c r="C11" s="3">
        <v>230.6</v>
      </c>
      <c r="D11" s="3">
        <v>220.2</v>
      </c>
      <c r="E11" s="3">
        <v>241</v>
      </c>
      <c r="F11" s="3">
        <v>1726</v>
      </c>
      <c r="G11" s="1"/>
      <c r="H11" s="1"/>
      <c r="I11" s="59"/>
      <c r="J11" s="60">
        <f t="shared" si="0"/>
        <v>10.400000000000006</v>
      </c>
      <c r="K11" s="59"/>
    </row>
    <row r="12" spans="1:21" x14ac:dyDescent="0.2">
      <c r="A12" s="12"/>
      <c r="B12" s="12" t="s">
        <v>46</v>
      </c>
      <c r="C12" s="3">
        <v>236.5</v>
      </c>
      <c r="D12" s="3">
        <v>220</v>
      </c>
      <c r="E12" s="3">
        <v>253.1</v>
      </c>
      <c r="F12" s="3">
        <v>716</v>
      </c>
      <c r="G12" s="1"/>
      <c r="H12" s="1"/>
      <c r="I12" s="59"/>
      <c r="J12" s="60">
        <f t="shared" si="0"/>
        <v>16.5</v>
      </c>
      <c r="K12" s="59"/>
    </row>
    <row r="13" spans="1:21" x14ac:dyDescent="0.2">
      <c r="A13" s="12"/>
      <c r="B13" s="12" t="s">
        <v>31</v>
      </c>
      <c r="C13" s="3">
        <v>236.6</v>
      </c>
      <c r="D13" s="3">
        <v>221.3</v>
      </c>
      <c r="E13" s="3">
        <v>251.8</v>
      </c>
      <c r="F13" s="3">
        <v>873</v>
      </c>
      <c r="G13" s="1"/>
      <c r="H13" s="1"/>
      <c r="I13" s="59"/>
      <c r="J13" s="60">
        <f t="shared" si="0"/>
        <v>15.299999999999983</v>
      </c>
      <c r="K13" s="59"/>
    </row>
    <row r="14" spans="1:21" x14ac:dyDescent="0.2">
      <c r="A14" s="12"/>
      <c r="B14" s="12" t="s">
        <v>33</v>
      </c>
      <c r="C14" s="3">
        <v>245.7</v>
      </c>
      <c r="D14" s="3">
        <v>231.9</v>
      </c>
      <c r="E14" s="3">
        <v>259.5</v>
      </c>
      <c r="F14" s="3">
        <v>1118</v>
      </c>
      <c r="G14" s="1"/>
      <c r="H14" s="1"/>
      <c r="I14" s="59"/>
      <c r="J14" s="60">
        <f t="shared" si="0"/>
        <v>13.799999999999983</v>
      </c>
      <c r="K14" s="59"/>
    </row>
    <row r="15" spans="1:21" x14ac:dyDescent="0.2">
      <c r="A15" s="12"/>
      <c r="B15" s="12" t="s">
        <v>34</v>
      </c>
      <c r="C15" s="3">
        <v>249.3</v>
      </c>
      <c r="D15" s="3">
        <v>213.6</v>
      </c>
      <c r="E15" s="3">
        <v>285</v>
      </c>
      <c r="F15" s="3">
        <v>173</v>
      </c>
      <c r="G15" s="1"/>
      <c r="H15" s="1"/>
      <c r="I15" s="59"/>
      <c r="J15" s="60">
        <f t="shared" si="0"/>
        <v>35.700000000000017</v>
      </c>
      <c r="K15" s="59"/>
    </row>
    <row r="16" spans="1:21" x14ac:dyDescent="0.2">
      <c r="A16" s="12"/>
      <c r="B16" s="12" t="s">
        <v>27</v>
      </c>
      <c r="C16" s="3">
        <v>251.2</v>
      </c>
      <c r="D16" s="3">
        <v>232.6</v>
      </c>
      <c r="E16" s="3">
        <v>269.8</v>
      </c>
      <c r="F16" s="3">
        <v>641</v>
      </c>
      <c r="G16" s="1"/>
      <c r="H16" s="1"/>
      <c r="I16" s="59"/>
      <c r="J16" s="60">
        <f t="shared" si="0"/>
        <v>18.599999999999994</v>
      </c>
      <c r="K16" s="59"/>
    </row>
    <row r="17" spans="1:11" x14ac:dyDescent="0.2">
      <c r="A17" s="12"/>
      <c r="B17" s="12" t="s">
        <v>38</v>
      </c>
      <c r="C17" s="3">
        <v>258.89999999999998</v>
      </c>
      <c r="D17" s="3">
        <v>241</v>
      </c>
      <c r="E17" s="3">
        <v>276.8</v>
      </c>
      <c r="F17" s="3">
        <v>729</v>
      </c>
      <c r="G17" s="1"/>
      <c r="H17" s="1"/>
      <c r="I17" s="59"/>
      <c r="J17" s="60">
        <f t="shared" si="0"/>
        <v>17.899999999999977</v>
      </c>
      <c r="K17" s="59"/>
    </row>
    <row r="18" spans="1:11" x14ac:dyDescent="0.2">
      <c r="A18" s="12"/>
      <c r="B18" s="12" t="s">
        <v>54</v>
      </c>
      <c r="C18" s="3">
        <v>260.8</v>
      </c>
      <c r="D18" s="3">
        <v>244.7</v>
      </c>
      <c r="E18" s="3">
        <v>276.89999999999998</v>
      </c>
      <c r="F18" s="3">
        <v>931</v>
      </c>
      <c r="G18" s="1"/>
      <c r="H18" s="1"/>
      <c r="I18" s="59"/>
      <c r="J18" s="60">
        <f t="shared" si="0"/>
        <v>16.100000000000023</v>
      </c>
      <c r="K18" s="59"/>
    </row>
    <row r="19" spans="1:11" x14ac:dyDescent="0.2">
      <c r="A19" s="12"/>
      <c r="B19" s="12" t="s">
        <v>52</v>
      </c>
      <c r="C19" s="3">
        <v>268.89999999999998</v>
      </c>
      <c r="D19" s="3">
        <v>260</v>
      </c>
      <c r="E19" s="3">
        <v>277.8</v>
      </c>
      <c r="F19" s="3">
        <v>3219</v>
      </c>
      <c r="G19" s="1"/>
      <c r="H19" s="1"/>
      <c r="I19" s="59"/>
      <c r="J19" s="60">
        <f t="shared" si="0"/>
        <v>8.8999999999999773</v>
      </c>
      <c r="K19" s="59"/>
    </row>
    <row r="20" spans="1:11" x14ac:dyDescent="0.2">
      <c r="A20" s="12"/>
      <c r="B20" s="12" t="s">
        <v>37</v>
      </c>
      <c r="C20" s="3">
        <v>269.3</v>
      </c>
      <c r="D20" s="3">
        <v>236.2</v>
      </c>
      <c r="E20" s="3">
        <v>302.5</v>
      </c>
      <c r="F20" s="3">
        <v>235</v>
      </c>
      <c r="G20" s="1"/>
      <c r="H20" s="1"/>
      <c r="I20" s="59"/>
      <c r="J20" s="60">
        <f t="shared" si="0"/>
        <v>33.100000000000023</v>
      </c>
      <c r="K20" s="59"/>
    </row>
    <row r="21" spans="1:11" x14ac:dyDescent="0.2">
      <c r="A21" s="12"/>
      <c r="B21" s="12" t="s">
        <v>53</v>
      </c>
      <c r="C21" s="3">
        <v>276.89999999999998</v>
      </c>
      <c r="D21" s="3">
        <v>258</v>
      </c>
      <c r="E21" s="3">
        <v>295.7</v>
      </c>
      <c r="F21" s="3">
        <v>785</v>
      </c>
      <c r="G21" s="1"/>
      <c r="H21" s="1"/>
      <c r="I21" s="59"/>
      <c r="J21" s="60">
        <f t="shared" si="0"/>
        <v>18.899999999999977</v>
      </c>
      <c r="K21" s="59"/>
    </row>
    <row r="22" spans="1:11" x14ac:dyDescent="0.2">
      <c r="A22" s="12"/>
      <c r="B22" s="12" t="s">
        <v>39</v>
      </c>
      <c r="C22" s="3">
        <v>277.2</v>
      </c>
      <c r="D22" s="3">
        <v>257.7</v>
      </c>
      <c r="E22" s="3">
        <v>296.60000000000002</v>
      </c>
      <c r="F22" s="3">
        <v>705</v>
      </c>
      <c r="G22" s="1"/>
      <c r="H22" s="1"/>
      <c r="I22" s="59"/>
      <c r="J22" s="60">
        <f t="shared" si="0"/>
        <v>19.5</v>
      </c>
      <c r="K22" s="59"/>
    </row>
    <row r="23" spans="1:11" x14ac:dyDescent="0.2">
      <c r="A23" s="12"/>
      <c r="B23" s="12" t="s">
        <v>50</v>
      </c>
      <c r="C23" s="3">
        <v>277.89999999999998</v>
      </c>
      <c r="D23" s="3">
        <v>263.3</v>
      </c>
      <c r="E23" s="3">
        <v>292.39999999999998</v>
      </c>
      <c r="F23" s="3">
        <v>1328</v>
      </c>
      <c r="G23" s="1"/>
      <c r="H23" s="1"/>
      <c r="I23" s="59"/>
      <c r="J23" s="60">
        <f t="shared" si="0"/>
        <v>14.599999999999966</v>
      </c>
      <c r="K23" s="59"/>
    </row>
    <row r="24" spans="1:11" x14ac:dyDescent="0.2">
      <c r="A24" s="12"/>
      <c r="B24" s="12" t="s">
        <v>41</v>
      </c>
      <c r="C24" s="3">
        <v>279.3</v>
      </c>
      <c r="D24" s="3">
        <v>267.60000000000002</v>
      </c>
      <c r="E24" s="3">
        <v>291</v>
      </c>
      <c r="F24" s="3">
        <v>2006</v>
      </c>
      <c r="G24" s="1"/>
      <c r="H24" s="1"/>
      <c r="I24" s="59"/>
      <c r="J24" s="60">
        <f t="shared" si="0"/>
        <v>11.699999999999989</v>
      </c>
      <c r="K24" s="59"/>
    </row>
    <row r="25" spans="1:11" x14ac:dyDescent="0.2">
      <c r="A25" s="12"/>
      <c r="B25" s="12" t="s">
        <v>29</v>
      </c>
      <c r="C25" s="3">
        <v>295.39999999999998</v>
      </c>
      <c r="D25" s="3">
        <v>278.2</v>
      </c>
      <c r="E25" s="3">
        <v>312.60000000000002</v>
      </c>
      <c r="F25" s="3">
        <v>1059</v>
      </c>
      <c r="G25" s="1"/>
      <c r="H25" s="1"/>
      <c r="I25" s="59"/>
      <c r="J25" s="60">
        <f t="shared" si="0"/>
        <v>17.199999999999989</v>
      </c>
      <c r="K25" s="59"/>
    </row>
    <row r="26" spans="1:11" x14ac:dyDescent="0.2">
      <c r="A26" s="12"/>
      <c r="B26" s="12" t="s">
        <v>25</v>
      </c>
      <c r="C26" s="3">
        <v>297</v>
      </c>
      <c r="D26" s="3">
        <v>282.3</v>
      </c>
      <c r="E26" s="3">
        <v>311.60000000000002</v>
      </c>
      <c r="F26" s="3">
        <v>1424</v>
      </c>
      <c r="G26" s="1"/>
      <c r="H26" s="1"/>
      <c r="I26" s="59"/>
      <c r="J26" s="60">
        <f t="shared" si="0"/>
        <v>14.699999999999989</v>
      </c>
      <c r="K26" s="59"/>
    </row>
    <row r="27" spans="1:11" x14ac:dyDescent="0.2">
      <c r="B27" s="12" t="s">
        <v>43</v>
      </c>
      <c r="C27" s="3">
        <v>303.60000000000002</v>
      </c>
      <c r="D27" s="3">
        <v>293.7</v>
      </c>
      <c r="E27" s="3">
        <v>313.60000000000002</v>
      </c>
      <c r="F27" s="3">
        <v>3260</v>
      </c>
      <c r="G27" s="1"/>
      <c r="H27" s="1"/>
      <c r="I27" s="59"/>
      <c r="J27" s="60">
        <f t="shared" si="0"/>
        <v>9.9000000000000341</v>
      </c>
      <c r="K27" s="59"/>
    </row>
    <row r="28" spans="1:11" x14ac:dyDescent="0.2">
      <c r="A28" s="12"/>
      <c r="B28" s="12" t="s">
        <v>28</v>
      </c>
      <c r="C28" s="3">
        <v>309.39999999999998</v>
      </c>
      <c r="D28" s="3">
        <v>298.5</v>
      </c>
      <c r="E28" s="3">
        <v>320.3</v>
      </c>
      <c r="F28" s="3">
        <v>2811</v>
      </c>
      <c r="G28" s="1"/>
      <c r="H28" s="1"/>
      <c r="I28" s="59"/>
      <c r="J28" s="60">
        <f t="shared" si="0"/>
        <v>10.899999999999977</v>
      </c>
      <c r="K28" s="59"/>
    </row>
    <row r="29" spans="1:11" x14ac:dyDescent="0.2">
      <c r="A29" s="12"/>
      <c r="B29" s="12" t="s">
        <v>56</v>
      </c>
      <c r="C29" s="3">
        <v>317.60000000000002</v>
      </c>
      <c r="D29" s="3">
        <v>303.2</v>
      </c>
      <c r="E29" s="3">
        <v>331.9</v>
      </c>
      <c r="F29" s="3">
        <v>1729</v>
      </c>
      <c r="G29" s="1"/>
      <c r="H29" s="1"/>
      <c r="I29" s="59"/>
      <c r="J29" s="60">
        <f t="shared" si="0"/>
        <v>14.400000000000034</v>
      </c>
      <c r="K29" s="59"/>
    </row>
    <row r="30" spans="1:11" x14ac:dyDescent="0.2">
      <c r="A30" s="12"/>
      <c r="B30" s="12" t="s">
        <v>44</v>
      </c>
      <c r="C30" s="3">
        <v>318.7</v>
      </c>
      <c r="D30" s="3">
        <v>302.89999999999998</v>
      </c>
      <c r="E30" s="3">
        <v>334.4</v>
      </c>
      <c r="F30" s="3">
        <v>1426</v>
      </c>
      <c r="G30" s="1"/>
      <c r="H30" s="1"/>
      <c r="I30" s="59"/>
      <c r="J30" s="60">
        <f t="shared" si="0"/>
        <v>15.800000000000011</v>
      </c>
      <c r="K30" s="59"/>
    </row>
    <row r="31" spans="1:11" x14ac:dyDescent="0.2">
      <c r="A31" s="12"/>
      <c r="B31" s="12" t="s">
        <v>51</v>
      </c>
      <c r="C31" s="3">
        <v>319.60000000000002</v>
      </c>
      <c r="D31" s="3">
        <v>292.60000000000002</v>
      </c>
      <c r="E31" s="3">
        <v>346.7</v>
      </c>
      <c r="F31" s="3">
        <v>487</v>
      </c>
      <c r="G31" s="1"/>
      <c r="H31" s="1"/>
      <c r="I31" s="59"/>
      <c r="J31" s="60">
        <f t="shared" si="0"/>
        <v>27</v>
      </c>
      <c r="K31" s="59"/>
    </row>
    <row r="32" spans="1:11" x14ac:dyDescent="0.2">
      <c r="A32" s="12"/>
      <c r="B32" s="12" t="s">
        <v>32</v>
      </c>
      <c r="C32" s="3">
        <v>331.9</v>
      </c>
      <c r="D32" s="3">
        <v>316.60000000000002</v>
      </c>
      <c r="E32" s="3">
        <v>347.2</v>
      </c>
      <c r="F32" s="3">
        <v>1638</v>
      </c>
      <c r="G32" s="1"/>
      <c r="H32" s="1"/>
      <c r="I32" s="59"/>
      <c r="J32" s="60">
        <f t="shared" si="0"/>
        <v>15.299999999999955</v>
      </c>
      <c r="K32" s="59"/>
    </row>
    <row r="33" spans="1:11" x14ac:dyDescent="0.2">
      <c r="A33" s="12"/>
      <c r="B33" s="12" t="s">
        <v>36</v>
      </c>
      <c r="C33" s="3">
        <v>347.6</v>
      </c>
      <c r="D33" s="3">
        <v>330.3</v>
      </c>
      <c r="E33" s="3">
        <v>364.9</v>
      </c>
      <c r="F33" s="3">
        <v>1428</v>
      </c>
      <c r="G33" s="1"/>
      <c r="H33" s="1"/>
      <c r="I33" s="59"/>
      <c r="J33" s="60">
        <f t="shared" si="0"/>
        <v>17.300000000000011</v>
      </c>
      <c r="K33" s="59"/>
    </row>
    <row r="34" spans="1:11" x14ac:dyDescent="0.2">
      <c r="A34" s="12"/>
      <c r="B34" s="12" t="s">
        <v>48</v>
      </c>
      <c r="C34" s="3">
        <v>349.9</v>
      </c>
      <c r="D34" s="3">
        <v>331.4</v>
      </c>
      <c r="E34" s="3">
        <v>368.5</v>
      </c>
      <c r="F34" s="3">
        <v>1242</v>
      </c>
      <c r="G34" s="1"/>
      <c r="H34" s="1"/>
      <c r="I34" s="59"/>
      <c r="J34" s="60">
        <f t="shared" si="0"/>
        <v>18.5</v>
      </c>
      <c r="K34" s="59"/>
    </row>
    <row r="35" spans="1:11" x14ac:dyDescent="0.2">
      <c r="A35" s="12"/>
      <c r="B35" s="12" t="s">
        <v>35</v>
      </c>
      <c r="C35" s="3">
        <v>361.6</v>
      </c>
      <c r="D35" s="3">
        <v>349.8</v>
      </c>
      <c r="E35" s="3">
        <v>373.3</v>
      </c>
      <c r="F35" s="3">
        <v>3305</v>
      </c>
      <c r="G35" s="1"/>
      <c r="H35" s="1"/>
      <c r="I35" s="59"/>
      <c r="J35" s="60">
        <f t="shared" si="0"/>
        <v>11.800000000000011</v>
      </c>
      <c r="K35" s="59"/>
    </row>
    <row r="36" spans="1:11" x14ac:dyDescent="0.2">
      <c r="A36" s="12"/>
      <c r="B36" s="12" t="s">
        <v>26</v>
      </c>
      <c r="C36" s="3">
        <v>387.5</v>
      </c>
      <c r="D36" s="3">
        <v>364.3</v>
      </c>
      <c r="E36" s="3">
        <v>410.7</v>
      </c>
      <c r="F36" s="3">
        <v>971</v>
      </c>
      <c r="G36" s="1"/>
      <c r="H36" s="1"/>
      <c r="I36" s="59"/>
      <c r="J36" s="60">
        <f t="shared" si="0"/>
        <v>23.199999999999989</v>
      </c>
      <c r="K36" s="59"/>
    </row>
    <row r="37" spans="1:11" x14ac:dyDescent="0.2">
      <c r="A37" s="12"/>
      <c r="B37" s="12" t="s">
        <v>40</v>
      </c>
      <c r="C37" s="3">
        <v>398.9</v>
      </c>
      <c r="D37" s="3">
        <v>374.2</v>
      </c>
      <c r="E37" s="3">
        <v>423.5</v>
      </c>
      <c r="F37" s="3">
        <v>920</v>
      </c>
      <c r="G37" s="1"/>
      <c r="H37" s="1"/>
      <c r="I37" s="59"/>
      <c r="J37" s="60">
        <f t="shared" si="0"/>
        <v>24.699999999999989</v>
      </c>
      <c r="K37" s="59"/>
    </row>
    <row r="38" spans="1:11" x14ac:dyDescent="0.2">
      <c r="A38" s="12"/>
      <c r="B38" s="12" t="s">
        <v>49</v>
      </c>
      <c r="C38" s="3">
        <v>407.7</v>
      </c>
      <c r="D38" s="3">
        <v>388</v>
      </c>
      <c r="E38" s="3">
        <v>427.4</v>
      </c>
      <c r="F38" s="3">
        <v>1503</v>
      </c>
      <c r="G38" s="1"/>
      <c r="H38" s="1"/>
      <c r="I38" s="59"/>
      <c r="J38" s="60">
        <f t="shared" si="0"/>
        <v>19.699999999999989</v>
      </c>
      <c r="K38" s="59"/>
    </row>
    <row r="39" spans="1:11" x14ac:dyDescent="0.2">
      <c r="A39" s="12"/>
      <c r="B39" s="12" t="s">
        <v>42</v>
      </c>
      <c r="C39" s="3">
        <v>459.4</v>
      </c>
      <c r="D39" s="3">
        <v>448.6</v>
      </c>
      <c r="E39" s="3">
        <v>470.3</v>
      </c>
      <c r="F39" s="3">
        <v>6419</v>
      </c>
      <c r="G39" s="1"/>
      <c r="H39" s="1"/>
      <c r="I39" s="59"/>
      <c r="J39" s="60">
        <f t="shared" si="0"/>
        <v>10.799999999999955</v>
      </c>
      <c r="K39" s="59"/>
    </row>
    <row r="40" spans="1:11" x14ac:dyDescent="0.2">
      <c r="A40" s="12"/>
      <c r="B40" s="12"/>
      <c r="C40" s="1"/>
      <c r="D40" s="1"/>
      <c r="E40" s="1"/>
      <c r="F40" s="1"/>
      <c r="G40" s="1"/>
      <c r="H40" s="1"/>
      <c r="I40" s="52"/>
      <c r="J40" s="52"/>
      <c r="K40" s="52"/>
    </row>
    <row r="41" spans="1:11" x14ac:dyDescent="0.2">
      <c r="A41" s="84" t="s">
        <v>65</v>
      </c>
      <c r="B41" s="84"/>
      <c r="C41" s="2"/>
      <c r="D41" s="2"/>
      <c r="E41" s="2"/>
      <c r="F41" s="2"/>
      <c r="G41" s="2"/>
      <c r="H41" s="2"/>
      <c r="I41" s="52"/>
      <c r="J41" s="52"/>
      <c r="K41" s="52"/>
    </row>
    <row r="42" spans="1:11" x14ac:dyDescent="0.2">
      <c r="A42" s="5"/>
      <c r="B42" s="12"/>
      <c r="C42" s="3"/>
      <c r="D42" s="3"/>
      <c r="E42" s="3"/>
      <c r="F42" s="3"/>
      <c r="G42" s="1"/>
      <c r="H42" s="1"/>
      <c r="I42" s="59"/>
      <c r="J42" s="59"/>
      <c r="K42" s="59"/>
    </row>
    <row r="43" spans="1:11" x14ac:dyDescent="0.2">
      <c r="A43" s="12"/>
      <c r="B43" s="12"/>
      <c r="C43" s="3"/>
      <c r="D43" s="3"/>
      <c r="E43" s="3"/>
      <c r="F43" s="3"/>
      <c r="G43" s="1"/>
      <c r="H43" s="1"/>
      <c r="I43" s="59"/>
      <c r="J43" s="59"/>
      <c r="K43" s="59"/>
    </row>
    <row r="44" spans="1:11" x14ac:dyDescent="0.2">
      <c r="A44" s="12"/>
      <c r="B44" s="12"/>
      <c r="C44" s="3"/>
      <c r="D44" s="3"/>
      <c r="E44" s="3"/>
      <c r="F44" s="3"/>
      <c r="G44" s="1"/>
      <c r="H44" s="1"/>
      <c r="I44" s="59"/>
      <c r="J44" s="59"/>
      <c r="K44" s="59"/>
    </row>
    <row r="45" spans="1:11" x14ac:dyDescent="0.2">
      <c r="A45" s="12"/>
      <c r="B45" s="12"/>
      <c r="C45" s="3"/>
      <c r="D45" s="3"/>
      <c r="E45" s="3"/>
      <c r="F45" s="3"/>
      <c r="G45" s="1"/>
      <c r="H45" s="1"/>
      <c r="I45" s="59"/>
      <c r="J45" s="59"/>
      <c r="K45" s="59"/>
    </row>
    <row r="46" spans="1:11" x14ac:dyDescent="0.2">
      <c r="A46" s="12"/>
      <c r="B46" s="12"/>
      <c r="C46" s="3"/>
      <c r="D46" s="3"/>
      <c r="E46" s="3"/>
      <c r="F46" s="3"/>
      <c r="G46" s="1"/>
      <c r="H46" s="1"/>
      <c r="I46" s="59"/>
      <c r="J46" s="59"/>
      <c r="K46" s="59"/>
    </row>
    <row r="47" spans="1:11" x14ac:dyDescent="0.2">
      <c r="A47" s="12"/>
      <c r="B47" s="12"/>
      <c r="C47" s="3"/>
      <c r="D47" s="3"/>
      <c r="E47" s="3"/>
      <c r="F47" s="3"/>
      <c r="G47" s="1"/>
      <c r="H47" s="1"/>
      <c r="I47" s="59"/>
      <c r="J47" s="59"/>
      <c r="K47" s="59"/>
    </row>
    <row r="48" spans="1:11" x14ac:dyDescent="0.2">
      <c r="A48" s="12"/>
      <c r="B48" s="12"/>
      <c r="C48" s="3"/>
      <c r="D48" s="3"/>
      <c r="E48" s="3"/>
      <c r="F48" s="3"/>
      <c r="G48" s="1"/>
      <c r="H48" s="1"/>
      <c r="I48" s="59"/>
      <c r="J48" s="59"/>
      <c r="K48" s="59"/>
    </row>
    <row r="49" spans="1:11" x14ac:dyDescent="0.2">
      <c r="A49" s="12"/>
      <c r="B49" s="12"/>
      <c r="C49" s="3"/>
      <c r="D49" s="3"/>
      <c r="E49" s="3"/>
      <c r="F49" s="3"/>
      <c r="G49" s="1"/>
      <c r="H49" s="1"/>
      <c r="I49" s="59"/>
      <c r="J49" s="59"/>
      <c r="K49" s="59"/>
    </row>
    <row r="50" spans="1:11" x14ac:dyDescent="0.2">
      <c r="A50" s="12"/>
      <c r="B50" s="12"/>
      <c r="C50" s="3"/>
      <c r="D50" s="3"/>
      <c r="E50" s="3"/>
      <c r="F50" s="3"/>
      <c r="G50" s="1"/>
      <c r="H50" s="1"/>
      <c r="I50" s="59"/>
      <c r="J50" s="59"/>
      <c r="K50" s="59"/>
    </row>
    <row r="51" spans="1:11" x14ac:dyDescent="0.2">
      <c r="A51" s="12"/>
      <c r="B51" s="12"/>
      <c r="C51" s="3"/>
      <c r="D51" s="3"/>
      <c r="E51" s="3"/>
      <c r="F51" s="3"/>
      <c r="G51" s="1"/>
      <c r="H51" s="1"/>
      <c r="I51" s="59"/>
      <c r="J51" s="59"/>
      <c r="K51" s="59"/>
    </row>
    <row r="52" spans="1:11" x14ac:dyDescent="0.2">
      <c r="A52" s="12"/>
      <c r="B52" s="12"/>
      <c r="C52" s="3"/>
      <c r="D52" s="3"/>
      <c r="E52" s="3"/>
      <c r="F52" s="3"/>
      <c r="G52" s="1"/>
      <c r="H52" s="1"/>
      <c r="I52" s="59"/>
      <c r="J52" s="59"/>
      <c r="K52" s="59"/>
    </row>
    <row r="53" spans="1:11" x14ac:dyDescent="0.2">
      <c r="A53" s="12"/>
      <c r="B53" s="12"/>
      <c r="C53" s="3"/>
      <c r="D53" s="3"/>
      <c r="E53" s="3"/>
      <c r="F53" s="3"/>
      <c r="G53" s="1"/>
      <c r="H53" s="1"/>
      <c r="I53" s="59"/>
      <c r="J53" s="59"/>
      <c r="K53" s="59"/>
    </row>
    <row r="54" spans="1:11" x14ac:dyDescent="0.2">
      <c r="A54" s="12"/>
      <c r="B54" s="12"/>
      <c r="C54" s="3"/>
      <c r="D54" s="3"/>
      <c r="E54" s="3"/>
      <c r="F54" s="3"/>
      <c r="G54" s="1"/>
      <c r="H54" s="1"/>
      <c r="I54" s="59"/>
      <c r="J54" s="59"/>
      <c r="K54" s="59"/>
    </row>
    <row r="55" spans="1:11" x14ac:dyDescent="0.2">
      <c r="A55" s="12"/>
      <c r="B55" s="12"/>
      <c r="C55" s="3"/>
      <c r="D55" s="3"/>
      <c r="E55" s="3"/>
      <c r="F55" s="3"/>
      <c r="G55" s="1"/>
      <c r="H55" s="1"/>
      <c r="I55" s="59"/>
      <c r="J55" s="59"/>
      <c r="K55" s="59"/>
    </row>
    <row r="56" spans="1:11" x14ac:dyDescent="0.2">
      <c r="A56" s="12"/>
      <c r="B56" s="12"/>
      <c r="C56" s="3"/>
      <c r="D56" s="3"/>
      <c r="E56" s="3"/>
      <c r="F56" s="3"/>
      <c r="G56" s="1"/>
      <c r="H56" s="1"/>
      <c r="I56" s="59"/>
      <c r="J56" s="59"/>
      <c r="K56" s="59"/>
    </row>
    <row r="57" spans="1:11" x14ac:dyDescent="0.2">
      <c r="A57" s="12"/>
      <c r="B57" s="12"/>
      <c r="C57" s="3"/>
      <c r="D57" s="3"/>
      <c r="E57" s="3"/>
      <c r="F57" s="3"/>
      <c r="G57" s="1"/>
      <c r="H57" s="1"/>
      <c r="I57" s="59"/>
      <c r="J57" s="59"/>
      <c r="K57" s="59"/>
    </row>
    <row r="58" spans="1:11" x14ac:dyDescent="0.2">
      <c r="A58" s="12"/>
      <c r="B58" s="12"/>
      <c r="C58" s="3"/>
      <c r="D58" s="3"/>
      <c r="E58" s="3"/>
      <c r="F58" s="3"/>
      <c r="G58" s="1"/>
      <c r="H58" s="1"/>
      <c r="I58" s="59"/>
      <c r="J58" s="59"/>
      <c r="K58" s="59"/>
    </row>
    <row r="59" spans="1:11" x14ac:dyDescent="0.2">
      <c r="A59" s="12"/>
      <c r="B59" s="12"/>
      <c r="C59" s="3"/>
      <c r="D59" s="3"/>
      <c r="E59" s="3"/>
      <c r="F59" s="3"/>
      <c r="G59" s="1"/>
      <c r="H59" s="1"/>
      <c r="I59" s="59"/>
      <c r="J59" s="59"/>
      <c r="K59" s="59"/>
    </row>
    <row r="60" spans="1:11" x14ac:dyDescent="0.2">
      <c r="A60" s="12"/>
      <c r="B60" s="12"/>
      <c r="C60" s="3"/>
      <c r="D60" s="3"/>
      <c r="E60" s="3"/>
      <c r="F60" s="3"/>
      <c r="G60" s="1"/>
      <c r="H60" s="1"/>
      <c r="I60" s="59"/>
      <c r="J60" s="59"/>
      <c r="K60" s="59"/>
    </row>
    <row r="61" spans="1:11" x14ac:dyDescent="0.2">
      <c r="A61" s="12"/>
      <c r="B61" s="12"/>
      <c r="C61" s="3"/>
      <c r="D61" s="3"/>
      <c r="E61" s="3"/>
      <c r="F61" s="3"/>
      <c r="G61" s="1"/>
      <c r="H61" s="1"/>
      <c r="I61" s="59"/>
      <c r="J61" s="59"/>
      <c r="K61" s="59"/>
    </row>
    <row r="62" spans="1:11" x14ac:dyDescent="0.2">
      <c r="A62" s="12"/>
      <c r="B62" s="12"/>
      <c r="C62" s="3"/>
      <c r="D62" s="3"/>
      <c r="E62" s="3"/>
      <c r="F62" s="3"/>
      <c r="G62" s="1"/>
      <c r="H62" s="1"/>
      <c r="I62" s="59"/>
      <c r="J62" s="59"/>
      <c r="K62" s="59"/>
    </row>
    <row r="63" spans="1:11" x14ac:dyDescent="0.2">
      <c r="A63" s="12"/>
      <c r="B63" s="12"/>
      <c r="C63" s="3"/>
      <c r="D63" s="3"/>
      <c r="E63" s="3"/>
      <c r="F63" s="3"/>
      <c r="G63" s="1"/>
      <c r="H63" s="1"/>
      <c r="I63" s="59"/>
      <c r="J63" s="59"/>
      <c r="K63" s="59"/>
    </row>
    <row r="64" spans="1:11" x14ac:dyDescent="0.2">
      <c r="A64" s="12"/>
      <c r="B64" s="12"/>
      <c r="C64" s="3"/>
      <c r="D64" s="3"/>
      <c r="E64" s="3"/>
      <c r="F64" s="3"/>
      <c r="G64" s="1"/>
      <c r="H64" s="1"/>
      <c r="I64" s="59"/>
      <c r="J64" s="59"/>
      <c r="K64" s="59"/>
    </row>
    <row r="65" spans="1:11" x14ac:dyDescent="0.2">
      <c r="A65" s="12"/>
      <c r="B65" s="12"/>
      <c r="C65" s="3"/>
      <c r="D65" s="3"/>
      <c r="E65" s="3"/>
      <c r="F65" s="3"/>
      <c r="G65" s="1"/>
      <c r="H65" s="1"/>
      <c r="I65" s="59"/>
      <c r="J65" s="59"/>
      <c r="K65" s="59"/>
    </row>
    <row r="66" spans="1:11" x14ac:dyDescent="0.2">
      <c r="A66" s="12"/>
      <c r="B66" s="12"/>
      <c r="C66" s="3"/>
      <c r="D66" s="3"/>
      <c r="E66" s="3"/>
      <c r="F66" s="3"/>
      <c r="G66" s="1"/>
      <c r="H66" s="1"/>
      <c r="I66" s="59"/>
      <c r="J66" s="59"/>
      <c r="K66" s="59"/>
    </row>
    <row r="67" spans="1:11" x14ac:dyDescent="0.2">
      <c r="A67" s="12"/>
      <c r="B67" s="12"/>
      <c r="C67" s="3"/>
      <c r="D67" s="3"/>
      <c r="E67" s="3"/>
      <c r="F67" s="3"/>
      <c r="G67" s="1"/>
      <c r="H67" s="1"/>
      <c r="I67" s="59"/>
      <c r="J67" s="59"/>
      <c r="K67" s="59"/>
    </row>
    <row r="68" spans="1:11" x14ac:dyDescent="0.2">
      <c r="A68" s="12"/>
      <c r="B68" s="12"/>
      <c r="C68" s="3"/>
      <c r="D68" s="3"/>
      <c r="E68" s="3"/>
      <c r="F68" s="3"/>
      <c r="G68" s="1"/>
      <c r="H68" s="1"/>
      <c r="I68" s="59"/>
      <c r="J68" s="59"/>
      <c r="K68" s="59"/>
    </row>
    <row r="69" spans="1:11" x14ac:dyDescent="0.2">
      <c r="A69" s="12"/>
      <c r="B69" s="12"/>
      <c r="C69" s="3"/>
      <c r="D69" s="3"/>
      <c r="E69" s="3"/>
      <c r="F69" s="3"/>
      <c r="G69" s="1"/>
      <c r="H69" s="1"/>
      <c r="I69" s="59"/>
      <c r="J69" s="59"/>
      <c r="K69" s="59"/>
    </row>
    <row r="70" spans="1:11" x14ac:dyDescent="0.2">
      <c r="A70" s="12"/>
      <c r="B70" s="12"/>
      <c r="C70" s="3"/>
      <c r="D70" s="3"/>
      <c r="E70" s="3"/>
      <c r="F70" s="3"/>
      <c r="G70" s="1"/>
      <c r="H70" s="1"/>
      <c r="I70" s="59"/>
      <c r="J70" s="59"/>
      <c r="K70" s="59"/>
    </row>
    <row r="71" spans="1:11" x14ac:dyDescent="0.2">
      <c r="A71" s="12"/>
      <c r="B71" s="12"/>
      <c r="C71" s="3"/>
      <c r="D71" s="3"/>
      <c r="E71" s="3"/>
      <c r="F71" s="3"/>
      <c r="G71" s="1"/>
      <c r="H71" s="1"/>
      <c r="I71" s="59"/>
      <c r="J71" s="59"/>
      <c r="K71" s="59"/>
    </row>
    <row r="72" spans="1:11" x14ac:dyDescent="0.2">
      <c r="A72" s="12"/>
      <c r="B72" s="12"/>
      <c r="C72" s="3"/>
      <c r="D72" s="3"/>
      <c r="E72" s="3"/>
      <c r="F72" s="3"/>
      <c r="G72" s="1"/>
      <c r="H72" s="1"/>
      <c r="I72" s="59"/>
      <c r="J72" s="59"/>
      <c r="K72" s="59"/>
    </row>
    <row r="73" spans="1:11" x14ac:dyDescent="0.2">
      <c r="A73" s="12"/>
      <c r="B73" s="12"/>
      <c r="C73" s="3"/>
      <c r="D73" s="3"/>
      <c r="E73" s="3"/>
      <c r="F73" s="3"/>
      <c r="G73" s="1"/>
      <c r="H73" s="1"/>
      <c r="I73" s="59"/>
      <c r="J73" s="59"/>
      <c r="K73" s="59"/>
    </row>
    <row r="74" spans="1:11" x14ac:dyDescent="0.2">
      <c r="A74" s="12"/>
      <c r="B74" s="12"/>
      <c r="C74" s="3"/>
      <c r="D74" s="3"/>
      <c r="E74" s="3"/>
      <c r="F74" s="3"/>
      <c r="G74" s="1"/>
      <c r="H74" s="1"/>
      <c r="I74" s="59"/>
      <c r="J74" s="59"/>
      <c r="K74" s="59"/>
    </row>
    <row r="75" spans="1:11" x14ac:dyDescent="0.2">
      <c r="A75" s="12"/>
      <c r="B75" s="12"/>
      <c r="C75" s="1"/>
      <c r="D75" s="1"/>
      <c r="E75" s="1"/>
      <c r="F75" s="1"/>
      <c r="G75" s="1"/>
      <c r="H75" s="1"/>
      <c r="I75" s="52"/>
      <c r="J75" s="52"/>
      <c r="K75" s="52"/>
    </row>
    <row r="76" spans="1:11" x14ac:dyDescent="0.2">
      <c r="A76" s="61"/>
      <c r="B76" s="61"/>
      <c r="C76" s="1"/>
      <c r="D76" s="1"/>
      <c r="E76" s="1"/>
      <c r="F76" s="1"/>
      <c r="G76" s="1"/>
      <c r="H76" s="1"/>
      <c r="I76" s="52"/>
      <c r="J76" s="52"/>
      <c r="K76" s="52"/>
    </row>
    <row r="77" spans="1:11" x14ac:dyDescent="0.2">
      <c r="A77" s="5"/>
      <c r="B77" s="12" t="s">
        <v>57</v>
      </c>
      <c r="C77" s="1"/>
      <c r="D77" s="1"/>
      <c r="E77" s="1"/>
      <c r="F77" s="1"/>
      <c r="G77" s="1"/>
      <c r="H77" s="1"/>
      <c r="I77" s="59"/>
      <c r="J77" s="59"/>
      <c r="K77" s="59"/>
    </row>
    <row r="78" spans="1:11" x14ac:dyDescent="0.2">
      <c r="A78" s="12"/>
      <c r="B78" s="12" t="s">
        <v>56</v>
      </c>
      <c r="C78" s="4">
        <v>245.4</v>
      </c>
      <c r="D78" s="4">
        <v>227.7</v>
      </c>
      <c r="E78" s="4">
        <v>263.10000000000002</v>
      </c>
      <c r="F78" s="4">
        <v>672</v>
      </c>
      <c r="G78" s="1"/>
      <c r="H78" s="1"/>
      <c r="I78" s="59"/>
      <c r="J78" s="59"/>
      <c r="K78" s="59"/>
    </row>
    <row r="79" spans="1:11" x14ac:dyDescent="0.2">
      <c r="A79" s="12"/>
      <c r="B79" s="12" t="s">
        <v>55</v>
      </c>
      <c r="C79" s="3">
        <v>181</v>
      </c>
      <c r="D79" s="3">
        <v>168</v>
      </c>
      <c r="E79" s="3">
        <v>193.9</v>
      </c>
      <c r="F79" s="3">
        <v>685</v>
      </c>
      <c r="G79" s="1"/>
      <c r="H79" s="1"/>
      <c r="I79" s="59"/>
      <c r="J79" s="59"/>
      <c r="K79" s="59"/>
    </row>
    <row r="80" spans="1:11" x14ac:dyDescent="0.2">
      <c r="A80" s="12"/>
      <c r="B80" s="12" t="s">
        <v>54</v>
      </c>
      <c r="C80" s="3">
        <v>202.2</v>
      </c>
      <c r="D80" s="3">
        <v>182.5</v>
      </c>
      <c r="E80" s="3">
        <v>221.9</v>
      </c>
      <c r="F80" s="3">
        <v>374</v>
      </c>
      <c r="G80" s="1"/>
      <c r="H80" s="1"/>
      <c r="I80" s="59"/>
      <c r="J80" s="59"/>
      <c r="K80" s="59"/>
    </row>
    <row r="81" spans="1:11" x14ac:dyDescent="0.2">
      <c r="A81" s="12"/>
      <c r="B81" s="12" t="s">
        <v>53</v>
      </c>
      <c r="C81" s="3">
        <v>215.8</v>
      </c>
      <c r="D81" s="3">
        <v>192.5</v>
      </c>
      <c r="E81" s="3">
        <v>239.1</v>
      </c>
      <c r="F81" s="3">
        <v>313</v>
      </c>
      <c r="G81" s="1"/>
      <c r="H81" s="1"/>
      <c r="I81" s="59"/>
      <c r="J81" s="59"/>
      <c r="K81" s="59"/>
    </row>
    <row r="82" spans="1:11" x14ac:dyDescent="0.2">
      <c r="A82" s="12"/>
      <c r="B82" s="12" t="s">
        <v>52</v>
      </c>
      <c r="C82" s="3">
        <v>201.8</v>
      </c>
      <c r="D82" s="3">
        <v>191</v>
      </c>
      <c r="E82" s="3">
        <v>212.5</v>
      </c>
      <c r="F82" s="3">
        <v>1232</v>
      </c>
      <c r="G82" s="1"/>
      <c r="H82" s="1"/>
      <c r="I82" s="59"/>
      <c r="J82" s="59"/>
      <c r="K82" s="59"/>
    </row>
    <row r="83" spans="1:11" x14ac:dyDescent="0.2">
      <c r="A83" s="12"/>
      <c r="B83" s="12" t="s">
        <v>51</v>
      </c>
      <c r="C83" s="3">
        <v>259.8</v>
      </c>
      <c r="D83" s="3">
        <v>226</v>
      </c>
      <c r="E83" s="3">
        <v>293.60000000000002</v>
      </c>
      <c r="F83" s="3">
        <v>207</v>
      </c>
      <c r="G83" s="1"/>
      <c r="H83" s="1"/>
      <c r="I83" s="59"/>
      <c r="J83" s="59"/>
      <c r="K83" s="59"/>
    </row>
    <row r="84" spans="1:11" x14ac:dyDescent="0.2">
      <c r="A84" s="12"/>
      <c r="B84" s="12" t="s">
        <v>50</v>
      </c>
      <c r="C84" s="3">
        <v>228.9</v>
      </c>
      <c r="D84" s="3">
        <v>210.7</v>
      </c>
      <c r="E84" s="3">
        <v>247.1</v>
      </c>
      <c r="F84" s="3">
        <v>572</v>
      </c>
      <c r="G84" s="1"/>
      <c r="H84" s="1"/>
      <c r="I84" s="59"/>
      <c r="J84" s="59"/>
      <c r="K84" s="59"/>
    </row>
    <row r="85" spans="1:11" x14ac:dyDescent="0.2">
      <c r="A85" s="12"/>
      <c r="B85" s="12" t="s">
        <v>49</v>
      </c>
      <c r="C85" s="3">
        <v>303.8</v>
      </c>
      <c r="D85" s="3">
        <v>280.2</v>
      </c>
      <c r="E85" s="3">
        <v>327.39999999999998</v>
      </c>
      <c r="F85" s="3">
        <v>581</v>
      </c>
      <c r="G85" s="1"/>
      <c r="H85" s="1"/>
      <c r="I85" s="59"/>
      <c r="J85" s="59"/>
      <c r="K85" s="59"/>
    </row>
    <row r="86" spans="1:11" x14ac:dyDescent="0.2">
      <c r="A86" s="12"/>
      <c r="B86" s="12" t="s">
        <v>48</v>
      </c>
      <c r="C86" s="3">
        <v>286</v>
      </c>
      <c r="D86" s="3">
        <v>262.8</v>
      </c>
      <c r="E86" s="3">
        <v>309.3</v>
      </c>
      <c r="F86" s="3">
        <v>528</v>
      </c>
      <c r="G86" s="1"/>
      <c r="H86" s="1"/>
      <c r="I86" s="59"/>
      <c r="J86" s="59"/>
      <c r="K86" s="59"/>
    </row>
    <row r="87" spans="1:11" x14ac:dyDescent="0.2">
      <c r="A87" s="12"/>
      <c r="B87" s="12" t="s">
        <v>47</v>
      </c>
      <c r="C87" s="3">
        <v>162</v>
      </c>
      <c r="D87" s="3">
        <v>143.69999999999999</v>
      </c>
      <c r="E87" s="3">
        <v>180.3</v>
      </c>
      <c r="F87" s="3">
        <v>276</v>
      </c>
      <c r="G87" s="1"/>
      <c r="H87" s="1"/>
      <c r="I87" s="59"/>
      <c r="J87" s="59"/>
      <c r="K87" s="59"/>
    </row>
    <row r="88" spans="1:11" x14ac:dyDescent="0.2">
      <c r="A88" s="12"/>
      <c r="B88" s="12" t="s">
        <v>46</v>
      </c>
      <c r="C88" s="3">
        <v>191.6</v>
      </c>
      <c r="D88" s="3">
        <v>171.1</v>
      </c>
      <c r="E88" s="3">
        <v>212.1</v>
      </c>
      <c r="F88" s="3">
        <v>305</v>
      </c>
      <c r="G88" s="1"/>
      <c r="H88" s="1"/>
      <c r="I88" s="59"/>
      <c r="J88" s="59"/>
      <c r="K88" s="59"/>
    </row>
    <row r="89" spans="1:11" x14ac:dyDescent="0.2">
      <c r="A89" s="12"/>
      <c r="B89" s="12" t="s">
        <v>45</v>
      </c>
      <c r="C89" s="3">
        <v>156.6</v>
      </c>
      <c r="D89" s="3">
        <v>136.9</v>
      </c>
      <c r="E89" s="3">
        <v>176.4</v>
      </c>
      <c r="F89" s="3">
        <v>219</v>
      </c>
      <c r="G89" s="1"/>
      <c r="H89" s="1"/>
      <c r="I89" s="59"/>
      <c r="J89" s="59"/>
      <c r="K89" s="59"/>
    </row>
    <row r="90" spans="1:11" x14ac:dyDescent="0.2">
      <c r="A90" s="12"/>
      <c r="B90" s="12" t="s">
        <v>44</v>
      </c>
      <c r="C90" s="3">
        <v>259.3</v>
      </c>
      <c r="D90" s="3">
        <v>239.5</v>
      </c>
      <c r="E90" s="3">
        <v>279.10000000000002</v>
      </c>
      <c r="F90" s="3">
        <v>597</v>
      </c>
      <c r="G90" s="1"/>
      <c r="H90" s="1"/>
      <c r="I90" s="59"/>
      <c r="J90" s="59"/>
      <c r="K90" s="59"/>
    </row>
    <row r="91" spans="1:11" x14ac:dyDescent="0.2">
      <c r="A91" s="12"/>
      <c r="B91" s="12" t="s">
        <v>43</v>
      </c>
      <c r="C91" s="3">
        <v>244.6</v>
      </c>
      <c r="D91" s="3">
        <v>232.2</v>
      </c>
      <c r="E91" s="3">
        <v>256.89999999999998</v>
      </c>
      <c r="F91" s="3">
        <v>1365</v>
      </c>
      <c r="G91" s="1"/>
      <c r="H91" s="1"/>
      <c r="I91" s="59"/>
      <c r="J91" s="59"/>
      <c r="K91" s="59"/>
    </row>
    <row r="92" spans="1:11" x14ac:dyDescent="0.2">
      <c r="A92" s="12"/>
      <c r="B92" s="12" t="s">
        <v>42</v>
      </c>
      <c r="C92" s="3">
        <v>352.8</v>
      </c>
      <c r="D92" s="3">
        <v>339.5</v>
      </c>
      <c r="E92" s="3">
        <v>366</v>
      </c>
      <c r="F92" s="3">
        <v>2518</v>
      </c>
      <c r="G92" s="1"/>
      <c r="H92" s="1"/>
      <c r="I92" s="59"/>
      <c r="J92" s="59"/>
      <c r="K92" s="59"/>
    </row>
    <row r="93" spans="1:11" x14ac:dyDescent="0.2">
      <c r="A93" s="12"/>
      <c r="B93" s="12" t="s">
        <v>41</v>
      </c>
      <c r="C93" s="3">
        <v>206.9</v>
      </c>
      <c r="D93" s="3">
        <v>192.8</v>
      </c>
      <c r="E93" s="3">
        <v>220.9</v>
      </c>
      <c r="F93" s="3">
        <v>763</v>
      </c>
      <c r="G93" s="1"/>
      <c r="H93" s="1"/>
      <c r="I93" s="59"/>
      <c r="J93" s="59"/>
      <c r="K93" s="59"/>
    </row>
    <row r="94" spans="1:11" x14ac:dyDescent="0.2">
      <c r="A94" s="12"/>
      <c r="B94" s="12" t="s">
        <v>40</v>
      </c>
      <c r="C94" s="3">
        <v>316</v>
      </c>
      <c r="D94" s="3">
        <v>285.89999999999998</v>
      </c>
      <c r="E94" s="3">
        <v>346.1</v>
      </c>
      <c r="F94" s="3">
        <v>386</v>
      </c>
      <c r="G94" s="1"/>
      <c r="H94" s="1"/>
      <c r="I94" s="59"/>
      <c r="J94" s="59"/>
      <c r="K94" s="59"/>
    </row>
    <row r="95" spans="1:11" x14ac:dyDescent="0.2">
      <c r="A95" s="12"/>
      <c r="B95" s="12" t="s">
        <v>39</v>
      </c>
      <c r="C95" s="3">
        <v>213.8</v>
      </c>
      <c r="D95" s="3">
        <v>190.2</v>
      </c>
      <c r="E95" s="3">
        <v>237.4</v>
      </c>
      <c r="F95" s="3">
        <v>286</v>
      </c>
      <c r="G95" s="1"/>
      <c r="H95" s="1"/>
      <c r="I95" s="59"/>
      <c r="J95" s="59"/>
      <c r="K95" s="59"/>
    </row>
    <row r="96" spans="1:11" x14ac:dyDescent="0.2">
      <c r="A96" s="12"/>
      <c r="B96" s="12" t="s">
        <v>38</v>
      </c>
      <c r="C96" s="3">
        <v>216.8</v>
      </c>
      <c r="D96" s="3">
        <v>193.9</v>
      </c>
      <c r="E96" s="3">
        <v>239.7</v>
      </c>
      <c r="F96" s="3">
        <v>315</v>
      </c>
      <c r="G96" s="1"/>
      <c r="H96" s="1"/>
      <c r="I96" s="59"/>
      <c r="J96" s="59"/>
      <c r="K96" s="59"/>
    </row>
    <row r="97" spans="1:11" x14ac:dyDescent="0.2">
      <c r="A97" s="12"/>
      <c r="B97" s="12" t="s">
        <v>37</v>
      </c>
      <c r="C97" s="3">
        <v>186.2</v>
      </c>
      <c r="D97" s="3">
        <v>147.6</v>
      </c>
      <c r="E97" s="3">
        <v>224.9</v>
      </c>
      <c r="F97" s="3">
        <v>82</v>
      </c>
      <c r="G97" s="1"/>
      <c r="H97" s="1"/>
      <c r="I97" s="59"/>
      <c r="J97" s="59"/>
      <c r="K97" s="59"/>
    </row>
    <row r="98" spans="1:11" x14ac:dyDescent="0.2">
      <c r="A98" s="12"/>
      <c r="B98" s="12" t="s">
        <v>36</v>
      </c>
      <c r="C98" s="3">
        <v>278.3</v>
      </c>
      <c r="D98" s="3">
        <v>257.10000000000002</v>
      </c>
      <c r="E98" s="3">
        <v>299.60000000000002</v>
      </c>
      <c r="F98" s="3">
        <v>608</v>
      </c>
      <c r="G98" s="1"/>
      <c r="H98" s="1"/>
      <c r="I98" s="59"/>
      <c r="J98" s="59"/>
      <c r="K98" s="59"/>
    </row>
    <row r="99" spans="1:11" x14ac:dyDescent="0.2">
      <c r="A99" s="12"/>
      <c r="B99" s="12" t="s">
        <v>35</v>
      </c>
      <c r="C99" s="3">
        <v>283.89999999999998</v>
      </c>
      <c r="D99" s="3">
        <v>269.5</v>
      </c>
      <c r="E99" s="3">
        <v>298.3</v>
      </c>
      <c r="F99" s="3">
        <v>1360</v>
      </c>
      <c r="G99" s="1"/>
      <c r="H99" s="1"/>
      <c r="I99" s="59"/>
      <c r="J99" s="59"/>
      <c r="K99" s="59"/>
    </row>
    <row r="100" spans="1:11" x14ac:dyDescent="0.2">
      <c r="A100" s="12"/>
      <c r="B100" s="12" t="s">
        <v>34</v>
      </c>
      <c r="C100" s="3">
        <v>184</v>
      </c>
      <c r="D100" s="3">
        <v>140.6</v>
      </c>
      <c r="E100" s="3">
        <v>227.4</v>
      </c>
      <c r="F100" s="3">
        <v>64</v>
      </c>
      <c r="G100" s="1"/>
      <c r="H100" s="1"/>
      <c r="I100" s="59"/>
      <c r="J100" s="59"/>
      <c r="K100" s="59"/>
    </row>
    <row r="101" spans="1:11" x14ac:dyDescent="0.2">
      <c r="A101" s="12"/>
      <c r="B101" s="12" t="s">
        <v>33</v>
      </c>
      <c r="C101" s="3">
        <v>192.5</v>
      </c>
      <c r="D101" s="3">
        <v>175.7</v>
      </c>
      <c r="E101" s="3">
        <v>209.4</v>
      </c>
      <c r="F101" s="3">
        <v>459</v>
      </c>
      <c r="G101" s="1"/>
      <c r="H101" s="1"/>
      <c r="I101" s="59"/>
      <c r="J101" s="59"/>
      <c r="K101" s="59"/>
    </row>
    <row r="102" spans="1:11" x14ac:dyDescent="0.2">
      <c r="A102" s="12"/>
      <c r="B102" s="12" t="s">
        <v>32</v>
      </c>
      <c r="C102" s="3">
        <v>250.1</v>
      </c>
      <c r="D102" s="3">
        <v>231.8</v>
      </c>
      <c r="E102" s="3">
        <v>268.5</v>
      </c>
      <c r="F102" s="3">
        <v>649</v>
      </c>
      <c r="G102" s="1"/>
      <c r="H102" s="1"/>
      <c r="I102" s="59"/>
      <c r="J102" s="59"/>
      <c r="K102" s="59"/>
    </row>
    <row r="103" spans="1:11" x14ac:dyDescent="0.2">
      <c r="A103" s="12"/>
      <c r="B103" s="12" t="s">
        <v>31</v>
      </c>
      <c r="C103" s="3">
        <v>201.1</v>
      </c>
      <c r="D103" s="3">
        <v>181.6</v>
      </c>
      <c r="E103" s="3">
        <v>220.6</v>
      </c>
      <c r="F103" s="3">
        <v>383</v>
      </c>
      <c r="G103" s="1"/>
      <c r="H103" s="1"/>
      <c r="I103" s="59"/>
      <c r="J103" s="59"/>
      <c r="K103" s="59"/>
    </row>
    <row r="104" spans="1:11" x14ac:dyDescent="0.2">
      <c r="A104" s="12"/>
      <c r="B104" s="12" t="s">
        <v>30</v>
      </c>
      <c r="C104" s="3">
        <v>147.69999999999999</v>
      </c>
      <c r="D104" s="3">
        <v>107.8</v>
      </c>
      <c r="E104" s="3">
        <v>187.6</v>
      </c>
      <c r="F104" s="3">
        <v>48</v>
      </c>
      <c r="G104" s="1"/>
      <c r="H104" s="1"/>
      <c r="I104" s="59"/>
      <c r="J104" s="59"/>
      <c r="K104" s="59"/>
    </row>
    <row r="105" spans="1:11" x14ac:dyDescent="0.2">
      <c r="A105" s="12"/>
      <c r="B105" s="12" t="s">
        <v>29</v>
      </c>
      <c r="C105" s="3">
        <v>224.3</v>
      </c>
      <c r="D105" s="3">
        <v>203.8</v>
      </c>
      <c r="E105" s="3">
        <v>244.8</v>
      </c>
      <c r="F105" s="3">
        <v>430</v>
      </c>
      <c r="G105" s="1"/>
      <c r="H105" s="1"/>
      <c r="I105" s="59"/>
      <c r="J105" s="59"/>
      <c r="K105" s="59"/>
    </row>
    <row r="106" spans="1:11" x14ac:dyDescent="0.2">
      <c r="A106" s="12"/>
      <c r="B106" s="12" t="s">
        <v>28</v>
      </c>
      <c r="C106" s="3">
        <v>232.9</v>
      </c>
      <c r="D106" s="3">
        <v>219.8</v>
      </c>
      <c r="E106" s="3">
        <v>246</v>
      </c>
      <c r="F106" s="3">
        <v>1108</v>
      </c>
      <c r="G106" s="1"/>
      <c r="H106" s="1"/>
      <c r="I106" s="59"/>
      <c r="J106" s="59"/>
      <c r="K106" s="59"/>
    </row>
    <row r="107" spans="1:11" x14ac:dyDescent="0.2">
      <c r="A107" s="12"/>
      <c r="B107" s="12" t="s">
        <v>27</v>
      </c>
      <c r="C107" s="3">
        <v>197.6</v>
      </c>
      <c r="D107" s="3">
        <v>174.8</v>
      </c>
      <c r="E107" s="3">
        <v>220.4</v>
      </c>
      <c r="F107" s="3">
        <v>263</v>
      </c>
      <c r="G107" s="1"/>
      <c r="H107" s="1"/>
      <c r="I107" s="59"/>
      <c r="J107" s="59"/>
      <c r="K107" s="59"/>
    </row>
    <row r="108" spans="1:11" x14ac:dyDescent="0.2">
      <c r="A108" s="12"/>
      <c r="B108" s="12" t="s">
        <v>26</v>
      </c>
      <c r="C108" s="3">
        <v>305</v>
      </c>
      <c r="D108" s="3">
        <v>276.60000000000002</v>
      </c>
      <c r="E108" s="3">
        <v>333.4</v>
      </c>
      <c r="F108" s="3">
        <v>403</v>
      </c>
      <c r="G108" s="1"/>
      <c r="H108" s="1"/>
      <c r="I108" s="59"/>
      <c r="J108" s="59"/>
      <c r="K108" s="59"/>
    </row>
    <row r="109" spans="1:11" x14ac:dyDescent="0.2">
      <c r="A109" s="12"/>
      <c r="B109" s="12" t="s">
        <v>25</v>
      </c>
      <c r="C109" s="3">
        <v>244.6</v>
      </c>
      <c r="D109" s="3">
        <v>226.1</v>
      </c>
      <c r="E109" s="3">
        <v>263.10000000000002</v>
      </c>
      <c r="F109" s="3">
        <v>607</v>
      </c>
      <c r="G109" s="1"/>
      <c r="H109" s="1"/>
      <c r="I109" s="59"/>
      <c r="J109" s="59"/>
      <c r="K109" s="59"/>
    </row>
    <row r="110" spans="1:11" ht="13.5" thickBot="1" x14ac:dyDescent="0.25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3"/>
    </row>
    <row r="111" spans="1:11" x14ac:dyDescent="0.2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</row>
    <row r="112" spans="1:11" ht="10.5" customHeight="1" x14ac:dyDescent="0.2">
      <c r="A112" s="50" t="s">
        <v>16</v>
      </c>
      <c r="B112" s="50"/>
      <c r="C112" s="52"/>
      <c r="D112" s="52"/>
      <c r="E112" s="52"/>
      <c r="F112" s="52"/>
      <c r="G112" s="52"/>
      <c r="H112" s="52"/>
      <c r="I112" s="52"/>
      <c r="J112" s="52"/>
      <c r="K112" s="52"/>
    </row>
    <row r="114" spans="1:8" ht="12.75" customHeight="1" x14ac:dyDescent="0.2">
      <c r="A114" s="51" t="s">
        <v>24</v>
      </c>
    </row>
    <row r="115" spans="1:8" x14ac:dyDescent="0.2">
      <c r="A115" s="51" t="s">
        <v>23</v>
      </c>
    </row>
    <row r="116" spans="1:8" x14ac:dyDescent="0.2">
      <c r="A116" s="64" t="s">
        <v>22</v>
      </c>
      <c r="B116" s="64"/>
      <c r="C116" s="64"/>
      <c r="D116" s="64"/>
      <c r="E116" s="64"/>
      <c r="F116" s="64"/>
      <c r="G116" s="64"/>
      <c r="H116" s="64"/>
    </row>
    <row r="117" spans="1:8" x14ac:dyDescent="0.2">
      <c r="A117" s="65" t="s">
        <v>21</v>
      </c>
      <c r="B117" s="64"/>
      <c r="C117" s="64"/>
      <c r="D117" s="64"/>
      <c r="E117" s="64"/>
      <c r="F117" s="64"/>
      <c r="G117" s="64"/>
      <c r="H117" s="64"/>
    </row>
    <row r="118" spans="1:8" x14ac:dyDescent="0.2">
      <c r="A118" s="64" t="s">
        <v>20</v>
      </c>
      <c r="B118" s="64"/>
      <c r="C118" s="64"/>
      <c r="D118" s="64"/>
      <c r="E118" s="64"/>
      <c r="F118" s="64"/>
      <c r="G118" s="64"/>
      <c r="H118" s="64"/>
    </row>
    <row r="119" spans="1:8" x14ac:dyDescent="0.2">
      <c r="A119" s="66" t="s">
        <v>19</v>
      </c>
      <c r="B119" s="66"/>
      <c r="C119" s="66"/>
      <c r="D119" s="66"/>
      <c r="E119" s="66"/>
      <c r="F119" s="66"/>
      <c r="G119" s="66"/>
      <c r="H119" s="66"/>
    </row>
  </sheetData>
  <sortState ref="B8:F39">
    <sortCondition ref="C8:C39"/>
  </sortState>
  <mergeCells count="13">
    <mergeCell ref="A76:B76"/>
    <mergeCell ref="C4:C7"/>
    <mergeCell ref="F4:F7"/>
    <mergeCell ref="D5:E6"/>
    <mergeCell ref="C3:F3"/>
    <mergeCell ref="A1:F1"/>
    <mergeCell ref="H1:J1"/>
    <mergeCell ref="A41:B41"/>
    <mergeCell ref="A116:H116"/>
    <mergeCell ref="A117:H117"/>
    <mergeCell ref="A118:H118"/>
    <mergeCell ref="A119:H119"/>
    <mergeCell ref="A112:B112"/>
  </mergeCells>
  <hyperlinks>
    <hyperlink ref="A117" r:id="rId1"/>
    <hyperlink ref="A119" r:id="rId2"/>
    <hyperlink ref="H1:J1" location="Contents!A1" display="back to cotents"/>
  </hyperlinks>
  <pageMargins left="0.23622047244094491" right="0.23622047244094491" top="0.74803149606299213" bottom="0.74803149606299213" header="0.31496062992125984" footer="0.31496062992125984"/>
  <pageSetup paperSize="9" scale="71" fitToHeight="4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A30960613</value>
    </field>
    <field name="Objective-Title">
      <value order="0">NRS - Avoidable mortality 2019 - data for infographic</value>
    </field>
    <field name="Objective-Description">
      <value order="0"/>
    </field>
    <field name="Objective-CreationStamp">
      <value order="0">2020-11-19T16:47:21Z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2020-11-25T16:15:00Z</value>
    </field>
    <field name="Objective-Owner">
      <value order="0">Ramsay, Julie JM (u113377)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Deaths from Selected Causes: 2016-2021</value>
    </field>
    <field name="Objective-Parent">
      <value order="0">National Records of Scotland (NRS): Vital Events: Publications: Deaths from Selected Causes: 2016-2021</value>
    </field>
    <field name="Objective-State">
      <value order="0">Being Drafted</value>
    </field>
    <field name="Objective-VersionId">
      <value order="0">vA45100245</value>
    </field>
    <field name="Objective-Version">
      <value order="0">0.1</value>
    </field>
    <field name="Objective-VersionNumber">
      <value order="0">1</value>
    </field>
    <field name="Objective-VersionComment">
      <value order="0">First version</value>
    </field>
    <field name="Objective-FileNumber">
      <value order="0">PROJ/11657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Contents</vt:lpstr>
      <vt:lpstr>Table 1</vt:lpstr>
      <vt:lpstr>Table 5</vt:lpstr>
      <vt:lpstr>'Table 1'!Print_Area</vt:lpstr>
      <vt:lpstr>'Table 5'!Print_Area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u446998</cp:lastModifiedBy>
  <dcterms:created xsi:type="dcterms:W3CDTF">2020-11-19T16:26:17Z</dcterms:created>
  <dcterms:modified xsi:type="dcterms:W3CDTF">2020-11-26T15:22:52Z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A30960613</vt:lpwstr>
  </property>
  <property fmtid="{D5CDD505-2E9C-101B-9397-08002B2CF9AE}" pid="4" name="Objective-Title">
    <vt:lpwstr>NRS - Avoidable mortality 2019 - data for infographic</vt:lpwstr>
  </property>
  <property fmtid="{D5CDD505-2E9C-101B-9397-08002B2CF9AE}" pid="5" name="Objective-Description">
    <vt:lpwstr/>
  </property>
  <property fmtid="{D5CDD505-2E9C-101B-9397-08002B2CF9AE}" pid="6" name="Objective-CreationStamp">
    <vt:filetime>2020-11-25T16:14:02Z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2020-11-25T16:15:00Z</vt:filetime>
  </property>
  <property fmtid="{D5CDD505-2E9C-101B-9397-08002B2CF9AE}" pid="11" name="Objective-Owner">
    <vt:lpwstr>Ramsay, Julie JM (u113377)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Deaths from Selected Causes: 2016-2021:</vt:lpwstr>
  </property>
  <property fmtid="{D5CDD505-2E9C-101B-9397-08002B2CF9AE}" pid="13" name="Objective-Parent">
    <vt:lpwstr>National Records of Scotland (NRS): Vital Events: Publications: Deaths from Selected Causes: 2016-2021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vA45100245</vt:lpwstr>
  </property>
  <property fmtid="{D5CDD505-2E9C-101B-9397-08002B2CF9AE}" pid="16" name="Objective-Version">
    <vt:lpwstr>0.1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OFFICIAL-SENSITIVE]</vt:lpwstr>
  </property>
  <property fmtid="{D5CDD505-2E9C-101B-9397-08002B2CF9AE}" pid="21" name="Objective-Caveats">
    <vt:lpwstr/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</Properties>
</file>