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5315" windowHeight="11760"/>
  </bookViews>
  <sheets>
    <sheet name="Chart 1" sheetId="1" r:id="rId1"/>
    <sheet name="Chart 2" sheetId="2" r:id="rId2"/>
    <sheet name="Chart 3" sheetId="3" r:id="rId3"/>
    <sheet name="Chart 4" sheetId="6" r:id="rId4"/>
    <sheet name="Chart 5" sheetId="7" r:id="rId5"/>
    <sheet name="Commentary" sheetId="12" r:id="rId6"/>
  </sheets>
  <externalReferences>
    <externalReference r:id="rId7"/>
  </externalReferences>
  <definedNames>
    <definedName name="ASFRs" localSheetId="5">#REF!</definedName>
    <definedName name="ASFRs">#REF!</definedName>
    <definedName name="Births" localSheetId="5">#REF!</definedName>
    <definedName name="Births">#REF!</definedName>
    <definedName name="CrownCopyright" localSheetId="5">#REF!</definedName>
    <definedName name="CrownCopyright">#REF!</definedName>
    <definedName name="DEATHNF" localSheetId="5">#REF!</definedName>
    <definedName name="DEATHNF">#REF!</definedName>
    <definedName name="DeathsF" localSheetId="5">#REF!</definedName>
    <definedName name="DeathsF">#REF!</definedName>
    <definedName name="DeathsM" localSheetId="5">#REF!</definedName>
    <definedName name="DeathsM">#REF!</definedName>
    <definedName name="DeathsP" localSheetId="5">#REF!</definedName>
    <definedName name="DeathsP">#REF!</definedName>
    <definedName name="JanpopF" localSheetId="5">#REF!</definedName>
    <definedName name="JanpopF">#REF!</definedName>
    <definedName name="janpopm" localSheetId="5">#REF!</definedName>
    <definedName name="janpopm">#REF!</definedName>
    <definedName name="janpopp" localSheetId="5">#REF!</definedName>
    <definedName name="janpopp">#REF!</definedName>
    <definedName name="midpopF" localSheetId="5">#REF!</definedName>
    <definedName name="midpopF">#REF!</definedName>
    <definedName name="midpopm" localSheetId="5">#REF!</definedName>
    <definedName name="midpopm">#REF!</definedName>
    <definedName name="midpopp" localSheetId="5">#REF!</definedName>
    <definedName name="midpopp">#REF!</definedName>
    <definedName name="MigrantsF" localSheetId="5">#REF!</definedName>
    <definedName name="MigrantsF">#REF!</definedName>
    <definedName name="MigrantsM" localSheetId="5">#REF!</definedName>
    <definedName name="MigrantsM">#REF!</definedName>
    <definedName name="MigrantsP" localSheetId="5">#REF!</definedName>
    <definedName name="MigrantsP">#REF!</definedName>
    <definedName name="mxF" localSheetId="5">#REF!</definedName>
    <definedName name="mxF">#REF!</definedName>
    <definedName name="mxM" localSheetId="5">#REF!</definedName>
    <definedName name="mxM">#REF!</definedName>
    <definedName name="mxP" localSheetId="5">#REF!</definedName>
    <definedName name="mxP">#REF!</definedName>
    <definedName name="OtherChangesF" localSheetId="5">#REF!</definedName>
    <definedName name="OtherChangesF">#REF!</definedName>
    <definedName name="OtherChangesM" localSheetId="5">#REF!</definedName>
    <definedName name="OtherChangesM">#REF!</definedName>
    <definedName name="pensionadjf" localSheetId="5">#REF!</definedName>
    <definedName name="pensionadjf">#REF!</definedName>
    <definedName name="pensionadjm" localSheetId="5">#REF!</definedName>
    <definedName name="pensionadjm">#REF!</definedName>
    <definedName name="_xlnm.Print_Area" localSheetId="5">#REF!</definedName>
    <definedName name="_xlnm.Print_Area">#REF!</definedName>
    <definedName name="ProjBirths">[1]Scratchpad!#REF!</definedName>
    <definedName name="summaryf" localSheetId="5">#REF!</definedName>
    <definedName name="summaryf">#REF!</definedName>
    <definedName name="summarym" localSheetId="5">#REF!</definedName>
    <definedName name="summarym">#REF!</definedName>
    <definedName name="summaryp" localSheetId="5">#REF!</definedName>
    <definedName name="summaryp">#REF!</definedName>
    <definedName name="Textline3" localSheetId="5">#REF!</definedName>
    <definedName name="Textline3">#REF!</definedName>
  </definedNames>
  <calcPr calcId="145621"/>
</workbook>
</file>

<file path=xl/calcChain.xml><?xml version="1.0" encoding="utf-8"?>
<calcChain xmlns="http://schemas.openxmlformats.org/spreadsheetml/2006/main">
  <c r="C5" i="6" l="1"/>
  <c r="C4" i="6"/>
  <c r="C3" i="6"/>
  <c r="D6" i="2" l="1"/>
  <c r="D5" i="2"/>
  <c r="D4" i="2"/>
  <c r="E4" i="2"/>
  <c r="D16" i="7" l="1"/>
  <c r="D33" i="7"/>
  <c r="D25" i="7"/>
  <c r="D5" i="7"/>
  <c r="D27" i="7"/>
  <c r="D21" i="7"/>
  <c r="D10" i="7"/>
  <c r="D8" i="7"/>
  <c r="D12" i="7"/>
  <c r="D15" i="7"/>
  <c r="D32" i="7"/>
  <c r="D20" i="7"/>
  <c r="D18" i="7"/>
  <c r="D14" i="7"/>
  <c r="D11" i="7"/>
  <c r="D34" i="7"/>
  <c r="D4" i="7"/>
  <c r="D35" i="7"/>
  <c r="D30" i="7"/>
  <c r="D31" i="7"/>
  <c r="D9" i="7"/>
  <c r="D17" i="7"/>
  <c r="D36" i="7"/>
  <c r="D22" i="7"/>
  <c r="D24" i="7"/>
  <c r="D19" i="7"/>
  <c r="D23" i="7"/>
  <c r="D28" i="7"/>
  <c r="D7" i="7"/>
  <c r="D26" i="7"/>
  <c r="D13" i="7"/>
  <c r="D6" i="7"/>
  <c r="D29" i="7"/>
  <c r="E5" i="2" l="1"/>
  <c r="E6" i="2"/>
  <c r="D7" i="2"/>
  <c r="E7" i="2"/>
  <c r="D8" i="2"/>
  <c r="E8" i="2"/>
  <c r="D9" i="2"/>
  <c r="E9" i="2"/>
  <c r="D10" i="2"/>
  <c r="E10" i="2"/>
  <c r="D11" i="2"/>
  <c r="E11" i="2"/>
  <c r="D12" i="2"/>
  <c r="E12" i="2"/>
  <c r="D13" i="2"/>
  <c r="E13" i="2"/>
  <c r="D14" i="2"/>
  <c r="E14" i="2"/>
  <c r="D15" i="2"/>
  <c r="E15" i="2"/>
  <c r="D16" i="2"/>
  <c r="E16" i="2"/>
  <c r="D17" i="2"/>
  <c r="E17" i="2"/>
  <c r="D18" i="2"/>
  <c r="E18" i="2"/>
  <c r="D19" i="2"/>
  <c r="E19" i="2"/>
</calcChain>
</file>

<file path=xl/sharedStrings.xml><?xml version="1.0" encoding="utf-8"?>
<sst xmlns="http://schemas.openxmlformats.org/spreadsheetml/2006/main" count="86" uniqueCount="73">
  <si>
    <t>Year</t>
  </si>
  <si>
    <t>Households</t>
  </si>
  <si>
    <t>Population</t>
  </si>
  <si>
    <t>% change households</t>
  </si>
  <si>
    <t>% change population</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</si>
  <si>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</si>
  <si>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</si>
  <si>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</si>
  <si>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</si>
  <si>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</si>
  <si>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</si>
  <si>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</si>
  <si>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</si>
  <si>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</si>
  <si>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</si>
  <si>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</si>
  <si>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</si>
  <si>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</si>
  <si>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</si>
  <si>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</si>
  <si>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</si>
  <si>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</si>
  <si>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</si>
  <si>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</si>
  <si>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</si>
  <si>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</si>
  <si>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</si>
  <si>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</si>
  <si>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Perth and Kinross</t>
  </si>
  <si>
    <t>Renfrewshire</t>
  </si>
  <si>
    <t>Scottish Borders</t>
  </si>
  <si>
    <t>South Ayrshire</t>
  </si>
  <si>
    <t>South Lanarkshire</t>
  </si>
  <si>
    <t>Stirling</t>
  </si>
  <si>
    <t>West Dunbartonshire</t>
  </si>
  <si>
    <t>West Lothian</t>
  </si>
  <si>
    <t>Council area</t>
  </si>
  <si>
    <t>% Change</t>
  </si>
  <si>
    <t>Title - chart 1</t>
  </si>
  <si>
    <t>Commentary</t>
  </si>
  <si>
    <t>Title - chart 2</t>
  </si>
  <si>
    <t>Title - chart 3</t>
  </si>
  <si>
    <t>Title - chart 4</t>
  </si>
  <si>
    <t>Footer</t>
  </si>
  <si>
    <t>www.nrscotland.gov.uk
Source: Household estimates, Scotland 2016</t>
  </si>
  <si>
    <t>Header</t>
  </si>
  <si>
    <t>Household estimates, Scotland 2016 - Key findings</t>
  </si>
  <si>
    <t>The level of household growth varies across Scotland’s council areas</t>
  </si>
  <si>
    <t>Ninety-six per cent of homes are occupied</t>
  </si>
  <si>
    <t>The number of households has risen faster than the population</t>
  </si>
  <si>
    <t>Title - chart 5</t>
  </si>
  <si>
    <t>People are increasingly living alone or in smaller households</t>
  </si>
  <si>
    <t>Orkney Islands</t>
  </si>
  <si>
    <t>Shetland Islands</t>
  </si>
  <si>
    <t>Total</t>
  </si>
  <si>
    <t>Occupied homes</t>
  </si>
  <si>
    <t>Empty homes</t>
  </si>
  <si>
    <t>Second homes</t>
  </si>
  <si>
    <t>One person households</t>
  </si>
  <si>
    <t>Two person households</t>
  </si>
  <si>
    <t>Three or more person households</t>
  </si>
  <si>
    <t>In Scotland the number of households is increasing</t>
  </si>
  <si>
    <t>In 2016, there were 2.45 million households in Scotland, an increase of around 257,300 households (12%) over the last 15 years.
The growth in households is due to the increasing population, the increasing number of dwellings, and decreasing number of people per household on average.</t>
  </si>
  <si>
    <t>One person households are now the most common type of household in Scotland. In 2015 nearly 900,000 people were living alone. Together they represented over one third of households.
This is partly because Scotland's population is ageing, as older people are more likely to live alone or in smaller households.</t>
  </si>
  <si>
    <t>There were 2.58 million dwellings in Scotland in 2016. Overall, three per cent were empty and one per cent were second homes. 
Empty and second homes were not spread evenly across the country. For example, remote rural areas had the highest percentage of dwellings that were vacant or second homes.</t>
  </si>
  <si>
    <t>© Crown Copyright 2017</t>
  </si>
  <si>
    <t>Chart 1: Household estimates for Scotland, June 2001 to 2016</t>
  </si>
  <si>
    <t>Chart 2: Percentage increase in households and population, June 2001 to 2016</t>
  </si>
  <si>
    <t>Chart 3: Household type in Scotland, 2001 to 2015</t>
  </si>
  <si>
    <t>Chart 4: Dwellings by occupancy, September 2016</t>
  </si>
  <si>
    <t>Chart 5: Percentage change in the number of households by council area, June 2006 to 2016</t>
  </si>
  <si>
    <t>Over the last 15 years the number of households increased by 12%, and the population increased by 7%.
This is because of changes in the way people are living. The average number of people per household has fallen, as people increasingly live in smaller households or alone.</t>
  </si>
  <si>
    <t>The number of households in Scotland has increased by 6.8% over the last ten years. Numbers have increased in every council area. The areas with the greatest relative increase in households have been the Orkney Islands and Midlothian. On the other hand, the smallest increases have occurred in Inverclyde and Argyll and Bute.
There is more information on Scotland's council areas in the interactive data visualisation accompanying the 2016 household estimates which is available from https://scotland.shinyapps.io/household-estimates.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</si>
</sst>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45">
    <font>
      <sz val="10"/>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b/>
      <sz val="1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sz val="8"/>
      <name val="Arial"/>
      <family val="2"/>
    </font>
    <font>
      <b/>
      <sz val="11"/>
      <color indexed="63"/>
      <name val="Calibri"/>
      <family val="2"/>
    </font>
    <font>
      <b/>
      <sz val="8"/>
      <name val="Arial"/>
      <family val="2"/>
    </font>
    <font>
      <b/>
      <sz val="18"/>
      <color indexed="62"/>
      <name val="Cambria"/>
      <family val="2"/>
    </font>
    <font>
      <b/>
      <sz val="11"/>
      <color indexed="8"/>
      <name val="Calibri"/>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12"/>
      <color theme="1"/>
      <name val="Arial"/>
      <family val="2"/>
    </font>
  </fonts>
  <fills count="5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78">
    <xf numFmtId="0" fontId="0" fillId="0" borderId="0"/>
    <xf numFmtId="9" fontId="1" fillId="0" borderId="0" applyFont="0" applyFill="0" applyBorder="0" applyAlignment="0" applyProtection="0"/>
    <xf numFmtId="0" fontId="3" fillId="0" borderId="0"/>
    <xf numFmtId="0" fontId="4" fillId="0" borderId="0"/>
    <xf numFmtId="0" fontId="6" fillId="15" borderId="0" applyNumberFormat="0" applyBorder="0" applyAlignment="0" applyProtection="0"/>
    <xf numFmtId="0" fontId="1" fillId="3" borderId="0" applyNumberFormat="0" applyBorder="0" applyAlignment="0" applyProtection="0"/>
    <xf numFmtId="0" fontId="6" fillId="16" borderId="0" applyNumberFormat="0" applyBorder="0" applyAlignment="0" applyProtection="0"/>
    <xf numFmtId="0" fontId="1" fillId="5" borderId="0" applyNumberFormat="0" applyBorder="0" applyAlignment="0" applyProtection="0"/>
    <xf numFmtId="0" fontId="6" fillId="17" borderId="0" applyNumberFormat="0" applyBorder="0" applyAlignment="0" applyProtection="0"/>
    <xf numFmtId="0" fontId="1" fillId="7" borderId="0" applyNumberFormat="0" applyBorder="0" applyAlignment="0" applyProtection="0"/>
    <xf numFmtId="0" fontId="6" fillId="18" borderId="0" applyNumberFormat="0" applyBorder="0" applyAlignment="0" applyProtection="0"/>
    <xf numFmtId="0" fontId="1" fillId="9" borderId="0" applyNumberFormat="0" applyBorder="0" applyAlignment="0" applyProtection="0"/>
    <xf numFmtId="0" fontId="6" fillId="19" borderId="0" applyNumberFormat="0" applyBorder="0" applyAlignment="0" applyProtection="0"/>
    <xf numFmtId="0" fontId="1" fillId="11" borderId="0" applyNumberFormat="0" applyBorder="0" applyAlignment="0" applyProtection="0"/>
    <xf numFmtId="0" fontId="6" fillId="17" borderId="0" applyNumberFormat="0" applyBorder="0" applyAlignment="0" applyProtection="0"/>
    <xf numFmtId="0" fontId="1" fillId="13" borderId="0" applyNumberFormat="0" applyBorder="0" applyAlignment="0" applyProtection="0"/>
    <xf numFmtId="0" fontId="6" fillId="19" borderId="0" applyNumberFormat="0" applyBorder="0" applyAlignment="0" applyProtection="0"/>
    <xf numFmtId="0" fontId="1" fillId="4" borderId="0" applyNumberFormat="0" applyBorder="0" applyAlignment="0" applyProtection="0"/>
    <xf numFmtId="0" fontId="6" fillId="16" borderId="0" applyNumberFormat="0" applyBorder="0" applyAlignment="0" applyProtection="0"/>
    <xf numFmtId="0" fontId="1" fillId="6" borderId="0" applyNumberFormat="0" applyBorder="0" applyAlignment="0" applyProtection="0"/>
    <xf numFmtId="0" fontId="6" fillId="20" borderId="0" applyNumberFormat="0" applyBorder="0" applyAlignment="0" applyProtection="0"/>
    <xf numFmtId="0" fontId="1" fillId="8" borderId="0" applyNumberFormat="0" applyBorder="0" applyAlignment="0" applyProtection="0"/>
    <xf numFmtId="0" fontId="6" fillId="21" borderId="0" applyNumberFormat="0" applyBorder="0" applyAlignment="0" applyProtection="0"/>
    <xf numFmtId="0" fontId="1" fillId="10" borderId="0" applyNumberFormat="0" applyBorder="0" applyAlignment="0" applyProtection="0"/>
    <xf numFmtId="0" fontId="6" fillId="19" borderId="0" applyNumberFormat="0" applyBorder="0" applyAlignment="0" applyProtection="0"/>
    <xf numFmtId="0" fontId="1" fillId="12" borderId="0" applyNumberFormat="0" applyBorder="0" applyAlignment="0" applyProtection="0"/>
    <xf numFmtId="0" fontId="6" fillId="17" borderId="0" applyNumberFormat="0" applyBorder="0" applyAlignment="0" applyProtection="0"/>
    <xf numFmtId="0" fontId="1" fillId="1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 fillId="28" borderId="0" applyNumberFormat="0" applyBorder="0" applyAlignment="0" applyProtection="0"/>
    <xf numFmtId="0" fontId="9" fillId="29" borderId="2" applyNumberFormat="0" applyAlignment="0" applyProtection="0"/>
    <xf numFmtId="0" fontId="3" fillId="30" borderId="0">
      <protection locked="0"/>
    </xf>
    <xf numFmtId="0" fontId="10" fillId="31" borderId="3" applyNumberFormat="0" applyAlignment="0" applyProtection="0"/>
    <xf numFmtId="0" fontId="3" fillId="32" borderId="4">
      <alignment horizontal="center" vertical="center"/>
      <protection locked="0"/>
    </xf>
    <xf numFmtId="40"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xf numFmtId="0" fontId="13" fillId="32" borderId="0">
      <alignment vertical="center"/>
      <protection locked="0"/>
    </xf>
    <xf numFmtId="0" fontId="14" fillId="19"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20" borderId="2" applyNumberFormat="0" applyAlignment="0" applyProtection="0"/>
    <xf numFmtId="0" fontId="20" fillId="0" borderId="8" applyNumberFormat="0" applyFill="0" applyAlignment="0" applyProtection="0"/>
    <xf numFmtId="0" fontId="21" fillId="20" borderId="0" applyNumberFormat="0" applyBorder="0" applyAlignment="0" applyProtection="0"/>
    <xf numFmtId="0" fontId="22"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applyFill="0"/>
    <xf numFmtId="0" fontId="3" fillId="0" borderId="0"/>
    <xf numFmtId="3" fontId="3" fillId="0" borderId="0"/>
    <xf numFmtId="3" fontId="3" fillId="0" borderId="0"/>
    <xf numFmtId="3" fontId="3" fillId="0" borderId="0"/>
    <xf numFmtId="0" fontId="23" fillId="1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4" fillId="29"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32" borderId="11">
      <alignment vertical="center"/>
      <protection locked="0"/>
    </xf>
    <xf numFmtId="0" fontId="25" fillId="0" borderId="0">
      <alignment horizontal="left"/>
    </xf>
    <xf numFmtId="0" fontId="23" fillId="0" borderId="0">
      <alignment horizontal="left"/>
    </xf>
    <xf numFmtId="0" fontId="23" fillId="0" borderId="0">
      <alignment horizontal="center" vertical="center" wrapText="1"/>
    </xf>
    <xf numFmtId="0" fontId="25" fillId="0" borderId="0">
      <alignment horizontal="left" vertical="center" wrapText="1"/>
    </xf>
    <xf numFmtId="0" fontId="25" fillId="0" borderId="0">
      <alignment horizontal="right"/>
    </xf>
    <xf numFmtId="0" fontId="23" fillId="0" borderId="0">
      <alignment horizontal="left" vertical="center" wrapText="1"/>
    </xf>
    <xf numFmtId="0" fontId="23" fillId="0" borderId="0">
      <alignment horizontal="right"/>
    </xf>
    <xf numFmtId="0" fontId="26" fillId="0" borderId="0" applyNumberFormat="0" applyFill="0" applyBorder="0" applyAlignment="0" applyProtection="0"/>
    <xf numFmtId="0" fontId="27" fillId="0" borderId="12" applyNumberFormat="0" applyFill="0" applyAlignment="0" applyProtection="0"/>
    <xf numFmtId="0" fontId="20" fillId="0" borderId="0" applyNumberForma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33" fillId="33" borderId="0" applyNumberFormat="0" applyBorder="0" applyAlignment="0" applyProtection="0"/>
    <xf numFmtId="0" fontId="34" fillId="34" borderId="0" applyNumberFormat="0" applyBorder="0" applyAlignment="0" applyProtection="0"/>
    <xf numFmtId="0" fontId="35" fillId="35" borderId="0" applyNumberFormat="0" applyBorder="0" applyAlignment="0" applyProtection="0"/>
    <xf numFmtId="0" fontId="36" fillId="36" borderId="16" applyNumberFormat="0" applyAlignment="0" applyProtection="0"/>
    <xf numFmtId="0" fontId="37" fillId="37" borderId="17" applyNumberFormat="0" applyAlignment="0" applyProtection="0"/>
    <xf numFmtId="0" fontId="38" fillId="37" borderId="16" applyNumberFormat="0" applyAlignment="0" applyProtection="0"/>
    <xf numFmtId="0" fontId="39" fillId="0" borderId="18" applyNumberFormat="0" applyFill="0" applyAlignment="0" applyProtection="0"/>
    <xf numFmtId="0" fontId="40" fillId="38" borderId="1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20" applyNumberFormat="0" applyFill="0" applyAlignment="0" applyProtection="0"/>
    <xf numFmtId="0" fontId="43" fillId="39"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3" fillId="50" borderId="0" applyNumberFormat="0" applyBorder="0" applyAlignment="0" applyProtection="0"/>
    <xf numFmtId="0" fontId="1" fillId="0" borderId="0"/>
  </cellStyleXfs>
  <cellXfs count="51">
    <xf numFmtId="0" fontId="0" fillId="0" borderId="0" xfId="0"/>
    <xf numFmtId="0" fontId="0" fillId="51" borderId="0" xfId="0" applyFill="1"/>
    <xf numFmtId="166" fontId="0" fillId="51" borderId="22" xfId="136" applyNumberFormat="1" applyFont="1" applyFill="1" applyBorder="1"/>
    <xf numFmtId="166" fontId="0" fillId="51" borderId="23" xfId="136" applyNumberFormat="1" applyFont="1" applyFill="1" applyBorder="1"/>
    <xf numFmtId="0" fontId="0" fillId="51" borderId="4" xfId="0" applyFill="1" applyBorder="1" applyAlignment="1">
      <alignment horizontal="left"/>
    </xf>
    <xf numFmtId="0" fontId="0" fillId="51" borderId="24" xfId="0" applyFill="1" applyBorder="1" applyAlignment="1">
      <alignment horizontal="left"/>
    </xf>
    <xf numFmtId="0" fontId="0" fillId="51" borderId="21" xfId="0" applyFill="1" applyBorder="1"/>
    <xf numFmtId="0" fontId="44" fillId="51" borderId="0" xfId="0" applyFont="1" applyFill="1" applyAlignment="1"/>
    <xf numFmtId="0" fontId="0" fillId="51" borderId="0" xfId="0" applyFont="1" applyFill="1" applyBorder="1"/>
    <xf numFmtId="164" fontId="0" fillId="51" borderId="24" xfId="1" applyNumberFormat="1" applyFont="1" applyFill="1" applyBorder="1"/>
    <xf numFmtId="165" fontId="0" fillId="51" borderId="0" xfId="0" applyNumberFormat="1" applyFill="1"/>
    <xf numFmtId="166" fontId="0" fillId="51" borderId="24" xfId="136" applyNumberFormat="1" applyFont="1" applyFill="1" applyBorder="1"/>
    <xf numFmtId="1" fontId="0" fillId="51" borderId="0" xfId="0" applyNumberFormat="1" applyFill="1"/>
    <xf numFmtId="164" fontId="0" fillId="51" borderId="4" xfId="1" applyNumberFormat="1" applyFont="1" applyFill="1" applyBorder="1"/>
    <xf numFmtId="0" fontId="0" fillId="51" borderId="0" xfId="0" applyFill="1" applyAlignment="1">
      <alignment horizontal="right" wrapText="1"/>
    </xf>
    <xf numFmtId="166" fontId="0" fillId="51" borderId="4" xfId="136" applyNumberFormat="1" applyFont="1" applyFill="1" applyBorder="1"/>
    <xf numFmtId="0" fontId="4" fillId="51" borderId="0" xfId="3" applyFill="1" applyAlignment="1">
      <alignment vertical="top"/>
    </xf>
    <xf numFmtId="0" fontId="4" fillId="51" borderId="0" xfId="3" applyFill="1" applyAlignment="1">
      <alignment horizontal="left" vertical="top"/>
    </xf>
    <xf numFmtId="0" fontId="4" fillId="51" borderId="0" xfId="3" applyFill="1"/>
    <xf numFmtId="0" fontId="5" fillId="51" borderId="0" xfId="3" applyFont="1" applyFill="1" applyAlignment="1">
      <alignment horizontal="left" vertical="top"/>
    </xf>
    <xf numFmtId="0" fontId="28" fillId="51" borderId="0" xfId="0" applyFont="1" applyFill="1"/>
    <xf numFmtId="0" fontId="4" fillId="51" borderId="0" xfId="3" applyFill="1" applyAlignment="1">
      <alignment horizontal="left" vertical="top" wrapText="1"/>
    </xf>
    <xf numFmtId="0" fontId="28" fillId="51" borderId="0" xfId="0" applyFont="1" applyFill="1" applyAlignment="1">
      <alignment vertical="center"/>
    </xf>
    <xf numFmtId="0" fontId="2" fillId="51" borderId="21" xfId="0" applyFont="1" applyFill="1" applyBorder="1"/>
    <xf numFmtId="0" fontId="0" fillId="51" borderId="21" xfId="0" applyFont="1" applyFill="1" applyBorder="1"/>
    <xf numFmtId="166" fontId="0" fillId="51" borderId="21" xfId="136" applyNumberFormat="1" applyFont="1" applyFill="1" applyBorder="1"/>
    <xf numFmtId="9" fontId="1" fillId="51" borderId="21" xfId="1" applyNumberFormat="1" applyFont="1" applyFill="1" applyBorder="1"/>
    <xf numFmtId="166" fontId="2" fillId="51" borderId="21" xfId="136" applyNumberFormat="1" applyFont="1" applyFill="1" applyBorder="1"/>
    <xf numFmtId="166" fontId="0" fillId="51" borderId="0" xfId="136" applyNumberFormat="1" applyFont="1" applyFill="1" applyBorder="1"/>
    <xf numFmtId="164" fontId="0" fillId="51" borderId="22" xfId="1" applyNumberFormat="1" applyFont="1" applyFill="1" applyBorder="1"/>
    <xf numFmtId="166" fontId="2" fillId="51" borderId="0" xfId="136" applyNumberFormat="1" applyFont="1" applyFill="1" applyBorder="1"/>
    <xf numFmtId="164" fontId="2" fillId="51" borderId="22" xfId="1" applyNumberFormat="1" applyFont="1" applyFill="1" applyBorder="1"/>
    <xf numFmtId="164" fontId="1" fillId="51" borderId="22" xfId="1" applyNumberFormat="1" applyFont="1" applyFill="1" applyBorder="1"/>
    <xf numFmtId="166" fontId="0" fillId="51" borderId="26" xfId="136" applyNumberFormat="1" applyFont="1" applyFill="1" applyBorder="1"/>
    <xf numFmtId="164" fontId="0" fillId="51" borderId="23" xfId="1" applyNumberFormat="1" applyFont="1" applyFill="1" applyBorder="1"/>
    <xf numFmtId="0" fontId="2" fillId="51" borderId="4" xfId="0" applyFont="1" applyFill="1" applyBorder="1" applyAlignment="1">
      <alignment horizontal="left"/>
    </xf>
    <xf numFmtId="166" fontId="2" fillId="51" borderId="22" xfId="136" applyNumberFormat="1" applyFont="1" applyFill="1" applyBorder="1"/>
    <xf numFmtId="0" fontId="2" fillId="51" borderId="21" xfId="0" applyFont="1" applyFill="1" applyBorder="1" applyAlignment="1">
      <alignment horizontal="center"/>
    </xf>
    <xf numFmtId="0" fontId="2" fillId="51" borderId="11" xfId="0" applyNumberFormat="1" applyFont="1" applyFill="1" applyBorder="1" applyAlignment="1">
      <alignment horizontal="center"/>
    </xf>
    <xf numFmtId="0" fontId="2" fillId="51" borderId="25" xfId="0" applyNumberFormat="1" applyFont="1" applyFill="1" applyBorder="1" applyAlignment="1">
      <alignment horizontal="center"/>
    </xf>
    <xf numFmtId="164" fontId="2" fillId="51" borderId="25" xfId="1" applyNumberFormat="1" applyFont="1" applyFill="1" applyBorder="1" applyAlignment="1">
      <alignment horizontal="center"/>
    </xf>
    <xf numFmtId="0" fontId="2" fillId="51" borderId="21" xfId="0" applyFont="1" applyFill="1" applyBorder="1" applyAlignment="1">
      <alignment horizontal="center" wrapText="1"/>
    </xf>
    <xf numFmtId="0" fontId="2" fillId="51" borderId="11" xfId="0" applyFont="1" applyFill="1" applyBorder="1" applyAlignment="1">
      <alignment horizontal="center" wrapText="1"/>
    </xf>
    <xf numFmtId="0" fontId="2" fillId="51" borderId="25" xfId="0" applyFont="1" applyFill="1" applyBorder="1" applyAlignment="1">
      <alignment horizontal="center" wrapText="1"/>
    </xf>
    <xf numFmtId="3" fontId="0" fillId="51" borderId="0" xfId="0" applyNumberFormat="1" applyFill="1" applyBorder="1"/>
    <xf numFmtId="3" fontId="0" fillId="51" borderId="22" xfId="0" applyNumberFormat="1" applyFill="1" applyBorder="1"/>
    <xf numFmtId="3" fontId="0" fillId="51" borderId="26" xfId="0" applyNumberFormat="1" applyFill="1" applyBorder="1"/>
    <xf numFmtId="3" fontId="0" fillId="51" borderId="23" xfId="0" applyNumberFormat="1" applyFill="1" applyBorder="1"/>
    <xf numFmtId="0" fontId="2" fillId="51" borderId="25" xfId="0" applyFont="1" applyFill="1" applyBorder="1" applyAlignment="1">
      <alignment horizontal="center"/>
    </xf>
    <xf numFmtId="0" fontId="23" fillId="51" borderId="0" xfId="2" applyFont="1" applyFill="1" applyAlignment="1">
      <alignment horizontal="left"/>
    </xf>
    <xf numFmtId="0" fontId="44" fillId="51" borderId="0" xfId="0" applyFont="1" applyFill="1" applyAlignment="1">
      <alignment horizontal="left"/>
    </xf>
  </cellXfs>
  <cellStyles count="178">
    <cellStyle name="20% - Accent1" xfId="154" builtinId="30" customBuiltin="1"/>
    <cellStyle name="20% - Accent1 2" xfId="4"/>
    <cellStyle name="20% - Accent1 2 2" xfId="5"/>
    <cellStyle name="20% - Accent2" xfId="158" builtinId="34" customBuiltin="1"/>
    <cellStyle name="20% - Accent2 2" xfId="6"/>
    <cellStyle name="20% - Accent2 2 2" xfId="7"/>
    <cellStyle name="20% - Accent3" xfId="162" builtinId="38" customBuiltin="1"/>
    <cellStyle name="20% - Accent3 2" xfId="8"/>
    <cellStyle name="20% - Accent3 2 2" xfId="9"/>
    <cellStyle name="20% - Accent4" xfId="166" builtinId="42" customBuiltin="1"/>
    <cellStyle name="20% - Accent4 2" xfId="10"/>
    <cellStyle name="20% - Accent4 2 2" xfId="11"/>
    <cellStyle name="20% - Accent5" xfId="170" builtinId="46" customBuiltin="1"/>
    <cellStyle name="20% - Accent5 2" xfId="12"/>
    <cellStyle name="20% - Accent5 2 2" xfId="13"/>
    <cellStyle name="20% - Accent6" xfId="174" builtinId="50" customBuiltin="1"/>
    <cellStyle name="20% - Accent6 2" xfId="14"/>
    <cellStyle name="20% - Accent6 2 2" xfId="15"/>
    <cellStyle name="40% - Accent1" xfId="155" builtinId="31" customBuiltin="1"/>
    <cellStyle name="40% - Accent1 2" xfId="16"/>
    <cellStyle name="40% - Accent1 2 2" xfId="17"/>
    <cellStyle name="40% - Accent2" xfId="159" builtinId="35" customBuiltin="1"/>
    <cellStyle name="40% - Accent2 2" xfId="18"/>
    <cellStyle name="40% - Accent2 2 2" xfId="19"/>
    <cellStyle name="40% - Accent3" xfId="163" builtinId="39" customBuiltin="1"/>
    <cellStyle name="40% - Accent3 2" xfId="20"/>
    <cellStyle name="40% - Accent3 2 2" xfId="21"/>
    <cellStyle name="40% - Accent4" xfId="167" builtinId="43" customBuiltin="1"/>
    <cellStyle name="40% - Accent4 2" xfId="22"/>
    <cellStyle name="40% - Accent4 2 2" xfId="23"/>
    <cellStyle name="40% - Accent5" xfId="171" builtinId="47" customBuiltin="1"/>
    <cellStyle name="40% - Accent5 2" xfId="24"/>
    <cellStyle name="40% - Accent5 2 2" xfId="25"/>
    <cellStyle name="40% - Accent6" xfId="175" builtinId="51" customBuiltin="1"/>
    <cellStyle name="40% - Accent6 2" xfId="26"/>
    <cellStyle name="40% - Accent6 2 2" xfId="27"/>
    <cellStyle name="60% - Accent1" xfId="156" builtinId="32" customBuiltin="1"/>
    <cellStyle name="60% - Accent1 2" xfId="28"/>
    <cellStyle name="60% - Accent2" xfId="160" builtinId="36" customBuiltin="1"/>
    <cellStyle name="60% - Accent2 2" xfId="29"/>
    <cellStyle name="60% - Accent3" xfId="164" builtinId="40" customBuiltin="1"/>
    <cellStyle name="60% - Accent3 2" xfId="30"/>
    <cellStyle name="60% - Accent4" xfId="168" builtinId="44" customBuiltin="1"/>
    <cellStyle name="60% - Accent4 2" xfId="31"/>
    <cellStyle name="60% - Accent5" xfId="172" builtinId="48" customBuiltin="1"/>
    <cellStyle name="60% - Accent5 2" xfId="32"/>
    <cellStyle name="60% - Accent6" xfId="176" builtinId="52" customBuiltin="1"/>
    <cellStyle name="60% - Accent6 2" xfId="33"/>
    <cellStyle name="Accent1" xfId="153" builtinId="29" customBuiltin="1"/>
    <cellStyle name="Accent1 2" xfId="34"/>
    <cellStyle name="Accent2" xfId="157" builtinId="33" customBuiltin="1"/>
    <cellStyle name="Accent2 2" xfId="35"/>
    <cellStyle name="Accent3" xfId="161" builtinId="37" customBuiltin="1"/>
    <cellStyle name="Accent3 2" xfId="36"/>
    <cellStyle name="Accent4" xfId="165" builtinId="41" customBuiltin="1"/>
    <cellStyle name="Accent4 2" xfId="37"/>
    <cellStyle name="Accent5" xfId="169" builtinId="45" customBuiltin="1"/>
    <cellStyle name="Accent5 2" xfId="38"/>
    <cellStyle name="Accent6" xfId="173" builtinId="49" customBuiltin="1"/>
    <cellStyle name="Accent6 2" xfId="39"/>
    <cellStyle name="Bad" xfId="143" builtinId="27" customBuiltin="1"/>
    <cellStyle name="Bad 2" xfId="40"/>
    <cellStyle name="Calculation" xfId="147" builtinId="22" customBuiltin="1"/>
    <cellStyle name="Calculation 2" xfId="41"/>
    <cellStyle name="cells" xfId="42"/>
    <cellStyle name="Check Cell" xfId="149" builtinId="23" customBuiltin="1"/>
    <cellStyle name="Check Cell 2" xfId="43"/>
    <cellStyle name="column field" xfId="44"/>
    <cellStyle name="Comma" xfId="136" builtinId="3"/>
    <cellStyle name="Comma 2" xfId="45"/>
    <cellStyle name="Comma 2 2" xfId="46"/>
    <cellStyle name="Comma 3" xfId="47"/>
    <cellStyle name="Comma 4" xfId="48"/>
    <cellStyle name="Comma 4 2" xfId="49"/>
    <cellStyle name="Comma 5" xfId="50"/>
    <cellStyle name="Comma 5 2" xfId="51"/>
    <cellStyle name="Comma 6" xfId="52"/>
    <cellStyle name="Comma 6 2" xfId="53"/>
    <cellStyle name="Comma 7" xfId="54"/>
    <cellStyle name="Explanatory Text" xfId="151" builtinId="53" customBuiltin="1"/>
    <cellStyle name="Explanatory Text 2" xfId="55"/>
    <cellStyle name="field names" xfId="56"/>
    <cellStyle name="Good" xfId="142" builtinId="26" customBuiltin="1"/>
    <cellStyle name="Good 2" xfId="57"/>
    <cellStyle name="Heading 1" xfId="138" builtinId="16" customBuiltin="1"/>
    <cellStyle name="Heading 1 2" xfId="58"/>
    <cellStyle name="Heading 2" xfId="139" builtinId="17" customBuiltin="1"/>
    <cellStyle name="Heading 2 2" xfId="59"/>
    <cellStyle name="Heading 3" xfId="140" builtinId="18" customBuiltin="1"/>
    <cellStyle name="Heading 3 2" xfId="60"/>
    <cellStyle name="Heading 4" xfId="141" builtinId="19" customBuiltin="1"/>
    <cellStyle name="Heading 4 2" xfId="61"/>
    <cellStyle name="Headings" xfId="62"/>
    <cellStyle name="Hyperlink 2" xfId="63"/>
    <cellStyle name="Hyperlink 2 2" xfId="64"/>
    <cellStyle name="Hyperlink 3" xfId="65"/>
    <cellStyle name="Hyperlink 3 2" xfId="66"/>
    <cellStyle name="Input" xfId="145" builtinId="20" customBuiltin="1"/>
    <cellStyle name="Input 2" xfId="67"/>
    <cellStyle name="Linked Cell" xfId="148" builtinId="24" customBuiltin="1"/>
    <cellStyle name="Linked Cell 2" xfId="68"/>
    <cellStyle name="Neutral" xfId="144" builtinId="28" customBuiltin="1"/>
    <cellStyle name="Neutral 2" xfId="69"/>
    <cellStyle name="Normal" xfId="0" builtinId="0"/>
    <cellStyle name="Normal 10" xfId="70"/>
    <cellStyle name="Normal 11" xfId="71"/>
    <cellStyle name="Normal 2" xfId="2"/>
    <cellStyle name="Normal 2 2" xfId="72"/>
    <cellStyle name="Normal 2 2 2" xfId="73"/>
    <cellStyle name="Normal 2 2 2 2" xfId="74"/>
    <cellStyle name="Normal 2 2 2 2 2" xfId="75"/>
    <cellStyle name="Normal 2 2 2 2 3" xfId="76"/>
    <cellStyle name="Normal 2 2 2 2 3 2" xfId="77"/>
    <cellStyle name="Normal 2 2 2 3" xfId="78"/>
    <cellStyle name="Normal 2 2 2 4" xfId="79"/>
    <cellStyle name="Normal 2 2 3" xfId="80"/>
    <cellStyle name="Normal 2 2 4" xfId="81"/>
    <cellStyle name="Normal 2 3" xfId="82"/>
    <cellStyle name="Normal 3" xfId="3"/>
    <cellStyle name="Normal 3 2" xfId="83"/>
    <cellStyle name="Normal 3 3" xfId="84"/>
    <cellStyle name="Normal 3 3 2" xfId="85"/>
    <cellStyle name="Normal 3 4" xfId="86"/>
    <cellStyle name="Normal 3 4 2" xfId="87"/>
    <cellStyle name="Normal 3 5" xfId="88"/>
    <cellStyle name="Normal 3 6" xfId="89"/>
    <cellStyle name="Normal 4" xfId="90"/>
    <cellStyle name="Normal 4 2" xfId="91"/>
    <cellStyle name="Normal 4 2 2" xfId="92"/>
    <cellStyle name="Normal 4 3" xfId="93"/>
    <cellStyle name="Normal 4 3 2" xfId="94"/>
    <cellStyle name="Normal 4 3 2 2" xfId="95"/>
    <cellStyle name="Normal 4 4" xfId="177"/>
    <cellStyle name="Normal 5" xfId="96"/>
    <cellStyle name="Normal 5 2" xfId="97"/>
    <cellStyle name="Normal 6" xfId="98"/>
    <cellStyle name="Normal 6 2" xfId="99"/>
    <cellStyle name="Normal 7" xfId="100"/>
    <cellStyle name="Normal 8" xfId="101"/>
    <cellStyle name="Normal 8 2" xfId="102"/>
    <cellStyle name="Normal 9" xfId="103"/>
    <cellStyle name="Normal10" xfId="104"/>
    <cellStyle name="Normal10 2" xfId="105"/>
    <cellStyle name="Normal10 3" xfId="106"/>
    <cellStyle name="Note 2" xfId="107"/>
    <cellStyle name="Note 2 2" xfId="108"/>
    <cellStyle name="Note 3" xfId="109"/>
    <cellStyle name="Output" xfId="146" builtinId="21" customBuiltin="1"/>
    <cellStyle name="Output 2" xfId="110"/>
    <cellStyle name="Percent" xfId="1" builtinId="5"/>
    <cellStyle name="Percent 2" xfId="111"/>
    <cellStyle name="Percent 2 2" xfId="112"/>
    <cellStyle name="Percent 3" xfId="113"/>
    <cellStyle name="Percent 3 2" xfId="114"/>
    <cellStyle name="Percent 3 2 2" xfId="115"/>
    <cellStyle name="Percent 3 3" xfId="116"/>
    <cellStyle name="Percent 4" xfId="117"/>
    <cellStyle name="Percent 5" xfId="118"/>
    <cellStyle name="Percent 5 2" xfId="119"/>
    <cellStyle name="Percent 6" xfId="120"/>
    <cellStyle name="rowfield" xfId="121"/>
    <cellStyle name="Style1" xfId="122"/>
    <cellStyle name="Style2" xfId="123"/>
    <cellStyle name="Style3" xfId="124"/>
    <cellStyle name="Style4" xfId="125"/>
    <cellStyle name="Style5" xfId="126"/>
    <cellStyle name="Style6" xfId="127"/>
    <cellStyle name="Style7" xfId="128"/>
    <cellStyle name="Title" xfId="137" builtinId="15" customBuiltin="1"/>
    <cellStyle name="Title 2" xfId="129"/>
    <cellStyle name="Total" xfId="152" builtinId="25" customBuiltin="1"/>
    <cellStyle name="Total 2" xfId="130"/>
    <cellStyle name="Warning Text" xfId="150" builtinId="11" customBuiltin="1"/>
    <cellStyle name="Warning Text 2" xfId="131"/>
    <cellStyle name="whole number" xfId="132"/>
    <cellStyle name="whole number 2" xfId="133"/>
    <cellStyle name="whole number 2 2" xfId="134"/>
    <cellStyle name="whole number 3"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sqref="A1:H1"/>
    </sheetView>
  </sheetViews>
  <sheetFormatPr defaultRowHeight="12.75"/>
  <cols>
    <col min="1" max="1" width="8.28515625" style="1" customWidth="1"/>
    <col min="2" max="2" width="12.85546875" style="1" bestFit="1" customWidth="1"/>
    <col min="3" max="16384" width="9.140625" style="1"/>
  </cols>
  <sheetData>
    <row r="1" spans="1:8" ht="15.75">
      <c r="A1" s="50" t="s">
        <v>66</v>
      </c>
      <c r="B1" s="50"/>
      <c r="C1" s="50"/>
      <c r="D1" s="50"/>
      <c r="E1" s="50"/>
      <c r="F1" s="50"/>
      <c r="G1" s="50"/>
      <c r="H1" s="50"/>
    </row>
    <row r="3" spans="1:8">
      <c r="A3" s="37" t="s">
        <v>0</v>
      </c>
      <c r="B3" s="48" t="s">
        <v>1</v>
      </c>
    </row>
    <row r="4" spans="1:8">
      <c r="A4" s="4">
        <v>2001</v>
      </c>
      <c r="B4" s="2">
        <v>2194564.4049</v>
      </c>
    </row>
    <row r="5" spans="1:8">
      <c r="A5" s="4">
        <v>2002</v>
      </c>
      <c r="B5" s="2">
        <v>2211429.8775999998</v>
      </c>
    </row>
    <row r="6" spans="1:8">
      <c r="A6" s="4">
        <v>2003</v>
      </c>
      <c r="B6" s="2">
        <v>2230797.1855000001</v>
      </c>
    </row>
    <row r="7" spans="1:8">
      <c r="A7" s="4">
        <v>2004</v>
      </c>
      <c r="B7" s="2">
        <v>2251261.7177999998</v>
      </c>
    </row>
    <row r="8" spans="1:8">
      <c r="A8" s="4">
        <v>2005</v>
      </c>
      <c r="B8" s="2">
        <v>2274283.0104999999</v>
      </c>
    </row>
    <row r="9" spans="1:8">
      <c r="A9" s="4">
        <v>2006</v>
      </c>
      <c r="B9" s="2">
        <v>2295185.4191000001</v>
      </c>
    </row>
    <row r="10" spans="1:8">
      <c r="A10" s="4">
        <v>2007</v>
      </c>
      <c r="B10" s="2">
        <v>2318965.9515</v>
      </c>
    </row>
    <row r="11" spans="1:8">
      <c r="A11" s="4">
        <v>2008</v>
      </c>
      <c r="B11" s="2">
        <v>2337966.6294</v>
      </c>
    </row>
    <row r="12" spans="1:8">
      <c r="A12" s="4">
        <v>2009</v>
      </c>
      <c r="B12" s="2">
        <v>2351780.0593999997</v>
      </c>
    </row>
    <row r="13" spans="1:8">
      <c r="A13" s="4">
        <v>2010</v>
      </c>
      <c r="B13" s="2">
        <v>2364850.0190000003</v>
      </c>
    </row>
    <row r="14" spans="1:8">
      <c r="A14" s="4">
        <v>2011</v>
      </c>
      <c r="B14" s="2">
        <v>2376424.2198999999</v>
      </c>
    </row>
    <row r="15" spans="1:8">
      <c r="A15" s="4">
        <v>2012</v>
      </c>
      <c r="B15" s="2">
        <v>2387210.5422</v>
      </c>
    </row>
    <row r="16" spans="1:8">
      <c r="A16" s="4">
        <v>2013</v>
      </c>
      <c r="B16" s="2">
        <v>2401788.3414000003</v>
      </c>
    </row>
    <row r="17" spans="1:2">
      <c r="A17" s="4">
        <v>2014</v>
      </c>
      <c r="B17" s="2">
        <v>2418335.0976999998</v>
      </c>
    </row>
    <row r="18" spans="1:2">
      <c r="A18" s="4">
        <v>2015</v>
      </c>
      <c r="B18" s="2">
        <v>2433955.9704999998</v>
      </c>
    </row>
    <row r="19" spans="1:2">
      <c r="A19" s="5">
        <v>2016</v>
      </c>
      <c r="B19" s="3">
        <v>2451868.7749999999</v>
      </c>
    </row>
    <row r="21" spans="1:2">
      <c r="A21" s="49" t="s">
        <v>65</v>
      </c>
      <c r="B21" s="49"/>
    </row>
  </sheetData>
  <mergeCells count="2">
    <mergeCell ref="A21:B2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H1"/>
    </sheetView>
  </sheetViews>
  <sheetFormatPr defaultRowHeight="12.75"/>
  <cols>
    <col min="1" max="1" width="9.140625" style="1"/>
    <col min="2" max="5" width="13" style="1" customWidth="1"/>
    <col min="6" max="16384" width="9.140625" style="1"/>
  </cols>
  <sheetData>
    <row r="1" spans="1:8" ht="15.75">
      <c r="A1" s="50" t="s">
        <v>67</v>
      </c>
      <c r="B1" s="50"/>
      <c r="C1" s="50"/>
      <c r="D1" s="50"/>
      <c r="E1" s="50"/>
      <c r="F1" s="50"/>
      <c r="G1" s="50"/>
      <c r="H1" s="50"/>
    </row>
    <row r="3" spans="1:8" ht="27.75" customHeight="1">
      <c r="A3" s="37" t="s">
        <v>0</v>
      </c>
      <c r="B3" s="37" t="s">
        <v>1</v>
      </c>
      <c r="C3" s="37" t="s">
        <v>2</v>
      </c>
      <c r="D3" s="41" t="s">
        <v>3</v>
      </c>
      <c r="E3" s="41" t="s">
        <v>4</v>
      </c>
    </row>
    <row r="4" spans="1:8">
      <c r="A4" s="4">
        <v>2001</v>
      </c>
      <c r="B4" s="15">
        <v>2194564.4049</v>
      </c>
      <c r="C4" s="15">
        <v>5064200</v>
      </c>
      <c r="D4" s="13">
        <f t="shared" ref="D4:D19" si="0">(B4-$B$4)/$B$4</f>
        <v>0</v>
      </c>
      <c r="E4" s="13">
        <f t="shared" ref="E4:E19" si="1">(C4-$C$4)/$C$4</f>
        <v>0</v>
      </c>
    </row>
    <row r="5" spans="1:8">
      <c r="A5" s="4">
        <v>2002</v>
      </c>
      <c r="B5" s="15">
        <v>2211429.8775999998</v>
      </c>
      <c r="C5" s="15">
        <v>5066000</v>
      </c>
      <c r="D5" s="13">
        <f t="shared" si="0"/>
        <v>7.6851117526297074E-3</v>
      </c>
      <c r="E5" s="13">
        <f t="shared" si="1"/>
        <v>3.5543619920224318E-4</v>
      </c>
    </row>
    <row r="6" spans="1:8">
      <c r="A6" s="4">
        <v>2003</v>
      </c>
      <c r="B6" s="15">
        <v>2230797.1855000001</v>
      </c>
      <c r="C6" s="15">
        <v>5068500</v>
      </c>
      <c r="D6" s="13">
        <f t="shared" si="0"/>
        <v>1.6510237985770664E-2</v>
      </c>
      <c r="E6" s="13">
        <f t="shared" si="1"/>
        <v>8.4909758698313651E-4</v>
      </c>
    </row>
    <row r="7" spans="1:8">
      <c r="A7" s="4">
        <v>2004</v>
      </c>
      <c r="B7" s="15">
        <v>2251261.7177999998</v>
      </c>
      <c r="C7" s="15">
        <v>5084300</v>
      </c>
      <c r="D7" s="13">
        <f t="shared" si="0"/>
        <v>2.583533787999415E-2</v>
      </c>
      <c r="E7" s="13">
        <f t="shared" si="1"/>
        <v>3.9690375577583828E-3</v>
      </c>
    </row>
    <row r="8" spans="1:8">
      <c r="A8" s="4">
        <v>2005</v>
      </c>
      <c r="B8" s="15">
        <v>2274283.0104999999</v>
      </c>
      <c r="C8" s="15">
        <v>5110200</v>
      </c>
      <c r="D8" s="13">
        <f t="shared" si="0"/>
        <v>3.6325480091632327E-2</v>
      </c>
      <c r="E8" s="13">
        <f t="shared" si="1"/>
        <v>9.0833695351684365E-3</v>
      </c>
    </row>
    <row r="9" spans="1:8">
      <c r="A9" s="4">
        <v>2006</v>
      </c>
      <c r="B9" s="15">
        <v>2295185.4191000001</v>
      </c>
      <c r="C9" s="15">
        <v>5133100</v>
      </c>
      <c r="D9" s="13">
        <f t="shared" si="0"/>
        <v>4.5850107645660602E-2</v>
      </c>
      <c r="E9" s="13">
        <f t="shared" si="1"/>
        <v>1.360530784724142E-2</v>
      </c>
    </row>
    <row r="10" spans="1:8">
      <c r="A10" s="4">
        <v>2007</v>
      </c>
      <c r="B10" s="15">
        <v>2318965.9515</v>
      </c>
      <c r="C10" s="15">
        <v>5170000</v>
      </c>
      <c r="D10" s="13">
        <f t="shared" si="0"/>
        <v>5.6686213593111032E-2</v>
      </c>
      <c r="E10" s="13">
        <f t="shared" si="1"/>
        <v>2.0891749930887406E-2</v>
      </c>
    </row>
    <row r="11" spans="1:8">
      <c r="A11" s="4">
        <v>2008</v>
      </c>
      <c r="B11" s="15">
        <v>2337966.6294</v>
      </c>
      <c r="C11" s="15">
        <v>5202900</v>
      </c>
      <c r="D11" s="13">
        <f t="shared" si="0"/>
        <v>6.5344277060091313E-2</v>
      </c>
      <c r="E11" s="13">
        <f t="shared" si="1"/>
        <v>2.7388333794083963E-2</v>
      </c>
    </row>
    <row r="12" spans="1:8">
      <c r="A12" s="4">
        <v>2009</v>
      </c>
      <c r="B12" s="15">
        <v>2351780.0593999997</v>
      </c>
      <c r="C12" s="15">
        <v>5231900</v>
      </c>
      <c r="D12" s="13">
        <f t="shared" si="0"/>
        <v>7.1638660569254775E-2</v>
      </c>
      <c r="E12" s="13">
        <f t="shared" si="1"/>
        <v>3.3114805892342322E-2</v>
      </c>
    </row>
    <row r="13" spans="1:8">
      <c r="A13" s="4">
        <v>2010</v>
      </c>
      <c r="B13" s="15">
        <v>2364850.0190000003</v>
      </c>
      <c r="C13" s="15">
        <v>5262200</v>
      </c>
      <c r="D13" s="13">
        <f t="shared" si="0"/>
        <v>7.7594265959927383E-2</v>
      </c>
      <c r="E13" s="13">
        <f t="shared" si="1"/>
        <v>3.9097981912246754E-2</v>
      </c>
    </row>
    <row r="14" spans="1:8">
      <c r="A14" s="4">
        <v>2011</v>
      </c>
      <c r="B14" s="15">
        <v>2376424.2198999999</v>
      </c>
      <c r="C14" s="15">
        <v>5299900</v>
      </c>
      <c r="D14" s="13">
        <f t="shared" si="0"/>
        <v>8.2868297049722164E-2</v>
      </c>
      <c r="E14" s="13">
        <f t="shared" si="1"/>
        <v>4.6542395639982623E-2</v>
      </c>
    </row>
    <row r="15" spans="1:8">
      <c r="A15" s="4">
        <v>2012</v>
      </c>
      <c r="B15" s="15">
        <v>2387210.5422</v>
      </c>
      <c r="C15" s="15">
        <v>5313600</v>
      </c>
      <c r="D15" s="13">
        <f t="shared" si="0"/>
        <v>8.7783314479111127E-2</v>
      </c>
      <c r="E15" s="13">
        <f t="shared" si="1"/>
        <v>4.9247660045021915E-2</v>
      </c>
    </row>
    <row r="16" spans="1:8">
      <c r="A16" s="4">
        <v>2013</v>
      </c>
      <c r="B16" s="15">
        <v>2401788.3414000003</v>
      </c>
      <c r="C16" s="15">
        <v>5327700</v>
      </c>
      <c r="D16" s="13">
        <f t="shared" si="0"/>
        <v>9.4425999089984738E-2</v>
      </c>
      <c r="E16" s="13">
        <f t="shared" si="1"/>
        <v>5.2031910272106158E-2</v>
      </c>
    </row>
    <row r="17" spans="1:5">
      <c r="A17" s="4">
        <v>2014</v>
      </c>
      <c r="B17" s="15">
        <v>2418335.0976999998</v>
      </c>
      <c r="C17" s="15">
        <v>5347600</v>
      </c>
      <c r="D17" s="13">
        <f t="shared" si="0"/>
        <v>0.10196588092851913</v>
      </c>
      <c r="E17" s="13">
        <f t="shared" si="1"/>
        <v>5.5961454918842066E-2</v>
      </c>
    </row>
    <row r="18" spans="1:5">
      <c r="A18" s="4">
        <v>2015</v>
      </c>
      <c r="B18" s="15">
        <v>2433955.9704999998</v>
      </c>
      <c r="C18" s="15">
        <v>5373000</v>
      </c>
      <c r="D18" s="13">
        <f t="shared" si="0"/>
        <v>0.10908386423542135</v>
      </c>
      <c r="E18" s="13">
        <f t="shared" si="1"/>
        <v>6.0977054618695944E-2</v>
      </c>
    </row>
    <row r="19" spans="1:5">
      <c r="A19" s="5">
        <v>2016</v>
      </c>
      <c r="B19" s="11">
        <v>2451868.7749999999</v>
      </c>
      <c r="C19" s="11">
        <v>5404700</v>
      </c>
      <c r="D19" s="9">
        <f t="shared" si="0"/>
        <v>0.11724621502357985</v>
      </c>
      <c r="E19" s="9">
        <f t="shared" si="1"/>
        <v>6.7236681015757666E-2</v>
      </c>
    </row>
    <row r="21" spans="1:5">
      <c r="A21" s="49" t="s">
        <v>65</v>
      </c>
      <c r="B21" s="49"/>
    </row>
  </sheetData>
  <mergeCells count="2">
    <mergeCell ref="A21:B2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E1"/>
    </sheetView>
  </sheetViews>
  <sheetFormatPr defaultRowHeight="12.75"/>
  <cols>
    <col min="1" max="1" width="11.28515625" style="1" customWidth="1"/>
    <col min="2" max="5" width="13.28515625" style="1" customWidth="1"/>
    <col min="6" max="16384" width="9.140625" style="1"/>
  </cols>
  <sheetData>
    <row r="1" spans="1:8" ht="15.75">
      <c r="A1" s="50" t="s">
        <v>68</v>
      </c>
      <c r="B1" s="50"/>
      <c r="C1" s="50"/>
      <c r="D1" s="50"/>
      <c r="E1" s="50"/>
      <c r="F1" s="7"/>
      <c r="G1" s="7"/>
    </row>
    <row r="3" spans="1:8" s="14" customFormat="1" ht="38.25">
      <c r="A3" s="41" t="s">
        <v>0</v>
      </c>
      <c r="B3" s="42" t="s">
        <v>58</v>
      </c>
      <c r="C3" s="42" t="s">
        <v>59</v>
      </c>
      <c r="D3" s="43" t="s">
        <v>60</v>
      </c>
      <c r="E3" s="43" t="s">
        <v>54</v>
      </c>
    </row>
    <row r="4" spans="1:8">
      <c r="A4" s="4">
        <v>2001</v>
      </c>
      <c r="B4" s="44">
        <v>721876.16940000001</v>
      </c>
      <c r="C4" s="44">
        <v>725975.42409999995</v>
      </c>
      <c r="D4" s="45">
        <v>746712.81140000001</v>
      </c>
      <c r="E4" s="45">
        <v>2194564.4049</v>
      </c>
      <c r="F4" s="10"/>
      <c r="G4" s="12"/>
      <c r="H4" s="12"/>
    </row>
    <row r="5" spans="1:8">
      <c r="A5" s="4">
        <v>2002</v>
      </c>
      <c r="B5" s="44">
        <v>730642.38009999995</v>
      </c>
      <c r="C5" s="44">
        <v>736346.80240000004</v>
      </c>
      <c r="D5" s="45">
        <v>744440.69510000001</v>
      </c>
      <c r="E5" s="45">
        <v>2211429.8775999998</v>
      </c>
      <c r="F5" s="10"/>
      <c r="G5" s="12"/>
      <c r="H5" s="12"/>
    </row>
    <row r="6" spans="1:8">
      <c r="A6" s="4">
        <v>2003</v>
      </c>
      <c r="B6" s="44">
        <v>742717.35210000002</v>
      </c>
      <c r="C6" s="44">
        <v>743448.82700000005</v>
      </c>
      <c r="D6" s="45">
        <v>744631.00639999995</v>
      </c>
      <c r="E6" s="45">
        <v>2230797.1855000001</v>
      </c>
      <c r="F6" s="10"/>
      <c r="G6" s="12"/>
      <c r="H6" s="12"/>
    </row>
    <row r="7" spans="1:8">
      <c r="A7" s="4">
        <v>2004</v>
      </c>
      <c r="B7" s="44">
        <v>771060.61640000006</v>
      </c>
      <c r="C7" s="44">
        <v>745025.94720000005</v>
      </c>
      <c r="D7" s="45">
        <v>735175.15419999999</v>
      </c>
      <c r="E7" s="45">
        <v>2251261.7177999998</v>
      </c>
      <c r="F7" s="10"/>
      <c r="G7" s="12"/>
      <c r="H7" s="12"/>
    </row>
    <row r="8" spans="1:8">
      <c r="A8" s="4">
        <v>2005</v>
      </c>
      <c r="B8" s="44">
        <v>767066.57129999995</v>
      </c>
      <c r="C8" s="44">
        <v>766457.13219999999</v>
      </c>
      <c r="D8" s="45">
        <v>740759.30700000003</v>
      </c>
      <c r="E8" s="45">
        <v>2274283.0104999999</v>
      </c>
      <c r="F8" s="10"/>
      <c r="G8" s="12"/>
      <c r="H8" s="12"/>
    </row>
    <row r="9" spans="1:8">
      <c r="A9" s="4">
        <v>2006</v>
      </c>
      <c r="B9" s="44">
        <v>787230.39740000002</v>
      </c>
      <c r="C9" s="44">
        <v>776255.25269999995</v>
      </c>
      <c r="D9" s="45">
        <v>731699.76899999997</v>
      </c>
      <c r="E9" s="45">
        <v>2295185.4191000001</v>
      </c>
      <c r="F9" s="10"/>
      <c r="G9" s="12"/>
      <c r="H9" s="12"/>
    </row>
    <row r="10" spans="1:8">
      <c r="A10" s="4">
        <v>2007</v>
      </c>
      <c r="B10" s="44">
        <v>790372.20239999995</v>
      </c>
      <c r="C10" s="44">
        <v>802428.13989999995</v>
      </c>
      <c r="D10" s="45">
        <v>726165.60919999995</v>
      </c>
      <c r="E10" s="45">
        <v>2318965.9515</v>
      </c>
      <c r="F10" s="10"/>
      <c r="G10" s="12"/>
      <c r="H10" s="12"/>
    </row>
    <row r="11" spans="1:8">
      <c r="A11" s="4">
        <v>2008</v>
      </c>
      <c r="B11" s="44">
        <v>816128.5122</v>
      </c>
      <c r="C11" s="44">
        <v>787652.61320000002</v>
      </c>
      <c r="D11" s="45">
        <v>734185.50399999996</v>
      </c>
      <c r="E11" s="45">
        <v>2337966.6294</v>
      </c>
      <c r="F11" s="10"/>
      <c r="G11" s="12"/>
      <c r="H11" s="12"/>
    </row>
    <row r="12" spans="1:8">
      <c r="A12" s="4">
        <v>2009</v>
      </c>
      <c r="B12" s="44">
        <v>810311.92429999996</v>
      </c>
      <c r="C12" s="44">
        <v>820067.53729999997</v>
      </c>
      <c r="D12" s="45">
        <v>721400.59779999999</v>
      </c>
      <c r="E12" s="45">
        <v>2351780.0593999997</v>
      </c>
      <c r="F12" s="10"/>
      <c r="G12" s="12"/>
      <c r="H12" s="12"/>
    </row>
    <row r="13" spans="1:8">
      <c r="A13" s="4">
        <v>2010</v>
      </c>
      <c r="B13" s="44">
        <v>825291.5503</v>
      </c>
      <c r="C13" s="44">
        <v>809074.59010000003</v>
      </c>
      <c r="D13" s="45">
        <v>730483.87860000005</v>
      </c>
      <c r="E13" s="45">
        <v>2364850.0190000003</v>
      </c>
      <c r="F13" s="10"/>
      <c r="G13" s="12"/>
      <c r="H13" s="12"/>
    </row>
    <row r="14" spans="1:8">
      <c r="A14" s="4">
        <v>2011</v>
      </c>
      <c r="B14" s="44">
        <v>825256.97239999997</v>
      </c>
      <c r="C14" s="44">
        <v>809628.15560000006</v>
      </c>
      <c r="D14" s="45">
        <v>741539.0919</v>
      </c>
      <c r="E14" s="45">
        <v>2376424.2198999999</v>
      </c>
      <c r="F14" s="10"/>
      <c r="G14" s="12"/>
      <c r="H14" s="12"/>
    </row>
    <row r="15" spans="1:8">
      <c r="A15" s="4">
        <v>2012</v>
      </c>
      <c r="B15" s="44">
        <v>847990.77489999996</v>
      </c>
      <c r="C15" s="44">
        <v>822021.76930000004</v>
      </c>
      <c r="D15" s="45">
        <v>717197.99800000002</v>
      </c>
      <c r="E15" s="45">
        <v>2387210.5422</v>
      </c>
      <c r="F15" s="10"/>
      <c r="G15" s="12"/>
      <c r="H15" s="12"/>
    </row>
    <row r="16" spans="1:8">
      <c r="A16" s="4">
        <v>2013</v>
      </c>
      <c r="B16" s="44">
        <v>870840.19830000005</v>
      </c>
      <c r="C16" s="44">
        <v>813540.52679999999</v>
      </c>
      <c r="D16" s="45">
        <v>717407.61629999999</v>
      </c>
      <c r="E16" s="45">
        <v>2401788.3414000003</v>
      </c>
      <c r="F16" s="10"/>
      <c r="G16" s="12"/>
      <c r="H16" s="12"/>
    </row>
    <row r="17" spans="1:8">
      <c r="A17" s="4">
        <v>2014</v>
      </c>
      <c r="B17" s="44">
        <v>881271.86320000002</v>
      </c>
      <c r="C17" s="44">
        <v>822045.87419999996</v>
      </c>
      <c r="D17" s="45">
        <v>715017.36029999994</v>
      </c>
      <c r="E17" s="45">
        <v>2418335.0976999998</v>
      </c>
      <c r="F17" s="10"/>
      <c r="G17" s="12"/>
      <c r="H17" s="12"/>
    </row>
    <row r="18" spans="1:8">
      <c r="A18" s="5">
        <v>2015</v>
      </c>
      <c r="B18" s="46">
        <v>888979.84849999996</v>
      </c>
      <c r="C18" s="46">
        <v>846174.07350000006</v>
      </c>
      <c r="D18" s="47">
        <v>698802.04850000003</v>
      </c>
      <c r="E18" s="47">
        <v>2433955.9704999998</v>
      </c>
      <c r="F18" s="10"/>
      <c r="G18" s="12"/>
      <c r="H18" s="12"/>
    </row>
    <row r="20" spans="1:8">
      <c r="A20" s="49" t="s">
        <v>65</v>
      </c>
      <c r="B20" s="49"/>
    </row>
  </sheetData>
  <mergeCells count="2">
    <mergeCell ref="A20:B20"/>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E1"/>
    </sheetView>
  </sheetViews>
  <sheetFormatPr defaultRowHeight="12.75"/>
  <cols>
    <col min="1" max="1" width="15" style="8" bestFit="1" customWidth="1"/>
    <col min="2" max="2" width="15" style="1" bestFit="1" customWidth="1"/>
    <col min="3" max="3" width="6.5703125" style="1" bestFit="1" customWidth="1"/>
    <col min="4" max="4" width="10.5703125" style="1" bestFit="1" customWidth="1"/>
    <col min="5" max="5" width="9.140625" style="1"/>
    <col min="6" max="6" width="15" style="1" customWidth="1"/>
    <col min="7" max="7" width="6.5703125" style="1" customWidth="1"/>
    <col min="8" max="17" width="2.7109375" style="1" customWidth="1"/>
    <col min="18" max="16384" width="9.140625" style="1"/>
  </cols>
  <sheetData>
    <row r="1" spans="1:5" ht="15.75">
      <c r="A1" s="50" t="s">
        <v>69</v>
      </c>
      <c r="B1" s="50"/>
      <c r="C1" s="50"/>
      <c r="D1" s="50"/>
      <c r="E1" s="50"/>
    </row>
    <row r="3" spans="1:5">
      <c r="A3" s="24" t="s">
        <v>55</v>
      </c>
      <c r="B3" s="25">
        <v>2470475</v>
      </c>
      <c r="C3" s="26">
        <f>B3/B$6</f>
        <v>0.95915931679056332</v>
      </c>
    </row>
    <row r="4" spans="1:5">
      <c r="A4" s="24" t="s">
        <v>57</v>
      </c>
      <c r="B4" s="25">
        <v>26140</v>
      </c>
      <c r="C4" s="26">
        <f>B4/B$6</f>
        <v>1.0148827468768284E-2</v>
      </c>
    </row>
    <row r="5" spans="1:5">
      <c r="A5" s="24" t="s">
        <v>56</v>
      </c>
      <c r="B5" s="25">
        <v>79052</v>
      </c>
      <c r="C5" s="26">
        <f>B5/B$6</f>
        <v>3.069185574066834E-2</v>
      </c>
    </row>
    <row r="6" spans="1:5">
      <c r="A6" s="23" t="s">
        <v>54</v>
      </c>
      <c r="B6" s="27">
        <v>2575667</v>
      </c>
      <c r="C6" s="6"/>
    </row>
    <row r="8" spans="1:5">
      <c r="A8" s="49" t="s">
        <v>65</v>
      </c>
      <c r="B8" s="49"/>
    </row>
  </sheetData>
  <sortState ref="A2:I34">
    <sortCondition descending="1" ref="F2:F34"/>
  </sortState>
  <mergeCells count="2">
    <mergeCell ref="A8:B8"/>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I1"/>
    </sheetView>
  </sheetViews>
  <sheetFormatPr defaultRowHeight="12.75"/>
  <cols>
    <col min="1" max="1" width="20.28515625" style="1" bestFit="1" customWidth="1"/>
    <col min="2" max="3" width="11.5703125" style="1" customWidth="1"/>
    <col min="4" max="4" width="13.28515625" style="1" customWidth="1"/>
    <col min="5" max="16384" width="9.140625" style="1"/>
  </cols>
  <sheetData>
    <row r="1" spans="1:9" ht="15.75">
      <c r="A1" s="50" t="s">
        <v>70</v>
      </c>
      <c r="B1" s="50"/>
      <c r="C1" s="50"/>
      <c r="D1" s="50"/>
      <c r="E1" s="50"/>
      <c r="F1" s="50"/>
      <c r="G1" s="50"/>
      <c r="H1" s="50"/>
      <c r="I1" s="50"/>
    </row>
    <row r="3" spans="1:9">
      <c r="A3" s="37" t="s">
        <v>36</v>
      </c>
      <c r="B3" s="38">
        <v>2006</v>
      </c>
      <c r="C3" s="39">
        <v>2016</v>
      </c>
      <c r="D3" s="40" t="s">
        <v>37</v>
      </c>
    </row>
    <row r="4" spans="1:9">
      <c r="A4" s="4" t="s">
        <v>22</v>
      </c>
      <c r="B4" s="28">
        <v>37143.708599999998</v>
      </c>
      <c r="C4" s="2">
        <v>37585.594620000003</v>
      </c>
      <c r="D4" s="29">
        <f t="shared" ref="D4:D36" si="0">(C4-B4)/B4</f>
        <v>1.189665859052118E-2</v>
      </c>
    </row>
    <row r="5" spans="1:9">
      <c r="A5" s="4" t="s">
        <v>9</v>
      </c>
      <c r="B5" s="28">
        <v>40433.447370000002</v>
      </c>
      <c r="C5" s="2">
        <v>41039.850449999998</v>
      </c>
      <c r="D5" s="29">
        <f t="shared" si="0"/>
        <v>1.4997560669286963E-2</v>
      </c>
    </row>
    <row r="6" spans="1:9">
      <c r="A6" s="4" t="s">
        <v>34</v>
      </c>
      <c r="B6" s="28">
        <v>41399.28961</v>
      </c>
      <c r="C6" s="2">
        <v>42656.8436</v>
      </c>
      <c r="D6" s="29">
        <f t="shared" si="0"/>
        <v>3.0376221472559715E-2</v>
      </c>
    </row>
    <row r="7" spans="1:9">
      <c r="A7" s="4" t="s">
        <v>31</v>
      </c>
      <c r="B7" s="28">
        <v>50315.72552</v>
      </c>
      <c r="C7" s="2">
        <v>51923.038589999996</v>
      </c>
      <c r="D7" s="29">
        <f t="shared" si="0"/>
        <v>3.1944547224328615E-2</v>
      </c>
    </row>
    <row r="8" spans="1:9">
      <c r="A8" s="4" t="s">
        <v>13</v>
      </c>
      <c r="B8" s="28">
        <v>67059.899579999998</v>
      </c>
      <c r="C8" s="2">
        <v>69634.902419999999</v>
      </c>
      <c r="D8" s="29">
        <f t="shared" si="0"/>
        <v>3.8398549000630652E-2</v>
      </c>
    </row>
    <row r="9" spans="1:9">
      <c r="A9" s="4" t="s">
        <v>26</v>
      </c>
      <c r="B9" s="28">
        <v>61015.458910000001</v>
      </c>
      <c r="C9" s="2">
        <v>63439.524799999999</v>
      </c>
      <c r="D9" s="29">
        <f t="shared" si="0"/>
        <v>3.9728716841670939E-2</v>
      </c>
    </row>
    <row r="10" spans="1:9">
      <c r="A10" s="4" t="s">
        <v>12</v>
      </c>
      <c r="B10" s="28">
        <v>66468.607499999998</v>
      </c>
      <c r="C10" s="2">
        <v>69201.995009999999</v>
      </c>
      <c r="D10" s="29">
        <f t="shared" si="0"/>
        <v>4.1122984410347403E-2</v>
      </c>
    </row>
    <row r="11" spans="1:9">
      <c r="A11" s="4" t="s">
        <v>20</v>
      </c>
      <c r="B11" s="28">
        <v>280541.07669999998</v>
      </c>
      <c r="C11" s="2">
        <v>293594.60830000002</v>
      </c>
      <c r="D11" s="29">
        <f t="shared" si="0"/>
        <v>4.6529840669140225E-2</v>
      </c>
    </row>
    <row r="12" spans="1:9">
      <c r="A12" s="4" t="s">
        <v>14</v>
      </c>
      <c r="B12" s="28">
        <v>51941.212359999998</v>
      </c>
      <c r="C12" s="2">
        <v>54747.750699999997</v>
      </c>
      <c r="D12" s="29">
        <f t="shared" si="0"/>
        <v>5.4032977138618321E-2</v>
      </c>
    </row>
    <row r="13" spans="1:9">
      <c r="A13" s="4" t="s">
        <v>33</v>
      </c>
      <c r="B13" s="28">
        <v>36859.847889999997</v>
      </c>
      <c r="C13" s="2">
        <v>38951.467940000002</v>
      </c>
      <c r="D13" s="29">
        <f t="shared" si="0"/>
        <v>5.6745216535943908E-2</v>
      </c>
    </row>
    <row r="14" spans="1:9">
      <c r="A14" s="4" t="s">
        <v>19</v>
      </c>
      <c r="B14" s="28">
        <v>156558.0313</v>
      </c>
      <c r="C14" s="2">
        <v>165833.48499999999</v>
      </c>
      <c r="D14" s="29">
        <f t="shared" si="0"/>
        <v>5.9246105887893745E-2</v>
      </c>
    </row>
    <row r="15" spans="1:9">
      <c r="A15" s="4" t="s">
        <v>15</v>
      </c>
      <c r="B15" s="28">
        <v>42809.422859999999</v>
      </c>
      <c r="C15" s="2">
        <v>45349.947410000001</v>
      </c>
      <c r="D15" s="29">
        <f t="shared" si="0"/>
        <v>5.9344984825147024E-2</v>
      </c>
    </row>
    <row r="16" spans="1:9">
      <c r="A16" s="4" t="s">
        <v>6</v>
      </c>
      <c r="B16" s="28">
        <v>100521.0134</v>
      </c>
      <c r="C16" s="2">
        <v>106748.9752</v>
      </c>
      <c r="D16" s="29">
        <f t="shared" si="0"/>
        <v>6.1956814693235121E-2</v>
      </c>
    </row>
    <row r="17" spans="1:4">
      <c r="A17" s="4" t="s">
        <v>27</v>
      </c>
      <c r="B17" s="28">
        <v>141229.2077</v>
      </c>
      <c r="C17" s="2">
        <v>150363.91819999999</v>
      </c>
      <c r="D17" s="29">
        <f t="shared" si="0"/>
        <v>6.4680037853104708E-2</v>
      </c>
    </row>
    <row r="18" spans="1:4">
      <c r="A18" s="4" t="s">
        <v>18</v>
      </c>
      <c r="B18" s="28">
        <v>66593.351150000002</v>
      </c>
      <c r="C18" s="2">
        <v>71071.826879999993</v>
      </c>
      <c r="D18" s="29">
        <f t="shared" si="0"/>
        <v>6.7251094180743765E-2</v>
      </c>
    </row>
    <row r="19" spans="1:4">
      <c r="A19" s="35" t="s">
        <v>5</v>
      </c>
      <c r="B19" s="30">
        <v>2295185.4190000002</v>
      </c>
      <c r="C19" s="36">
        <v>2451868.7749999999</v>
      </c>
      <c r="D19" s="31">
        <f t="shared" si="0"/>
        <v>6.8266099419656376E-2</v>
      </c>
    </row>
    <row r="20" spans="1:4">
      <c r="A20" s="4" t="s">
        <v>17</v>
      </c>
      <c r="B20" s="28">
        <v>36090.053699999997</v>
      </c>
      <c r="C20" s="2">
        <v>38580.878810000002</v>
      </c>
      <c r="D20" s="29">
        <f t="shared" si="0"/>
        <v>6.9016941085903824E-2</v>
      </c>
    </row>
    <row r="21" spans="1:4">
      <c r="A21" s="4" t="s">
        <v>11</v>
      </c>
      <c r="B21" s="28">
        <v>21862.067459999998</v>
      </c>
      <c r="C21" s="2">
        <v>23401.365330000001</v>
      </c>
      <c r="D21" s="29">
        <f t="shared" si="0"/>
        <v>7.0409528870788801E-2</v>
      </c>
    </row>
    <row r="22" spans="1:4">
      <c r="A22" s="4" t="s">
        <v>28</v>
      </c>
      <c r="B22" s="28">
        <v>62574.614320000001</v>
      </c>
      <c r="C22" s="2">
        <v>67101.124540000004</v>
      </c>
      <c r="D22" s="29">
        <f t="shared" si="0"/>
        <v>7.2337804542460402E-2</v>
      </c>
    </row>
    <row r="23" spans="1:4">
      <c r="A23" s="4" t="s">
        <v>30</v>
      </c>
      <c r="B23" s="28">
        <v>50146.770689999998</v>
      </c>
      <c r="C23" s="2">
        <v>53787.369129999999</v>
      </c>
      <c r="D23" s="29">
        <f t="shared" si="0"/>
        <v>7.2598861101259113E-2</v>
      </c>
    </row>
    <row r="24" spans="1:4">
      <c r="A24" s="4" t="s">
        <v>29</v>
      </c>
      <c r="B24" s="28">
        <v>78239.156390000004</v>
      </c>
      <c r="C24" s="2">
        <v>84024.711949999997</v>
      </c>
      <c r="D24" s="29">
        <f t="shared" si="0"/>
        <v>7.3947059592010936E-2</v>
      </c>
    </row>
    <row r="25" spans="1:4">
      <c r="A25" s="4" t="s">
        <v>8</v>
      </c>
      <c r="B25" s="28">
        <v>49556.055240000002</v>
      </c>
      <c r="C25" s="2">
        <v>53332.521780000003</v>
      </c>
      <c r="D25" s="29">
        <f t="shared" si="0"/>
        <v>7.6205955492433197E-2</v>
      </c>
    </row>
    <row r="26" spans="1:4">
      <c r="A26" s="4" t="s">
        <v>32</v>
      </c>
      <c r="B26" s="28">
        <v>133503.54819999999</v>
      </c>
      <c r="C26" s="2">
        <v>144148.1305</v>
      </c>
      <c r="D26" s="29">
        <f t="shared" si="0"/>
        <v>7.973257972180256E-2</v>
      </c>
    </row>
    <row r="27" spans="1:4">
      <c r="A27" s="4" t="s">
        <v>10</v>
      </c>
      <c r="B27" s="28">
        <v>214650.78520000001</v>
      </c>
      <c r="C27" s="2">
        <v>232884.7015</v>
      </c>
      <c r="D27" s="29">
        <f t="shared" si="0"/>
        <v>8.4946888421631464E-2</v>
      </c>
    </row>
    <row r="28" spans="1:4">
      <c r="A28" s="4" t="s">
        <v>53</v>
      </c>
      <c r="B28" s="28">
        <v>9467.5871000000006</v>
      </c>
      <c r="C28" s="2">
        <v>10283.353569999999</v>
      </c>
      <c r="D28" s="29">
        <f t="shared" si="0"/>
        <v>8.6164136794685375E-2</v>
      </c>
    </row>
    <row r="29" spans="1:4">
      <c r="A29" s="4" t="s">
        <v>35</v>
      </c>
      <c r="B29" s="28">
        <v>70290.556039999996</v>
      </c>
      <c r="C29" s="2">
        <v>76629.774529999995</v>
      </c>
      <c r="D29" s="29">
        <f t="shared" si="0"/>
        <v>9.0185920373037923E-2</v>
      </c>
    </row>
    <row r="30" spans="1:4">
      <c r="A30" s="4" t="s">
        <v>24</v>
      </c>
      <c r="B30" s="28">
        <v>38315.70766</v>
      </c>
      <c r="C30" s="2">
        <v>41961.410510000002</v>
      </c>
      <c r="D30" s="29">
        <f t="shared" si="0"/>
        <v>9.5149041284860916E-2</v>
      </c>
    </row>
    <row r="31" spans="1:4">
      <c r="A31" s="4" t="s">
        <v>25</v>
      </c>
      <c r="B31" s="28">
        <v>11778.565699999999</v>
      </c>
      <c r="C31" s="2">
        <v>12950.86872</v>
      </c>
      <c r="D31" s="29">
        <f t="shared" si="0"/>
        <v>9.9528503712468255E-2</v>
      </c>
    </row>
    <row r="32" spans="1:4">
      <c r="A32" s="4" t="s">
        <v>16</v>
      </c>
      <c r="B32" s="28">
        <v>40312.521500000003</v>
      </c>
      <c r="C32" s="2">
        <v>44748.786139999997</v>
      </c>
      <c r="D32" s="29">
        <f t="shared" si="0"/>
        <v>0.11004681609906226</v>
      </c>
    </row>
    <row r="33" spans="1:4">
      <c r="A33" s="4" t="s">
        <v>7</v>
      </c>
      <c r="B33" s="28">
        <v>98892.168000000005</v>
      </c>
      <c r="C33" s="2">
        <v>110295.9936</v>
      </c>
      <c r="D33" s="29">
        <f t="shared" si="0"/>
        <v>0.11531576090029694</v>
      </c>
    </row>
    <row r="34" spans="1:4">
      <c r="A34" s="4" t="s">
        <v>21</v>
      </c>
      <c r="B34" s="28">
        <v>96143.497640000001</v>
      </c>
      <c r="C34" s="2">
        <v>107572.6112</v>
      </c>
      <c r="D34" s="32">
        <f t="shared" si="0"/>
        <v>0.11887557495354709</v>
      </c>
    </row>
    <row r="35" spans="1:4">
      <c r="A35" s="4" t="s">
        <v>23</v>
      </c>
      <c r="B35" s="28">
        <v>33420.785799999998</v>
      </c>
      <c r="C35" s="2">
        <v>37765.570319999999</v>
      </c>
      <c r="D35" s="29">
        <f t="shared" si="0"/>
        <v>0.13000246451416475</v>
      </c>
    </row>
    <row r="36" spans="1:4">
      <c r="A36" s="5" t="s">
        <v>52</v>
      </c>
      <c r="B36" s="33">
        <v>9051.677925</v>
      </c>
      <c r="C36" s="3">
        <v>10255.87355</v>
      </c>
      <c r="D36" s="34">
        <f t="shared" si="0"/>
        <v>0.13303562444197331</v>
      </c>
    </row>
    <row r="38" spans="1:4">
      <c r="A38" s="49" t="s">
        <v>65</v>
      </c>
      <c r="B38" s="49"/>
    </row>
  </sheetData>
  <sortState ref="A2:D34">
    <sortCondition ref="D2:D34"/>
  </sortState>
  <mergeCells count="2">
    <mergeCell ref="A38:B38"/>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cols>
    <col min="1" max="1" width="17.28515625" style="16" customWidth="1"/>
    <col min="2" max="2" width="91.140625" style="17" customWidth="1"/>
    <col min="3" max="16384" width="9.140625" style="18"/>
  </cols>
  <sheetData>
    <row r="1" spans="1:3">
      <c r="A1" s="16" t="s">
        <v>45</v>
      </c>
      <c r="B1" s="17" t="s">
        <v>46</v>
      </c>
    </row>
    <row r="3" spans="1:3" ht="15.75">
      <c r="A3" s="16" t="s">
        <v>38</v>
      </c>
      <c r="B3" s="19" t="s">
        <v>61</v>
      </c>
      <c r="C3" s="20"/>
    </row>
    <row r="4" spans="1:3" ht="75">
      <c r="A4" s="16" t="s">
        <v>39</v>
      </c>
      <c r="B4" s="21" t="s">
        <v>62</v>
      </c>
    </row>
    <row r="5" spans="1:3">
      <c r="A5" s="16" t="s">
        <v>40</v>
      </c>
      <c r="B5" s="19" t="s">
        <v>49</v>
      </c>
      <c r="C5" s="22"/>
    </row>
    <row r="6" spans="1:3" ht="75">
      <c r="A6" s="16" t="s">
        <v>39</v>
      </c>
      <c r="B6" s="21" t="s">
        <v>71</v>
      </c>
    </row>
    <row r="7" spans="1:3">
      <c r="A7" s="16" t="s">
        <v>41</v>
      </c>
      <c r="B7" s="19" t="s">
        <v>51</v>
      </c>
      <c r="C7" s="22"/>
    </row>
    <row r="8" spans="1:3" ht="75">
      <c r="A8" s="16" t="s">
        <v>39</v>
      </c>
      <c r="B8" s="21" t="s">
        <v>63</v>
      </c>
    </row>
    <row r="9" spans="1:3">
      <c r="A9" s="16" t="s">
        <v>42</v>
      </c>
      <c r="B9" s="19" t="s">
        <v>48</v>
      </c>
      <c r="C9" s="22"/>
    </row>
    <row r="10" spans="1:3" ht="78.75" customHeight="1">
      <c r="A10" s="16" t="s">
        <v>39</v>
      </c>
      <c r="B10" s="21" t="s">
        <v>64</v>
      </c>
    </row>
    <row r="11" spans="1:3">
      <c r="A11" s="16" t="s">
        <v>50</v>
      </c>
      <c r="B11" s="19" t="s">
        <v>47</v>
      </c>
      <c r="C11" s="22"/>
    </row>
    <row r="12" spans="1:3" ht="120">
      <c r="A12" s="16" t="s">
        <v>39</v>
      </c>
      <c r="B12" s="21" t="s">
        <v>72</v>
      </c>
    </row>
    <row r="14" spans="1:3" ht="30">
      <c r="A14" s="16" t="s">
        <v>43</v>
      </c>
      <c r="B14" s="21" t="s">
        <v>44</v>
      </c>
    </row>
    <row r="18" spans="1:2">
      <c r="A18" s="49" t="s">
        <v>65</v>
      </c>
      <c r="B18" s="49"/>
    </row>
  </sheetData>
  <mergeCells count="1">
    <mergeCell ref="A18:B18"/>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Chart 1</vt:lpstr>
      <vt:lpstr>Chart 2</vt:lpstr>
      <vt:lpstr>Chart 3</vt:lpstr>
      <vt:lpstr>Chart 4</vt:lpstr>
      <vt:lpstr>Chart 5</vt:lpstr>
      <vt:lpstr>Commentary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dcterms:created xsi:type="dcterms:W3CDTF">2017-05-08T07:15:05Z</dcterms:created>
  <dcterms:modified xsi:type="dcterms:W3CDTF">2017-06-01T13:44:48Z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A17897174</vt:lpwstr>
  </property>
  <property fmtid="{D5CDD505-2E9C-101B-9397-08002B2CF9AE}" pid="4" name="Objective-Title">
    <vt:lpwstr>Data Visualisation - Household Estimates 2016 - Infographic - Dataset</vt:lpwstr>
  </property>
  <property fmtid="{D5CDD505-2E9C-101B-9397-08002B2CF9AE}" pid="5" name="Objective-Comment">
    <vt:lpwstr>
    </vt:lpwstr>
  </property>
  <property fmtid="{D5CDD505-2E9C-101B-9397-08002B2CF9AE}" pid="6" name="Objective-CreationStamp">
    <vt:filetime>2017-05-24T07:20:29Z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2017-05-31T09:43:28Z</vt:filetime>
  </property>
  <property fmtid="{D5CDD505-2E9C-101B-9397-08002B2CF9AE}" pid="10" name="Objective-ModificationStamp">
    <vt:filetime>2017-05-31T09:43:33Z</vt:filetime>
  </property>
  <property fmtid="{D5CDD505-2E9C-101B-9397-08002B2CF9AE}" pid="11" name="Objective-Owner">
    <vt:lpwstr>Avila, Victoria V (U440195)</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Data Visualisation: Infographics: 2016-2021:</vt:lpwstr>
  </property>
  <property fmtid="{D5CDD505-2E9C-101B-9397-08002B2CF9AE}" pid="13" name="Objective-Parent">
    <vt:lpwstr>National Records of Scotland (NRS): Demographic Statistics: Data Visualisation: Infographics: 2016-2021</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i4>4</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